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13_ncr:1_{BC3B7D93-9322-46CC-B707-D3F37A2A3CEC}" xr6:coauthVersionLast="36" xr6:coauthVersionMax="36" xr10:uidLastSave="{00000000-0000-0000-0000-000000000000}"/>
  <bookViews>
    <workbookView xWindow="0" yWindow="0" windowWidth="28800" windowHeight="11925" xr2:uid="{D91839CF-AEAB-4D66-8AE5-423D4B6E5311}"/>
  </bookViews>
  <sheets>
    <sheet name="ROBOT_Martin" sheetId="1" r:id="rId1"/>
    <sheet name="OperaceCFM" sheetId="2" r:id="rId2"/>
    <sheet name="drgPrehled" sheetId="3" r:id="rId3"/>
    <sheet name="Medix" sheetId="4" r:id="rId4"/>
  </sheets>
  <definedNames>
    <definedName name="_xlnm._FilterDatabase" localSheetId="2" hidden="1">drgPrehled!$A$1:$H$504</definedName>
    <definedName name="_xlnm._FilterDatabase" localSheetId="3" hidden="1">Medix!$A$1:$G$633</definedName>
    <definedName name="_xlnm._FilterDatabase" localSheetId="1" hidden="1">OperaceCFM!$A$1:$L$501</definedName>
    <definedName name="_xlnm._FilterDatabase" localSheetId="0" hidden="1">ROBOT_Martin!$A$1:$L$538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2" i="4"/>
  <c r="F3" i="4"/>
  <c r="F5" i="4"/>
  <c r="F6" i="4"/>
  <c r="F7" i="4"/>
  <c r="F8" i="4"/>
  <c r="F9" i="4"/>
  <c r="F10" i="4"/>
  <c r="F11" i="4"/>
  <c r="F12" i="4"/>
  <c r="F15" i="4"/>
  <c r="F16" i="4"/>
  <c r="F17" i="4"/>
  <c r="F19" i="4"/>
  <c r="F20" i="4"/>
  <c r="F21" i="4"/>
  <c r="F22" i="4"/>
  <c r="F23" i="4"/>
  <c r="F24" i="4"/>
  <c r="F26" i="4"/>
  <c r="F28" i="4"/>
  <c r="F29" i="4"/>
  <c r="F32" i="4"/>
  <c r="F34" i="4"/>
  <c r="F40" i="4"/>
  <c r="F41" i="4"/>
  <c r="F42" i="4"/>
  <c r="F43" i="4"/>
  <c r="F46" i="4"/>
  <c r="F47" i="4"/>
  <c r="F49" i="4"/>
  <c r="F54" i="4"/>
  <c r="F55" i="4"/>
  <c r="F59" i="4"/>
  <c r="F62" i="4"/>
  <c r="F71" i="4"/>
  <c r="F72" i="4"/>
  <c r="F73" i="4"/>
  <c r="F77" i="4"/>
  <c r="F82" i="4"/>
  <c r="F84" i="4"/>
  <c r="F93" i="4"/>
  <c r="F94" i="4"/>
  <c r="F97" i="4"/>
  <c r="F99" i="4"/>
  <c r="F111" i="4"/>
  <c r="F115" i="4"/>
  <c r="F116" i="4"/>
  <c r="F119" i="4"/>
  <c r="F123" i="4"/>
  <c r="F138" i="4"/>
  <c r="F162" i="4"/>
  <c r="F168" i="4"/>
  <c r="F172" i="4"/>
  <c r="F180" i="4"/>
  <c r="F183" i="4"/>
  <c r="F184" i="4"/>
  <c r="F188" i="4"/>
  <c r="F199" i="4"/>
  <c r="F201" i="4"/>
  <c r="F203" i="4"/>
  <c r="F209" i="4"/>
  <c r="F216" i="4"/>
  <c r="F219" i="4"/>
  <c r="F223" i="4"/>
  <c r="F224" i="4"/>
  <c r="F226" i="4"/>
  <c r="F231" i="4"/>
  <c r="F233" i="4"/>
  <c r="F234" i="4"/>
  <c r="F237" i="4"/>
  <c r="F248" i="4"/>
  <c r="F251" i="4"/>
  <c r="F252" i="4"/>
  <c r="F257" i="4"/>
  <c r="F259" i="4"/>
  <c r="F260" i="4"/>
  <c r="F272" i="4"/>
  <c r="F279" i="4"/>
  <c r="F286" i="4"/>
  <c r="F289" i="4"/>
  <c r="F290" i="4"/>
  <c r="F296" i="4"/>
  <c r="F297" i="4"/>
  <c r="F298" i="4"/>
  <c r="F299" i="4"/>
  <c r="F300" i="4"/>
  <c r="F303" i="4"/>
  <c r="F305" i="4"/>
  <c r="F306" i="4"/>
  <c r="F308" i="4"/>
  <c r="F309" i="4"/>
  <c r="F315" i="4"/>
  <c r="F316" i="4"/>
  <c r="F322" i="4"/>
  <c r="F325" i="4"/>
  <c r="F337" i="4"/>
  <c r="F341" i="4"/>
  <c r="F346" i="4"/>
  <c r="F382" i="4"/>
  <c r="F383" i="4"/>
  <c r="F389" i="4"/>
  <c r="F390" i="4"/>
  <c r="F407" i="4"/>
  <c r="F412" i="4"/>
  <c r="F421" i="4"/>
  <c r="F428" i="4"/>
  <c r="F433" i="4"/>
  <c r="F439" i="4"/>
  <c r="F447" i="4"/>
  <c r="F449" i="4"/>
  <c r="F460" i="4"/>
  <c r="F464" i="4"/>
  <c r="F471" i="4"/>
  <c r="F484" i="4"/>
  <c r="F489" i="4"/>
  <c r="F494" i="4"/>
  <c r="F507" i="4"/>
  <c r="F511" i="4"/>
  <c r="F512" i="4"/>
  <c r="F520" i="4"/>
  <c r="F521" i="4"/>
  <c r="F522" i="4"/>
  <c r="F524" i="4"/>
  <c r="F528" i="4"/>
  <c r="F535" i="4"/>
  <c r="F536" i="4"/>
  <c r="F544" i="4"/>
  <c r="F555" i="4"/>
  <c r="F563" i="4"/>
  <c r="F578" i="4"/>
  <c r="F584" i="4"/>
  <c r="F587" i="4"/>
  <c r="F592" i="4"/>
  <c r="F597" i="4"/>
  <c r="F602" i="4"/>
  <c r="F605" i="4"/>
  <c r="F607" i="4"/>
  <c r="F608" i="4"/>
  <c r="F621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2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1" i="1"/>
  <c r="G44" i="1"/>
  <c r="G45" i="1"/>
  <c r="G43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9" i="1"/>
  <c r="G110" i="1"/>
  <c r="G108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2" i="1"/>
  <c r="G291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2" i="1"/>
  <c r="G421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6" i="1"/>
  <c r="G444" i="1"/>
  <c r="G445" i="1"/>
  <c r="G447" i="1"/>
  <c r="G448" i="1"/>
  <c r="G449" i="1"/>
  <c r="G450" i="1"/>
  <c r="G451" i="1"/>
  <c r="G452" i="1"/>
  <c r="G453" i="1"/>
  <c r="G454" i="1"/>
  <c r="G455" i="1"/>
  <c r="G456" i="1"/>
  <c r="G458" i="1"/>
  <c r="G457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8" i="1"/>
  <c r="G477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2" i="1"/>
  <c r="G501" i="1"/>
  <c r="G503" i="1"/>
  <c r="G504" i="1"/>
  <c r="G505" i="1"/>
  <c r="G506" i="1"/>
  <c r="G507" i="1"/>
  <c r="G508" i="1"/>
  <c r="G509" i="1"/>
  <c r="G510" i="1"/>
  <c r="G511" i="1"/>
  <c r="G513" i="1"/>
  <c r="G512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2" i="1"/>
  <c r="F3" i="3"/>
  <c r="F4" i="3"/>
  <c r="F5" i="3"/>
  <c r="F6" i="3"/>
  <c r="F7" i="3"/>
  <c r="F8" i="3"/>
  <c r="F9" i="3"/>
  <c r="F10" i="3"/>
  <c r="F11" i="3"/>
  <c r="F12" i="3"/>
  <c r="F13" i="3"/>
  <c r="F14" i="3"/>
  <c r="G14" i="3"/>
  <c r="F15" i="3"/>
  <c r="F16" i="3"/>
  <c r="F17" i="3"/>
  <c r="F18" i="3"/>
  <c r="F19" i="3"/>
  <c r="F20" i="3"/>
  <c r="G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G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G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G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G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1" i="1"/>
  <c r="F44" i="1"/>
  <c r="F45" i="1"/>
  <c r="F43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9" i="1"/>
  <c r="F110" i="1"/>
  <c r="F108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2" i="1"/>
  <c r="F291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2" i="1"/>
  <c r="F421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6" i="1"/>
  <c r="F444" i="1"/>
  <c r="F445" i="1"/>
  <c r="F447" i="1"/>
  <c r="F448" i="1"/>
  <c r="F449" i="1"/>
  <c r="F450" i="1"/>
  <c r="F451" i="1"/>
  <c r="F452" i="1"/>
  <c r="F453" i="1"/>
  <c r="F454" i="1"/>
  <c r="F455" i="1"/>
  <c r="F456" i="1"/>
  <c r="F458" i="1"/>
  <c r="F457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8" i="1"/>
  <c r="F477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2" i="1"/>
  <c r="F501" i="1"/>
  <c r="F503" i="1"/>
  <c r="F504" i="1"/>
  <c r="F505" i="1"/>
  <c r="F506" i="1"/>
  <c r="F507" i="1"/>
  <c r="F508" i="1"/>
  <c r="F509" i="1"/>
  <c r="F510" i="1"/>
  <c r="F511" i="1"/>
  <c r="F513" i="1"/>
  <c r="F512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2" i="1"/>
  <c r="E24" i="1"/>
  <c r="E41" i="1"/>
  <c r="E43" i="1"/>
  <c r="E46" i="1"/>
  <c r="E95" i="1"/>
  <c r="E97" i="1"/>
  <c r="E98" i="1"/>
  <c r="E109" i="1"/>
  <c r="E108" i="1"/>
  <c r="E167" i="1"/>
  <c r="E180" i="1"/>
  <c r="E221" i="1"/>
  <c r="E223" i="1"/>
  <c r="E258" i="1"/>
  <c r="E291" i="1"/>
  <c r="E336" i="1"/>
  <c r="E355" i="1"/>
  <c r="E363" i="1"/>
  <c r="E385" i="1"/>
  <c r="E421" i="1"/>
  <c r="E437" i="1"/>
  <c r="E444" i="1"/>
  <c r="E445" i="1"/>
  <c r="E457" i="1"/>
  <c r="E461" i="1"/>
  <c r="E464" i="1"/>
  <c r="E471" i="1"/>
  <c r="E477" i="1"/>
  <c r="E488" i="1"/>
  <c r="E499" i="1"/>
  <c r="E501" i="1"/>
  <c r="E504" i="1"/>
  <c r="E509" i="1"/>
  <c r="E512" i="1"/>
  <c r="E515" i="1"/>
  <c r="E516" i="1"/>
  <c r="E517" i="1"/>
  <c r="E519" i="1"/>
  <c r="E520" i="1"/>
  <c r="E521" i="1"/>
  <c r="E522" i="1"/>
  <c r="E523" i="1"/>
  <c r="E525" i="1"/>
  <c r="E526" i="1"/>
  <c r="E527" i="1"/>
  <c r="E530" i="1"/>
  <c r="E531" i="1"/>
  <c r="E532" i="1"/>
  <c r="E533" i="1"/>
  <c r="E534" i="1"/>
  <c r="E535" i="1"/>
  <c r="E536" i="1"/>
  <c r="E538" i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2" i="2"/>
  <c r="B498" i="2" l="1"/>
  <c r="B486" i="2"/>
  <c r="B474" i="2"/>
  <c r="B462" i="2"/>
  <c r="B450" i="2"/>
  <c r="B438" i="2"/>
  <c r="B426" i="2"/>
  <c r="B414" i="2"/>
  <c r="B402" i="2"/>
  <c r="B390" i="2"/>
  <c r="B378" i="2"/>
  <c r="B366" i="2"/>
  <c r="B354" i="2"/>
  <c r="B494" i="2"/>
  <c r="B482" i="2"/>
  <c r="B470" i="2"/>
  <c r="B458" i="2"/>
  <c r="B446" i="2"/>
  <c r="B434" i="2"/>
  <c r="B422" i="2"/>
  <c r="B410" i="2"/>
  <c r="B398" i="2"/>
  <c r="B386" i="2"/>
  <c r="B374" i="2"/>
  <c r="B362" i="2"/>
  <c r="B350" i="2"/>
  <c r="B2" i="2"/>
  <c r="B490" i="2"/>
  <c r="B478" i="2"/>
  <c r="B466" i="2"/>
  <c r="B454" i="2"/>
  <c r="B442" i="2"/>
  <c r="B430" i="2"/>
  <c r="B418" i="2"/>
  <c r="B406" i="2"/>
  <c r="G271" i="3" s="1"/>
  <c r="B394" i="2"/>
  <c r="B382" i="2"/>
  <c r="B370" i="2"/>
  <c r="B358" i="2"/>
  <c r="B346" i="2"/>
  <c r="F44" i="4"/>
  <c r="F58" i="4"/>
  <c r="G378" i="3"/>
  <c r="E492" i="1"/>
  <c r="F81" i="4"/>
  <c r="F90" i="4"/>
  <c r="E465" i="1"/>
  <c r="F102" i="4"/>
  <c r="G361" i="3"/>
  <c r="E456" i="1"/>
  <c r="F109" i="4"/>
  <c r="G272" i="3"/>
  <c r="E448" i="1"/>
  <c r="F122" i="4"/>
  <c r="G451" i="3"/>
  <c r="F140" i="4"/>
  <c r="F151" i="4"/>
  <c r="G151" i="3"/>
  <c r="E410" i="1"/>
  <c r="F165" i="4"/>
  <c r="G214" i="3"/>
  <c r="E397" i="1"/>
  <c r="F179" i="4"/>
  <c r="G114" i="3"/>
  <c r="E388" i="1"/>
  <c r="F195" i="4"/>
  <c r="G95" i="3"/>
  <c r="E373" i="1"/>
  <c r="F158" i="4"/>
  <c r="G10" i="3"/>
  <c r="E405" i="1"/>
  <c r="F169" i="4"/>
  <c r="G287" i="3"/>
  <c r="E395" i="1"/>
  <c r="F189" i="4"/>
  <c r="G328" i="3"/>
  <c r="E379" i="1"/>
  <c r="F202" i="4"/>
  <c r="G234" i="3"/>
  <c r="E368" i="1"/>
  <c r="F211" i="4"/>
  <c r="G176" i="3"/>
  <c r="E361" i="1"/>
  <c r="F18" i="4"/>
  <c r="G281" i="3"/>
  <c r="E524" i="1"/>
  <c r="G294" i="3"/>
  <c r="E507" i="1"/>
  <c r="F51" i="4"/>
  <c r="G160" i="3"/>
  <c r="E497" i="1"/>
  <c r="F64" i="4"/>
  <c r="G246" i="3"/>
  <c r="E486" i="1"/>
  <c r="F75" i="4"/>
  <c r="G11" i="3"/>
  <c r="E480" i="1"/>
  <c r="F86" i="4"/>
  <c r="G201" i="3"/>
  <c r="E468" i="1"/>
  <c r="F96" i="4"/>
  <c r="G85" i="3"/>
  <c r="E460" i="1"/>
  <c r="F107" i="4"/>
  <c r="F118" i="4"/>
  <c r="G298" i="3"/>
  <c r="E441" i="1"/>
  <c r="F125" i="4"/>
  <c r="G9" i="3"/>
  <c r="E435" i="1"/>
  <c r="F133" i="4"/>
  <c r="G185" i="3"/>
  <c r="E427" i="1"/>
  <c r="F143" i="4"/>
  <c r="G240" i="3"/>
  <c r="E418" i="1"/>
  <c r="F160" i="4"/>
  <c r="E402" i="1"/>
  <c r="G472" i="3"/>
  <c r="F176" i="4"/>
  <c r="G101" i="3"/>
  <c r="E390" i="1"/>
  <c r="F190" i="4"/>
  <c r="G402" i="3"/>
  <c r="E378" i="1"/>
  <c r="F206" i="4"/>
  <c r="G65" i="3"/>
  <c r="E365" i="1"/>
  <c r="F214" i="4"/>
  <c r="G398" i="3"/>
  <c r="E356" i="1"/>
  <c r="B342" i="2"/>
  <c r="B298" i="2"/>
  <c r="B278" i="2"/>
  <c r="B262" i="2"/>
  <c r="G169" i="3" s="1"/>
  <c r="B242" i="2"/>
  <c r="B226" i="2"/>
  <c r="B210" i="2"/>
  <c r="B206" i="2"/>
  <c r="B202" i="2"/>
  <c r="B198" i="2"/>
  <c r="B194" i="2"/>
  <c r="B190" i="2"/>
  <c r="B186" i="2"/>
  <c r="B170" i="2"/>
  <c r="B166" i="2"/>
  <c r="B162" i="2"/>
  <c r="B158" i="2"/>
  <c r="B154" i="2"/>
  <c r="B150" i="2"/>
  <c r="B146" i="2"/>
  <c r="B142" i="2"/>
  <c r="B138" i="2"/>
  <c r="B134" i="2"/>
  <c r="B130" i="2"/>
  <c r="B126" i="2"/>
  <c r="B122" i="2"/>
  <c r="B118" i="2"/>
  <c r="B114" i="2"/>
  <c r="B110" i="2"/>
  <c r="B106" i="2"/>
  <c r="B102" i="2"/>
  <c r="B98" i="2"/>
  <c r="B94" i="2"/>
  <c r="B90" i="2"/>
  <c r="B86" i="2"/>
  <c r="B82" i="2"/>
  <c r="B78" i="2"/>
  <c r="B74" i="2"/>
  <c r="B70" i="2"/>
  <c r="B66" i="2"/>
  <c r="B62" i="2"/>
  <c r="B58" i="2"/>
  <c r="B54" i="2"/>
  <c r="B50" i="2"/>
  <c r="B46" i="2"/>
  <c r="B42" i="2"/>
  <c r="B38" i="2"/>
  <c r="B34" i="2"/>
  <c r="B30" i="2"/>
  <c r="B26" i="2"/>
  <c r="B22" i="2"/>
  <c r="B18" i="2"/>
  <c r="B14" i="2"/>
  <c r="B10" i="2"/>
  <c r="B6" i="2"/>
  <c r="B338" i="2"/>
  <c r="B326" i="2"/>
  <c r="B314" i="2"/>
  <c r="B302" i="2"/>
  <c r="B286" i="2"/>
  <c r="B270" i="2"/>
  <c r="B254" i="2"/>
  <c r="B238" i="2"/>
  <c r="B222" i="2"/>
  <c r="B182" i="2"/>
  <c r="B501" i="2"/>
  <c r="B489" i="2"/>
  <c r="B477" i="2"/>
  <c r="B465" i="2"/>
  <c r="B453" i="2"/>
  <c r="B441" i="2"/>
  <c r="B429" i="2"/>
  <c r="B417" i="2"/>
  <c r="B409" i="2"/>
  <c r="B397" i="2"/>
  <c r="B385" i="2"/>
  <c r="B381" i="2"/>
  <c r="B377" i="2"/>
  <c r="B373" i="2"/>
  <c r="B369" i="2"/>
  <c r="B365" i="2"/>
  <c r="B361" i="2"/>
  <c r="B357" i="2"/>
  <c r="B353" i="2"/>
  <c r="B349" i="2"/>
  <c r="B345" i="2"/>
  <c r="B341" i="2"/>
  <c r="B337" i="2"/>
  <c r="B333" i="2"/>
  <c r="B329" i="2"/>
  <c r="B325" i="2"/>
  <c r="B321" i="2"/>
  <c r="B317" i="2"/>
  <c r="B313" i="2"/>
  <c r="B309" i="2"/>
  <c r="B305" i="2"/>
  <c r="B301" i="2"/>
  <c r="B297" i="2"/>
  <c r="B293" i="2"/>
  <c r="B289" i="2"/>
  <c r="B285" i="2"/>
  <c r="B281" i="2"/>
  <c r="B277" i="2"/>
  <c r="B273" i="2"/>
  <c r="G476" i="3" s="1"/>
  <c r="B269" i="2"/>
  <c r="B265" i="2"/>
  <c r="B261" i="2"/>
  <c r="B257" i="2"/>
  <c r="B253" i="2"/>
  <c r="B249" i="2"/>
  <c r="B245" i="2"/>
  <c r="B241" i="2"/>
  <c r="B237" i="2"/>
  <c r="B233" i="2"/>
  <c r="B229" i="2"/>
  <c r="B225" i="2"/>
  <c r="B221" i="2"/>
  <c r="B217" i="2"/>
  <c r="G461" i="3" s="1"/>
  <c r="B213" i="2"/>
  <c r="G75" i="3" s="1"/>
  <c r="B209" i="2"/>
  <c r="B205" i="2"/>
  <c r="B201" i="2"/>
  <c r="B197" i="2"/>
  <c r="B193" i="2"/>
  <c r="B189" i="2"/>
  <c r="G265" i="3" s="1"/>
  <c r="B185" i="2"/>
  <c r="B181" i="2"/>
  <c r="B177" i="2"/>
  <c r="B173" i="2"/>
  <c r="B169" i="2"/>
  <c r="B165" i="2"/>
  <c r="B161" i="2"/>
  <c r="B157" i="2"/>
  <c r="B153" i="2"/>
  <c r="B149" i="2"/>
  <c r="B145" i="2"/>
  <c r="B141" i="2"/>
  <c r="B137" i="2"/>
  <c r="B133" i="2"/>
  <c r="B129" i="2"/>
  <c r="B125" i="2"/>
  <c r="B121" i="2"/>
  <c r="B117" i="2"/>
  <c r="B113" i="2"/>
  <c r="B109" i="2"/>
  <c r="B105" i="2"/>
  <c r="B101" i="2"/>
  <c r="B97" i="2"/>
  <c r="B93" i="2"/>
  <c r="B89" i="2"/>
  <c r="B85" i="2"/>
  <c r="B81" i="2"/>
  <c r="B77" i="2"/>
  <c r="B73" i="2"/>
  <c r="B69" i="2"/>
  <c r="B65" i="2"/>
  <c r="B61" i="2"/>
  <c r="B57" i="2"/>
  <c r="B53" i="2"/>
  <c r="B49" i="2"/>
  <c r="B45" i="2"/>
  <c r="B41" i="2"/>
  <c r="B37" i="2"/>
  <c r="B33" i="2"/>
  <c r="B29" i="2"/>
  <c r="B25" i="2"/>
  <c r="B21" i="2"/>
  <c r="B17" i="2"/>
  <c r="B13" i="2"/>
  <c r="B9" i="2"/>
  <c r="B5" i="2"/>
  <c r="B330" i="2"/>
  <c r="B322" i="2"/>
  <c r="B310" i="2"/>
  <c r="B294" i="2"/>
  <c r="B282" i="2"/>
  <c r="B266" i="2"/>
  <c r="B250" i="2"/>
  <c r="B234" i="2"/>
  <c r="B218" i="2"/>
  <c r="B178" i="2"/>
  <c r="B497" i="2"/>
  <c r="B485" i="2"/>
  <c r="B473" i="2"/>
  <c r="B461" i="2"/>
  <c r="B449" i="2"/>
  <c r="B437" i="2"/>
  <c r="B425" i="2"/>
  <c r="B413" i="2"/>
  <c r="B401" i="2"/>
  <c r="B393" i="2"/>
  <c r="B500" i="2"/>
  <c r="B496" i="2"/>
  <c r="B492" i="2"/>
  <c r="B488" i="2"/>
  <c r="B484" i="2"/>
  <c r="B480" i="2"/>
  <c r="B476" i="2"/>
  <c r="B472" i="2"/>
  <c r="B468" i="2"/>
  <c r="B464" i="2"/>
  <c r="B460" i="2"/>
  <c r="B456" i="2"/>
  <c r="B452" i="2"/>
  <c r="B448" i="2"/>
  <c r="B444" i="2"/>
  <c r="B440" i="2"/>
  <c r="B436" i="2"/>
  <c r="B432" i="2"/>
  <c r="B428" i="2"/>
  <c r="B424" i="2"/>
  <c r="B420" i="2"/>
  <c r="B416" i="2"/>
  <c r="B412" i="2"/>
  <c r="B408" i="2"/>
  <c r="B404" i="2"/>
  <c r="B400" i="2"/>
  <c r="B396" i="2"/>
  <c r="B392" i="2"/>
  <c r="B388" i="2"/>
  <c r="B384" i="2"/>
  <c r="B380" i="2"/>
  <c r="B376" i="2"/>
  <c r="B372" i="2"/>
  <c r="B368" i="2"/>
  <c r="B364" i="2"/>
  <c r="B360" i="2"/>
  <c r="B356" i="2"/>
  <c r="B352" i="2"/>
  <c r="B348" i="2"/>
  <c r="B344" i="2"/>
  <c r="B340" i="2"/>
  <c r="B336" i="2"/>
  <c r="B332" i="2"/>
  <c r="B328" i="2"/>
  <c r="B324" i="2"/>
  <c r="B320" i="2"/>
  <c r="B316" i="2"/>
  <c r="B312" i="2"/>
  <c r="B308" i="2"/>
  <c r="B304" i="2"/>
  <c r="B300" i="2"/>
  <c r="B296" i="2"/>
  <c r="B292" i="2"/>
  <c r="B288" i="2"/>
  <c r="B284" i="2"/>
  <c r="B280" i="2"/>
  <c r="B276" i="2"/>
  <c r="B272" i="2"/>
  <c r="B268" i="2"/>
  <c r="B264" i="2"/>
  <c r="B260" i="2"/>
  <c r="B256" i="2"/>
  <c r="B252" i="2"/>
  <c r="B248" i="2"/>
  <c r="B244" i="2"/>
  <c r="B240" i="2"/>
  <c r="B236" i="2"/>
  <c r="B232" i="2"/>
  <c r="B228" i="2"/>
  <c r="B224" i="2"/>
  <c r="B220" i="2"/>
  <c r="B216" i="2"/>
  <c r="B212" i="2"/>
  <c r="B208" i="2"/>
  <c r="B204" i="2"/>
  <c r="B200" i="2"/>
  <c r="B196" i="2"/>
  <c r="B192" i="2"/>
  <c r="B188" i="2"/>
  <c r="B184" i="2"/>
  <c r="B180" i="2"/>
  <c r="B176" i="2"/>
  <c r="B172" i="2"/>
  <c r="B168" i="2"/>
  <c r="B164" i="2"/>
  <c r="B160" i="2"/>
  <c r="B156" i="2"/>
  <c r="B152" i="2"/>
  <c r="B148" i="2"/>
  <c r="B144" i="2"/>
  <c r="B140" i="2"/>
  <c r="B136" i="2"/>
  <c r="B132" i="2"/>
  <c r="B128" i="2"/>
  <c r="B124" i="2"/>
  <c r="B120" i="2"/>
  <c r="B116" i="2"/>
  <c r="B112" i="2"/>
  <c r="B108" i="2"/>
  <c r="B104" i="2"/>
  <c r="B100" i="2"/>
  <c r="B96" i="2"/>
  <c r="B92" i="2"/>
  <c r="B88" i="2"/>
  <c r="B84" i="2"/>
  <c r="B80" i="2"/>
  <c r="B76" i="2"/>
  <c r="B72" i="2"/>
  <c r="B68" i="2"/>
  <c r="B64" i="2"/>
  <c r="B60" i="2"/>
  <c r="B56" i="2"/>
  <c r="B52" i="2"/>
  <c r="B48" i="2"/>
  <c r="B44" i="2"/>
  <c r="B40" i="2"/>
  <c r="B36" i="2"/>
  <c r="B32" i="2"/>
  <c r="B28" i="2"/>
  <c r="B24" i="2"/>
  <c r="B20" i="2"/>
  <c r="B16" i="2"/>
  <c r="B12" i="2"/>
  <c r="B8" i="2"/>
  <c r="B4" i="2"/>
  <c r="B334" i="2"/>
  <c r="B318" i="2"/>
  <c r="B306" i="2"/>
  <c r="B290" i="2"/>
  <c r="B274" i="2"/>
  <c r="B258" i="2"/>
  <c r="B246" i="2"/>
  <c r="B230" i="2"/>
  <c r="B214" i="2"/>
  <c r="B174" i="2"/>
  <c r="B493" i="2"/>
  <c r="B481" i="2"/>
  <c r="B469" i="2"/>
  <c r="B457" i="2"/>
  <c r="B445" i="2"/>
  <c r="B433" i="2"/>
  <c r="B421" i="2"/>
  <c r="B405" i="2"/>
  <c r="B389" i="2"/>
  <c r="B499" i="2"/>
  <c r="B495" i="2"/>
  <c r="B491" i="2"/>
  <c r="B487" i="2"/>
  <c r="B483" i="2"/>
  <c r="B479" i="2"/>
  <c r="B475" i="2"/>
  <c r="B471" i="2"/>
  <c r="B467" i="2"/>
  <c r="B463" i="2"/>
  <c r="B459" i="2"/>
  <c r="B455" i="2"/>
  <c r="B451" i="2"/>
  <c r="B447" i="2"/>
  <c r="B443" i="2"/>
  <c r="B439" i="2"/>
  <c r="B435" i="2"/>
  <c r="B431" i="2"/>
  <c r="B427" i="2"/>
  <c r="B423" i="2"/>
  <c r="B419" i="2"/>
  <c r="B415" i="2"/>
  <c r="B411" i="2"/>
  <c r="B407" i="2"/>
  <c r="B403" i="2"/>
  <c r="B399" i="2"/>
  <c r="B395" i="2"/>
  <c r="B391" i="2"/>
  <c r="B387" i="2"/>
  <c r="B383" i="2"/>
  <c r="B379" i="2"/>
  <c r="B375" i="2"/>
  <c r="B371" i="2"/>
  <c r="B367" i="2"/>
  <c r="B363" i="2"/>
  <c r="B359" i="2"/>
  <c r="B355" i="2"/>
  <c r="B351" i="2"/>
  <c r="B347" i="2"/>
  <c r="B343" i="2"/>
  <c r="B339" i="2"/>
  <c r="B335" i="2"/>
  <c r="B331" i="2"/>
  <c r="B327" i="2"/>
  <c r="B323" i="2"/>
  <c r="B319" i="2"/>
  <c r="B315" i="2"/>
  <c r="B311" i="2"/>
  <c r="B307" i="2"/>
  <c r="B303" i="2"/>
  <c r="B299" i="2"/>
  <c r="B295" i="2"/>
  <c r="B291" i="2"/>
  <c r="B287" i="2"/>
  <c r="B283" i="2"/>
  <c r="B279" i="2"/>
  <c r="B275" i="2"/>
  <c r="B271" i="2"/>
  <c r="B267" i="2"/>
  <c r="B263" i="2"/>
  <c r="B259" i="2"/>
  <c r="B255" i="2"/>
  <c r="B251" i="2"/>
  <c r="B247" i="2"/>
  <c r="B243" i="2"/>
  <c r="B239" i="2"/>
  <c r="B235" i="2"/>
  <c r="B231" i="2"/>
  <c r="B227" i="2"/>
  <c r="B223" i="2"/>
  <c r="B219" i="2"/>
  <c r="B215" i="2"/>
  <c r="B211" i="2"/>
  <c r="B207" i="2"/>
  <c r="B203" i="2"/>
  <c r="B199" i="2"/>
  <c r="B195" i="2"/>
  <c r="B191" i="2"/>
  <c r="B187" i="2"/>
  <c r="B183" i="2"/>
  <c r="B179" i="2"/>
  <c r="B175" i="2"/>
  <c r="B171" i="2"/>
  <c r="B167" i="2"/>
  <c r="B163" i="2"/>
  <c r="B159" i="2"/>
  <c r="B155" i="2"/>
  <c r="B151" i="2"/>
  <c r="B147" i="2"/>
  <c r="B143" i="2"/>
  <c r="B139" i="2"/>
  <c r="B135" i="2"/>
  <c r="B131" i="2"/>
  <c r="B127" i="2"/>
  <c r="B123" i="2"/>
  <c r="B119" i="2"/>
  <c r="B115" i="2"/>
  <c r="B111" i="2"/>
  <c r="B107" i="2"/>
  <c r="B103" i="2"/>
  <c r="B99" i="2"/>
  <c r="B95" i="2"/>
  <c r="B91" i="2"/>
  <c r="B87" i="2"/>
  <c r="B83" i="2"/>
  <c r="B79" i="2"/>
  <c r="B75" i="2"/>
  <c r="B71" i="2"/>
  <c r="B67" i="2"/>
  <c r="B63" i="2"/>
  <c r="B59" i="2"/>
  <c r="B55" i="2"/>
  <c r="B51" i="2"/>
  <c r="B47" i="2"/>
  <c r="B43" i="2"/>
  <c r="B39" i="2"/>
  <c r="B35" i="2"/>
  <c r="B31" i="2"/>
  <c r="B27" i="2"/>
  <c r="B23" i="2"/>
  <c r="B19" i="2"/>
  <c r="B15" i="2"/>
  <c r="B11" i="2"/>
  <c r="B7" i="2"/>
  <c r="B3" i="2"/>
  <c r="E502" i="1" l="1"/>
  <c r="E514" i="1"/>
  <c r="G285" i="3"/>
  <c r="E2" i="1"/>
  <c r="F30" i="4"/>
  <c r="G139" i="3"/>
  <c r="G309" i="3"/>
  <c r="F220" i="4"/>
  <c r="F36" i="4"/>
  <c r="E422" i="1"/>
  <c r="G459" i="3"/>
  <c r="G446" i="3"/>
  <c r="E450" i="1"/>
  <c r="E430" i="1"/>
  <c r="E474" i="1"/>
  <c r="G485" i="3"/>
  <c r="F130" i="4"/>
  <c r="G409" i="3"/>
  <c r="E481" i="1"/>
  <c r="G188" i="3"/>
  <c r="E352" i="1"/>
  <c r="F69" i="4"/>
  <c r="E220" i="1"/>
  <c r="F633" i="4"/>
  <c r="E438" i="1"/>
  <c r="E298" i="1"/>
  <c r="F620" i="4"/>
  <c r="G123" i="3"/>
  <c r="E15" i="1"/>
  <c r="F564" i="4"/>
  <c r="G132" i="3"/>
  <c r="E62" i="1"/>
  <c r="F501" i="4"/>
  <c r="G142" i="3"/>
  <c r="E114" i="1"/>
  <c r="F448" i="4"/>
  <c r="G39" i="3"/>
  <c r="E164" i="1"/>
  <c r="F396" i="4"/>
  <c r="G202" i="3"/>
  <c r="E213" i="1"/>
  <c r="F344" i="4"/>
  <c r="G335" i="3"/>
  <c r="E261" i="1"/>
  <c r="F278" i="4"/>
  <c r="G229" i="3"/>
  <c r="E308" i="1"/>
  <c r="F262" i="4"/>
  <c r="G419" i="3"/>
  <c r="E323" i="1"/>
  <c r="F173" i="4"/>
  <c r="G391" i="3"/>
  <c r="E393" i="1"/>
  <c r="F120" i="4"/>
  <c r="G397" i="3"/>
  <c r="E440" i="1"/>
  <c r="F56" i="4"/>
  <c r="G135" i="3"/>
  <c r="E494" i="1"/>
  <c r="F68" i="4"/>
  <c r="G51" i="3"/>
  <c r="E482" i="1"/>
  <c r="F241" i="4"/>
  <c r="G18" i="3"/>
  <c r="E339" i="1"/>
  <c r="F580" i="4"/>
  <c r="G456" i="3"/>
  <c r="E49" i="1"/>
  <c r="F519" i="4"/>
  <c r="G184" i="3"/>
  <c r="E99" i="1"/>
  <c r="F275" i="4"/>
  <c r="F466" i="4"/>
  <c r="G212" i="3"/>
  <c r="G213" i="3"/>
  <c r="E147" i="1"/>
  <c r="E312" i="1"/>
  <c r="F411" i="4"/>
  <c r="G159" i="3"/>
  <c r="E197" i="1"/>
  <c r="G7" i="3"/>
  <c r="F342" i="4"/>
  <c r="E262" i="1"/>
  <c r="F277" i="4"/>
  <c r="G232" i="3"/>
  <c r="E310" i="1"/>
  <c r="F239" i="4"/>
  <c r="G500" i="3"/>
  <c r="E341" i="1"/>
  <c r="F174" i="4"/>
  <c r="G366" i="3"/>
  <c r="E392" i="1"/>
  <c r="F121" i="4"/>
  <c r="G35" i="3"/>
  <c r="E439" i="1"/>
  <c r="F78" i="4"/>
  <c r="G426" i="3"/>
  <c r="E476" i="1"/>
  <c r="F424" i="4"/>
  <c r="G58" i="3"/>
  <c r="E186" i="1"/>
  <c r="F362" i="4"/>
  <c r="G155" i="3"/>
  <c r="E243" i="1"/>
  <c r="F264" i="4"/>
  <c r="E322" i="1"/>
  <c r="G432" i="3"/>
  <c r="F196" i="4"/>
  <c r="G410" i="3"/>
  <c r="E371" i="1"/>
  <c r="F76" i="4"/>
  <c r="G237" i="3"/>
  <c r="E478" i="1"/>
  <c r="F250" i="4"/>
  <c r="G370" i="3"/>
  <c r="E331" i="1"/>
  <c r="F600" i="4"/>
  <c r="G256" i="3"/>
  <c r="E31" i="1"/>
  <c r="F525" i="4"/>
  <c r="F442" i="4"/>
  <c r="G453" i="3"/>
  <c r="G458" i="3"/>
  <c r="E168" i="1"/>
  <c r="E93" i="1"/>
  <c r="E169" i="1"/>
  <c r="F467" i="4"/>
  <c r="G206" i="3"/>
  <c r="E146" i="1"/>
  <c r="F358" i="4"/>
  <c r="G251" i="3"/>
  <c r="E249" i="1"/>
  <c r="F615" i="4"/>
  <c r="G382" i="3"/>
  <c r="E19" i="1"/>
  <c r="F554" i="4"/>
  <c r="G134" i="3"/>
  <c r="E67" i="1"/>
  <c r="F498" i="4"/>
  <c r="G6" i="3"/>
  <c r="E118" i="1"/>
  <c r="F339" i="4"/>
  <c r="G497" i="3"/>
  <c r="E265" i="1"/>
  <c r="F212" i="4"/>
  <c r="G364" i="3"/>
  <c r="E360" i="1"/>
  <c r="F152" i="4"/>
  <c r="G186" i="3"/>
  <c r="E411" i="1"/>
  <c r="F95" i="4"/>
  <c r="G286" i="3"/>
  <c r="E463" i="1"/>
  <c r="F14" i="4"/>
  <c r="G106" i="3"/>
  <c r="E528" i="1"/>
  <c r="F294" i="4"/>
  <c r="G363" i="3"/>
  <c r="E296" i="1"/>
  <c r="F593" i="4"/>
  <c r="G266" i="3"/>
  <c r="E36" i="1"/>
  <c r="F538" i="4"/>
  <c r="G124" i="3"/>
  <c r="E83" i="1"/>
  <c r="F477" i="4"/>
  <c r="G133" i="3"/>
  <c r="E137" i="1"/>
  <c r="F406" i="4"/>
  <c r="G425" i="3"/>
  <c r="E202" i="1"/>
  <c r="F357" i="4"/>
  <c r="G308" i="3"/>
  <c r="E247" i="1"/>
  <c r="F273" i="4"/>
  <c r="G258" i="3"/>
  <c r="E313" i="1"/>
  <c r="F167" i="4"/>
  <c r="G191" i="3"/>
  <c r="E398" i="1"/>
  <c r="F112" i="4"/>
  <c r="G157" i="3"/>
  <c r="F13" i="4"/>
  <c r="G289" i="3"/>
  <c r="E529" i="1"/>
  <c r="F385" i="4"/>
  <c r="G490" i="3"/>
  <c r="E222" i="1"/>
  <c r="F598" i="4"/>
  <c r="G479" i="3"/>
  <c r="E32" i="1"/>
  <c r="F235" i="4"/>
  <c r="G192" i="3"/>
  <c r="E342" i="1"/>
  <c r="F124" i="4"/>
  <c r="G474" i="3"/>
  <c r="F616" i="4"/>
  <c r="G93" i="3"/>
  <c r="E18" i="1"/>
  <c r="F542" i="4"/>
  <c r="G231" i="3"/>
  <c r="E81" i="1"/>
  <c r="F480" i="4"/>
  <c r="G349" i="3"/>
  <c r="E133" i="1"/>
  <c r="F601" i="4"/>
  <c r="G471" i="3"/>
  <c r="E30" i="1"/>
  <c r="F543" i="4"/>
  <c r="G136" i="3"/>
  <c r="E78" i="1"/>
  <c r="F482" i="4"/>
  <c r="G48" i="3"/>
  <c r="E132" i="1"/>
  <c r="F430" i="4"/>
  <c r="G28" i="3"/>
  <c r="E182" i="1"/>
  <c r="F375" i="4"/>
  <c r="G103" i="3"/>
  <c r="E230" i="1"/>
  <c r="F328" i="4"/>
  <c r="E274" i="1"/>
  <c r="G502" i="3"/>
  <c r="F238" i="4"/>
  <c r="G376" i="3"/>
  <c r="E340" i="1"/>
  <c r="F194" i="4"/>
  <c r="G321" i="3"/>
  <c r="E374" i="1"/>
  <c r="F139" i="4"/>
  <c r="G219" i="3"/>
  <c r="E423" i="1"/>
  <c r="F79" i="4"/>
  <c r="G279" i="3"/>
  <c r="E475" i="1"/>
  <c r="F132" i="4"/>
  <c r="E426" i="1"/>
  <c r="G468" i="3"/>
  <c r="F323" i="4"/>
  <c r="E278" i="1"/>
  <c r="G283" i="3"/>
  <c r="F599" i="4"/>
  <c r="G86" i="3"/>
  <c r="E33" i="1"/>
  <c r="F541" i="4"/>
  <c r="G356" i="3"/>
  <c r="E80" i="1"/>
  <c r="F392" i="4"/>
  <c r="F481" i="4"/>
  <c r="G83" i="3"/>
  <c r="G393" i="3"/>
  <c r="E131" i="1"/>
  <c r="E215" i="1"/>
  <c r="F429" i="4"/>
  <c r="G405" i="3"/>
  <c r="E181" i="1"/>
  <c r="F376" i="4"/>
  <c r="E228" i="1"/>
  <c r="G325" i="3"/>
  <c r="F301" i="4"/>
  <c r="G248" i="3"/>
  <c r="E294" i="1"/>
  <c r="F193" i="4"/>
  <c r="G113" i="3"/>
  <c r="E375" i="1"/>
  <c r="F137" i="4"/>
  <c r="G413" i="3"/>
  <c r="E425" i="1"/>
  <c r="F57" i="4"/>
  <c r="G412" i="3"/>
  <c r="E493" i="1"/>
  <c r="F141" i="4"/>
  <c r="G227" i="3"/>
  <c r="E420" i="1"/>
  <c r="F332" i="4"/>
  <c r="G380" i="3"/>
  <c r="E271" i="1"/>
  <c r="G396" i="3"/>
  <c r="E29" i="1"/>
  <c r="F583" i="4"/>
  <c r="G501" i="3"/>
  <c r="F546" i="4"/>
  <c r="G288" i="3"/>
  <c r="E76" i="1"/>
  <c r="G5" i="3"/>
  <c r="F503" i="4"/>
  <c r="E113" i="1"/>
  <c r="F468" i="4"/>
  <c r="G198" i="3"/>
  <c r="E144" i="1"/>
  <c r="F453" i="4"/>
  <c r="G90" i="3"/>
  <c r="E160" i="1"/>
  <c r="F399" i="4"/>
  <c r="G341" i="3"/>
  <c r="E208" i="1"/>
  <c r="F327" i="4"/>
  <c r="G38" i="3"/>
  <c r="E275" i="1"/>
  <c r="F310" i="4"/>
  <c r="G384" i="3"/>
  <c r="E289" i="1"/>
  <c r="F240" i="4"/>
  <c r="G371" i="3"/>
  <c r="E338" i="1"/>
  <c r="F175" i="4"/>
  <c r="G195" i="3"/>
  <c r="E389" i="1"/>
  <c r="F420" i="4"/>
  <c r="G128" i="3"/>
  <c r="E187" i="1"/>
  <c r="F619" i="4"/>
  <c r="G208" i="3"/>
  <c r="E14" i="1"/>
  <c r="F562" i="4"/>
  <c r="G307" i="3"/>
  <c r="E63" i="1"/>
  <c r="F500" i="4"/>
  <c r="G268" i="3"/>
  <c r="E115" i="1"/>
  <c r="F451" i="4"/>
  <c r="G313" i="3"/>
  <c r="E161" i="1"/>
  <c r="F400" i="4"/>
  <c r="E206" i="1"/>
  <c r="G163" i="3"/>
  <c r="F631" i="4"/>
  <c r="G115" i="3"/>
  <c r="E4" i="1"/>
  <c r="G15" i="3"/>
  <c r="F575" i="4"/>
  <c r="E51" i="1"/>
  <c r="F518" i="4"/>
  <c r="G276" i="3"/>
  <c r="E102" i="1"/>
  <c r="G442" i="3"/>
  <c r="E151" i="1"/>
  <c r="F427" i="4"/>
  <c r="G355" i="3"/>
  <c r="E184" i="1"/>
  <c r="F374" i="4"/>
  <c r="G77" i="3"/>
  <c r="E231" i="1"/>
  <c r="F324" i="4"/>
  <c r="G53" i="3"/>
  <c r="E279" i="1"/>
  <c r="F254" i="4"/>
  <c r="G383" i="3"/>
  <c r="E328" i="1"/>
  <c r="F191" i="4"/>
  <c r="G46" i="3"/>
  <c r="E377" i="1"/>
  <c r="F134" i="4"/>
  <c r="G277" i="3"/>
  <c r="E428" i="1"/>
  <c r="F74" i="4"/>
  <c r="G194" i="3"/>
  <c r="E479" i="1"/>
  <c r="F117" i="4"/>
  <c r="E442" i="1"/>
  <c r="G496" i="3"/>
  <c r="F370" i="4"/>
  <c r="E235" i="1"/>
  <c r="G494" i="3"/>
  <c r="F614" i="4"/>
  <c r="G417" i="3"/>
  <c r="E20" i="1"/>
  <c r="F576" i="4"/>
  <c r="G348" i="3"/>
  <c r="E50" i="1"/>
  <c r="F513" i="4"/>
  <c r="G269" i="3"/>
  <c r="E104" i="1"/>
  <c r="G293" i="3"/>
  <c r="E152" i="1"/>
  <c r="F425" i="4"/>
  <c r="G492" i="3"/>
  <c r="E185" i="1"/>
  <c r="F371" i="4"/>
  <c r="G407" i="3"/>
  <c r="E233" i="1"/>
  <c r="F295" i="4"/>
  <c r="G121" i="3"/>
  <c r="E295" i="1"/>
  <c r="F253" i="4"/>
  <c r="G340" i="3"/>
  <c r="E329" i="1"/>
  <c r="F208" i="4"/>
  <c r="G450" i="3"/>
  <c r="E362" i="1"/>
  <c r="F150" i="4"/>
  <c r="G350" i="3"/>
  <c r="E412" i="1"/>
  <c r="F92" i="4"/>
  <c r="G347" i="3"/>
  <c r="E462" i="1"/>
  <c r="F52" i="4"/>
  <c r="G13" i="3"/>
  <c r="E496" i="1"/>
  <c r="F65" i="4"/>
  <c r="G318" i="3"/>
  <c r="E487" i="1"/>
  <c r="F618" i="4"/>
  <c r="G44" i="3"/>
  <c r="E16" i="1"/>
  <c r="F559" i="4"/>
  <c r="G228" i="3"/>
  <c r="E65" i="1"/>
  <c r="F516" i="4"/>
  <c r="G322" i="3"/>
  <c r="E100" i="1"/>
  <c r="F479" i="4"/>
  <c r="G427" i="3"/>
  <c r="E134" i="1"/>
  <c r="F445" i="4"/>
  <c r="G455" i="3"/>
  <c r="E166" i="1"/>
  <c r="F343" i="4"/>
  <c r="E263" i="1"/>
  <c r="G428" i="3"/>
  <c r="F276" i="4"/>
  <c r="G483" i="3"/>
  <c r="E309" i="1"/>
  <c r="F213" i="4"/>
  <c r="E358" i="1"/>
  <c r="G480" i="3"/>
  <c r="F171" i="4"/>
  <c r="G250" i="3"/>
  <c r="E391" i="1"/>
  <c r="F380" i="4"/>
  <c r="G109" i="3"/>
  <c r="E226" i="1"/>
  <c r="F307" i="4"/>
  <c r="E290" i="1"/>
  <c r="G408" i="3"/>
  <c r="F595" i="4"/>
  <c r="G375" i="3"/>
  <c r="E34" i="1"/>
  <c r="F560" i="4"/>
  <c r="G338" i="3"/>
  <c r="E66" i="1"/>
  <c r="F517" i="4"/>
  <c r="G260" i="3"/>
  <c r="E101" i="1"/>
  <c r="F497" i="4"/>
  <c r="G125" i="3"/>
  <c r="E119" i="1"/>
  <c r="F463" i="4"/>
  <c r="G368" i="3"/>
  <c r="E150" i="1"/>
  <c r="F446" i="4"/>
  <c r="G144" i="3"/>
  <c r="E165" i="1"/>
  <c r="F413" i="4"/>
  <c r="G165" i="3"/>
  <c r="E196" i="1"/>
  <c r="F393" i="4"/>
  <c r="G278" i="3"/>
  <c r="E212" i="1"/>
  <c r="F628" i="4"/>
  <c r="G262" i="3"/>
  <c r="E8" i="1"/>
  <c r="F612" i="4"/>
  <c r="G264" i="3"/>
  <c r="E22" i="1"/>
  <c r="F590" i="4"/>
  <c r="E38" i="1"/>
  <c r="G406" i="3"/>
  <c r="F571" i="4"/>
  <c r="G24" i="3"/>
  <c r="E56" i="1"/>
  <c r="F553" i="4"/>
  <c r="G433" i="3"/>
  <c r="E71" i="1"/>
  <c r="F532" i="4"/>
  <c r="G415" i="3"/>
  <c r="E86" i="1"/>
  <c r="F509" i="4"/>
  <c r="G241" i="3"/>
  <c r="E107" i="1"/>
  <c r="F493" i="4"/>
  <c r="G210" i="3"/>
  <c r="E123" i="1"/>
  <c r="F476" i="4"/>
  <c r="G365" i="3"/>
  <c r="E140" i="1"/>
  <c r="F457" i="4"/>
  <c r="E155" i="1"/>
  <c r="G452" i="3"/>
  <c r="F441" i="4"/>
  <c r="G149" i="3"/>
  <c r="E171" i="1"/>
  <c r="F423" i="4"/>
  <c r="G411" i="3"/>
  <c r="E189" i="1"/>
  <c r="F403" i="4"/>
  <c r="G141" i="3"/>
  <c r="E203" i="1"/>
  <c r="F387" i="4"/>
  <c r="G209" i="3"/>
  <c r="E219" i="1"/>
  <c r="F368" i="4"/>
  <c r="G129" i="3"/>
  <c r="E237" i="1"/>
  <c r="F352" i="4"/>
  <c r="G445" i="3"/>
  <c r="E255" i="1"/>
  <c r="F336" i="4"/>
  <c r="G54" i="3"/>
  <c r="E267" i="1"/>
  <c r="F318" i="4"/>
  <c r="E282" i="1"/>
  <c r="G357" i="3"/>
  <c r="F288" i="4"/>
  <c r="G226" i="3"/>
  <c r="E300" i="1"/>
  <c r="F270" i="4"/>
  <c r="G244" i="3"/>
  <c r="E315" i="1"/>
  <c r="F246" i="4"/>
  <c r="G441" i="3"/>
  <c r="E332" i="1"/>
  <c r="F228" i="4"/>
  <c r="G421" i="3"/>
  <c r="E348" i="1"/>
  <c r="F205" i="4"/>
  <c r="G88" i="3"/>
  <c r="E366" i="1"/>
  <c r="F185" i="4"/>
  <c r="G429" i="3"/>
  <c r="E382" i="1"/>
  <c r="F164" i="4"/>
  <c r="G16" i="3"/>
  <c r="E400" i="1"/>
  <c r="F145" i="4"/>
  <c r="G150" i="3"/>
  <c r="E416" i="1"/>
  <c r="F131" i="4"/>
  <c r="G145" i="3"/>
  <c r="E431" i="1"/>
  <c r="F110" i="4"/>
  <c r="G2" i="3"/>
  <c r="E447" i="1"/>
  <c r="F89" i="4"/>
  <c r="G362" i="3"/>
  <c r="E466" i="1"/>
  <c r="F67" i="4"/>
  <c r="G282" i="3"/>
  <c r="E484" i="1"/>
  <c r="F45" i="4"/>
  <c r="G475" i="3"/>
  <c r="E503" i="1"/>
  <c r="F166" i="4"/>
  <c r="G431" i="3"/>
  <c r="E396" i="1"/>
  <c r="F104" i="4"/>
  <c r="G351" i="3"/>
  <c r="E454" i="1"/>
  <c r="F35" i="4"/>
  <c r="G80" i="3"/>
  <c r="E510" i="1"/>
  <c r="F354" i="4"/>
  <c r="G23" i="3"/>
  <c r="E251" i="1"/>
  <c r="F274" i="4"/>
  <c r="E311" i="1"/>
  <c r="G470" i="3"/>
  <c r="F627" i="4"/>
  <c r="G189" i="3"/>
  <c r="E7" i="1"/>
  <c r="F610" i="4"/>
  <c r="G62" i="3"/>
  <c r="F589" i="4"/>
  <c r="G181" i="3"/>
  <c r="E40" i="1"/>
  <c r="F569" i="4"/>
  <c r="G316" i="3"/>
  <c r="E58" i="1"/>
  <c r="F550" i="4"/>
  <c r="G448" i="3"/>
  <c r="E73" i="1"/>
  <c r="G17" i="3"/>
  <c r="F533" i="4"/>
  <c r="E87" i="1"/>
  <c r="F510" i="4"/>
  <c r="G98" i="3"/>
  <c r="E106" i="1"/>
  <c r="F492" i="4"/>
  <c r="G239" i="3"/>
  <c r="E124" i="1"/>
  <c r="G29" i="3"/>
  <c r="F473" i="4"/>
  <c r="E138" i="1"/>
  <c r="F458" i="4"/>
  <c r="G466" i="3"/>
  <c r="E156" i="1"/>
  <c r="F440" i="4"/>
  <c r="G68" i="3"/>
  <c r="E173" i="1"/>
  <c r="F419" i="4"/>
  <c r="E191" i="1"/>
  <c r="G420" i="3"/>
  <c r="F402" i="4"/>
  <c r="G8" i="3"/>
  <c r="E207" i="1"/>
  <c r="F384" i="4"/>
  <c r="G296" i="3"/>
  <c r="F369" i="4"/>
  <c r="G312" i="3"/>
  <c r="E236" i="1"/>
  <c r="F351" i="4"/>
  <c r="G104" i="3"/>
  <c r="E252" i="1"/>
  <c r="F333" i="4"/>
  <c r="G92" i="3"/>
  <c r="E269" i="1"/>
  <c r="F317" i="4"/>
  <c r="G82" i="3"/>
  <c r="E284" i="1"/>
  <c r="F287" i="4"/>
  <c r="G118" i="3"/>
  <c r="E301" i="1"/>
  <c r="F267" i="4"/>
  <c r="E318" i="1"/>
  <c r="G498" i="3"/>
  <c r="F247" i="4"/>
  <c r="G388" i="3"/>
  <c r="E333" i="1"/>
  <c r="F225" i="4"/>
  <c r="G99" i="3"/>
  <c r="E349" i="1"/>
  <c r="F204" i="4"/>
  <c r="F149" i="4"/>
  <c r="G91" i="3"/>
  <c r="E367" i="1"/>
  <c r="F182" i="4"/>
  <c r="G343" i="3"/>
  <c r="E383" i="1"/>
  <c r="F163" i="4"/>
  <c r="G32" i="3"/>
  <c r="E399" i="1"/>
  <c r="F146" i="4"/>
  <c r="G42" i="3"/>
  <c r="E414" i="1"/>
  <c r="F128" i="4"/>
  <c r="G305" i="3"/>
  <c r="E433" i="1"/>
  <c r="F106" i="4"/>
  <c r="G447" i="3"/>
  <c r="E449" i="1"/>
  <c r="F87" i="4"/>
  <c r="G336" i="3"/>
  <c r="E467" i="1"/>
  <c r="F66" i="4"/>
  <c r="G503" i="3"/>
  <c r="E485" i="1"/>
  <c r="F38" i="4"/>
  <c r="G197" i="3"/>
  <c r="E505" i="1"/>
  <c r="F161" i="4"/>
  <c r="G78" i="3"/>
  <c r="E401" i="1"/>
  <c r="F113" i="4"/>
  <c r="G245" i="3"/>
  <c r="E446" i="1"/>
  <c r="F48" i="4"/>
  <c r="G84" i="3"/>
  <c r="E500" i="1"/>
  <c r="F364" i="4"/>
  <c r="G89" i="3"/>
  <c r="E241" i="1"/>
  <c r="F291" i="4"/>
  <c r="G215" i="3"/>
  <c r="E299" i="1"/>
  <c r="F629" i="4"/>
  <c r="G156" i="3"/>
  <c r="E5" i="1"/>
  <c r="F613" i="4"/>
  <c r="G344" i="3"/>
  <c r="E23" i="1"/>
  <c r="F594" i="4"/>
  <c r="G199" i="3"/>
  <c r="E37" i="1"/>
  <c r="F573" i="4"/>
  <c r="G247" i="3"/>
  <c r="E53" i="1"/>
  <c r="F557" i="4"/>
  <c r="G131" i="3"/>
  <c r="E68" i="1"/>
  <c r="F537" i="4"/>
  <c r="G111" i="3"/>
  <c r="E85" i="1"/>
  <c r="G33" i="3"/>
  <c r="F515" i="4"/>
  <c r="E105" i="1"/>
  <c r="F495" i="4"/>
  <c r="G224" i="3"/>
  <c r="E121" i="1"/>
  <c r="F475" i="4"/>
  <c r="G395" i="3"/>
  <c r="E136" i="1"/>
  <c r="F461" i="4"/>
  <c r="G434" i="3"/>
  <c r="E154" i="1"/>
  <c r="F443" i="4"/>
  <c r="G170" i="3"/>
  <c r="F422" i="4"/>
  <c r="G399" i="3"/>
  <c r="E188" i="1"/>
  <c r="F405" i="4"/>
  <c r="G140" i="3"/>
  <c r="E201" i="1"/>
  <c r="F372" i="4"/>
  <c r="E234" i="1"/>
  <c r="G440" i="3"/>
  <c r="F355" i="4"/>
  <c r="G457" i="3"/>
  <c r="E250" i="1"/>
  <c r="F335" i="4"/>
  <c r="G238" i="3"/>
  <c r="E268" i="1"/>
  <c r="F320" i="4"/>
  <c r="G423" i="3"/>
  <c r="E280" i="1"/>
  <c r="F292" i="4"/>
  <c r="G295" i="3"/>
  <c r="F271" i="4"/>
  <c r="G69" i="3"/>
  <c r="E314" i="1"/>
  <c r="F249" i="4"/>
  <c r="G216" i="3"/>
  <c r="E330" i="1"/>
  <c r="F230" i="4"/>
  <c r="G105" i="3"/>
  <c r="E345" i="1"/>
  <c r="F207" i="4"/>
  <c r="G358" i="3"/>
  <c r="E364" i="1"/>
  <c r="F186" i="4"/>
  <c r="G225" i="3"/>
  <c r="E381" i="1"/>
  <c r="F159" i="4"/>
  <c r="E406" i="1"/>
  <c r="G373" i="3"/>
  <c r="F108" i="4"/>
  <c r="G56" i="3"/>
  <c r="E451" i="1"/>
  <c r="F39" i="4"/>
  <c r="G218" i="3"/>
  <c r="E506" i="1"/>
  <c r="F363" i="4"/>
  <c r="G253" i="3"/>
  <c r="E244" i="1"/>
  <c r="F280" i="4"/>
  <c r="G79" i="3"/>
  <c r="E306" i="1"/>
  <c r="F630" i="4"/>
  <c r="G40" i="3"/>
  <c r="E6" i="1"/>
  <c r="F611" i="4"/>
  <c r="G394" i="3"/>
  <c r="E21" i="1"/>
  <c r="F506" i="4"/>
  <c r="G4" i="3"/>
  <c r="F591" i="4"/>
  <c r="G323" i="3"/>
  <c r="E39" i="1"/>
  <c r="E110" i="1"/>
  <c r="F570" i="4"/>
  <c r="G230" i="3"/>
  <c r="E54" i="1"/>
  <c r="F552" i="4"/>
  <c r="G193" i="3"/>
  <c r="E70" i="1"/>
  <c r="F534" i="4"/>
  <c r="G317" i="3"/>
  <c r="E88" i="1"/>
  <c r="F514" i="4"/>
  <c r="E103" i="1"/>
  <c r="G291" i="3"/>
  <c r="F491" i="4"/>
  <c r="G290" i="3"/>
  <c r="E122" i="1"/>
  <c r="F472" i="4"/>
  <c r="G112" i="3"/>
  <c r="E139" i="1"/>
  <c r="F459" i="4"/>
  <c r="G61" i="3"/>
  <c r="E153" i="1"/>
  <c r="F438" i="4"/>
  <c r="G26" i="3"/>
  <c r="E172" i="1"/>
  <c r="F408" i="4"/>
  <c r="G166" i="3"/>
  <c r="E200" i="1"/>
  <c r="F391" i="4"/>
  <c r="G180" i="3"/>
  <c r="E216" i="1"/>
  <c r="F319" i="4"/>
  <c r="G488" i="3"/>
  <c r="E283" i="1"/>
  <c r="F581" i="4"/>
  <c r="G339" i="3"/>
  <c r="E47" i="1"/>
  <c r="F523" i="4"/>
  <c r="G52" i="3"/>
  <c r="E96" i="1"/>
  <c r="F465" i="4"/>
  <c r="G332" i="3"/>
  <c r="E148" i="1"/>
  <c r="F414" i="4"/>
  <c r="G70" i="3"/>
  <c r="E195" i="1"/>
  <c r="F361" i="4"/>
  <c r="G319" i="3"/>
  <c r="E242" i="1"/>
  <c r="F304" i="4"/>
  <c r="G138" i="3"/>
  <c r="E292" i="1"/>
  <c r="F215" i="4"/>
  <c r="G386" i="3"/>
  <c r="E357" i="1"/>
  <c r="F157" i="4"/>
  <c r="G482" i="3"/>
  <c r="E409" i="1"/>
  <c r="F101" i="4"/>
  <c r="G352" i="3"/>
  <c r="E455" i="1"/>
  <c r="F31" i="4"/>
  <c r="G57" i="3"/>
  <c r="E513" i="1"/>
  <c r="F386" i="4"/>
  <c r="G359" i="3"/>
  <c r="E218" i="1"/>
  <c r="F617" i="4"/>
  <c r="G178" i="3"/>
  <c r="E17" i="1"/>
  <c r="F561" i="4"/>
  <c r="G223" i="3"/>
  <c r="E64" i="1"/>
  <c r="F502" i="4"/>
  <c r="G161" i="3"/>
  <c r="E116" i="1"/>
  <c r="F450" i="4"/>
  <c r="G190" i="3"/>
  <c r="E163" i="1"/>
  <c r="F394" i="4"/>
  <c r="G372" i="3"/>
  <c r="E211" i="1"/>
  <c r="F359" i="4"/>
  <c r="G102" i="3"/>
  <c r="E246" i="1"/>
  <c r="F329" i="4"/>
  <c r="G478" i="3"/>
  <c r="E277" i="1"/>
  <c r="F258" i="4"/>
  <c r="G162" i="3"/>
  <c r="E325" i="1"/>
  <c r="F210" i="4"/>
  <c r="G243" i="3"/>
  <c r="E359" i="1"/>
  <c r="F154" i="4"/>
  <c r="G324" i="3"/>
  <c r="E408" i="1"/>
  <c r="F98" i="4"/>
  <c r="G174" i="3"/>
  <c r="E458" i="1"/>
  <c r="F27" i="4"/>
  <c r="G389" i="3"/>
  <c r="F80" i="4"/>
  <c r="G177" i="3"/>
  <c r="E473" i="1"/>
  <c r="F255" i="4"/>
  <c r="G222" i="3"/>
  <c r="E326" i="1"/>
  <c r="F624" i="4"/>
  <c r="G303" i="3"/>
  <c r="E11" i="1"/>
  <c r="F567" i="4"/>
  <c r="G110" i="3"/>
  <c r="E60" i="1"/>
  <c r="F526" i="4"/>
  <c r="G270" i="3"/>
  <c r="E94" i="1"/>
  <c r="F487" i="4"/>
  <c r="G477" i="3"/>
  <c r="E129" i="1"/>
  <c r="F432" i="4"/>
  <c r="G204" i="3"/>
  <c r="E179" i="1"/>
  <c r="F378" i="4"/>
  <c r="G66" i="3"/>
  <c r="E227" i="1"/>
  <c r="F347" i="4"/>
  <c r="G59" i="3"/>
  <c r="E259" i="1"/>
  <c r="F281" i="4"/>
  <c r="G50" i="3"/>
  <c r="E307" i="1"/>
  <c r="F218" i="4"/>
  <c r="G463" i="3"/>
  <c r="E353" i="1"/>
  <c r="F136" i="4"/>
  <c r="G354" i="3"/>
  <c r="E424" i="1"/>
  <c r="F326" i="4"/>
  <c r="G504" i="3"/>
  <c r="E276" i="1"/>
  <c r="F579" i="4"/>
  <c r="G385" i="3"/>
  <c r="F545" i="4"/>
  <c r="E79" i="1"/>
  <c r="G259" i="3"/>
  <c r="F483" i="4"/>
  <c r="G418" i="3"/>
  <c r="E130" i="1"/>
  <c r="F416" i="4"/>
  <c r="E194" i="1"/>
  <c r="G381" i="3"/>
  <c r="F229" i="4"/>
  <c r="G257" i="3"/>
  <c r="E347" i="1"/>
  <c r="F596" i="4"/>
  <c r="G469" i="3"/>
  <c r="E35" i="1"/>
  <c r="F539" i="4"/>
  <c r="E84" i="1"/>
  <c r="G203" i="3"/>
  <c r="F478" i="4"/>
  <c r="G120" i="3"/>
  <c r="E135" i="1"/>
  <c r="F409" i="4"/>
  <c r="G320" i="3"/>
  <c r="E199" i="1"/>
  <c r="F356" i="4"/>
  <c r="G146" i="3"/>
  <c r="E248" i="1"/>
  <c r="F293" i="4"/>
  <c r="G329" i="3"/>
  <c r="E297" i="1"/>
  <c r="F232" i="4"/>
  <c r="G326" i="3"/>
  <c r="E344" i="1"/>
  <c r="F170" i="4"/>
  <c r="G465" i="3"/>
  <c r="E394" i="1"/>
  <c r="F114" i="4"/>
  <c r="E443" i="1"/>
  <c r="G235" i="3"/>
  <c r="F50" i="4"/>
  <c r="G107" i="3"/>
  <c r="E498" i="1"/>
  <c r="F53" i="4"/>
  <c r="G481" i="3"/>
  <c r="E495" i="1"/>
  <c r="F632" i="4"/>
  <c r="G25" i="3"/>
  <c r="E3" i="1"/>
  <c r="F556" i="4"/>
  <c r="G346" i="3"/>
  <c r="E69" i="1"/>
  <c r="F496" i="4"/>
  <c r="G315" i="3"/>
  <c r="E120" i="1"/>
  <c r="F444" i="4"/>
  <c r="G449" i="3"/>
  <c r="E170" i="1"/>
  <c r="F388" i="4"/>
  <c r="G122" i="3"/>
  <c r="E217" i="1"/>
  <c r="F338" i="4"/>
  <c r="E266" i="1"/>
  <c r="G484" i="3"/>
  <c r="F321" i="4"/>
  <c r="G267" i="3"/>
  <c r="E281" i="1"/>
  <c r="F227" i="4"/>
  <c r="E346" i="1"/>
  <c r="G460" i="3"/>
  <c r="F187" i="4"/>
  <c r="G196" i="3"/>
  <c r="E380" i="1"/>
  <c r="F135" i="4"/>
  <c r="G273" i="3"/>
  <c r="E429" i="1"/>
  <c r="F70" i="4"/>
  <c r="G97" i="3"/>
  <c r="E483" i="1"/>
  <c r="F129" i="4"/>
  <c r="G387" i="3"/>
  <c r="E432" i="1"/>
  <c r="F311" i="4"/>
  <c r="G486" i="3"/>
  <c r="E288" i="1"/>
  <c r="F245" i="4"/>
  <c r="G22" i="3"/>
  <c r="E335" i="1"/>
  <c r="F577" i="4"/>
  <c r="G499" i="3"/>
  <c r="E48" i="1"/>
  <c r="F540" i="4"/>
  <c r="G299" i="3"/>
  <c r="E82" i="1"/>
  <c r="F499" i="4"/>
  <c r="G179" i="3"/>
  <c r="E117" i="1"/>
  <c r="F462" i="4"/>
  <c r="G55" i="3"/>
  <c r="E149" i="1"/>
  <c r="F426" i="4"/>
  <c r="G217" i="3"/>
  <c r="E183" i="1"/>
  <c r="F410" i="4"/>
  <c r="E198" i="1"/>
  <c r="G187" i="3"/>
  <c r="F395" i="4"/>
  <c r="G311" i="3"/>
  <c r="E214" i="1"/>
  <c r="F377" i="4"/>
  <c r="G207" i="3"/>
  <c r="E229" i="1"/>
  <c r="F360" i="4"/>
  <c r="G30" i="3"/>
  <c r="E245" i="1"/>
  <c r="F302" i="4"/>
  <c r="G430" i="3"/>
  <c r="E293" i="1"/>
  <c r="F256" i="4"/>
  <c r="G73" i="3"/>
  <c r="E327" i="1"/>
  <c r="F192" i="4"/>
  <c r="G495" i="3"/>
  <c r="E376" i="1"/>
  <c r="F61" i="4"/>
  <c r="G379" i="3"/>
  <c r="E490" i="1"/>
  <c r="F236" i="4"/>
  <c r="G37" i="3"/>
  <c r="E343" i="1"/>
  <c r="F574" i="4"/>
  <c r="G489" i="3"/>
  <c r="E52" i="1"/>
  <c r="F622" i="4"/>
  <c r="G143" i="3"/>
  <c r="E13" i="1"/>
  <c r="F604" i="4"/>
  <c r="E27" i="1"/>
  <c r="G454" i="3"/>
  <c r="F585" i="4"/>
  <c r="G424" i="3"/>
  <c r="E44" i="1"/>
  <c r="F566" i="4"/>
  <c r="G254" i="3"/>
  <c r="E61" i="1"/>
  <c r="F548" i="4"/>
  <c r="G369" i="3"/>
  <c r="E74" i="1"/>
  <c r="F527" i="4"/>
  <c r="G360" i="3"/>
  <c r="E91" i="1"/>
  <c r="F505" i="4"/>
  <c r="G337" i="3"/>
  <c r="E111" i="1"/>
  <c r="F486" i="4"/>
  <c r="G353" i="3"/>
  <c r="E127" i="1"/>
  <c r="F470" i="4"/>
  <c r="G87" i="3"/>
  <c r="E142" i="1"/>
  <c r="F454" i="4"/>
  <c r="G34" i="3"/>
  <c r="E158" i="1"/>
  <c r="F435" i="4"/>
  <c r="G158" i="3"/>
  <c r="E177" i="1"/>
  <c r="F415" i="4"/>
  <c r="G108" i="3"/>
  <c r="E192" i="1"/>
  <c r="F397" i="4"/>
  <c r="G67" i="3"/>
  <c r="E210" i="1"/>
  <c r="F381" i="4"/>
  <c r="G183" i="3"/>
  <c r="E224" i="1"/>
  <c r="F367" i="4"/>
  <c r="G211" i="3"/>
  <c r="E238" i="1"/>
  <c r="F348" i="4"/>
  <c r="G284" i="3"/>
  <c r="E256" i="1"/>
  <c r="F330" i="4"/>
  <c r="G100" i="3"/>
  <c r="E272" i="1"/>
  <c r="F313" i="4"/>
  <c r="G49" i="3"/>
  <c r="E287" i="1"/>
  <c r="F282" i="4"/>
  <c r="G435" i="3"/>
  <c r="E305" i="1"/>
  <c r="F266" i="4"/>
  <c r="G117" i="3"/>
  <c r="E319" i="1"/>
  <c r="F243" i="4"/>
  <c r="G182" i="3"/>
  <c r="E337" i="1"/>
  <c r="F221" i="4"/>
  <c r="E351" i="1"/>
  <c r="G414" i="3"/>
  <c r="F200" i="4"/>
  <c r="G27" i="3"/>
  <c r="E370" i="1"/>
  <c r="F178" i="4"/>
  <c r="G327" i="3"/>
  <c r="E387" i="1"/>
  <c r="F156" i="4"/>
  <c r="G81" i="3"/>
  <c r="E403" i="1"/>
  <c r="F144" i="4"/>
  <c r="G153" i="3"/>
  <c r="E417" i="1"/>
  <c r="F127" i="4"/>
  <c r="G126" i="3"/>
  <c r="E434" i="1"/>
  <c r="F103" i="4"/>
  <c r="G200" i="3"/>
  <c r="E453" i="1"/>
  <c r="F85" i="4"/>
  <c r="G12" i="3"/>
  <c r="E470" i="1"/>
  <c r="F63" i="4"/>
  <c r="G292" i="3"/>
  <c r="E489" i="1"/>
  <c r="F37" i="4"/>
  <c r="G152" i="3"/>
  <c r="E508" i="1"/>
  <c r="F148" i="4"/>
  <c r="G367" i="3"/>
  <c r="E413" i="1"/>
  <c r="F88" i="4"/>
  <c r="G205" i="3"/>
  <c r="E469" i="1"/>
  <c r="F431" i="4"/>
  <c r="G342" i="3"/>
  <c r="E178" i="1"/>
  <c r="F340" i="4"/>
  <c r="G464" i="3"/>
  <c r="E264" i="1"/>
  <c r="F261" i="4"/>
  <c r="G76" i="3"/>
  <c r="E324" i="1"/>
  <c r="F623" i="4"/>
  <c r="G275" i="3"/>
  <c r="E12" i="1"/>
  <c r="F603" i="4"/>
  <c r="G164" i="3"/>
  <c r="E28" i="1"/>
  <c r="F582" i="4"/>
  <c r="G467" i="3"/>
  <c r="E45" i="1"/>
  <c r="F565" i="4"/>
  <c r="G220" i="3"/>
  <c r="E59" i="1"/>
  <c r="F547" i="4"/>
  <c r="G404" i="3"/>
  <c r="E77" i="1"/>
  <c r="G3" i="3"/>
  <c r="F529" i="4"/>
  <c r="E92" i="1"/>
  <c r="F504" i="4"/>
  <c r="G236" i="3"/>
  <c r="E112" i="1"/>
  <c r="F485" i="4"/>
  <c r="G94" i="3"/>
  <c r="E128" i="1"/>
  <c r="G47" i="3"/>
  <c r="F469" i="4"/>
  <c r="E145" i="1"/>
  <c r="F452" i="4"/>
  <c r="G255" i="3"/>
  <c r="E162" i="1"/>
  <c r="F434" i="4"/>
  <c r="G263" i="3"/>
  <c r="E176" i="1"/>
  <c r="F417" i="4"/>
  <c r="G439" i="3"/>
  <c r="E193" i="1"/>
  <c r="G45" i="3"/>
  <c r="F398" i="4"/>
  <c r="E209" i="1"/>
  <c r="F379" i="4"/>
  <c r="G74" i="3"/>
  <c r="E225" i="1"/>
  <c r="F366" i="4"/>
  <c r="G304" i="3"/>
  <c r="E239" i="1"/>
  <c r="F349" i="4"/>
  <c r="G416" i="3"/>
  <c r="E257" i="1"/>
  <c r="F331" i="4"/>
  <c r="G130" i="3"/>
  <c r="E273" i="1"/>
  <c r="F312" i="4"/>
  <c r="G154" i="3"/>
  <c r="E286" i="1"/>
  <c r="F283" i="4"/>
  <c r="G302" i="3"/>
  <c r="E304" i="1"/>
  <c r="F263" i="4"/>
  <c r="G252" i="3"/>
  <c r="E321" i="1"/>
  <c r="F242" i="4"/>
  <c r="G301" i="3"/>
  <c r="F217" i="4"/>
  <c r="G297" i="3"/>
  <c r="E354" i="1"/>
  <c r="F197" i="4"/>
  <c r="G462" i="3"/>
  <c r="E372" i="1"/>
  <c r="F177" i="4"/>
  <c r="G374" i="3"/>
  <c r="E386" i="1"/>
  <c r="F155" i="4"/>
  <c r="G60" i="3"/>
  <c r="E404" i="1"/>
  <c r="F142" i="4"/>
  <c r="G242" i="3"/>
  <c r="E419" i="1"/>
  <c r="F126" i="4"/>
  <c r="G310" i="3"/>
  <c r="E436" i="1"/>
  <c r="F105" i="4"/>
  <c r="G274" i="3"/>
  <c r="E452" i="1"/>
  <c r="F83" i="4"/>
  <c r="G400" i="3"/>
  <c r="E472" i="1"/>
  <c r="F60" i="4"/>
  <c r="G148" i="3"/>
  <c r="E491" i="1"/>
  <c r="F33" i="4"/>
  <c r="G36" i="3"/>
  <c r="E511" i="1"/>
  <c r="F153" i="4"/>
  <c r="G31" i="3"/>
  <c r="E407" i="1"/>
  <c r="F100" i="4"/>
  <c r="G233" i="3"/>
  <c r="E459" i="1"/>
  <c r="F25" i="4"/>
  <c r="G147" i="3"/>
  <c r="E518" i="1"/>
  <c r="F353" i="4"/>
  <c r="E254" i="1"/>
  <c r="G438" i="3"/>
  <c r="F269" i="4"/>
  <c r="G473" i="3"/>
  <c r="E316" i="1"/>
  <c r="F626" i="4"/>
  <c r="G403" i="3"/>
  <c r="E9" i="1"/>
  <c r="G21" i="3"/>
  <c r="F609" i="4"/>
  <c r="E25" i="1"/>
  <c r="F588" i="4"/>
  <c r="G41" i="3"/>
  <c r="E42" i="1"/>
  <c r="F568" i="4"/>
  <c r="E55" i="1"/>
  <c r="G171" i="3"/>
  <c r="F551" i="4"/>
  <c r="E72" i="1"/>
  <c r="G444" i="3"/>
  <c r="F531" i="4"/>
  <c r="E90" i="1"/>
  <c r="G436" i="3"/>
  <c r="F488" i="4"/>
  <c r="G377" i="3"/>
  <c r="E125" i="1"/>
  <c r="F474" i="4"/>
  <c r="G331" i="3"/>
  <c r="E141" i="1"/>
  <c r="F456" i="4"/>
  <c r="G487" i="3"/>
  <c r="E157" i="1"/>
  <c r="F437" i="4"/>
  <c r="G168" i="3"/>
  <c r="E175" i="1"/>
  <c r="F418" i="4"/>
  <c r="G71" i="3"/>
  <c r="E190" i="1"/>
  <c r="F401" i="4"/>
  <c r="G401" i="3"/>
  <c r="E205" i="1"/>
  <c r="F365" i="4"/>
  <c r="G261" i="3"/>
  <c r="E240" i="1"/>
  <c r="F350" i="4"/>
  <c r="G334" i="3"/>
  <c r="E253" i="1"/>
  <c r="F334" i="4"/>
  <c r="G173" i="3"/>
  <c r="E270" i="1"/>
  <c r="F314" i="4"/>
  <c r="G422" i="3"/>
  <c r="E285" i="1"/>
  <c r="F284" i="4"/>
  <c r="G306" i="3"/>
  <c r="E302" i="1"/>
  <c r="F268" i="4"/>
  <c r="G314" i="3"/>
  <c r="E317" i="1"/>
  <c r="F244" i="4"/>
  <c r="G443" i="3"/>
  <c r="E334" i="1"/>
  <c r="F222" i="4"/>
  <c r="E350" i="1"/>
  <c r="G392" i="3"/>
  <c r="F198" i="4"/>
  <c r="G175" i="3"/>
  <c r="E369" i="1"/>
  <c r="F181" i="4"/>
  <c r="G72" i="3"/>
  <c r="E384" i="1"/>
  <c r="F147" i="4"/>
  <c r="G491" i="3"/>
  <c r="E415" i="1"/>
  <c r="F91" i="4"/>
  <c r="G280" i="3"/>
  <c r="F4" i="4"/>
  <c r="E537" i="1"/>
  <c r="F345" i="4"/>
  <c r="F558" i="4"/>
  <c r="G221" i="3"/>
  <c r="E260" i="1"/>
  <c r="F265" i="4"/>
  <c r="G119" i="3"/>
  <c r="E320" i="1"/>
  <c r="F625" i="4"/>
  <c r="G96" i="3"/>
  <c r="E10" i="1"/>
  <c r="F606" i="4"/>
  <c r="G116" i="3"/>
  <c r="E26" i="1"/>
  <c r="G43" i="3"/>
  <c r="F586" i="4"/>
  <c r="F572" i="4"/>
  <c r="G390" i="3"/>
  <c r="E57" i="1"/>
  <c r="F549" i="4"/>
  <c r="G127" i="3"/>
  <c r="E75" i="1"/>
  <c r="F530" i="4"/>
  <c r="G345" i="3"/>
  <c r="E89" i="1"/>
  <c r="F508" i="4"/>
  <c r="G493" i="3"/>
  <c r="G19" i="3"/>
  <c r="F490" i="4"/>
  <c r="E126" i="1"/>
  <c r="G64" i="3"/>
  <c r="E143" i="1"/>
  <c r="F455" i="4"/>
  <c r="G172" i="3"/>
  <c r="E159" i="1"/>
  <c r="F436" i="4"/>
  <c r="G437" i="3"/>
  <c r="E174" i="1"/>
  <c r="F404" i="4"/>
  <c r="G63" i="3"/>
  <c r="E204" i="1"/>
  <c r="F373" i="4"/>
  <c r="G330" i="3"/>
  <c r="E232" i="1"/>
  <c r="F285" i="4"/>
  <c r="G137" i="3"/>
  <c r="E303" i="1"/>
</calcChain>
</file>

<file path=xl/sharedStrings.xml><?xml version="1.0" encoding="utf-8"?>
<sst xmlns="http://schemas.openxmlformats.org/spreadsheetml/2006/main" count="4451" uniqueCount="2493">
  <si>
    <t>Najmon</t>
  </si>
  <si>
    <t>Jaroslav</t>
  </si>
  <si>
    <t>Grecman</t>
  </si>
  <si>
    <t>Pavel</t>
  </si>
  <si>
    <t>Abrahamová</t>
  </si>
  <si>
    <t>Jaroslava</t>
  </si>
  <si>
    <t>Paul</t>
  </si>
  <si>
    <t>Josef</t>
  </si>
  <si>
    <t>Dias</t>
  </si>
  <si>
    <t>Karel</t>
  </si>
  <si>
    <t>Záhumenská</t>
  </si>
  <si>
    <t>Ingrid</t>
  </si>
  <si>
    <t>Petříková</t>
  </si>
  <si>
    <t>Eva</t>
  </si>
  <si>
    <t>Lorenc</t>
  </si>
  <si>
    <t>Dudek</t>
  </si>
  <si>
    <t>Stanislav</t>
  </si>
  <si>
    <t>Polášek</t>
  </si>
  <si>
    <t>Martin</t>
  </si>
  <si>
    <t>Poláková</t>
  </si>
  <si>
    <t>Zita</t>
  </si>
  <si>
    <t>Podhora</t>
  </si>
  <si>
    <t>Odstrčil</t>
  </si>
  <si>
    <t>Jiří</t>
  </si>
  <si>
    <t>Chaloupka</t>
  </si>
  <si>
    <t>David</t>
  </si>
  <si>
    <t>Coufalík</t>
  </si>
  <si>
    <t>Vlastimil</t>
  </si>
  <si>
    <t>Skála</t>
  </si>
  <si>
    <t>Miroslav</t>
  </si>
  <si>
    <t>Klímová</t>
  </si>
  <si>
    <t>Ivana</t>
  </si>
  <si>
    <t>Dratva</t>
  </si>
  <si>
    <t>Vladimír</t>
  </si>
  <si>
    <t>Passinger</t>
  </si>
  <si>
    <t>Dietl</t>
  </si>
  <si>
    <t>Müller</t>
  </si>
  <si>
    <t>Šilbert</t>
  </si>
  <si>
    <t>Laufová</t>
  </si>
  <si>
    <t>Dobromila</t>
  </si>
  <si>
    <t>Čechovský</t>
  </si>
  <si>
    <t>Nelešovský</t>
  </si>
  <si>
    <t>Moudrý</t>
  </si>
  <si>
    <t>Gežová</t>
  </si>
  <si>
    <t>Drahomíra</t>
  </si>
  <si>
    <t>Vondráková</t>
  </si>
  <si>
    <t>Božena</t>
  </si>
  <si>
    <t>Dopita</t>
  </si>
  <si>
    <t>Tomáš</t>
  </si>
  <si>
    <t>Messner</t>
  </si>
  <si>
    <t>Rostislav</t>
  </si>
  <si>
    <t>Barveníček</t>
  </si>
  <si>
    <t>Domis</t>
  </si>
  <si>
    <t>Jan</t>
  </si>
  <si>
    <t>Valko</t>
  </si>
  <si>
    <t>Viliam</t>
  </si>
  <si>
    <t>Čech</t>
  </si>
  <si>
    <t>Petr</t>
  </si>
  <si>
    <t>Šebesta</t>
  </si>
  <si>
    <t>Milan</t>
  </si>
  <si>
    <t>Hloušková</t>
  </si>
  <si>
    <t>Lucie</t>
  </si>
  <si>
    <t>Nováčková</t>
  </si>
  <si>
    <t>Helena</t>
  </si>
  <si>
    <t>Dosedělová</t>
  </si>
  <si>
    <t>Jitka</t>
  </si>
  <si>
    <t>Karalová</t>
  </si>
  <si>
    <t>Věra</t>
  </si>
  <si>
    <t>Poulíček</t>
  </si>
  <si>
    <t>Miloslav</t>
  </si>
  <si>
    <t>Weidl</t>
  </si>
  <si>
    <t>František</t>
  </si>
  <si>
    <t>Zvěřinová</t>
  </si>
  <si>
    <t>Ludmila</t>
  </si>
  <si>
    <t>Růžička</t>
  </si>
  <si>
    <t>Kubáč</t>
  </si>
  <si>
    <t>Radomír</t>
  </si>
  <si>
    <t>Křenek</t>
  </si>
  <si>
    <t>Zdeněk</t>
  </si>
  <si>
    <t>Dostál</t>
  </si>
  <si>
    <t>Michal</t>
  </si>
  <si>
    <t>Vlčková</t>
  </si>
  <si>
    <t>Hana</t>
  </si>
  <si>
    <t>Horká</t>
  </si>
  <si>
    <t>Hošáková</t>
  </si>
  <si>
    <t>Schneyderová-Kubaníková</t>
  </si>
  <si>
    <t>Kubaníková</t>
  </si>
  <si>
    <t>Popotrandovská</t>
  </si>
  <si>
    <t>Milada</t>
  </si>
  <si>
    <t>Lužík</t>
  </si>
  <si>
    <t>Bedřich</t>
  </si>
  <si>
    <t>Kocourek</t>
  </si>
  <si>
    <t>Novák</t>
  </si>
  <si>
    <t>Antonín</t>
  </si>
  <si>
    <t>Pospíšil</t>
  </si>
  <si>
    <t>Smékal</t>
  </si>
  <si>
    <t>Šafář</t>
  </si>
  <si>
    <t>Prajzlerová</t>
  </si>
  <si>
    <t>Augustin</t>
  </si>
  <si>
    <t>Tihelka</t>
  </si>
  <si>
    <t>Tkadlec</t>
  </si>
  <si>
    <t>Mirga</t>
  </si>
  <si>
    <t>Emil</t>
  </si>
  <si>
    <t>Hradilíková</t>
  </si>
  <si>
    <t>Danuše</t>
  </si>
  <si>
    <t>Zacpal</t>
  </si>
  <si>
    <t>Břetislav</t>
  </si>
  <si>
    <t>Šrámek</t>
  </si>
  <si>
    <t>Ryšťák</t>
  </si>
  <si>
    <t>Zatloukal</t>
  </si>
  <si>
    <t>Tomančík</t>
  </si>
  <si>
    <t>Wawrosz</t>
  </si>
  <si>
    <t>Jaromír</t>
  </si>
  <si>
    <t>Pavlátová</t>
  </si>
  <si>
    <t>Anna</t>
  </si>
  <si>
    <t>Zedník</t>
  </si>
  <si>
    <t>Vychodilová</t>
  </si>
  <si>
    <t>Jana</t>
  </si>
  <si>
    <t>Hapalová</t>
  </si>
  <si>
    <t>Elen</t>
  </si>
  <si>
    <t>Blažková</t>
  </si>
  <si>
    <t>Michaela</t>
  </si>
  <si>
    <t>Zelená</t>
  </si>
  <si>
    <t>Pospíšilová</t>
  </si>
  <si>
    <t>Trnkalová</t>
  </si>
  <si>
    <t>Lenka</t>
  </si>
  <si>
    <t>Milek</t>
  </si>
  <si>
    <t>Aleš</t>
  </si>
  <si>
    <t>Čepl</t>
  </si>
  <si>
    <t>Žváček</t>
  </si>
  <si>
    <t>Marek</t>
  </si>
  <si>
    <t>Krejčí</t>
  </si>
  <si>
    <t>Tereza</t>
  </si>
  <si>
    <t>Přikryl</t>
  </si>
  <si>
    <t>Bis</t>
  </si>
  <si>
    <t>Chamrad</t>
  </si>
  <si>
    <t>Luděk</t>
  </si>
  <si>
    <t>Henarová</t>
  </si>
  <si>
    <t>Flekačová</t>
  </si>
  <si>
    <t>Zuzana</t>
  </si>
  <si>
    <t>Arnošová</t>
  </si>
  <si>
    <t>Chlup</t>
  </si>
  <si>
    <t>Halaxa</t>
  </si>
  <si>
    <t>Kašpárek</t>
  </si>
  <si>
    <t>Ivo</t>
  </si>
  <si>
    <t>Galuška</t>
  </si>
  <si>
    <t>Radek</t>
  </si>
  <si>
    <t>Václavek</t>
  </si>
  <si>
    <t>Zdenek</t>
  </si>
  <si>
    <t>Obrman</t>
  </si>
  <si>
    <t>Novotný</t>
  </si>
  <si>
    <t>Bachánek</t>
  </si>
  <si>
    <t>Kamil</t>
  </si>
  <si>
    <t>Piňosová</t>
  </si>
  <si>
    <t>Vladislava</t>
  </si>
  <si>
    <t>Haluzík</t>
  </si>
  <si>
    <t>Stuchlý</t>
  </si>
  <si>
    <t>Roubík</t>
  </si>
  <si>
    <t>Karel Antonín</t>
  </si>
  <si>
    <t>Strnad</t>
  </si>
  <si>
    <t>Eduard</t>
  </si>
  <si>
    <t>Špunda</t>
  </si>
  <si>
    <t>Holubec</t>
  </si>
  <si>
    <t>Jakub</t>
  </si>
  <si>
    <t>Trusina</t>
  </si>
  <si>
    <t>Dočekal</t>
  </si>
  <si>
    <t>Otáhal</t>
  </si>
  <si>
    <t>Hrochová</t>
  </si>
  <si>
    <t>Seitlová</t>
  </si>
  <si>
    <t>Marie</t>
  </si>
  <si>
    <t>Matherová</t>
  </si>
  <si>
    <t>Dagmar</t>
  </si>
  <si>
    <t>Čuláková</t>
  </si>
  <si>
    <t>Miroslava</t>
  </si>
  <si>
    <t>Lajšner</t>
  </si>
  <si>
    <t>Zapletal</t>
  </si>
  <si>
    <t>Schubertová</t>
  </si>
  <si>
    <t>Alena</t>
  </si>
  <si>
    <t>Vítek</t>
  </si>
  <si>
    <t>Demeter</t>
  </si>
  <si>
    <t>Jeníček</t>
  </si>
  <si>
    <t>Tomčalová</t>
  </si>
  <si>
    <t>Jarmila</t>
  </si>
  <si>
    <t>Navrátil</t>
  </si>
  <si>
    <t>Vrba</t>
  </si>
  <si>
    <t>Dalibor</t>
  </si>
  <si>
    <t>Mičová</t>
  </si>
  <si>
    <t>Svatava</t>
  </si>
  <si>
    <t>Martínková</t>
  </si>
  <si>
    <t>Veronika</t>
  </si>
  <si>
    <t>Sloup</t>
  </si>
  <si>
    <t>Ladislav</t>
  </si>
  <si>
    <t>Plevková</t>
  </si>
  <si>
    <t>Haderka</t>
  </si>
  <si>
    <t>Šuranská</t>
  </si>
  <si>
    <t>Musálek</t>
  </si>
  <si>
    <t>Alois</t>
  </si>
  <si>
    <t>Houserek</t>
  </si>
  <si>
    <t>Geletič</t>
  </si>
  <si>
    <t>Andrea</t>
  </si>
  <si>
    <t>Křečková</t>
  </si>
  <si>
    <t>Dana</t>
  </si>
  <si>
    <t>Šoupalová</t>
  </si>
  <si>
    <t>Kateřina</t>
  </si>
  <si>
    <t>Štulíř</t>
  </si>
  <si>
    <t>Procházka</t>
  </si>
  <si>
    <t>Kálal</t>
  </si>
  <si>
    <t>Řehůřek</t>
  </si>
  <si>
    <t>Jindřich</t>
  </si>
  <si>
    <t>Mrvová</t>
  </si>
  <si>
    <t>Blanka</t>
  </si>
  <si>
    <t>Palátová</t>
  </si>
  <si>
    <t>Fuksa</t>
  </si>
  <si>
    <t>Křesalová</t>
  </si>
  <si>
    <t>Pavla</t>
  </si>
  <si>
    <t>Smejkal</t>
  </si>
  <si>
    <t>Libor</t>
  </si>
  <si>
    <t>Šulová</t>
  </si>
  <si>
    <t>Košťálová</t>
  </si>
  <si>
    <t>Monika</t>
  </si>
  <si>
    <t>Kummerová</t>
  </si>
  <si>
    <t>Bohuslava</t>
  </si>
  <si>
    <t>Bambuch</t>
  </si>
  <si>
    <t>Rochovanská</t>
  </si>
  <si>
    <t>Hlaváč</t>
  </si>
  <si>
    <t>Vojtěch</t>
  </si>
  <si>
    <t>Baitar</t>
  </si>
  <si>
    <t>Spisar</t>
  </si>
  <si>
    <t>Látal</t>
  </si>
  <si>
    <t>Görig</t>
  </si>
  <si>
    <t>Ludvíková</t>
  </si>
  <si>
    <t>Danuta</t>
  </si>
  <si>
    <t>Kimlová</t>
  </si>
  <si>
    <t>Machalová</t>
  </si>
  <si>
    <t>Blažena</t>
  </si>
  <si>
    <t>Macháček</t>
  </si>
  <si>
    <t>Škop</t>
  </si>
  <si>
    <t>Macák</t>
  </si>
  <si>
    <t>Schindlerová</t>
  </si>
  <si>
    <t>Gabriela</t>
  </si>
  <si>
    <t>Pinďurová</t>
  </si>
  <si>
    <t>Smyčková</t>
  </si>
  <si>
    <t>Renata</t>
  </si>
  <si>
    <t>Mazáková</t>
  </si>
  <si>
    <t>Bazgerová</t>
  </si>
  <si>
    <t>Svoboda</t>
  </si>
  <si>
    <t>Mucha</t>
  </si>
  <si>
    <t>Štěpán</t>
  </si>
  <si>
    <t>Soušková</t>
  </si>
  <si>
    <t>Libuše</t>
  </si>
  <si>
    <t>Kloboučková</t>
  </si>
  <si>
    <t>Dvořák</t>
  </si>
  <si>
    <t>Bořivoj</t>
  </si>
  <si>
    <t>Bejdáková</t>
  </si>
  <si>
    <t>Radmila</t>
  </si>
  <si>
    <t>Hlouš</t>
  </si>
  <si>
    <t>Blažek</t>
  </si>
  <si>
    <t>Kašparová</t>
  </si>
  <si>
    <t>Květoslava</t>
  </si>
  <si>
    <t>Randýsková</t>
  </si>
  <si>
    <t>Kunčarová</t>
  </si>
  <si>
    <t>Zdeňka</t>
  </si>
  <si>
    <t>Přikrylová</t>
  </si>
  <si>
    <t>Brenkus</t>
  </si>
  <si>
    <t>Homola</t>
  </si>
  <si>
    <t>Hasalík</t>
  </si>
  <si>
    <t>Řezáč</t>
  </si>
  <si>
    <t>Zbyněk</t>
  </si>
  <si>
    <t>Lakomý</t>
  </si>
  <si>
    <t>Comisarová</t>
  </si>
  <si>
    <t>Cvek</t>
  </si>
  <si>
    <t>Riffler</t>
  </si>
  <si>
    <t>Onderka</t>
  </si>
  <si>
    <t>Adolf</t>
  </si>
  <si>
    <t>Rudolfová</t>
  </si>
  <si>
    <t>Strnadová</t>
  </si>
  <si>
    <t>Malá</t>
  </si>
  <si>
    <t>Böserová</t>
  </si>
  <si>
    <t>Vagner</t>
  </si>
  <si>
    <t>Langhans</t>
  </si>
  <si>
    <t>Dobrý</t>
  </si>
  <si>
    <t>Janků</t>
  </si>
  <si>
    <t>Vicenec</t>
  </si>
  <si>
    <t>Suchánek</t>
  </si>
  <si>
    <t>Ševčíková</t>
  </si>
  <si>
    <t>Pinkavová</t>
  </si>
  <si>
    <t>Veselý</t>
  </si>
  <si>
    <t>Klíčník</t>
  </si>
  <si>
    <t>Jílek</t>
  </si>
  <si>
    <t>Pavlenka</t>
  </si>
  <si>
    <t>Otmar</t>
  </si>
  <si>
    <t>Macků</t>
  </si>
  <si>
    <t>Mačuga</t>
  </si>
  <si>
    <t>Štefan</t>
  </si>
  <si>
    <t>Vystrčil</t>
  </si>
  <si>
    <t>Mlynář</t>
  </si>
  <si>
    <t>Honigová</t>
  </si>
  <si>
    <t>Růžičková</t>
  </si>
  <si>
    <t>Viktoria</t>
  </si>
  <si>
    <t>Havlíčková</t>
  </si>
  <si>
    <t>Šponerová</t>
  </si>
  <si>
    <t>Kvapil</t>
  </si>
  <si>
    <t>Trnová</t>
  </si>
  <si>
    <t>Petra</t>
  </si>
  <si>
    <t>Kafka</t>
  </si>
  <si>
    <t>Vosáhlová</t>
  </si>
  <si>
    <t>Marcela</t>
  </si>
  <si>
    <t>Kyselová</t>
  </si>
  <si>
    <t>Soňa</t>
  </si>
  <si>
    <t>Yadomenko</t>
  </si>
  <si>
    <t>Pavlyna</t>
  </si>
  <si>
    <t>Serynová</t>
  </si>
  <si>
    <t>Pružinec</t>
  </si>
  <si>
    <t>Peter</t>
  </si>
  <si>
    <t>Šnajdr</t>
  </si>
  <si>
    <t>Václav</t>
  </si>
  <si>
    <t>Záťura</t>
  </si>
  <si>
    <t>Kundrum</t>
  </si>
  <si>
    <t>Ston</t>
  </si>
  <si>
    <t>Šaršon</t>
  </si>
  <si>
    <t>Opletal</t>
  </si>
  <si>
    <t>Soldánová</t>
  </si>
  <si>
    <t>Taťána</t>
  </si>
  <si>
    <t>Stryková</t>
  </si>
  <si>
    <t>Švarcová</t>
  </si>
  <si>
    <t>Zdenka</t>
  </si>
  <si>
    <t>Bartošová</t>
  </si>
  <si>
    <t>Ladislava</t>
  </si>
  <si>
    <t>Pírek</t>
  </si>
  <si>
    <t>Rychlý</t>
  </si>
  <si>
    <t>Roman</t>
  </si>
  <si>
    <t>Korhoň</t>
  </si>
  <si>
    <t>Nezval</t>
  </si>
  <si>
    <t>Vratislav</t>
  </si>
  <si>
    <t>Henklová</t>
  </si>
  <si>
    <t>Kment</t>
  </si>
  <si>
    <t>Lubomír</t>
  </si>
  <si>
    <t>Veiser</t>
  </si>
  <si>
    <t>Jirásek</t>
  </si>
  <si>
    <t>Miloš</t>
  </si>
  <si>
    <t>Tvrdoň</t>
  </si>
  <si>
    <t>Pavlů</t>
  </si>
  <si>
    <t>Hošťálková</t>
  </si>
  <si>
    <t>Friedrichová</t>
  </si>
  <si>
    <t>Veselá</t>
  </si>
  <si>
    <t>Kavka</t>
  </si>
  <si>
    <t>Maulis</t>
  </si>
  <si>
    <t>Viktor</t>
  </si>
  <si>
    <t>Šín</t>
  </si>
  <si>
    <t>Snášel</t>
  </si>
  <si>
    <t>Diakun</t>
  </si>
  <si>
    <t>Maksym</t>
  </si>
  <si>
    <t>Rohel</t>
  </si>
  <si>
    <t>Gábler</t>
  </si>
  <si>
    <t>Ondřej</t>
  </si>
  <si>
    <t>Kotas</t>
  </si>
  <si>
    <t>Šesták</t>
  </si>
  <si>
    <t>Pavlasová</t>
  </si>
  <si>
    <t>Irena</t>
  </si>
  <si>
    <t>Sperátová</t>
  </si>
  <si>
    <t>Tvrdoňová</t>
  </si>
  <si>
    <t>Dvořáčková</t>
  </si>
  <si>
    <t>Dopitová</t>
  </si>
  <si>
    <t>Kučerová</t>
  </si>
  <si>
    <t>Alice</t>
  </si>
  <si>
    <t>Hlivka</t>
  </si>
  <si>
    <t>Stoklasová</t>
  </si>
  <si>
    <t>Konupka</t>
  </si>
  <si>
    <t>Dančová</t>
  </si>
  <si>
    <t>Mária</t>
  </si>
  <si>
    <t>Vaculíková</t>
  </si>
  <si>
    <t>Šimková</t>
  </si>
  <si>
    <t>Jiřina</t>
  </si>
  <si>
    <t>Helekalová</t>
  </si>
  <si>
    <t>Ošťádal</t>
  </si>
  <si>
    <t>Žouželka</t>
  </si>
  <si>
    <t>Hála</t>
  </si>
  <si>
    <t>Pejř</t>
  </si>
  <si>
    <t>Beneš</t>
  </si>
  <si>
    <t>Kolář</t>
  </si>
  <si>
    <t>Stavjaňa</t>
  </si>
  <si>
    <t>Dušan</t>
  </si>
  <si>
    <t>Stojanová</t>
  </si>
  <si>
    <t>Iveta</t>
  </si>
  <si>
    <t>Vágnerová</t>
  </si>
  <si>
    <t>Yvona</t>
  </si>
  <si>
    <t>Vaculík</t>
  </si>
  <si>
    <t>Navrátilová</t>
  </si>
  <si>
    <t>Mastilová</t>
  </si>
  <si>
    <t>Jones Timothy</t>
  </si>
  <si>
    <t>George</t>
  </si>
  <si>
    <t>Černáš</t>
  </si>
  <si>
    <t>Kukuliš</t>
  </si>
  <si>
    <t>Skopalík</t>
  </si>
  <si>
    <t>Ivan</t>
  </si>
  <si>
    <t>Melzrová</t>
  </si>
  <si>
    <t>Šulák</t>
  </si>
  <si>
    <t>Drlíková</t>
  </si>
  <si>
    <t>Matoušek</t>
  </si>
  <si>
    <t>Filipková</t>
  </si>
  <si>
    <t>Zbořilová</t>
  </si>
  <si>
    <t>Levé</t>
  </si>
  <si>
    <t>Tomšů</t>
  </si>
  <si>
    <t>Remeš</t>
  </si>
  <si>
    <t>Stejskal</t>
  </si>
  <si>
    <t>Vinklerová</t>
  </si>
  <si>
    <t>Daňková</t>
  </si>
  <si>
    <t>Kravková</t>
  </si>
  <si>
    <t>Marta</t>
  </si>
  <si>
    <t>Ambrož</t>
  </si>
  <si>
    <t>Hýbl</t>
  </si>
  <si>
    <t>Utěšený</t>
  </si>
  <si>
    <t>Kadláček</t>
  </si>
  <si>
    <t>Radomil</t>
  </si>
  <si>
    <t>Gottwaldová</t>
  </si>
  <si>
    <t>Szarowská</t>
  </si>
  <si>
    <t>Milena</t>
  </si>
  <si>
    <t>Hrníčková</t>
  </si>
  <si>
    <t>Kutra</t>
  </si>
  <si>
    <t>Wiesner</t>
  </si>
  <si>
    <t>Vodičková</t>
  </si>
  <si>
    <t>Trčková</t>
  </si>
  <si>
    <t>Snášelová</t>
  </si>
  <si>
    <t>Hamal</t>
  </si>
  <si>
    <t>Nemravová</t>
  </si>
  <si>
    <t>Lydie</t>
  </si>
  <si>
    <t>Čechová</t>
  </si>
  <si>
    <t>Feike</t>
  </si>
  <si>
    <t>Hrabáková</t>
  </si>
  <si>
    <t>Bachan</t>
  </si>
  <si>
    <t>Jurásek</t>
  </si>
  <si>
    <t>Zajíčková</t>
  </si>
  <si>
    <t>Mihalová</t>
  </si>
  <si>
    <t>Martina</t>
  </si>
  <si>
    <t>Šínová</t>
  </si>
  <si>
    <t>Vlasta</t>
  </si>
  <si>
    <t>Peschek</t>
  </si>
  <si>
    <t>Slota</t>
  </si>
  <si>
    <t>Touš</t>
  </si>
  <si>
    <t>Kolek</t>
  </si>
  <si>
    <t>Hanáková</t>
  </si>
  <si>
    <t>Doubranský</t>
  </si>
  <si>
    <t>Bronislav</t>
  </si>
  <si>
    <t>Lekeš</t>
  </si>
  <si>
    <t>Medříková</t>
  </si>
  <si>
    <t>Mokrá</t>
  </si>
  <si>
    <t>Sedláčková</t>
  </si>
  <si>
    <t>Dominika</t>
  </si>
  <si>
    <t>Skyvová</t>
  </si>
  <si>
    <t>Kristýna</t>
  </si>
  <si>
    <t>Hudeček</t>
  </si>
  <si>
    <t>Květoslav</t>
  </si>
  <si>
    <t>Vránová</t>
  </si>
  <si>
    <t>Černý</t>
  </si>
  <si>
    <t>Marcel</t>
  </si>
  <si>
    <t>Melcher</t>
  </si>
  <si>
    <t>Ota</t>
  </si>
  <si>
    <t>Cienciala</t>
  </si>
  <si>
    <t>Timmy</t>
  </si>
  <si>
    <t>Šoupal</t>
  </si>
  <si>
    <t>Tošovský</t>
  </si>
  <si>
    <t>Paličková</t>
  </si>
  <si>
    <t>Vojtková</t>
  </si>
  <si>
    <t>Šmídová</t>
  </si>
  <si>
    <t>Ulrich</t>
  </si>
  <si>
    <t>Vítězslav</t>
  </si>
  <si>
    <t>Kříž</t>
  </si>
  <si>
    <t>Alan</t>
  </si>
  <si>
    <t>Barčová</t>
  </si>
  <si>
    <t>Coufalová</t>
  </si>
  <si>
    <t>Vladíková</t>
  </si>
  <si>
    <t>kateřina</t>
  </si>
  <si>
    <t>Kačanovský</t>
  </si>
  <si>
    <t>Mlčůchová</t>
  </si>
  <si>
    <t>Prokop</t>
  </si>
  <si>
    <t>Vysoký</t>
  </si>
  <si>
    <t>Budník</t>
  </si>
  <si>
    <t>Vít</t>
  </si>
  <si>
    <t>Dušková</t>
  </si>
  <si>
    <t>Lipner</t>
  </si>
  <si>
    <t>Špringer</t>
  </si>
  <si>
    <t>Bednářová</t>
  </si>
  <si>
    <t>Hirschnerová</t>
  </si>
  <si>
    <t>Velcer</t>
  </si>
  <si>
    <t>Drábek</t>
  </si>
  <si>
    <t>Alexandr</t>
  </si>
  <si>
    <t>Pernicová</t>
  </si>
  <si>
    <t>Majer</t>
  </si>
  <si>
    <t>Winiarski</t>
  </si>
  <si>
    <t>Chabroň</t>
  </si>
  <si>
    <t>Šmoldasová</t>
  </si>
  <si>
    <t>Čerchová</t>
  </si>
  <si>
    <t>Bírová</t>
  </si>
  <si>
    <t>Bohdana Rozál</t>
  </si>
  <si>
    <t>Zámečníková</t>
  </si>
  <si>
    <t>Bartl</t>
  </si>
  <si>
    <t>Minář</t>
  </si>
  <si>
    <t>Lukáš</t>
  </si>
  <si>
    <t>Ali Naser</t>
  </si>
  <si>
    <t>Mohamed El</t>
  </si>
  <si>
    <t>Baránková</t>
  </si>
  <si>
    <t>Pavlíková</t>
  </si>
  <si>
    <t>Humpalová</t>
  </si>
  <si>
    <t>Mráček</t>
  </si>
  <si>
    <t>Filip</t>
  </si>
  <si>
    <t>Beránková</t>
  </si>
  <si>
    <t>Karla</t>
  </si>
  <si>
    <t>Leona</t>
  </si>
  <si>
    <t>Pehl</t>
  </si>
  <si>
    <t>Paťorek</t>
  </si>
  <si>
    <t>Hampl</t>
  </si>
  <si>
    <t>Grofek</t>
  </si>
  <si>
    <t>Škařupa</t>
  </si>
  <si>
    <t>Zapletalová</t>
  </si>
  <si>
    <t>Orsavová</t>
  </si>
  <si>
    <t>Slepičková</t>
  </si>
  <si>
    <t>Pavlína</t>
  </si>
  <si>
    <t>Mlčáková</t>
  </si>
  <si>
    <t>Kubák</t>
  </si>
  <si>
    <t>Musilová</t>
  </si>
  <si>
    <t>Naděžda</t>
  </si>
  <si>
    <t>Braun</t>
  </si>
  <si>
    <t>Kožáková</t>
  </si>
  <si>
    <t>Hájek</t>
  </si>
  <si>
    <t>Kamaryt</t>
  </si>
  <si>
    <t>Gefing</t>
  </si>
  <si>
    <t>Svatopluk</t>
  </si>
  <si>
    <t>Hartlová</t>
  </si>
  <si>
    <t>Nováková</t>
  </si>
  <si>
    <t>Hemelka</t>
  </si>
  <si>
    <t>Osvald</t>
  </si>
  <si>
    <t>Homolka</t>
  </si>
  <si>
    <t>Makyňa</t>
  </si>
  <si>
    <t>Marian</t>
  </si>
  <si>
    <t>Škrabana</t>
  </si>
  <si>
    <t>Oldřich</t>
  </si>
  <si>
    <t>Stalmachová</t>
  </si>
  <si>
    <t>Olga</t>
  </si>
  <si>
    <t>Bartošek</t>
  </si>
  <si>
    <t>Bohumil</t>
  </si>
  <si>
    <t>Zápotoka</t>
  </si>
  <si>
    <t>Rašková</t>
  </si>
  <si>
    <t>Zápařka</t>
  </si>
  <si>
    <t>datum</t>
  </si>
  <si>
    <t>rc</t>
  </si>
  <si>
    <t>jm</t>
  </si>
  <si>
    <t>pr</t>
  </si>
  <si>
    <t>dtm</t>
  </si>
  <si>
    <t>vykony</t>
  </si>
  <si>
    <t>typ</t>
  </si>
  <si>
    <t>76703,76713,76711,76701</t>
  </si>
  <si>
    <t>H</t>
  </si>
  <si>
    <t>76703,76707,76701</t>
  </si>
  <si>
    <t>76701,76703</t>
  </si>
  <si>
    <t>76701,76703,51765</t>
  </si>
  <si>
    <t>76701,76703,63634</t>
  </si>
  <si>
    <t>63634,76703,76701</t>
  </si>
  <si>
    <t>76701,76703,76705,76711</t>
  </si>
  <si>
    <t>76703,76705,76701</t>
  </si>
  <si>
    <t>76701,76703,76705</t>
  </si>
  <si>
    <t>76707,76701,76703</t>
  </si>
  <si>
    <t>76709,76701,76703</t>
  </si>
  <si>
    <t>76711,76705,76701,76703</t>
  </si>
  <si>
    <t>76703,51765,76701</t>
  </si>
  <si>
    <t>76705,76703,76701</t>
  </si>
  <si>
    <t>76711,76701,76705,76703</t>
  </si>
  <si>
    <t>76703,76701,76707</t>
  </si>
  <si>
    <t>76703,76701</t>
  </si>
  <si>
    <t>76705,76703,76711</t>
  </si>
  <si>
    <t>76705,76703,76711,76701</t>
  </si>
  <si>
    <t>76703,76705,76711,76701</t>
  </si>
  <si>
    <t>76703,76705,76701,76711</t>
  </si>
  <si>
    <t>51765,76701,76703</t>
  </si>
  <si>
    <t>76707,76703,76701</t>
  </si>
  <si>
    <t>76705,76701,76703</t>
  </si>
  <si>
    <t>76701</t>
  </si>
  <si>
    <t>76703,76701,51765</t>
  </si>
  <si>
    <t>76703,76701,63634</t>
  </si>
  <si>
    <t>63634,76701,76703</t>
  </si>
  <si>
    <t>76705,76711,76703,76701</t>
  </si>
  <si>
    <t>91975,91975</t>
  </si>
  <si>
    <t>76701,76703,76707</t>
  </si>
  <si>
    <t>76703,76701,76705</t>
  </si>
  <si>
    <t>76711,76703,76701,76705</t>
  </si>
  <si>
    <t>76705,76701,76711,76703</t>
  </si>
  <si>
    <t>76703,63634,76701</t>
  </si>
  <si>
    <t>76701,76707,76703</t>
  </si>
  <si>
    <t>76703,76709,76701</t>
  </si>
  <si>
    <t>76709,76703,76701</t>
  </si>
  <si>
    <t>76701,76709,76703</t>
  </si>
  <si>
    <t>76701,63634,76703</t>
  </si>
  <si>
    <t>91975</t>
  </si>
  <si>
    <t>76701,76703,76709</t>
  </si>
  <si>
    <t>76703,76701,76705,76711</t>
  </si>
  <si>
    <t>76705,76701,76703,76711</t>
  </si>
  <si>
    <t>76701,51765,76703</t>
  </si>
  <si>
    <t>76703,76701,76709</t>
  </si>
  <si>
    <t>76711,76713,76703,76701</t>
  </si>
  <si>
    <t>76701,76705,76703</t>
  </si>
  <si>
    <t>76711,76705,76703,76701</t>
  </si>
  <si>
    <t>76703,76713,76701</t>
  </si>
  <si>
    <t>76703,76711,76701,76705</t>
  </si>
  <si>
    <t>76713,76703,76701</t>
  </si>
  <si>
    <t>76701,76705,76703,76711</t>
  </si>
  <si>
    <t>76705,76703,76701,76711</t>
  </si>
  <si>
    <t>76711,76701,76703,76713</t>
  </si>
  <si>
    <t>51765,76703,76701</t>
  </si>
  <si>
    <t>76705,76711,76701,76703</t>
  </si>
  <si>
    <t>76711,76701,76703,76705</t>
  </si>
  <si>
    <t>76711,76703,76713,76701</t>
  </si>
  <si>
    <t>76703,76701,76711,76705</t>
  </si>
  <si>
    <t>76703,51765,76701,76703</t>
  </si>
  <si>
    <t>76703,76711,76713,76701</t>
  </si>
  <si>
    <t>76711,76703,76701</t>
  </si>
  <si>
    <t>76701,76711,76705,76703</t>
  </si>
  <si>
    <t>76701,76711,76703</t>
  </si>
  <si>
    <t>76701,76713,76711,76703</t>
  </si>
  <si>
    <t>76701,76703,76711,76705</t>
  </si>
  <si>
    <t>A</t>
  </si>
  <si>
    <t>76703,76701,76703,51765</t>
  </si>
  <si>
    <t>76701,76705,76711,76703</t>
  </si>
  <si>
    <t>76713,76701,76703</t>
  </si>
  <si>
    <t>76711,76705,76703</t>
  </si>
  <si>
    <t>76703,76701,76711</t>
  </si>
  <si>
    <t>pripad</t>
  </si>
  <si>
    <t>RC</t>
  </si>
  <si>
    <t>Jmeno</t>
  </si>
  <si>
    <t>od</t>
  </si>
  <si>
    <t>do</t>
  </si>
  <si>
    <t>2023102486042656151</t>
  </si>
  <si>
    <t>Peschek Jan</t>
  </si>
  <si>
    <t>2023030375061646551</t>
  </si>
  <si>
    <t>Galuška Radek</t>
  </si>
  <si>
    <t>2023012904661144561</t>
  </si>
  <si>
    <t>Dosedělová Jitka</t>
  </si>
  <si>
    <t>2023031564122602721</t>
  </si>
  <si>
    <t>Zapletal Jiří</t>
  </si>
  <si>
    <t>2023031876032128041</t>
  </si>
  <si>
    <t>Jeníček Josef</t>
  </si>
  <si>
    <t>2023061404962220841</t>
  </si>
  <si>
    <t>Dvořáčková Miroslava</t>
  </si>
  <si>
    <t>2023051405103150791</t>
  </si>
  <si>
    <t>Macků Emil</t>
  </si>
  <si>
    <t>2023101605251310811</t>
  </si>
  <si>
    <t>Trčková Taťána</t>
  </si>
  <si>
    <t>2023092876062953561</t>
  </si>
  <si>
    <t>Nerušil Jaroslav</t>
  </si>
  <si>
    <t>2023111405358303111</t>
  </si>
  <si>
    <t>Mlčúchová Helena</t>
  </si>
  <si>
    <t>2023110775572953501</t>
  </si>
  <si>
    <t>Šmídová Eva</t>
  </si>
  <si>
    <t>2023112896551309581</t>
  </si>
  <si>
    <t>Šmoldasová Hana</t>
  </si>
  <si>
    <t>2023010105105131591</t>
  </si>
  <si>
    <t>Strejček Jindřich</t>
  </si>
  <si>
    <t>2023020656602821001</t>
  </si>
  <si>
    <t>Schneyderová-Kubanik</t>
  </si>
  <si>
    <t>2023092505154014221</t>
  </si>
  <si>
    <t>Výšková Božena</t>
  </si>
  <si>
    <t>2023022885600550641</t>
  </si>
  <si>
    <t>Flekačová Zuzana</t>
  </si>
  <si>
    <t>2023081490520944801</t>
  </si>
  <si>
    <t>Změlíková Veronika</t>
  </si>
  <si>
    <t>2023032176052544261</t>
  </si>
  <si>
    <t>Čech Ladislav</t>
  </si>
  <si>
    <t>2023042405361121771</t>
  </si>
  <si>
    <t>Přikrylová Pavla</t>
  </si>
  <si>
    <t>2023012105108261491</t>
  </si>
  <si>
    <t>Čechovský Josef</t>
  </si>
  <si>
    <t>2023081505207282751</t>
  </si>
  <si>
    <t>Kaňovský Milan</t>
  </si>
  <si>
    <t>2023060761073010571</t>
  </si>
  <si>
    <t>Maulis Viktor</t>
  </si>
  <si>
    <t>2023021061101408941</t>
  </si>
  <si>
    <t>Pospíšil Rostislav</t>
  </si>
  <si>
    <t>2023010756010815961</t>
  </si>
  <si>
    <t>Grecman Pavel</t>
  </si>
  <si>
    <t>2023042104155064261</t>
  </si>
  <si>
    <t>Kloboučková Marie</t>
  </si>
  <si>
    <t>2023090861042307151</t>
  </si>
  <si>
    <t>Šavel Vladimír</t>
  </si>
  <si>
    <t>2023042505010232141</t>
  </si>
  <si>
    <t>Novák Zdeněk</t>
  </si>
  <si>
    <t>2023040170092515791</t>
  </si>
  <si>
    <t>Kálal Miroslav</t>
  </si>
  <si>
    <t>2023060557070706221</t>
  </si>
  <si>
    <t>Tvrdoň Luděk</t>
  </si>
  <si>
    <t>2023093089592359121</t>
  </si>
  <si>
    <t>Bělunková Romana</t>
  </si>
  <si>
    <t>2023092477602712881</t>
  </si>
  <si>
    <t>Prokopenko Maryna</t>
  </si>
  <si>
    <t>2023031478021750951</t>
  </si>
  <si>
    <t>Dočekal Petr</t>
  </si>
  <si>
    <t>2023041056512622761</t>
  </si>
  <si>
    <t>Kimlová Helena</t>
  </si>
  <si>
    <t>2023102064533015911</t>
  </si>
  <si>
    <t>Čechová Eva</t>
  </si>
  <si>
    <t>2023120905003102151</t>
  </si>
  <si>
    <t>Paťorek Josef</t>
  </si>
  <si>
    <t>2023082270102052791</t>
  </si>
  <si>
    <t>Kocourek Mojmír</t>
  </si>
  <si>
    <t>2023062405207211341</t>
  </si>
  <si>
    <t>Pejř Pavel</t>
  </si>
  <si>
    <t>2023041854591712671</t>
  </si>
  <si>
    <t>Pinďurová Božena</t>
  </si>
  <si>
    <t>2023011355010906721</t>
  </si>
  <si>
    <t>Dias Karel</t>
  </si>
  <si>
    <t>2023020155011423941</t>
  </si>
  <si>
    <t>Poulíček Miloslav</t>
  </si>
  <si>
    <t>2023100755020210961</t>
  </si>
  <si>
    <t>Dostál Jiří</t>
  </si>
  <si>
    <t>2023020155022214831</t>
  </si>
  <si>
    <t>Weidl František</t>
  </si>
  <si>
    <t>2023011655031323601</t>
  </si>
  <si>
    <t>Coufalík Vlastimil</t>
  </si>
  <si>
    <t>2023051555031525341</t>
  </si>
  <si>
    <t>Vystrčil Josef</t>
  </si>
  <si>
    <t>2023091255042605751</t>
  </si>
  <si>
    <t>Blaha Karel</t>
  </si>
  <si>
    <t>2023040555050823851</t>
  </si>
  <si>
    <t>Smejkal Libor</t>
  </si>
  <si>
    <t>2023032655060822851</t>
  </si>
  <si>
    <t>Houserek Pavel</t>
  </si>
  <si>
    <t>2023070155061904371</t>
  </si>
  <si>
    <t>Kukuliš Petr</t>
  </si>
  <si>
    <t>2023072355082618691</t>
  </si>
  <si>
    <t>Tyl Zdeněk</t>
  </si>
  <si>
    <t>2023111855091616251</t>
  </si>
  <si>
    <t>Vysoký Jaroslav</t>
  </si>
  <si>
    <t>2023030569103145981</t>
  </si>
  <si>
    <t>Bachánek Kamil</t>
  </si>
  <si>
    <t>2023062463592820941</t>
  </si>
  <si>
    <t>Stojanová Iveta</t>
  </si>
  <si>
    <t>2023061964030114501</t>
  </si>
  <si>
    <t>Konupka Petr</t>
  </si>
  <si>
    <t>2023040559051318921</t>
  </si>
  <si>
    <t>Bambuch Josef</t>
  </si>
  <si>
    <t>2023102859062717121</t>
  </si>
  <si>
    <t>Kolek František</t>
  </si>
  <si>
    <t>2023120970062653321</t>
  </si>
  <si>
    <t>Hampl Jiří</t>
  </si>
  <si>
    <t>2023050264100616471</t>
  </si>
  <si>
    <t>Lakomý Petr</t>
  </si>
  <si>
    <t>2023061159592109061</t>
  </si>
  <si>
    <t>Pavlasová Irena</t>
  </si>
  <si>
    <t>2023093058031302671</t>
  </si>
  <si>
    <t>Schwarzer Miloslav</t>
  </si>
  <si>
    <t>2023040861030115961</t>
  </si>
  <si>
    <t>Baitar Jiří</t>
  </si>
  <si>
    <t>2023012304860102821</t>
  </si>
  <si>
    <t>Laufová Dobromila</t>
  </si>
  <si>
    <t>2023051056062412671</t>
  </si>
  <si>
    <t>Klíčník František</t>
  </si>
  <si>
    <t>2023040204905112241</t>
  </si>
  <si>
    <t>Fuksa Jiří</t>
  </si>
  <si>
    <t>2023090455591920671</t>
  </si>
  <si>
    <t>Ficnarová Dagmar</t>
  </si>
  <si>
    <t>2023052705211170981</t>
  </si>
  <si>
    <t>Ston Zdeněk</t>
  </si>
  <si>
    <t>2023051505211171021</t>
  </si>
  <si>
    <t>Mlynář Vladimír</t>
  </si>
  <si>
    <t>2023042362080703961</t>
  </si>
  <si>
    <t>Dvořák Bořivoj</t>
  </si>
  <si>
    <t>2023072905005090441</t>
  </si>
  <si>
    <t>Kozel Václav</t>
  </si>
  <si>
    <t>2023050357100813661</t>
  </si>
  <si>
    <t>Vagner Stanislav</t>
  </si>
  <si>
    <t>2023043057101915201</t>
  </si>
  <si>
    <t>Onderka Adolf</t>
  </si>
  <si>
    <t>2023092003902054611</t>
  </si>
  <si>
    <t>Háder František</t>
  </si>
  <si>
    <t>2023080756581410711</t>
  </si>
  <si>
    <t>Valentová Olga</t>
  </si>
  <si>
    <t>2023052705101061651</t>
  </si>
  <si>
    <t>Záťura František</t>
  </si>
  <si>
    <t>2023052559110868851</t>
  </si>
  <si>
    <t>Andrýsek Pavel</t>
  </si>
  <si>
    <t>2023080554062218101</t>
  </si>
  <si>
    <t>Kříž Zdeněk</t>
  </si>
  <si>
    <t>2023053162580800591</t>
  </si>
  <si>
    <t>Soldánová Taťána</t>
  </si>
  <si>
    <t>2023092704911220021</t>
  </si>
  <si>
    <t>Číhalík Čestmír</t>
  </si>
  <si>
    <t>2023072263012415511</t>
  </si>
  <si>
    <t>Dusík Ivan</t>
  </si>
  <si>
    <t>2023120963121713711</t>
  </si>
  <si>
    <t>Pehl Vladimír</t>
  </si>
  <si>
    <t>2023092904802161951</t>
  </si>
  <si>
    <t>Janeček Josef</t>
  </si>
  <si>
    <t>2023062555582109111</t>
  </si>
  <si>
    <t>Mastilová Jarmila</t>
  </si>
  <si>
    <t>2023051761091609041</t>
  </si>
  <si>
    <t>Musálek Alois</t>
  </si>
  <si>
    <t>2023112964040802981</t>
  </si>
  <si>
    <t>Bartl Miroslav</t>
  </si>
  <si>
    <t>2023110173122646851</t>
  </si>
  <si>
    <t>Hudeček Květoslav</t>
  </si>
  <si>
    <t>2023012869090438121</t>
  </si>
  <si>
    <t>Domis Jan</t>
  </si>
  <si>
    <t>2023040563612914421</t>
  </si>
  <si>
    <t>Palátová Miroslava</t>
  </si>
  <si>
    <t>2023090659100507731</t>
  </si>
  <si>
    <t>Klouda Petr</t>
  </si>
  <si>
    <t>2023060556592223051</t>
  </si>
  <si>
    <t>Henklová Dagmar</t>
  </si>
  <si>
    <t>2023041661120502191</t>
  </si>
  <si>
    <t>Macháček Pavel</t>
  </si>
  <si>
    <t>2023091873081853131</t>
  </si>
  <si>
    <t>Seidl Pavel</t>
  </si>
  <si>
    <t>2023062003962034511</t>
  </si>
  <si>
    <t>Vaculíková Marie</t>
  </si>
  <si>
    <t>2023011664602506871</t>
  </si>
  <si>
    <t>Klímová Ivana</t>
  </si>
  <si>
    <t>2023032505002260341</t>
  </si>
  <si>
    <t>Haderka Antonín</t>
  </si>
  <si>
    <t>2023091171111948931</t>
  </si>
  <si>
    <t>Syřena Jaroslav</t>
  </si>
  <si>
    <t>2023011154071402441</t>
  </si>
  <si>
    <t>Dudek Stanislav</t>
  </si>
  <si>
    <t>2023111854072605951</t>
  </si>
  <si>
    <t>Brenkus Josef</t>
  </si>
  <si>
    <t>2023031354080914251</t>
  </si>
  <si>
    <t>Otáhal Jiří</t>
  </si>
  <si>
    <t>2023082554081703171</t>
  </si>
  <si>
    <t>Floder Zdeněk</t>
  </si>
  <si>
    <t>2023062054090239831</t>
  </si>
  <si>
    <t>Ošťádal Petr</t>
  </si>
  <si>
    <t>2023092054090411101</t>
  </si>
  <si>
    <t>Janík Jan</t>
  </si>
  <si>
    <t>2023060954091103331</t>
  </si>
  <si>
    <t>Pavlů Vladimír</t>
  </si>
  <si>
    <t>2023052854093030311</t>
  </si>
  <si>
    <t>Opletal Aleš</t>
  </si>
  <si>
    <t>2023061054120226711</t>
  </si>
  <si>
    <t>Šín Josef</t>
  </si>
  <si>
    <t>2023082154511710991</t>
  </si>
  <si>
    <t>Vojvodíková Jarmila</t>
  </si>
  <si>
    <t>2023121654512634001</t>
  </si>
  <si>
    <t>Hartlová Marie</t>
  </si>
  <si>
    <t>2023112695591561451</t>
  </si>
  <si>
    <t>Bírová Bohdana Rozál</t>
  </si>
  <si>
    <t>2023042988521562471</t>
  </si>
  <si>
    <t>Strnadová Lucie</t>
  </si>
  <si>
    <t>2023052756100711701</t>
  </si>
  <si>
    <t>Kundrum Zbyněk</t>
  </si>
  <si>
    <t>2023021205106240361</t>
  </si>
  <si>
    <t>Augustin Jan</t>
  </si>
  <si>
    <t>2023030405307293031</t>
  </si>
  <si>
    <t>Chamrad Luděk</t>
  </si>
  <si>
    <t>2023040104612281621</t>
  </si>
  <si>
    <t>Dostál Miloslav</t>
  </si>
  <si>
    <t>2023091004961102241</t>
  </si>
  <si>
    <t>Kummerová Danuše</t>
  </si>
  <si>
    <t>2023091704961232931</t>
  </si>
  <si>
    <t>Kaksová Růžena</t>
  </si>
  <si>
    <t>2023010804153304891</t>
  </si>
  <si>
    <t>Abrahamová Jaroslava</t>
  </si>
  <si>
    <t>2023012757090321201</t>
  </si>
  <si>
    <t>Nelešovský Vlastimil</t>
  </si>
  <si>
    <t>2023073162581001891</t>
  </si>
  <si>
    <t>Hirthová Milena</t>
  </si>
  <si>
    <t>2023071804659294661</t>
  </si>
  <si>
    <t>Římská Vlasta</t>
  </si>
  <si>
    <t>2023082104559204351</t>
  </si>
  <si>
    <t>Makovcová Marie</t>
  </si>
  <si>
    <t>2023032781561444691</t>
  </si>
  <si>
    <t>Šoupalová Kateřina</t>
  </si>
  <si>
    <t>2023071480043075971</t>
  </si>
  <si>
    <t>Janošec Juraj</t>
  </si>
  <si>
    <t>2023052076603157071</t>
  </si>
  <si>
    <t>Trnová Petra</t>
  </si>
  <si>
    <t>2023011472110853541</t>
  </si>
  <si>
    <t>Chaloupka David</t>
  </si>
  <si>
    <t>2023022570051356981</t>
  </si>
  <si>
    <t>Přikryl Petr</t>
  </si>
  <si>
    <t>2023031762612016391</t>
  </si>
  <si>
    <t>Tomčalová Jarmila</t>
  </si>
  <si>
    <t>2023101659531618631</t>
  </si>
  <si>
    <t>Vodičková Marie</t>
  </si>
  <si>
    <t>2023021958551603881</t>
  </si>
  <si>
    <t>Hapalová Elen</t>
  </si>
  <si>
    <t>2023042957522723611</t>
  </si>
  <si>
    <t>Comisarová Ludmila</t>
  </si>
  <si>
    <t>2023053105312091671</t>
  </si>
  <si>
    <t>Rychlý Milan</t>
  </si>
  <si>
    <t>2023062156030110401</t>
  </si>
  <si>
    <t>Žouželka Jaromír</t>
  </si>
  <si>
    <t>2023021857102514591</t>
  </si>
  <si>
    <t>Zatloukal Jiří</t>
  </si>
  <si>
    <t>2023021357111516001</t>
  </si>
  <si>
    <t>Tkadlec Josef</t>
  </si>
  <si>
    <t>2023032905107280431</t>
  </si>
  <si>
    <t>Procházka Jiří</t>
  </si>
  <si>
    <t>2023021805309203731</t>
  </si>
  <si>
    <t>Ryšťák Pavel</t>
  </si>
  <si>
    <t>2023112404106214051</t>
  </si>
  <si>
    <t>Winiarski Jan</t>
  </si>
  <si>
    <t>2023022182601557061</t>
  </si>
  <si>
    <t>Trnkalová Lenka</t>
  </si>
  <si>
    <t>2023071856041108421</t>
  </si>
  <si>
    <t>Drevňák Pavel</t>
  </si>
  <si>
    <t>2023070303854274131</t>
  </si>
  <si>
    <t>Drlíková Jiřina</t>
  </si>
  <si>
    <t>2023011204911260271</t>
  </si>
  <si>
    <t>Najmon Jaroslav</t>
  </si>
  <si>
    <t>2023050871531457691</t>
  </si>
  <si>
    <t>Ševčíková Hana</t>
  </si>
  <si>
    <t>2023051057040402211</t>
  </si>
  <si>
    <t>Veselý Milan</t>
  </si>
  <si>
    <t>2023031705059212581</t>
  </si>
  <si>
    <t>Schubertová Alena</t>
  </si>
  <si>
    <t>2023011405209121821</t>
  </si>
  <si>
    <t>Podhora Karel</t>
  </si>
  <si>
    <t>2023041693572244591</t>
  </si>
  <si>
    <t>Smyčková Renata</t>
  </si>
  <si>
    <t>2023101383572935271</t>
  </si>
  <si>
    <t>Hrníčková Lucie</t>
  </si>
  <si>
    <t>2023060579553156871</t>
  </si>
  <si>
    <t>Friedrichová Monika</t>
  </si>
  <si>
    <t>2023122778623049561</t>
  </si>
  <si>
    <t>Slepičková Pavlína</t>
  </si>
  <si>
    <t>2023112560041513291</t>
  </si>
  <si>
    <t>Drábek Alexandr</t>
  </si>
  <si>
    <t>2023042104855244111</t>
  </si>
  <si>
    <t>Soušková Libuše</t>
  </si>
  <si>
    <t>2023100604855174211</t>
  </si>
  <si>
    <t>Zbořilová Alice</t>
  </si>
  <si>
    <t>2023100404551300721</t>
  </si>
  <si>
    <t>Urbanová Miluška</t>
  </si>
  <si>
    <t>2023120505351292761</t>
  </si>
  <si>
    <t>Beránková Karla</t>
  </si>
  <si>
    <t>2023100756620109811</t>
  </si>
  <si>
    <t>Levá Hana</t>
  </si>
  <si>
    <t>2023070361092810021</t>
  </si>
  <si>
    <t>Černáš Pavel</t>
  </si>
  <si>
    <t>2023060304602231781</t>
  </si>
  <si>
    <t>Veiser Lubomír</t>
  </si>
  <si>
    <t>2023011204003134421</t>
  </si>
  <si>
    <t>Paul Josef</t>
  </si>
  <si>
    <t>2023102304955020901</t>
  </si>
  <si>
    <t>Šínová Vlasta</t>
  </si>
  <si>
    <t>2023042704255014011</t>
  </si>
  <si>
    <t>Kašparová Květoslava</t>
  </si>
  <si>
    <t>2023050705107010351</t>
  </si>
  <si>
    <t>Dobrý Michal</t>
  </si>
  <si>
    <t>2023112804562167121</t>
  </si>
  <si>
    <t>Čerchová Irena</t>
  </si>
  <si>
    <t>2023032557040919431</t>
  </si>
  <si>
    <t>Pospíšil Emil</t>
  </si>
  <si>
    <t>2023080505003200501</t>
  </si>
  <si>
    <t>Hejbal Václav</t>
  </si>
  <si>
    <t>2023051367102306151</t>
  </si>
  <si>
    <t>Pavlenka Otmar</t>
  </si>
  <si>
    <t>2023012355581017691</t>
  </si>
  <si>
    <t>Gežová Drahomíra</t>
  </si>
  <si>
    <t>2023050157032806601</t>
  </si>
  <si>
    <t>Langhans Jaroslav</t>
  </si>
  <si>
    <t>2023050805002101301</t>
  </si>
  <si>
    <t>Suchánek Rostislav</t>
  </si>
  <si>
    <t>2023070304051194401</t>
  </si>
  <si>
    <t>Pavlátová Ludmila</t>
  </si>
  <si>
    <t>2023042304812161641</t>
  </si>
  <si>
    <t>Hlouš Miroslav</t>
  </si>
  <si>
    <t>2023070455571620391</t>
  </si>
  <si>
    <t>Slezáčková Věra</t>
  </si>
  <si>
    <t>2023041905102180531</t>
  </si>
  <si>
    <t>Mucha Štěpán</t>
  </si>
  <si>
    <t>2023021067073016671</t>
  </si>
  <si>
    <t>Novák Antonín</t>
  </si>
  <si>
    <t>2023041055560618631</t>
  </si>
  <si>
    <t>Machalová Blažena</t>
  </si>
  <si>
    <t>2023061804656030171</t>
  </si>
  <si>
    <t>Šimková Jiřina</t>
  </si>
  <si>
    <t>2023103004657054171</t>
  </si>
  <si>
    <t>Mokrá Anna</t>
  </si>
  <si>
    <t>2023090704858044171</t>
  </si>
  <si>
    <t>Pěrůžková Marie</t>
  </si>
  <si>
    <t>2023090304810234341</t>
  </si>
  <si>
    <t>Lužný Miloslav</t>
  </si>
  <si>
    <t>2023111104810310861</t>
  </si>
  <si>
    <t>Ulrich Zdeněk</t>
  </si>
  <si>
    <t>2023011804303204221</t>
  </si>
  <si>
    <t>Skála Miroslav</t>
  </si>
  <si>
    <t>2023032082061853171</t>
  </si>
  <si>
    <t>Demeter Radek</t>
  </si>
  <si>
    <t>2023051804808311181</t>
  </si>
  <si>
    <t>Kvapil Petr</t>
  </si>
  <si>
    <t>2023020183560836701</t>
  </si>
  <si>
    <t>Karalová Věra</t>
  </si>
  <si>
    <t>2023081365562310331</t>
  </si>
  <si>
    <t>Vodičková Martina</t>
  </si>
  <si>
    <t>2023052455122710611</t>
  </si>
  <si>
    <t>Šnajdr Václav</t>
  </si>
  <si>
    <t>2023030858011721131</t>
  </si>
  <si>
    <t>Stuchlý Rostislav</t>
  </si>
  <si>
    <t>2023101404806084031</t>
  </si>
  <si>
    <t>Utěšený Adolf</t>
  </si>
  <si>
    <t>2023100275012254241</t>
  </si>
  <si>
    <t>Schwacha Miloš</t>
  </si>
  <si>
    <t>2023050905303271181</t>
  </si>
  <si>
    <t>Janků Jaroslav</t>
  </si>
  <si>
    <t>2023111866041412581</t>
  </si>
  <si>
    <t>Prokop Jindřich</t>
  </si>
  <si>
    <t>2023010879610342681</t>
  </si>
  <si>
    <t>Záhumenská Ingrid</t>
  </si>
  <si>
    <t>2023041879610753091</t>
  </si>
  <si>
    <t>Schindlerová Gabriel</t>
  </si>
  <si>
    <t>2023092905010062211</t>
  </si>
  <si>
    <t>Filippi Jiří</t>
  </si>
  <si>
    <t>2023082504804184261</t>
  </si>
  <si>
    <t>Palán Pavel</t>
  </si>
  <si>
    <t>2023022104804294481</t>
  </si>
  <si>
    <t>Wawrosz Stanislav</t>
  </si>
  <si>
    <t>2023111455100612601</t>
  </si>
  <si>
    <t>Kačanovský Michal</t>
  </si>
  <si>
    <t>2023092005058130941</t>
  </si>
  <si>
    <t>Crhová Květoslava</t>
  </si>
  <si>
    <t>2023091655092323111</t>
  </si>
  <si>
    <t>Dohnal Ctirad</t>
  </si>
  <si>
    <t>2023120254591102831</t>
  </si>
  <si>
    <t>Pavlíková Věra</t>
  </si>
  <si>
    <t>2023040672530956851</t>
  </si>
  <si>
    <t>Křesalová Pavla</t>
  </si>
  <si>
    <t>2023013179530558251</t>
  </si>
  <si>
    <t>Hloušková Lucie</t>
  </si>
  <si>
    <t>2023102904802224131</t>
  </si>
  <si>
    <t>Vychodil Jiří</t>
  </si>
  <si>
    <t>2023110663582202201</t>
  </si>
  <si>
    <t>Paličková Věra</t>
  </si>
  <si>
    <t>2023051654571715001</t>
  </si>
  <si>
    <t>Havlíčková Ludmila</t>
  </si>
  <si>
    <t>2023022704802262061</t>
  </si>
  <si>
    <t>Bis Jan</t>
  </si>
  <si>
    <t>2023042456570209521</t>
  </si>
  <si>
    <t>Kunčarová Zdeňka</t>
  </si>
  <si>
    <t>2023110656550116151</t>
  </si>
  <si>
    <t>Vojtková Zdeňka</t>
  </si>
  <si>
    <t>2023040354570105371</t>
  </si>
  <si>
    <t>Šulová Ludmila</t>
  </si>
  <si>
    <t>2023052865101209361</t>
  </si>
  <si>
    <t>Šaršon František</t>
  </si>
  <si>
    <t>2023011465112610531</t>
  </si>
  <si>
    <t>Odstrčil Jiří</t>
  </si>
  <si>
    <t>2023052274613048401</t>
  </si>
  <si>
    <t>Vosáhlová Marcela</t>
  </si>
  <si>
    <t>2023032054551302741</t>
  </si>
  <si>
    <t>Blažková Věra</t>
  </si>
  <si>
    <t>2023060175013053611</t>
  </si>
  <si>
    <t>Marek Roman</t>
  </si>
  <si>
    <t>2023040374510653361</t>
  </si>
  <si>
    <t>Košťálková Monika</t>
  </si>
  <si>
    <t>2023072774510653361</t>
  </si>
  <si>
    <t>2023092571610344631</t>
  </si>
  <si>
    <t>Zavadilová Petra</t>
  </si>
  <si>
    <t>2023071505106100301</t>
  </si>
  <si>
    <t>Romančík Ivo</t>
  </si>
  <si>
    <t>2023081254062722671</t>
  </si>
  <si>
    <t>Sedlák Alois</t>
  </si>
  <si>
    <t>2023042954061919781</t>
  </si>
  <si>
    <t>Homola Stanislav</t>
  </si>
  <si>
    <t>2023120271512253451</t>
  </si>
  <si>
    <t>Humpalová Martina</t>
  </si>
  <si>
    <t>2023100804760034031</t>
  </si>
  <si>
    <t>Kravková Marta</t>
  </si>
  <si>
    <t>2023021105052131751</t>
  </si>
  <si>
    <t>Prajzlerová Helena</t>
  </si>
  <si>
    <t>2023061205052191721</t>
  </si>
  <si>
    <t>Sperátová Helena</t>
  </si>
  <si>
    <t>2023081693562957071</t>
  </si>
  <si>
    <t>Spěváková Lucie</t>
  </si>
  <si>
    <t>2023022004759164091</t>
  </si>
  <si>
    <t>Hradilíková Danuše</t>
  </si>
  <si>
    <t>2023032157110419741</t>
  </si>
  <si>
    <t>Vrba Dalibor</t>
  </si>
  <si>
    <t>2023091557110818161</t>
  </si>
  <si>
    <t>Prosecký Rudolf</t>
  </si>
  <si>
    <t>2023071604912111681</t>
  </si>
  <si>
    <t>Boháč Theodor</t>
  </si>
  <si>
    <t>2023101154040117341</t>
  </si>
  <si>
    <t>Stejskal Stanislav</t>
  </si>
  <si>
    <t>2023021554041518411</t>
  </si>
  <si>
    <t>Zacpal Břetislav</t>
  </si>
  <si>
    <t>2023072454050714081</t>
  </si>
  <si>
    <t>Sigmund Milan</t>
  </si>
  <si>
    <t>2023020854050914061</t>
  </si>
  <si>
    <t>Kocourek Zdeněk</t>
  </si>
  <si>
    <t>2023022589091857251</t>
  </si>
  <si>
    <t>Žváček Marek</t>
  </si>
  <si>
    <t>2023072404659264781</t>
  </si>
  <si>
    <t>Spáčilová Ludmila</t>
  </si>
  <si>
    <t>2023103070610500621</t>
  </si>
  <si>
    <t>Skyvová Kristýna</t>
  </si>
  <si>
    <t>2023090904909182321</t>
  </si>
  <si>
    <t>Zeman Karel</t>
  </si>
  <si>
    <t>2023102265080220371</t>
  </si>
  <si>
    <t>Jurásek Pavel</t>
  </si>
  <si>
    <t>2023031554011302071</t>
  </si>
  <si>
    <t>Lajšner Rostislav</t>
  </si>
  <si>
    <t>2023111204752184511</t>
  </si>
  <si>
    <t>Coufalová Jitka</t>
  </si>
  <si>
    <t>2023061904751131661</t>
  </si>
  <si>
    <t>Dančová Mária</t>
  </si>
  <si>
    <t>2023032087552563121</t>
  </si>
  <si>
    <t>Martinková Veronika</t>
  </si>
  <si>
    <t>2023100805106280371</t>
  </si>
  <si>
    <t>Tomšů Jan</t>
  </si>
  <si>
    <t>2023031405155110451</t>
  </si>
  <si>
    <t>Hrochová Božena</t>
  </si>
  <si>
    <t>2023100757091019701</t>
  </si>
  <si>
    <t>Remeš Vlastimil</t>
  </si>
  <si>
    <t>2023091175030257611</t>
  </si>
  <si>
    <t>HUF Jiří</t>
  </si>
  <si>
    <t>2023073075030444611</t>
  </si>
  <si>
    <t>Vrba Petr</t>
  </si>
  <si>
    <t>2023102305153183221</t>
  </si>
  <si>
    <t>Zajíčková Marie</t>
  </si>
  <si>
    <t>2023111904711304441</t>
  </si>
  <si>
    <t>Lipner Václav</t>
  </si>
  <si>
    <t>2023020804712134241</t>
  </si>
  <si>
    <t>Lužík Bedřich</t>
  </si>
  <si>
    <t>2023070504712194531</t>
  </si>
  <si>
    <t>Lakomý Antonín</t>
  </si>
  <si>
    <t>2023041605360200441</t>
  </si>
  <si>
    <t>Bazgerová Jana</t>
  </si>
  <si>
    <t>2023092265090504271</t>
  </si>
  <si>
    <t>Boček Josef</t>
  </si>
  <si>
    <t>2023060504856164191</t>
  </si>
  <si>
    <t>Veselá Božena</t>
  </si>
  <si>
    <t>2023080204906070071</t>
  </si>
  <si>
    <t>Jurčíček Milan</t>
  </si>
  <si>
    <t>2023060404710114611</t>
  </si>
  <si>
    <t>Jirásek Miloš</t>
  </si>
  <si>
    <t>2023021204904111711</t>
  </si>
  <si>
    <t>Tihelka Stanislav</t>
  </si>
  <si>
    <t>2023041656062114131</t>
  </si>
  <si>
    <t>Macák Ladislav</t>
  </si>
  <si>
    <t>2023012505009172271</t>
  </si>
  <si>
    <t>Messner Rostislav</t>
  </si>
  <si>
    <t>2023082205009282101</t>
  </si>
  <si>
    <t>Vaňák Jiří</t>
  </si>
  <si>
    <t>2023073004607034551</t>
  </si>
  <si>
    <t>Nehera Vojtěch</t>
  </si>
  <si>
    <t>2023022204608014791</t>
  </si>
  <si>
    <t>Milek Aleš</t>
  </si>
  <si>
    <t>2023031004608184411</t>
  </si>
  <si>
    <t>Strnad Eduard</t>
  </si>
  <si>
    <t>2023060304609024361</t>
  </si>
  <si>
    <t>Nezval Vratislav</t>
  </si>
  <si>
    <t>2023011966611808891</t>
  </si>
  <si>
    <t>Petříková Eva</t>
  </si>
  <si>
    <t>2023042304606034781</t>
  </si>
  <si>
    <t>Blažek Milan</t>
  </si>
  <si>
    <t>2023012162030717541</t>
  </si>
  <si>
    <t>Müller Jiří</t>
  </si>
  <si>
    <t>2023051004605084901</t>
  </si>
  <si>
    <t>Zdražil Antonín</t>
  </si>
  <si>
    <t>2023012904902142061</t>
  </si>
  <si>
    <t>Šebesta Milan</t>
  </si>
  <si>
    <t>2023062504902240911</t>
  </si>
  <si>
    <t>Vaculík Petr</t>
  </si>
  <si>
    <t>2023041104903202251</t>
  </si>
  <si>
    <t>Vítek Josef</t>
  </si>
  <si>
    <t>2023031204903222301</t>
  </si>
  <si>
    <t>Trusina Josef</t>
  </si>
  <si>
    <t>2023030404707310531</t>
  </si>
  <si>
    <t>Obrmann Zdeněk</t>
  </si>
  <si>
    <t>2023101304706044481</t>
  </si>
  <si>
    <t>David Miloš</t>
  </si>
  <si>
    <t>2023102574022148751</t>
  </si>
  <si>
    <t>Slota Marek</t>
  </si>
  <si>
    <t>2023101461540815381</t>
  </si>
  <si>
    <t>Gottwaldová Danuše</t>
  </si>
  <si>
    <t>2023102961541111171</t>
  </si>
  <si>
    <t>Hanáková Zdenka</t>
  </si>
  <si>
    <t>2023011461542111951</t>
  </si>
  <si>
    <t>Poláková Zita</t>
  </si>
  <si>
    <t>2023031104705124191</t>
  </si>
  <si>
    <t>Špunda Josef</t>
  </si>
  <si>
    <t>2023101456040813511</t>
  </si>
  <si>
    <t>Kadláček Radomil</t>
  </si>
  <si>
    <t>2023051405353183661</t>
  </si>
  <si>
    <t>Růžičková Viktoria</t>
  </si>
  <si>
    <t>2023111669041853651</t>
  </si>
  <si>
    <t>Kříž Alan</t>
  </si>
  <si>
    <t>2023111117030306261</t>
  </si>
  <si>
    <t>Cienciala Timmi</t>
  </si>
  <si>
    <t>2023122115561700991</t>
  </si>
  <si>
    <t>Kožáková Veronika</t>
  </si>
  <si>
    <t>2023112715111707381</t>
  </si>
  <si>
    <t>Budník Vít</t>
  </si>
  <si>
    <t>2023062456013109021</t>
  </si>
  <si>
    <t>Stavjaňa Dušan</t>
  </si>
  <si>
    <t>2023061413031110621</t>
  </si>
  <si>
    <t>Gábler Ondřej</t>
  </si>
  <si>
    <t>2023120905006170111</t>
  </si>
  <si>
    <t>Veiser Jan</t>
  </si>
  <si>
    <t>2023110305006171731</t>
  </si>
  <si>
    <t>Melcher Ota</t>
  </si>
  <si>
    <t>2023100260041101011</t>
  </si>
  <si>
    <t>Dostál Josef</t>
  </si>
  <si>
    <t>2023022089590141961</t>
  </si>
  <si>
    <t>Blažková Michaela</t>
  </si>
  <si>
    <t>2023121687611960371</t>
  </si>
  <si>
    <t>Nováková Květoslava</t>
  </si>
  <si>
    <t>2023032004653064691</t>
  </si>
  <si>
    <t>Mičová Svatava</t>
  </si>
  <si>
    <t>2023030887060561281</t>
  </si>
  <si>
    <t>Holubec Jakub</t>
  </si>
  <si>
    <t>2023112059562618391</t>
  </si>
  <si>
    <t>Hirschnerová Jana</t>
  </si>
  <si>
    <t>2023040787032097461</t>
  </si>
  <si>
    <t>Hlaváč Vojtěch</t>
  </si>
  <si>
    <t>2023120704031243591</t>
  </si>
  <si>
    <t>Mraček Filip</t>
  </si>
  <si>
    <t>2023071503110748411</t>
  </si>
  <si>
    <t>Liška Petr</t>
  </si>
  <si>
    <t>2023052101603187633</t>
  </si>
  <si>
    <t>Kyseľová Soňa</t>
  </si>
  <si>
    <t>2023082765521518151</t>
  </si>
  <si>
    <t>Cíchová Jana</t>
  </si>
  <si>
    <t>2023102484602757031</t>
  </si>
  <si>
    <t>Hrabáková Ludmila</t>
  </si>
  <si>
    <t>2023022384522253091</t>
  </si>
  <si>
    <t>Krejčí Tereza</t>
  </si>
  <si>
    <t>2023103083572446101</t>
  </si>
  <si>
    <t>Sedláčková Dominika</t>
  </si>
  <si>
    <t>2023081483511233191</t>
  </si>
  <si>
    <t>Aligerová Markéta</t>
  </si>
  <si>
    <t>2023072183051353221</t>
  </si>
  <si>
    <t>Bednařík Lubomír</t>
  </si>
  <si>
    <t>2023011383020853301</t>
  </si>
  <si>
    <t>Polášek Martin</t>
  </si>
  <si>
    <t>2023060282050353221</t>
  </si>
  <si>
    <t>Korhoň Martin</t>
  </si>
  <si>
    <t>2023111305004073481</t>
  </si>
  <si>
    <t>Wiesner Josef</t>
  </si>
  <si>
    <t>2023071805001200051</t>
  </si>
  <si>
    <t>Skyba Vlastimil</t>
  </si>
  <si>
    <t>2023021505001154261</t>
  </si>
  <si>
    <t>Mirga Emil</t>
  </si>
  <si>
    <t>2023060480561344271</t>
  </si>
  <si>
    <t>Hošťálková Michaela</t>
  </si>
  <si>
    <t>2023082564082511901</t>
  </si>
  <si>
    <t>Glac Evžen</t>
  </si>
  <si>
    <t>2023101678510453561</t>
  </si>
  <si>
    <t>Snášelová Kateřina</t>
  </si>
  <si>
    <t>2023051477521857931</t>
  </si>
  <si>
    <t>Šponerová Andrea</t>
  </si>
  <si>
    <t>2023053177080144571</t>
  </si>
  <si>
    <t>Pírek Michal</t>
  </si>
  <si>
    <t>2023041677050544781</t>
  </si>
  <si>
    <t>Škop Kamil</t>
  </si>
  <si>
    <t>2023073075060953221</t>
  </si>
  <si>
    <t>Reichl Martin</t>
  </si>
  <si>
    <t>2023031877030353621</t>
  </si>
  <si>
    <t>Navrátil Marek</t>
  </si>
  <si>
    <t>2023022062011112021</t>
  </si>
  <si>
    <t>Šafář Jiří</t>
  </si>
  <si>
    <t>2023022705258282071</t>
  </si>
  <si>
    <t>Arnošová Ludmila</t>
  </si>
  <si>
    <t>2023112104504044481</t>
  </si>
  <si>
    <t>Špringer Ota</t>
  </si>
  <si>
    <t>2023060356012608081</t>
  </si>
  <si>
    <t>Kment Lubomír</t>
  </si>
  <si>
    <t>2023050868021215791</t>
  </si>
  <si>
    <t>Vicenec Zdeněk</t>
  </si>
  <si>
    <t>2023091576043045101</t>
  </si>
  <si>
    <t>Přikryl Oldřich</t>
  </si>
  <si>
    <t>2023031006021303751</t>
  </si>
  <si>
    <t>Roubík Karel Antonín</t>
  </si>
  <si>
    <t>2023031304661144561</t>
  </si>
  <si>
    <t>2023093058061312871</t>
  </si>
  <si>
    <t>Marek Jaroslav</t>
  </si>
  <si>
    <t>2023052756112719191</t>
  </si>
  <si>
    <t>Haluzík Zdenek</t>
  </si>
  <si>
    <t>2023082281511053361</t>
  </si>
  <si>
    <t>Kamarýtová Soňa</t>
  </si>
  <si>
    <t>2023091705252220781</t>
  </si>
  <si>
    <t>Ambrožová Jaroslava</t>
  </si>
  <si>
    <t>2023091573062553191</t>
  </si>
  <si>
    <t>Buc Radovan</t>
  </si>
  <si>
    <t>2023071473060757551</t>
  </si>
  <si>
    <t>Machálek Petr</t>
  </si>
  <si>
    <t>2023053157560403891</t>
  </si>
  <si>
    <t>Stryková Alena</t>
  </si>
  <si>
    <t>2023032879571511251</t>
  </si>
  <si>
    <t>Mrvová Blanka</t>
  </si>
  <si>
    <t>2023040372552644561</t>
  </si>
  <si>
    <t>Kummerová Bohuslava</t>
  </si>
  <si>
    <t>2023111972541353171</t>
  </si>
  <si>
    <t>Bednářová Helena</t>
  </si>
  <si>
    <t>2023061072101644781</t>
  </si>
  <si>
    <t>Snášel Jan</t>
  </si>
  <si>
    <t>2023061178532745941</t>
  </si>
  <si>
    <t>Tvrdoňová Jana</t>
  </si>
  <si>
    <t>2023110978522644751</t>
  </si>
  <si>
    <t>Nováčková Petra</t>
  </si>
  <si>
    <t>2023031371530348671</t>
  </si>
  <si>
    <t>Čuláková Miroslava</t>
  </si>
  <si>
    <t>2023021571121645871</t>
  </si>
  <si>
    <t>Šrámek Milan</t>
  </si>
  <si>
    <t>2023020271071646141</t>
  </si>
  <si>
    <t>Dostál Michal</t>
  </si>
  <si>
    <t>2023080971040153471</t>
  </si>
  <si>
    <t>Svoboda Petr</t>
  </si>
  <si>
    <t>2023051471030593591</t>
  </si>
  <si>
    <t>Mačuga Štefan</t>
  </si>
  <si>
    <t>2023042470560316531</t>
  </si>
  <si>
    <t>Randýsková Helena</t>
  </si>
  <si>
    <t>2023091670551257921</t>
  </si>
  <si>
    <t>Pohlová Hana</t>
  </si>
  <si>
    <t>2023011904908280391</t>
  </si>
  <si>
    <t>Šilbert Josef</t>
  </si>
  <si>
    <t>2023030170082935121</t>
  </si>
  <si>
    <t>Chlup Jiří</t>
  </si>
  <si>
    <t>2023021856070716571</t>
  </si>
  <si>
    <t>Tomančík Vladimír</t>
  </si>
  <si>
    <t>2023110470032044611</t>
  </si>
  <si>
    <t>Černý Marcel</t>
  </si>
  <si>
    <t>2023021076620356781</t>
  </si>
  <si>
    <t>Hošáková Eva</t>
  </si>
  <si>
    <t>2023032769541053451</t>
  </si>
  <si>
    <t>Geletič Andrea</t>
  </si>
  <si>
    <t>2023100405304190751</t>
  </si>
  <si>
    <t>Kolář Vojtěch</t>
  </si>
  <si>
    <t>2023102969042557651</t>
  </si>
  <si>
    <t>Dobranský Bronislav</t>
  </si>
  <si>
    <t>2023110268070618221</t>
  </si>
  <si>
    <t>Lekeš Miroslav</t>
  </si>
  <si>
    <t>2023032404854274141</t>
  </si>
  <si>
    <t>Plevková Jaroslava</t>
  </si>
  <si>
    <t>2023101076070757071</t>
  </si>
  <si>
    <t>Novák Ladislav</t>
  </si>
  <si>
    <t>2023042868040101581</t>
  </si>
  <si>
    <t>Hasalík Pavel</t>
  </si>
  <si>
    <t>2023022504612084751</t>
  </si>
  <si>
    <t>Čepl Jiří</t>
  </si>
  <si>
    <t>2023062604355284591</t>
  </si>
  <si>
    <t>Navrátilová Ludmila</t>
  </si>
  <si>
    <t>2023090455541222331</t>
  </si>
  <si>
    <t>Pospíšilová Vlasta</t>
  </si>
  <si>
    <t>2023052267012013861</t>
  </si>
  <si>
    <t>Kafka Martin</t>
  </si>
  <si>
    <t>2023030404803214451</t>
  </si>
  <si>
    <t>Kašpárek Ivo</t>
  </si>
  <si>
    <t>2023103055601405971</t>
  </si>
  <si>
    <t>Medříková Božena</t>
  </si>
  <si>
    <t>2023110403809210271</t>
  </si>
  <si>
    <t>Tošovský Miroslav</t>
  </si>
  <si>
    <t>2023071565100510091</t>
  </si>
  <si>
    <t>Pomykal Zdeněk</t>
  </si>
  <si>
    <t>2023090265100506901</t>
  </si>
  <si>
    <t>Palich Zbyněk</t>
  </si>
  <si>
    <t>2023040156051814941</t>
  </si>
  <si>
    <t>Řehůřek Jindřich</t>
  </si>
  <si>
    <t>2023092164612803421</t>
  </si>
  <si>
    <t>Homolová Miroslava</t>
  </si>
  <si>
    <t>2023100473062057751</t>
  </si>
  <si>
    <t>Gajdoš Radim</t>
  </si>
  <si>
    <t>2023040364071522901</t>
  </si>
  <si>
    <t>Přikryl Karel</t>
  </si>
  <si>
    <t>2023021963552218951</t>
  </si>
  <si>
    <t>Vychodilová Jana</t>
  </si>
  <si>
    <t>2023081264032017391</t>
  </si>
  <si>
    <t>Mařák Jiří</t>
  </si>
  <si>
    <t>2023081564012817441</t>
  </si>
  <si>
    <t>Doležal Jiří</t>
  </si>
  <si>
    <t>2023051458532507661</t>
  </si>
  <si>
    <t>Honigová Jana</t>
  </si>
  <si>
    <t>2023093072520703751</t>
  </si>
  <si>
    <t>Haintlová Hana</t>
  </si>
  <si>
    <t>2023091863531720341</t>
  </si>
  <si>
    <t>Skalská Zezulková Ha</t>
  </si>
  <si>
    <t>2023012963091711431</t>
  </si>
  <si>
    <t>Valko Viliam</t>
  </si>
  <si>
    <t>2023081805352210691</t>
  </si>
  <si>
    <t>Čapková Miroslava</t>
  </si>
  <si>
    <t>2023032263091308721</t>
  </si>
  <si>
    <t>Sloup Jan</t>
  </si>
  <si>
    <t>2023112567601604401</t>
  </si>
  <si>
    <t>Pernicová Marcela</t>
  </si>
  <si>
    <t>2023112563041516121</t>
  </si>
  <si>
    <t>Velcer Ivo</t>
  </si>
  <si>
    <t>2023061962621109981</t>
  </si>
  <si>
    <t>Helekalová Jana</t>
  </si>
  <si>
    <t>2023050162510402131</t>
  </si>
  <si>
    <t>Böserová Marie</t>
  </si>
  <si>
    <t>2023011761070714871</t>
  </si>
  <si>
    <t>Dratva Vladimir</t>
  </si>
  <si>
    <t>2023080865081115221</t>
  </si>
  <si>
    <t>Čapka Pavel</t>
  </si>
  <si>
    <t>2023071562531305321</t>
  </si>
  <si>
    <t>Melzrová Marcela</t>
  </si>
  <si>
    <t>2023020458062522321</t>
  </si>
  <si>
    <t>Křenek Zdeněk</t>
  </si>
  <si>
    <t>2023083061111012821</t>
  </si>
  <si>
    <t>Zahradníček Marek</t>
  </si>
  <si>
    <t>2023101662090802071</t>
  </si>
  <si>
    <t>Kutra Josef</t>
  </si>
  <si>
    <t>2023081362090611881</t>
  </si>
  <si>
    <t>Salaba Václav</t>
  </si>
  <si>
    <t>2023121069510957671</t>
  </si>
  <si>
    <t>Orsavová Petra</t>
  </si>
  <si>
    <t>2023021176110544841</t>
  </si>
  <si>
    <t>Smékal Petr</t>
  </si>
  <si>
    <t>2023092156070913801</t>
  </si>
  <si>
    <t>Kubíček Stanislav</t>
  </si>
  <si>
    <t>2023090862021204741</t>
  </si>
  <si>
    <t>Molnár Antonín</t>
  </si>
  <si>
    <t>2023032661091609041</t>
  </si>
  <si>
    <t>2023012161082307441</t>
  </si>
  <si>
    <t>Dietl Karel</t>
  </si>
  <si>
    <t>2023032969010846301</t>
  </si>
  <si>
    <t>Štulíř Tomáš</t>
  </si>
  <si>
    <t>2023012358551423151</t>
  </si>
  <si>
    <t>Vondráková Božena</t>
  </si>
  <si>
    <t>2023102161062716441</t>
  </si>
  <si>
    <t>Feike Stanislav</t>
  </si>
  <si>
    <t>2023083005208131121</t>
  </si>
  <si>
    <t>Szüč František</t>
  </si>
  <si>
    <t>2023042905208061591</t>
  </si>
  <si>
    <t>Cvek Jaroslav</t>
  </si>
  <si>
    <t>2023110860041706781</t>
  </si>
  <si>
    <t>Zapletal Miroslav</t>
  </si>
  <si>
    <t>2023051360031521331</t>
  </si>
  <si>
    <t>Jílek Zdenek</t>
  </si>
  <si>
    <t>2023091305106220451</t>
  </si>
  <si>
    <t>Černý Ladislav</t>
  </si>
  <si>
    <t>2023011105105110441</t>
  </si>
  <si>
    <t>Lorenc Karel</t>
  </si>
  <si>
    <t>2023022085541358101</t>
  </si>
  <si>
    <t>Zelená Pospíšková Kr</t>
  </si>
  <si>
    <t>2023042658081913011</t>
  </si>
  <si>
    <t>Brenkus František</t>
  </si>
  <si>
    <t>2023013066593011981</t>
  </si>
  <si>
    <t>Nováčková Helena</t>
  </si>
  <si>
    <t>2023053004262194381</t>
  </si>
  <si>
    <t>Švarcová Eva</t>
  </si>
  <si>
    <t>2023070357111404351</t>
  </si>
  <si>
    <t>Šulák Miroslav</t>
  </si>
  <si>
    <t>2023111161090811871</t>
  </si>
  <si>
    <t>Novotný Vítězslav</t>
  </si>
  <si>
    <t>2023091060022912511</t>
  </si>
  <si>
    <t>Koryťák Martin</t>
  </si>
  <si>
    <t>2023043072090157591</t>
  </si>
  <si>
    <t>Riffler Martin</t>
  </si>
  <si>
    <t>2023113056121619071</t>
  </si>
  <si>
    <t>Majer Josef</t>
  </si>
  <si>
    <t>2023101168052702411</t>
  </si>
  <si>
    <t>Ambrož Josef</t>
  </si>
  <si>
    <t>2023082768012004501</t>
  </si>
  <si>
    <t>Berka Martin</t>
  </si>
  <si>
    <t>2023030155591621911</t>
  </si>
  <si>
    <t>Henarová Eva</t>
  </si>
  <si>
    <t>2023061062032300441</t>
  </si>
  <si>
    <t>Kotas Jaroslav</t>
  </si>
  <si>
    <t>2023011861101007001</t>
  </si>
  <si>
    <t>Passinger Jiří</t>
  </si>
  <si>
    <t>2023032968611615711</t>
  </si>
  <si>
    <t>Šuranská Jana</t>
  </si>
  <si>
    <t>2023080574072053771</t>
  </si>
  <si>
    <t>Hacaj Jan</t>
  </si>
  <si>
    <t>2023043054530410221</t>
  </si>
  <si>
    <t>Rudolfová Radmila</t>
  </si>
  <si>
    <t>2023082360081113731</t>
  </si>
  <si>
    <t>Sládek Karel</t>
  </si>
  <si>
    <t>2023062860100473621</t>
  </si>
  <si>
    <t>Jones Timothy George</t>
  </si>
  <si>
    <t>2023062660512108361</t>
  </si>
  <si>
    <t>Vágnerová Yvona</t>
  </si>
  <si>
    <t>2023020460521308651</t>
  </si>
  <si>
    <t>Zvěřinová Ludmila</t>
  </si>
  <si>
    <t>2023050860542605091</t>
  </si>
  <si>
    <t>Pinkavová Jana</t>
  </si>
  <si>
    <t>2023111460582900401</t>
  </si>
  <si>
    <t>Barčová Jana</t>
  </si>
  <si>
    <t>2023032760591207601</t>
  </si>
  <si>
    <t>Křečková Dana</t>
  </si>
  <si>
    <t>2023061405161253071</t>
  </si>
  <si>
    <t>Dopitová Dana</t>
  </si>
  <si>
    <t>2023091705201080281</t>
  </si>
  <si>
    <t>Krestýn Jaroslav</t>
  </si>
  <si>
    <t>2023070405201141111</t>
  </si>
  <si>
    <t>Matoušek Jaromír</t>
  </si>
  <si>
    <t>2023092805202280781</t>
  </si>
  <si>
    <t>Šnevajs Josef</t>
  </si>
  <si>
    <t>2023080205203020511</t>
  </si>
  <si>
    <t>Vaněk Petr</t>
  </si>
  <si>
    <t>2023021905203310381</t>
  </si>
  <si>
    <t>Petr Jaromír</t>
  </si>
  <si>
    <t>2023040805204072771</t>
  </si>
  <si>
    <t>Spisar Jaromír</t>
  </si>
  <si>
    <t>2023072205205170331</t>
  </si>
  <si>
    <t>Vaněk Miloslav</t>
  </si>
  <si>
    <t>2023030105206060441</t>
  </si>
  <si>
    <t>Halaxa Josef</t>
  </si>
  <si>
    <t>2023042365560410411</t>
  </si>
  <si>
    <t>Bejdáková Radmila</t>
  </si>
  <si>
    <t>2023061089046346291</t>
  </si>
  <si>
    <t>Diakun Maksym</t>
  </si>
  <si>
    <t>2023042992571457221</t>
  </si>
  <si>
    <t>Malá Ivana</t>
  </si>
  <si>
    <t>2023053004553204101</t>
  </si>
  <si>
    <t>Vychodilová Zdenka</t>
  </si>
  <si>
    <t>2023081305301030381</t>
  </si>
  <si>
    <t>Kubíček Přemysl</t>
  </si>
  <si>
    <t>2023042005253120411</t>
  </si>
  <si>
    <t>Rochovanská Jana</t>
  </si>
  <si>
    <t>2023081705207211941</t>
  </si>
  <si>
    <t>Slouka Miroslav</t>
  </si>
  <si>
    <t>2023030205157183111</t>
  </si>
  <si>
    <t>Pavlátová Anna</t>
  </si>
  <si>
    <t>2023060804410114121</t>
  </si>
  <si>
    <t>Rohel Jiří</t>
  </si>
  <si>
    <t>2023101505153122151</t>
  </si>
  <si>
    <t>Szarowská Milena</t>
  </si>
  <si>
    <t>2023102858041200141</t>
  </si>
  <si>
    <t>Touš Milan</t>
  </si>
  <si>
    <t>2023022404209114051</t>
  </si>
  <si>
    <t>Zedník Karel</t>
  </si>
  <si>
    <t>2023041905004012201</t>
  </si>
  <si>
    <t>Svoboda Jiří</t>
  </si>
  <si>
    <t>2023090272081515001</t>
  </si>
  <si>
    <t>Starý Radek</t>
  </si>
  <si>
    <t>2023101904860054291</t>
  </si>
  <si>
    <t>Nemravová Lydie</t>
  </si>
  <si>
    <t>2023041004808104081</t>
  </si>
  <si>
    <t>Látal Miroslav</t>
  </si>
  <si>
    <t>2023030404805314021</t>
  </si>
  <si>
    <t>Václavek Zdenek</t>
  </si>
  <si>
    <t>2023012263100120931</t>
  </si>
  <si>
    <t>Moudrý Miroslav</t>
  </si>
  <si>
    <t>2023041704761264471</t>
  </si>
  <si>
    <t>Mazáková Jana</t>
  </si>
  <si>
    <t>2023020861513008811</t>
  </si>
  <si>
    <t>Horká Hana</t>
  </si>
  <si>
    <t>2023060854020315581</t>
  </si>
  <si>
    <t>Kavka Jaromír</t>
  </si>
  <si>
    <t>2023041804805314021</t>
  </si>
  <si>
    <t>2023101004151014871</t>
  </si>
  <si>
    <t>Vinklerová Marie</t>
  </si>
  <si>
    <t>2023090503660034081</t>
  </si>
  <si>
    <t>Novotná Jana</t>
  </si>
  <si>
    <t>2023052236581350963</t>
  </si>
  <si>
    <t>Yadomenko Pavlyna</t>
  </si>
  <si>
    <t>2023091004405114321</t>
  </si>
  <si>
    <t>Dostál Vít</t>
  </si>
  <si>
    <t>2023082865601310611</t>
  </si>
  <si>
    <t>Reifová Jana</t>
  </si>
  <si>
    <t>2023061654531608341</t>
  </si>
  <si>
    <t>Kučerová Alice</t>
  </si>
  <si>
    <t>2023092361123117881</t>
  </si>
  <si>
    <t>Tulis Roman</t>
  </si>
  <si>
    <t>2023041163042114301</t>
  </si>
  <si>
    <t>Görig Jaromír</t>
  </si>
  <si>
    <t>2023020463123012701</t>
  </si>
  <si>
    <t>Růžička Vladimír</t>
  </si>
  <si>
    <t>2023101468080612601</t>
  </si>
  <si>
    <t>Hýbl Jiří</t>
  </si>
  <si>
    <t>2023012968082317821</t>
  </si>
  <si>
    <t>Čech Petr</t>
  </si>
  <si>
    <t>2023072668091517231</t>
  </si>
  <si>
    <t>Schneebaum Bedřich</t>
  </si>
  <si>
    <t>2023012568121909791</t>
  </si>
  <si>
    <t>Dopita Tomáš</t>
  </si>
  <si>
    <t>2023092768122811241</t>
  </si>
  <si>
    <t>Ondra René</t>
  </si>
  <si>
    <t>2023073066091468741</t>
  </si>
  <si>
    <t>Gildein Daniel</t>
  </si>
  <si>
    <t>2023112466102315731</t>
  </si>
  <si>
    <t>Hamal Jaromír</t>
  </si>
  <si>
    <t>2023120266102622851</t>
  </si>
  <si>
    <t>Ali Naser Mohamed El</t>
  </si>
  <si>
    <t>2023070366121318891</t>
  </si>
  <si>
    <t>Kubíček Milan</t>
  </si>
  <si>
    <t>2023032566123105401</t>
  </si>
  <si>
    <t>Dostál Antonín</t>
  </si>
  <si>
    <t>2023062564102406831</t>
  </si>
  <si>
    <t>Kolář Luděk</t>
  </si>
  <si>
    <t>2023012679110152661</t>
  </si>
  <si>
    <t>Barveníček Jiří</t>
  </si>
  <si>
    <t>2023090182111457561</t>
  </si>
  <si>
    <t>Krumnikl Michal</t>
  </si>
  <si>
    <t>2023112905309192771</t>
  </si>
  <si>
    <t>Chabroň Jaroslav</t>
  </si>
  <si>
    <t>2023100105307160431</t>
  </si>
  <si>
    <t>Vítek Zdeněk</t>
  </si>
  <si>
    <t>2023072361612365431</t>
  </si>
  <si>
    <t>Fišarová Olga</t>
  </si>
  <si>
    <t>2023062704555234311</t>
  </si>
  <si>
    <t>Stoklasová Věra</t>
  </si>
  <si>
    <t>2023102869042757631</t>
  </si>
  <si>
    <t>Novotný Petr</t>
  </si>
  <si>
    <t>2023063004503244621</t>
  </si>
  <si>
    <t>Skopalík Ivan</t>
  </si>
  <si>
    <t>2023041005253174141</t>
  </si>
  <si>
    <t>Ludvíková Danuta</t>
  </si>
  <si>
    <t>2023062504355044141</t>
  </si>
  <si>
    <t>Havlíčková Miroslava</t>
  </si>
  <si>
    <t>2023020604351224591</t>
  </si>
  <si>
    <t>Popotrandovská Milad</t>
  </si>
  <si>
    <t>2023052057530905631</t>
  </si>
  <si>
    <t>Serynová Marie</t>
  </si>
  <si>
    <t>2023100671591234991</t>
  </si>
  <si>
    <t>Filipková Jana</t>
  </si>
  <si>
    <t>2023042970123044751</t>
  </si>
  <si>
    <t>Řezáč Zbyněk</t>
  </si>
  <si>
    <t>2023031364582418561</t>
  </si>
  <si>
    <t>Seitlová Marie</t>
  </si>
  <si>
    <t>2023052976570656801</t>
  </si>
  <si>
    <t>Bartošová Ladislava</t>
  </si>
  <si>
    <t>2023091074550157551</t>
  </si>
  <si>
    <t>Füllová Jindra</t>
  </si>
  <si>
    <t>2023102270080842591</t>
  </si>
  <si>
    <t>Bachan Milan</t>
  </si>
  <si>
    <t>2023061668013013641</t>
  </si>
  <si>
    <t>Hlivka Tomáš</t>
  </si>
  <si>
    <t>2023080167021501251</t>
  </si>
  <si>
    <t>Lužný František</t>
  </si>
  <si>
    <t>2023020866530805881</t>
  </si>
  <si>
    <t>Vlčková Hana</t>
  </si>
  <si>
    <t>2023081865070617811</t>
  </si>
  <si>
    <t>Obořil František</t>
  </si>
  <si>
    <t>2023020464052611371</t>
  </si>
  <si>
    <t>Kubáč Radomír</t>
  </si>
  <si>
    <t>2023062456062412121</t>
  </si>
  <si>
    <t>Hála Josef</t>
  </si>
  <si>
    <t>2023111854570539211</t>
  </si>
  <si>
    <t>Dušková Vlasta</t>
  </si>
  <si>
    <t>2023062405304010911</t>
  </si>
  <si>
    <t>Beneš Zdeněk</t>
  </si>
  <si>
    <t>ROK</t>
  </si>
  <si>
    <t>MESIC</t>
  </si>
  <si>
    <t>DEN</t>
  </si>
  <si>
    <t>Janošec</t>
  </si>
  <si>
    <t>Juraj</t>
  </si>
  <si>
    <t>Pomykal</t>
  </si>
  <si>
    <t>Machálek</t>
  </si>
  <si>
    <t>Liška</t>
  </si>
  <si>
    <t>Romančík</t>
  </si>
  <si>
    <t>Boháč</t>
  </si>
  <si>
    <t>Theodor</t>
  </si>
  <si>
    <t>Římská</t>
  </si>
  <si>
    <t>Skyba</t>
  </si>
  <si>
    <t>Drevňák</t>
  </si>
  <si>
    <t>Bednařík</t>
  </si>
  <si>
    <t>Vaněk</t>
  </si>
  <si>
    <t>Dusík</t>
  </si>
  <si>
    <t>Tyl</t>
  </si>
  <si>
    <t>Sigmund</t>
  </si>
  <si>
    <t>Fišarová</t>
  </si>
  <si>
    <t>Spáčilová</t>
  </si>
  <si>
    <t>Schneebaum</t>
  </si>
  <si>
    <t>Košťálková</t>
  </si>
  <si>
    <t>Nehera</t>
  </si>
  <si>
    <t>Kozel</t>
  </si>
  <si>
    <t>Gildein</t>
  </si>
  <si>
    <t>Daniel</t>
  </si>
  <si>
    <t>Reichl</t>
  </si>
  <si>
    <t>Lužný</t>
  </si>
  <si>
    <t>Hirthová</t>
  </si>
  <si>
    <t>Makovcová</t>
  </si>
  <si>
    <t>Jurčiček</t>
  </si>
  <si>
    <t>Hacaj</t>
  </si>
  <si>
    <t>Hejbal</t>
  </si>
  <si>
    <t>Spěváková</t>
  </si>
  <si>
    <t>Valentová</t>
  </si>
  <si>
    <t>Čapka</t>
  </si>
  <si>
    <t>Sedlák</t>
  </si>
  <si>
    <t>Mařák</t>
  </si>
  <si>
    <t>Kubíček</t>
  </si>
  <si>
    <t>Přemysl</t>
  </si>
  <si>
    <t>Salaba</t>
  </si>
  <si>
    <t>Slouka</t>
  </si>
  <si>
    <t>Kaňovský</t>
  </si>
  <si>
    <t>Aligerová</t>
  </si>
  <si>
    <t>Markéta</t>
  </si>
  <si>
    <t>Doležal</t>
  </si>
  <si>
    <t>Změlíková</t>
  </si>
  <si>
    <t>Čapková</t>
  </si>
  <si>
    <t>Obořil</t>
  </si>
  <si>
    <t>Palán</t>
  </si>
  <si>
    <t>Mojmír</t>
  </si>
  <si>
    <t>Kamarýtová</t>
  </si>
  <si>
    <t>Vojvodíková</t>
  </si>
  <si>
    <t>Novotná</t>
  </si>
  <si>
    <t>Vaňák</t>
  </si>
  <si>
    <t>Sládek</t>
  </si>
  <si>
    <t>Floder</t>
  </si>
  <si>
    <t>Molnár</t>
  </si>
  <si>
    <t>Berka</t>
  </si>
  <si>
    <t>Glac</t>
  </si>
  <si>
    <t>Evžen</t>
  </si>
  <si>
    <t>Reifová</t>
  </si>
  <si>
    <t>Cíchová</t>
  </si>
  <si>
    <t>Vávra</t>
  </si>
  <si>
    <t>Szűč</t>
  </si>
  <si>
    <t>Zahradníček</t>
  </si>
  <si>
    <t>Krumnikl</t>
  </si>
  <si>
    <t>Huf</t>
  </si>
  <si>
    <t>Palich</t>
  </si>
  <si>
    <t>Starý</t>
  </si>
  <si>
    <t>Zedek</t>
  </si>
  <si>
    <t>Ficnarová</t>
  </si>
  <si>
    <t>Klouda</t>
  </si>
  <si>
    <t>Seidl</t>
  </si>
  <si>
    <t>Zeman</t>
  </si>
  <si>
    <t>Pěružková</t>
  </si>
  <si>
    <t>Šavel</t>
  </si>
  <si>
    <t>Koryťák</t>
  </si>
  <si>
    <t>Syřena</t>
  </si>
  <si>
    <t>Přykril</t>
  </si>
  <si>
    <t>Füllová</t>
  </si>
  <si>
    <t>Jindra</t>
  </si>
  <si>
    <t>Blaha</t>
  </si>
  <si>
    <t>Buc</t>
  </si>
  <si>
    <t>Radovan</t>
  </si>
  <si>
    <t>Dohnal</t>
  </si>
  <si>
    <t>Ctirad</t>
  </si>
  <si>
    <t>Prosecký</t>
  </si>
  <si>
    <t>Rudolf</t>
  </si>
  <si>
    <t>Krestýn</t>
  </si>
  <si>
    <t>Pohlová</t>
  </si>
  <si>
    <t>Háder</t>
  </si>
  <si>
    <t>Hanuš</t>
  </si>
  <si>
    <t>Dobrosloav</t>
  </si>
  <si>
    <t>Skalská Zezulková</t>
  </si>
  <si>
    <t>Ambrožová</t>
  </si>
  <si>
    <t>Kaksová</t>
  </si>
  <si>
    <t>Růžena</t>
  </si>
  <si>
    <t>Crhová</t>
  </si>
  <si>
    <t>Janík</t>
  </si>
  <si>
    <t>Boček</t>
  </si>
  <si>
    <t>Homolová</t>
  </si>
  <si>
    <t>Tulis</t>
  </si>
  <si>
    <t>Šnevajs</t>
  </si>
  <si>
    <t>Zavadilová</t>
  </si>
  <si>
    <t>Filippi</t>
  </si>
  <si>
    <t>Prokopenko</t>
  </si>
  <si>
    <t>Maryna</t>
  </si>
  <si>
    <t>Výšková</t>
  </si>
  <si>
    <t>Čihalík</t>
  </si>
  <si>
    <t>Čestmír</t>
  </si>
  <si>
    <t>Ondra</t>
  </si>
  <si>
    <t>René</t>
  </si>
  <si>
    <t>Janeček</t>
  </si>
  <si>
    <t>Schwarzer</t>
  </si>
  <si>
    <t>Nerušil</t>
  </si>
  <si>
    <t>Haintlová</t>
  </si>
  <si>
    <t>Bělunková</t>
  </si>
  <si>
    <t>Romana</t>
  </si>
  <si>
    <t>Urbanová</t>
  </si>
  <si>
    <t>Miluška</t>
  </si>
  <si>
    <t>Schwacha</t>
  </si>
  <si>
    <t>Gajdoš</t>
  </si>
  <si>
    <t>Radim</t>
  </si>
  <si>
    <t>DohledDRG</t>
  </si>
  <si>
    <t>DohledMartin</t>
  </si>
  <si>
    <t>dohledMartin</t>
  </si>
  <si>
    <t>dohledOperace</t>
  </si>
  <si>
    <t>rodneCislo</t>
  </si>
  <si>
    <t>datumOperace</t>
  </si>
  <si>
    <t>pacient</t>
  </si>
  <si>
    <t>typOperace</t>
  </si>
  <si>
    <t>Petr Zápařka</t>
  </si>
  <si>
    <t>HPB - Levostranná pankreatektomie se splenektomií</t>
  </si>
  <si>
    <t>Miloslava Müllerová</t>
  </si>
  <si>
    <t>Robotická operace - Sakrokolpopexe</t>
  </si>
  <si>
    <t>Marie Rašková</t>
  </si>
  <si>
    <t>Roboticky asist. TLH + SE, AEbil.</t>
  </si>
  <si>
    <t>Marcel Zápotoka</t>
  </si>
  <si>
    <t>HPB - Hemipankreatoduodenektomie</t>
  </si>
  <si>
    <t>Olga Stalmachová</t>
  </si>
  <si>
    <t xml:space="preserve">Pyeloplastika roboticky                                               </t>
  </si>
  <si>
    <t>David Zlámal</t>
  </si>
  <si>
    <t>Appendektomie klasicky</t>
  </si>
  <si>
    <t>Bohumil Bartošek</t>
  </si>
  <si>
    <t xml:space="preserve">Resekce ledviny robotická                                             </t>
  </si>
  <si>
    <t>Marian Makyňa</t>
  </si>
  <si>
    <t>Prostatektomie radikální robotická bez lymfadenektomie</t>
  </si>
  <si>
    <t>Ladislav Homolka</t>
  </si>
  <si>
    <t xml:space="preserve">Reimplantace ureteru (ucna)                                           </t>
  </si>
  <si>
    <t>Oldřich Škrabana</t>
  </si>
  <si>
    <t>Prostatektomie radikální robotická s lymfadenektomií</t>
  </si>
  <si>
    <t>Osvald Hemelka</t>
  </si>
  <si>
    <t xml:space="preserve">Cystektomie kompletní s ureteroileálním konduitem (pouch)             </t>
  </si>
  <si>
    <t>Květoslava Nováková</t>
  </si>
  <si>
    <t>Robotická operace - resekce isthmokély</t>
  </si>
  <si>
    <t>Marie Hartlová</t>
  </si>
  <si>
    <t>Roboticky asist. TLH+AE bil. + LYP, LYPA</t>
  </si>
  <si>
    <t>Stanislav Kamaryt</t>
  </si>
  <si>
    <t>Svatopluk Gefing</t>
  </si>
  <si>
    <t>Anna Blažková</t>
  </si>
  <si>
    <t xml:space="preserve">Cholecystektomie laparoskopická                                       </t>
  </si>
  <si>
    <t>Veronika Kožáková</t>
  </si>
  <si>
    <t>Pavel Hájek</t>
  </si>
  <si>
    <t>Roman Braun</t>
  </si>
  <si>
    <t>Jiří Petr</t>
  </si>
  <si>
    <t>Naděžda Musilová</t>
  </si>
  <si>
    <t>Mojmír Řezníček</t>
  </si>
  <si>
    <t xml:space="preserve">Hydrokéla jednostranná                                                </t>
  </si>
  <si>
    <t>Vladimír Kubák</t>
  </si>
  <si>
    <t>Pavlína Slepičková</t>
  </si>
  <si>
    <t>LSK radikalizace při border-line tumoru</t>
  </si>
  <si>
    <t>Eva Mlčáková</t>
  </si>
  <si>
    <t>Petra Orsavová</t>
  </si>
  <si>
    <t>Antonín Škařupa</t>
  </si>
  <si>
    <t>KRCH - Amputace rekta</t>
  </si>
  <si>
    <t>Veronika Zapletalová</t>
  </si>
  <si>
    <t>Jan Veiser</t>
  </si>
  <si>
    <t>Jiří Hampl</t>
  </si>
  <si>
    <t>Petr Grofek</t>
  </si>
  <si>
    <t xml:space="preserve">Adrenalektomie jednostranná robotická                                 </t>
  </si>
  <si>
    <t>Josef Paťorek</t>
  </si>
  <si>
    <t>Leona Tomšů</t>
  </si>
  <si>
    <t>Vladimír Pehl</t>
  </si>
  <si>
    <t>Filip Mraček</t>
  </si>
  <si>
    <t xml:space="preserve">Obecná operace                                                        </t>
  </si>
  <si>
    <t>Karla Beránková</t>
  </si>
  <si>
    <t xml:space="preserve">Nefroureterektomie laparoskopická (+ ureterektomie ot.-jeden výkon)   </t>
  </si>
  <si>
    <t>Věra Pavlíková</t>
  </si>
  <si>
    <t>Martina Humpalová</t>
  </si>
  <si>
    <t>Laparoskopicky asistovaná vaginální hysterektomie</t>
  </si>
  <si>
    <t>Františka Türková</t>
  </si>
  <si>
    <t>KRCH - Pravostranná hemikolektomie</t>
  </si>
  <si>
    <t>Dana Baránková</t>
  </si>
  <si>
    <t>Luděk Loziáš</t>
  </si>
  <si>
    <t xml:space="preserve">Endo-turh-transur.resekce nebo discize hrdla měchýře                  </t>
  </si>
  <si>
    <t>Slavomír Slavotínek</t>
  </si>
  <si>
    <t>Exstirpace cysty</t>
  </si>
  <si>
    <t>Jan Minář</t>
  </si>
  <si>
    <t>Naser Mohamed Elbarins Ali</t>
  </si>
  <si>
    <t>Petr Lukáš</t>
  </si>
  <si>
    <t>Josef Kittl</t>
  </si>
  <si>
    <t>Miroslav Bartl</t>
  </si>
  <si>
    <t>Anna Zámečníková</t>
  </si>
  <si>
    <t>Bohdana Rozálie Bírová</t>
  </si>
  <si>
    <t>Irena Čerchová</t>
  </si>
  <si>
    <t>Hana Šmoldasová</t>
  </si>
  <si>
    <t>Robotická operace - odstranění DIE</t>
  </si>
  <si>
    <t>Jaroslav Chabroň</t>
  </si>
  <si>
    <t>KRCH - Robotická amputace rekta</t>
  </si>
  <si>
    <t>Karel Vacek</t>
  </si>
  <si>
    <t xml:space="preserve">Plastika kýly v jizvě                                                 </t>
  </si>
  <si>
    <t>Erik Filipenský</t>
  </si>
  <si>
    <t xml:space="preserve">Varikokéla laparoskopicky jednostranná                                </t>
  </si>
  <si>
    <t>Jan Winiarski</t>
  </si>
  <si>
    <t>Josef Majer</t>
  </si>
  <si>
    <t>Marcela Pernicová</t>
  </si>
  <si>
    <t>Marie Šenková</t>
  </si>
  <si>
    <t>Alexandr Drábek</t>
  </si>
  <si>
    <t>Ivo Velcer</t>
  </si>
  <si>
    <t>Helena Bednářová</t>
  </si>
  <si>
    <t>Jana Hirschnerová</t>
  </si>
  <si>
    <t>Roboticky as. TLH + AE bil. + SLN</t>
  </si>
  <si>
    <t>Václav Lipner</t>
  </si>
  <si>
    <t>Ota Špringer</t>
  </si>
  <si>
    <t>KRCH - Robotická resekce rekta</t>
  </si>
  <si>
    <t>Vlasta Dušková</t>
  </si>
  <si>
    <t>Vít Budník</t>
  </si>
  <si>
    <t>Jaroslav Vysoký</t>
  </si>
  <si>
    <t>Jindřich Prokop</t>
  </si>
  <si>
    <t>Josef Brenkus</t>
  </si>
  <si>
    <t>Drahoslav Dostál</t>
  </si>
  <si>
    <t xml:space="preserve">Cirkumcize, děti od 3 let a dospělí                                   </t>
  </si>
  <si>
    <t>Vladimír Vaněk</t>
  </si>
  <si>
    <t>David Tatalák</t>
  </si>
  <si>
    <t>Michal Kačanovský</t>
  </si>
  <si>
    <t>Helena Mlčúchová</t>
  </si>
  <si>
    <t>Jitka Coufalová</t>
  </si>
  <si>
    <t>Kateřina Vladíková</t>
  </si>
  <si>
    <t>Robotická operace - odstranění hluboké endometriozy</t>
  </si>
  <si>
    <t>Jana Barčová</t>
  </si>
  <si>
    <t>Robotická operace</t>
  </si>
  <si>
    <t>Alan Kříž</t>
  </si>
  <si>
    <t xml:space="preserve">Cystektomie kompletní s kontinentním střevním konduitem (pouch        </t>
  </si>
  <si>
    <t>Zdeněk Ulrich</t>
  </si>
  <si>
    <t>Vítězslav Novotný</t>
  </si>
  <si>
    <t>Petr Přikryl</t>
  </si>
  <si>
    <t>Miroslav Zapletal</t>
  </si>
  <si>
    <t>Drahomíra Pospíšilová</t>
  </si>
  <si>
    <t>Eva Šmídová</t>
  </si>
  <si>
    <t xml:space="preserve">Hysterektomie radikální (wertheim - meigs)                            </t>
  </si>
  <si>
    <t>Věra Paličková</t>
  </si>
  <si>
    <t>Petra Nováčková</t>
  </si>
  <si>
    <t>Zdeňka Vojtková</t>
  </si>
  <si>
    <t>Miroslav Tošovský</t>
  </si>
  <si>
    <t>Miroslav Šoupal</t>
  </si>
  <si>
    <t>Timmi Cienciala</t>
  </si>
  <si>
    <t>Marcel Černý</t>
  </si>
  <si>
    <t>Radoslav Budík</t>
  </si>
  <si>
    <t>Kristýna Vránová</t>
  </si>
  <si>
    <t>Ota Melcher</t>
  </si>
  <si>
    <t>Květoslav Hudeček</t>
  </si>
  <si>
    <t>Eduard Werner</t>
  </si>
  <si>
    <t xml:space="preserve">Nefrektomie radikání laparoskopická                                   </t>
  </si>
  <si>
    <t>Anna Mokrá</t>
  </si>
  <si>
    <t>Dominika Sedláčková</t>
  </si>
  <si>
    <t>Kristýna Skyvová</t>
  </si>
  <si>
    <t>Miroslav Lekeš</t>
  </si>
  <si>
    <t>Božena Medříková</t>
  </si>
  <si>
    <t>HPB-roboticky asistovaná distální pankreatektomie</t>
  </si>
  <si>
    <t>Jiří Vychodil</t>
  </si>
  <si>
    <t>Bronislav Dobranský</t>
  </si>
  <si>
    <t>Zdenka Hanáková</t>
  </si>
  <si>
    <t>Milan Touš</t>
  </si>
  <si>
    <t>Petr Novotný</t>
  </si>
  <si>
    <t>František Kolek</t>
  </si>
  <si>
    <t>Marek Slota</t>
  </si>
  <si>
    <t>Jan Peschek</t>
  </si>
  <si>
    <t>Martina Mihalová</t>
  </si>
  <si>
    <t>Vlasta Šínová</t>
  </si>
  <si>
    <t>Marie Zajíčková</t>
  </si>
  <si>
    <t>Pavel Jurásek</t>
  </si>
  <si>
    <t>Pavel Navrátil</t>
  </si>
  <si>
    <t>Šárka Buláková</t>
  </si>
  <si>
    <t>KRCH - Laparoskopická resekce sigmoidea</t>
  </si>
  <si>
    <t>Milan Bachan</t>
  </si>
  <si>
    <t>Ludmila Hrabáková</t>
  </si>
  <si>
    <t>Alena Dětáková</t>
  </si>
  <si>
    <t xml:space="preserve">Karunkula nebo prolaps uretry                                         </t>
  </si>
  <si>
    <t>Stanislav Feike</t>
  </si>
  <si>
    <t>Eva Čechová</t>
  </si>
  <si>
    <t>Lydie Nemravová</t>
  </si>
  <si>
    <t>Miroslav Fojt</t>
  </si>
  <si>
    <t>Appendektomie laparoskop.</t>
  </si>
  <si>
    <t>Jaromír Hamal</t>
  </si>
  <si>
    <t>KRCH - Robotická resekce rektosigmatu</t>
  </si>
  <si>
    <t>Taťána Trčková</t>
  </si>
  <si>
    <t>Kateřina Snášelová</t>
  </si>
  <si>
    <t>Marie Vodičková</t>
  </si>
  <si>
    <t>Josef Wiesner</t>
  </si>
  <si>
    <t>Josef Kutra</t>
  </si>
  <si>
    <t>Milena Szarowská</t>
  </si>
  <si>
    <t>Lucie Hrníčková</t>
  </si>
  <si>
    <t>Jiří Hýbl</t>
  </si>
  <si>
    <t>Adolf Utěšený</t>
  </si>
  <si>
    <t>Radomil Kadláček</t>
  </si>
  <si>
    <t>Danuše Gottwaldová</t>
  </si>
  <si>
    <t>Ladislav Novák</t>
  </si>
  <si>
    <t>Josef Ambrož</t>
  </si>
  <si>
    <t>Milada Daňková</t>
  </si>
  <si>
    <t>Závěs pochvy - SSF (Miyazaki, Amreich-Richter)</t>
  </si>
  <si>
    <t>Marta Kravková</t>
  </si>
  <si>
    <t>Marie Vinklerová</t>
  </si>
  <si>
    <t>Stanislav Stejskal</t>
  </si>
  <si>
    <t>Vlastimil Remeš</t>
  </si>
  <si>
    <t>Jan Tomšů</t>
  </si>
  <si>
    <t>Hana Levá</t>
  </si>
  <si>
    <t>Alice Zbořilová</t>
  </si>
  <si>
    <t>Jiří Dostál</t>
  </si>
  <si>
    <t>Jana Filipková</t>
  </si>
  <si>
    <t>Radim Gajdoš</t>
  </si>
  <si>
    <t>Pavel Seidl</t>
  </si>
  <si>
    <t xml:space="preserve">Převaz v CA                                                           </t>
  </si>
  <si>
    <t>Vojtěch Kolář</t>
  </si>
  <si>
    <t>Miluška Urbanová</t>
  </si>
  <si>
    <t>Miloš Schwacha</t>
  </si>
  <si>
    <t>Romana Bělunková</t>
  </si>
  <si>
    <t>Jaroslav Marek</t>
  </si>
  <si>
    <t>Miloslav Schwarzer</t>
  </si>
  <si>
    <t>Josef Janeček</t>
  </si>
  <si>
    <t>Zdeněk Vítek</t>
  </si>
  <si>
    <t>Jaroslav Nerušil</t>
  </si>
  <si>
    <t>Hana Haintlová</t>
  </si>
  <si>
    <t>René Ondra</t>
  </si>
  <si>
    <t>Čestmír Číhalík</t>
  </si>
  <si>
    <t>Marián Dvořák</t>
  </si>
  <si>
    <t>Maryna Prokopenko</t>
  </si>
  <si>
    <t>Božena Výšková</t>
  </si>
  <si>
    <t>Petra Zavadilová</t>
  </si>
  <si>
    <t>Josef Šnevajs</t>
  </si>
  <si>
    <t>Jiří Filippi</t>
  </si>
  <si>
    <t>Lukáš Poštulka</t>
  </si>
  <si>
    <t xml:space="preserve">Uretroplastika - 1. doba                                              </t>
  </si>
  <si>
    <t>Josef Dostál</t>
  </si>
  <si>
    <t>Roman Tulis</t>
  </si>
  <si>
    <t>Josef Boček</t>
  </si>
  <si>
    <t>Miroslav Seitler</t>
  </si>
  <si>
    <t xml:space="preserve">Uretropexe minimálně invazivní  k léčbě stresové  inkontinence        </t>
  </si>
  <si>
    <t>Stanislav Kubíček</t>
  </si>
  <si>
    <t>Miroslava Homolová</t>
  </si>
  <si>
    <t>Květoslava Crhová</t>
  </si>
  <si>
    <t>Jan Janík</t>
  </si>
  <si>
    <t>Hana Skalská Zezulková</t>
  </si>
  <si>
    <t>Jaroslava Ambrožová</t>
  </si>
  <si>
    <t>Růžena Kaksová</t>
  </si>
  <si>
    <t>Dobroslav Hanuš</t>
  </si>
  <si>
    <t>František Háder</t>
  </si>
  <si>
    <t>Hana Pohlová</t>
  </si>
  <si>
    <t>Ivana Kubíčková</t>
  </si>
  <si>
    <t>Varixy laser ablace</t>
  </si>
  <si>
    <t>Jan Tögel</t>
  </si>
  <si>
    <t>Jaroslav Krestýn</t>
  </si>
  <si>
    <t>Rudolf Prosecký</t>
  </si>
  <si>
    <t>Ctirad Dohnal</t>
  </si>
  <si>
    <t>Karel Parth</t>
  </si>
  <si>
    <t xml:space="preserve">Uretroplastika 2. doba                                                </t>
  </si>
  <si>
    <t>Radovan Buc</t>
  </si>
  <si>
    <t>Ladislav Černý</t>
  </si>
  <si>
    <t>Karel Blaha</t>
  </si>
  <si>
    <t>Jindra Füllová</t>
  </si>
  <si>
    <t>Danuše Kummerová</t>
  </si>
  <si>
    <t>Totální LSK Hysterektomie</t>
  </si>
  <si>
    <t>Oldřich Přikryl</t>
  </si>
  <si>
    <t>Jaroslav Syřena</t>
  </si>
  <si>
    <t>Martin Koryťák</t>
  </si>
  <si>
    <t>Vít Dostál</t>
  </si>
  <si>
    <t>Marie Pěrůžková</t>
  </si>
  <si>
    <t>Martin Unzeitig</t>
  </si>
  <si>
    <t xml:space="preserve">Orchiektomie radikální                                                </t>
  </si>
  <si>
    <t>Vladimír Šavel</t>
  </si>
  <si>
    <t>Vojtěch Wrobel</t>
  </si>
  <si>
    <t>Karel Zeman</t>
  </si>
  <si>
    <t>Michal Koubek</t>
  </si>
  <si>
    <t>Petr Klouda</t>
  </si>
  <si>
    <t>Dagmar Ficnarová</t>
  </si>
  <si>
    <t>Vlasta Pospíšilová</t>
  </si>
  <si>
    <t>Radek Starý</t>
  </si>
  <si>
    <t>Jiří Zedek</t>
  </si>
  <si>
    <t>Jiří Huf</t>
  </si>
  <si>
    <t>Miloslav Lužný</t>
  </si>
  <si>
    <t>Zbyněk Palich</t>
  </si>
  <si>
    <t>Michal Krumnikl</t>
  </si>
  <si>
    <t>Robotická operace - Lymfadenectomie pánevní ev. paraaortální</t>
  </si>
  <si>
    <t>František Szüč</t>
  </si>
  <si>
    <t>Marek Zahradníček</t>
  </si>
  <si>
    <t>Vlastimil Vávra</t>
  </si>
  <si>
    <t>Jana Cíchová</t>
  </si>
  <si>
    <t>Jana Reifová</t>
  </si>
  <si>
    <t>Marek Jedlička</t>
  </si>
  <si>
    <t>Evžen Glac</t>
  </si>
  <si>
    <t>Martin Berka</t>
  </si>
  <si>
    <t>Antonín Molnár</t>
  </si>
  <si>
    <t>Karel Vychodil</t>
  </si>
  <si>
    <t>Ladislav Heitel</t>
  </si>
  <si>
    <t xml:space="preserve">Orchiektomie bilaterální                                              </t>
  </si>
  <si>
    <t>Zdeněk Floder</t>
  </si>
  <si>
    <t>Josef Dupák</t>
  </si>
  <si>
    <t>Jana Novotná</t>
  </si>
  <si>
    <t>Karel Sládek</t>
  </si>
  <si>
    <t>Jiří Vaňák</t>
  </si>
  <si>
    <t>Jarmila Vojvodíková</t>
  </si>
  <si>
    <t xml:space="preserve">Laparoskopie - operační                                               </t>
  </si>
  <si>
    <t>Petr Zatloukal</t>
  </si>
  <si>
    <t>HGIT - Nutritivní jejunostomie</t>
  </si>
  <si>
    <t>Soňa Kamarýtová</t>
  </si>
  <si>
    <t>Božena Poštulková</t>
  </si>
  <si>
    <t>Výměna VAC</t>
  </si>
  <si>
    <t>Vladimír Konečný</t>
  </si>
  <si>
    <t>Pavel Palán</t>
  </si>
  <si>
    <t>Mojmír Kocourek</t>
  </si>
  <si>
    <t>David Kolář</t>
  </si>
  <si>
    <t xml:space="preserve">Extrakce osm                                                          </t>
  </si>
  <si>
    <t>Miroslava Čapková</t>
  </si>
  <si>
    <t>František Obořil</t>
  </si>
  <si>
    <t>Jiří Doležal</t>
  </si>
  <si>
    <t>Veronika Změlíková</t>
  </si>
  <si>
    <t>Markéta Aligerová</t>
  </si>
  <si>
    <t>Martina Vodičková</t>
  </si>
  <si>
    <t>Miroslav Slouka</t>
  </si>
  <si>
    <t>Milan Kaňovský</t>
  </si>
  <si>
    <t>Přemysl Kubíček</t>
  </si>
  <si>
    <t>Václav Salaba</t>
  </si>
  <si>
    <t>František Babica</t>
  </si>
  <si>
    <t>Alois Sedlák</t>
  </si>
  <si>
    <t>Jiří Mařák</t>
  </si>
  <si>
    <t>Petr Marvan</t>
  </si>
  <si>
    <t>Vladimír Levý</t>
  </si>
  <si>
    <t>Petr Svoboda</t>
  </si>
  <si>
    <t>Pavel Čapka</t>
  </si>
  <si>
    <t>Lucie Spěváková</t>
  </si>
  <si>
    <t>Olga Valentová</t>
  </si>
  <si>
    <t>Jitka Filoušová</t>
  </si>
  <si>
    <t>Václav Hejbal</t>
  </si>
  <si>
    <t>Dominik Vlasák</t>
  </si>
  <si>
    <t>Antonín Navrátil</t>
  </si>
  <si>
    <t>Zdeněk Kříž</t>
  </si>
  <si>
    <t>Jan Hacaj</t>
  </si>
  <si>
    <t>Milan Jurčíček</t>
  </si>
  <si>
    <t>Petr Vaněk</t>
  </si>
  <si>
    <t>Marie Makovcová</t>
  </si>
  <si>
    <t>Milena Hirthová</t>
  </si>
  <si>
    <t>František Lužný</t>
  </si>
  <si>
    <t>Martin Reichl</t>
  </si>
  <si>
    <t>Daniel Gildein</t>
  </si>
  <si>
    <t>Petr Vrba</t>
  </si>
  <si>
    <t>Václav Kozel</t>
  </si>
  <si>
    <t>Filip Lukáč</t>
  </si>
  <si>
    <t>Exstirpace atheromu</t>
  </si>
  <si>
    <t>Vojtěch Nehera</t>
  </si>
  <si>
    <t>Bedřich Schneebaum</t>
  </si>
  <si>
    <t>Monika Košťálková</t>
  </si>
  <si>
    <t>Olga Fišarová</t>
  </si>
  <si>
    <t>Ludmila Spáčilová</t>
  </si>
  <si>
    <t>Milan Sigmund</t>
  </si>
  <si>
    <t>Dimitrolos Krajčí</t>
  </si>
  <si>
    <t>Ivan Dusík</t>
  </si>
  <si>
    <t>Zdeněk Tyl</t>
  </si>
  <si>
    <t>Miloslav Vaněk</t>
  </si>
  <si>
    <t>Lubomír Bednařík</t>
  </si>
  <si>
    <t>Vlastimil Skyba</t>
  </si>
  <si>
    <t>Pavel Drevňák</t>
  </si>
  <si>
    <t>Zdeněk Basista</t>
  </si>
  <si>
    <t>Vlasta Římská</t>
  </si>
  <si>
    <t>Theodor Boháč</t>
  </si>
  <si>
    <t>Jana Zemánková</t>
  </si>
  <si>
    <t>KRCH - Místní excize rekta</t>
  </si>
  <si>
    <t>Brigita Chovancová</t>
  </si>
  <si>
    <t>KRCH - Přední nízká resekce rekta</t>
  </si>
  <si>
    <t>Ivo Romančík</t>
  </si>
  <si>
    <t>Petr Liška</t>
  </si>
  <si>
    <t>Petr Machálek</t>
  </si>
  <si>
    <t>Zdeněk Pomykal</t>
  </si>
  <si>
    <t>Juraj Janošec</t>
  </si>
  <si>
    <t>Josef Hošpes</t>
  </si>
  <si>
    <t>Jiří Hackenwald</t>
  </si>
  <si>
    <t>Jitka Mondeková</t>
  </si>
  <si>
    <t xml:space="preserve">Převaz rány metodou v. a. c. (vacuum asisted closure)                 </t>
  </si>
  <si>
    <t>David Hanzelka</t>
  </si>
  <si>
    <t>Jan Zavadil</t>
  </si>
  <si>
    <t>Antonín Lakomý</t>
  </si>
  <si>
    <t>Jaromír Matoušek</t>
  </si>
  <si>
    <t>Aleš Vaculík</t>
  </si>
  <si>
    <t xml:space="preserve">Hydrokéla oboustranná                                                 </t>
  </si>
  <si>
    <t>Jiřina Drlíková</t>
  </si>
  <si>
    <t>Ludmila Pavlátová</t>
  </si>
  <si>
    <t>Zdeněk Novotný</t>
  </si>
  <si>
    <t xml:space="preserve">Orchiektomie jednostranná                                             </t>
  </si>
  <si>
    <t>Miroslav Šulák</t>
  </si>
  <si>
    <t>Josef Spáčil</t>
  </si>
  <si>
    <t>Marcela Melzrová</t>
  </si>
  <si>
    <t>Ivan Skopalík</t>
  </si>
  <si>
    <t>Pavel Černáš</t>
  </si>
  <si>
    <t>Petr Kukuliš</t>
  </si>
  <si>
    <t>Timothy George Jones</t>
  </si>
  <si>
    <t>Daniel Dziuba</t>
  </si>
  <si>
    <t>Věra Chudobová</t>
  </si>
  <si>
    <t>Jarmila Mastilová</t>
  </si>
  <si>
    <t>Ludmila Navrátilová</t>
  </si>
  <si>
    <t>Miroslava Havlíčková</t>
  </si>
  <si>
    <t>Yvona Vágnerová</t>
  </si>
  <si>
    <t>Petr Vaculík</t>
  </si>
  <si>
    <t>HPB - Excize/enukleace tumoru pankreatu (NET)</t>
  </si>
  <si>
    <t>Ondřej Pokorný</t>
  </si>
  <si>
    <t xml:space="preserve">Klavikula  osteosyntéza                                               </t>
  </si>
  <si>
    <t>Dušan Stavjaňa</t>
  </si>
  <si>
    <t>Iveta Stojanová</t>
  </si>
  <si>
    <t>Pavel Durančík</t>
  </si>
  <si>
    <t>Zdeněk Beneš</t>
  </si>
  <si>
    <t>Pavel Pejř</t>
  </si>
  <si>
    <t>Josef Hála</t>
  </si>
  <si>
    <t>Luděk Kolář</t>
  </si>
  <si>
    <t>Petr Ošťádal</t>
  </si>
  <si>
    <t>Jaromír Žouželka</t>
  </si>
  <si>
    <t>Jana Helekalová</t>
  </si>
  <si>
    <t>LAVHY + SE/AE bilat.</t>
  </si>
  <si>
    <t>Marie Vaculíková</t>
  </si>
  <si>
    <t>Jiřina Šimková</t>
  </si>
  <si>
    <t>Mária Dančová</t>
  </si>
  <si>
    <t>Petr Konupka</t>
  </si>
  <si>
    <t>Petr Mikulka</t>
  </si>
  <si>
    <t>Věra Stoklasová</t>
  </si>
  <si>
    <t>Tomáš Hlivka</t>
  </si>
  <si>
    <t>Alice Kučerová</t>
  </si>
  <si>
    <t>Vítězslav Trunečka</t>
  </si>
  <si>
    <t>Miroslava Dvořáčková</t>
  </si>
  <si>
    <t>Dana Dopitová</t>
  </si>
  <si>
    <t>Jana Tvrdoňová</t>
  </si>
  <si>
    <t>Helena Sperátová</t>
  </si>
  <si>
    <t>Resekce vezikovaginální píštěle</t>
  </si>
  <si>
    <t>Vladimír Šesták</t>
  </si>
  <si>
    <t>Irena Pavlasová</t>
  </si>
  <si>
    <t>Ondřej Gábler</t>
  </si>
  <si>
    <t>Jaroslav Kotas</t>
  </si>
  <si>
    <t>Jan Snášel</t>
  </si>
  <si>
    <t>Josef Šín</t>
  </si>
  <si>
    <t>Jiří Rohel</t>
  </si>
  <si>
    <t>Maksym Diakun</t>
  </si>
  <si>
    <t>Viktor Maulis</t>
  </si>
  <si>
    <t>Jaromír Kavka</t>
  </si>
  <si>
    <t>Monika Friedrichová</t>
  </si>
  <si>
    <t>Michaela Hošťálková</t>
  </si>
  <si>
    <t>Lymfadenektomie pánevní, ev. paraaortální</t>
  </si>
  <si>
    <t>Božena Veselá</t>
  </si>
  <si>
    <t>Vladimír Pavlů</t>
  </si>
  <si>
    <t>Luděk Tvrdoň</t>
  </si>
  <si>
    <t>Lubomír Kment</t>
  </si>
  <si>
    <t>Lubomír Veiser</t>
  </si>
  <si>
    <t>Miloš Jirásek</t>
  </si>
  <si>
    <t>Dagmar Henklová</t>
  </si>
  <si>
    <t>Vratislav Nezval</t>
  </si>
  <si>
    <t>Martin Korhoň</t>
  </si>
  <si>
    <t>Roman Marek</t>
  </si>
  <si>
    <t>Milan Rychlý</t>
  </si>
  <si>
    <t>Michal Pírek</t>
  </si>
  <si>
    <t>Ladislava Bartošová</t>
  </si>
  <si>
    <t>Eva Švarcová</t>
  </si>
  <si>
    <t>Zdenka Vychodilová</t>
  </si>
  <si>
    <t>Alena Stryková</t>
  </si>
  <si>
    <t>Taťána Soldánová</t>
  </si>
  <si>
    <t>Aleš Opletal</t>
  </si>
  <si>
    <t>Zdenek Haluzík</t>
  </si>
  <si>
    <t>František Šaršon</t>
  </si>
  <si>
    <t>Zdeněk Ston</t>
  </si>
  <si>
    <t>František Záťura</t>
  </si>
  <si>
    <t>Zbyněk Kundrum</t>
  </si>
  <si>
    <t>Václav Šnajdr</t>
  </si>
  <si>
    <t>Peter Pružinec</t>
  </si>
  <si>
    <t>Pavlyna Yadomenko</t>
  </si>
  <si>
    <t>Soňa Kyseľová</t>
  </si>
  <si>
    <t>Marie Serynová</t>
  </si>
  <si>
    <t>Martin Kafka</t>
  </si>
  <si>
    <t>Marcela Vosáhlová</t>
  </si>
  <si>
    <t>Petra Trnová</t>
  </si>
  <si>
    <t>Karel Pecha</t>
  </si>
  <si>
    <t>Karel Kobliha</t>
  </si>
  <si>
    <t>Petr Kvapil</t>
  </si>
  <si>
    <t>Alois Musálek</t>
  </si>
  <si>
    <t>Viktoria Růžičková</t>
  </si>
  <si>
    <t>Jana Honigová</t>
  </si>
  <si>
    <t>Andrea Šponerová</t>
  </si>
  <si>
    <t>LSH + SE/AE bilat.</t>
  </si>
  <si>
    <t>Ludmila Havlíčková</t>
  </si>
  <si>
    <t>Vladimír Mlynář</t>
  </si>
  <si>
    <t>Josef Vystrčil</t>
  </si>
  <si>
    <t>Štefan Mačuga</t>
  </si>
  <si>
    <t>Otmar Pavlenka</t>
  </si>
  <si>
    <t>Zdenek Jílek</t>
  </si>
  <si>
    <t>Emil Macků</t>
  </si>
  <si>
    <t>Milan Veselý</t>
  </si>
  <si>
    <t>František Klíčník</t>
  </si>
  <si>
    <t>Hana Ševčíková</t>
  </si>
  <si>
    <t>Jana Pinkavová</t>
  </si>
  <si>
    <t>Toan Rygol</t>
  </si>
  <si>
    <t>Rostislav Suchánek</t>
  </si>
  <si>
    <t>Zdeněk Vicenec</t>
  </si>
  <si>
    <t>Jaroslav Janků</t>
  </si>
  <si>
    <t>Michal Dobrý</t>
  </si>
  <si>
    <t>Zdeněk Suchitra</t>
  </si>
  <si>
    <t>Jaroslav Langhans</t>
  </si>
  <si>
    <t>Stanislav Vagner</t>
  </si>
  <si>
    <t>Lucie Strnadová</t>
  </si>
  <si>
    <t>Marie Böserová</t>
  </si>
  <si>
    <t>Ivana Malá</t>
  </si>
  <si>
    <t>Adolf Onderka</t>
  </si>
  <si>
    <t>KRCH - Levostranná hemikolektomie</t>
  </si>
  <si>
    <t>Radmila Rudolfová</t>
  </si>
  <si>
    <t>Ludmila Comisarová</t>
  </si>
  <si>
    <t>Jarmila Kababiková</t>
  </si>
  <si>
    <t xml:space="preserve">Loket vazy rekonstrukce                                               </t>
  </si>
  <si>
    <t>Jaroslav Cvek</t>
  </si>
  <si>
    <t>Martin Riffler</t>
  </si>
  <si>
    <t>Petr Lakomý</t>
  </si>
  <si>
    <t>Zbyněk Řezáč</t>
  </si>
  <si>
    <t>Stanislav Homola</t>
  </si>
  <si>
    <t>Pavel Hasalík</t>
  </si>
  <si>
    <t>Jaroslav Minář</t>
  </si>
  <si>
    <t>František Brenkus</t>
  </si>
  <si>
    <t>Zdeněk Novák</t>
  </si>
  <si>
    <t>Helena Randýsková</t>
  </si>
  <si>
    <t>Zdeňka Kunčarová</t>
  </si>
  <si>
    <t>Pavla Přikrylová</t>
  </si>
  <si>
    <t>Milan Blažek</t>
  </si>
  <si>
    <t>Květoslava Kašparová</t>
  </si>
  <si>
    <t>Radmila Bejdáková</t>
  </si>
  <si>
    <t>Miroslav Hlouš</t>
  </si>
  <si>
    <t>Marie Kloboučková</t>
  </si>
  <si>
    <t>Petr Šidlík</t>
  </si>
  <si>
    <t>Bořivoj Dvořák</t>
  </si>
  <si>
    <t>Libuše Soušková</t>
  </si>
  <si>
    <t>Zdenek Václavek</t>
  </si>
  <si>
    <t>Štěpán Mucha</t>
  </si>
  <si>
    <t>Jiří Svoboda</t>
  </si>
  <si>
    <t>Jana Mazáková</t>
  </si>
  <si>
    <t>Renata Smyčková</t>
  </si>
  <si>
    <t>Jana Bazgerová</t>
  </si>
  <si>
    <t>Božena Pinďurová</t>
  </si>
  <si>
    <t>Miroslav Okleštěk</t>
  </si>
  <si>
    <t>Gabriela Schindlerová</t>
  </si>
  <si>
    <t>Kamil Škop</t>
  </si>
  <si>
    <t>Ladislav Macák</t>
  </si>
  <si>
    <t>Pavel Macháček</t>
  </si>
  <si>
    <t>Helena Kimlová</t>
  </si>
  <si>
    <t>Blažena Machalová</t>
  </si>
  <si>
    <t>Danuta Ludvíková</t>
  </si>
  <si>
    <t>Miroslav Látal</t>
  </si>
  <si>
    <t>Jaromír Görig</t>
  </si>
  <si>
    <t>Jiří Baitar</t>
  </si>
  <si>
    <t>David Re</t>
  </si>
  <si>
    <t>Jaromír Spisar</t>
  </si>
  <si>
    <t>Josef Bambuch</t>
  </si>
  <si>
    <t>Karel Přikryl</t>
  </si>
  <si>
    <t>Ladislav Drábek</t>
  </si>
  <si>
    <t>Bohuslava Kummerová</t>
  </si>
  <si>
    <t>Ludmila Šulová</t>
  </si>
  <si>
    <t>Pavla Křesalová</t>
  </si>
  <si>
    <t>Libor Smejkal</t>
  </si>
  <si>
    <t>Miroslava Palátová</t>
  </si>
  <si>
    <t>Jiří Fuksa</t>
  </si>
  <si>
    <t>Miloslav Dostál</t>
  </si>
  <si>
    <t>Miroslav Kálal</t>
  </si>
  <si>
    <t>Blanka Mrvová</t>
  </si>
  <si>
    <t>Tomáš Štulíř</t>
  </si>
  <si>
    <t>Jindřich Řehůřek</t>
  </si>
  <si>
    <t>Jiří Procházka</t>
  </si>
  <si>
    <t>Kateřina Šoupalová</t>
  </si>
  <si>
    <t>Dana Křečková</t>
  </si>
  <si>
    <t>Andrea Geletič</t>
  </si>
  <si>
    <t>Pavel Houserek</t>
  </si>
  <si>
    <t>Jana Šuranská</t>
  </si>
  <si>
    <t xml:space="preserve">Cystektomie kompletní (bez náhrady měchýře)                           </t>
  </si>
  <si>
    <t xml:space="preserve">Meatotomie a rekonstrukce ústí uretry                                 </t>
  </si>
  <si>
    <t>Antonín Haderka</t>
  </si>
  <si>
    <t>Jaroslava Plevková</t>
  </si>
  <si>
    <t>Antonín Dostál</t>
  </si>
  <si>
    <t>Jan Sloup</t>
  </si>
  <si>
    <t>František Blaha</t>
  </si>
  <si>
    <t>Ladislav Čech</t>
  </si>
  <si>
    <t>Svatava Mičová</t>
  </si>
  <si>
    <t>Veronika Martinková</t>
  </si>
  <si>
    <t>Věra Blažková</t>
  </si>
  <si>
    <t>Jiří Žáček</t>
  </si>
  <si>
    <t>Dalibor Vrba</t>
  </si>
  <si>
    <t>Marek Navrátil</t>
  </si>
  <si>
    <t>Jarmila Tomčalová</t>
  </si>
  <si>
    <t>Josef Jeníček</t>
  </si>
  <si>
    <t>Radek Demeter</t>
  </si>
  <si>
    <t>Josef Vítek</t>
  </si>
  <si>
    <t>Alena Schubertová</t>
  </si>
  <si>
    <t>Emil Pospíšil</t>
  </si>
  <si>
    <t>Jiří Zapletal</t>
  </si>
  <si>
    <t>Rostislav Lajšner</t>
  </si>
  <si>
    <t>Miroslava Čuláková</t>
  </si>
  <si>
    <t>Jitka Dosedělová</t>
  </si>
  <si>
    <t>Dagmar Matherová</t>
  </si>
  <si>
    <t>Marie Seitlová</t>
  </si>
  <si>
    <t>Božena Hrochová</t>
  </si>
  <si>
    <t>Jiří Otáhal</t>
  </si>
  <si>
    <t>Hana Čadová</t>
  </si>
  <si>
    <t>Výměna COM</t>
  </si>
  <si>
    <t>Marcela Mašková</t>
  </si>
  <si>
    <t>Josef Trusina</t>
  </si>
  <si>
    <t>Jakub Holubec</t>
  </si>
  <si>
    <t>Petr Dočekal</t>
  </si>
  <si>
    <t>Karel Antonín Roubík</t>
  </si>
  <si>
    <t>Eduard Strnad</t>
  </si>
  <si>
    <t>Josef Špunda</t>
  </si>
  <si>
    <t>Rostislav Stuchlý</t>
  </si>
  <si>
    <t>Antonín Haluzík</t>
  </si>
  <si>
    <t>Vladislava Piňosová</t>
  </si>
  <si>
    <t>Ludmila Lexová</t>
  </si>
  <si>
    <t>Kamil Bachánek</t>
  </si>
  <si>
    <t>Vladimír Novotný</t>
  </si>
  <si>
    <t>Zdeněk Obrmann</t>
  </si>
  <si>
    <t>Ivo Kašpárek</t>
  </si>
  <si>
    <t>Vasyl Vayda</t>
  </si>
  <si>
    <t>Radek Galuška</t>
  </si>
  <si>
    <t>Jiří Chlup</t>
  </si>
  <si>
    <t>Josef Halaxa</t>
  </si>
  <si>
    <t>Eva Henarová</t>
  </si>
  <si>
    <t>Zuzana Flekačová</t>
  </si>
  <si>
    <t>Ludmila Arnošová</t>
  </si>
  <si>
    <t>Vlastimil Filip</t>
  </si>
  <si>
    <t xml:space="preserve">Plastika umbilikální kýly                                             </t>
  </si>
  <si>
    <t>Aleš Schytil</t>
  </si>
  <si>
    <t xml:space="preserve">Prostatektomie suprapubická                                           </t>
  </si>
  <si>
    <t>Luděk Chamrad</t>
  </si>
  <si>
    <t>HPB - Levostranná pankreatektomie bez splenektomie</t>
  </si>
  <si>
    <t>Jan Bis</t>
  </si>
  <si>
    <t>Tereza Krejčí</t>
  </si>
  <si>
    <t>Jiří Čepl</t>
  </si>
  <si>
    <t>Marek Žváček</t>
  </si>
  <si>
    <t>Lenka Trnkalová</t>
  </si>
  <si>
    <t>Jindřich Válek</t>
  </si>
  <si>
    <t>Aleš Milek</t>
  </si>
  <si>
    <t>Michaela Blažková</t>
  </si>
  <si>
    <t>Kristýna Zelená Pospíšková</t>
  </si>
  <si>
    <t>Roboticky as. Myomektomie</t>
  </si>
  <si>
    <t>Jana Vychodilová</t>
  </si>
  <si>
    <t>Elen Hapalová</t>
  </si>
  <si>
    <t>Karel Zedník</t>
  </si>
  <si>
    <t>Anna Pavlátová</t>
  </si>
  <si>
    <t>Stanislav Wawrosz</t>
  </si>
  <si>
    <t>Jaromír Petr</t>
  </si>
  <si>
    <t>Pavel Ryšťák</t>
  </si>
  <si>
    <t>Antonín Malínek</t>
  </si>
  <si>
    <t>Vladimír Tomančík</t>
  </si>
  <si>
    <t>Jiří Zatloukal</t>
  </si>
  <si>
    <t>Břetislav Zacpal</t>
  </si>
  <si>
    <t>Milan Šrámek</t>
  </si>
  <si>
    <t>Danuše Hradilíková</t>
  </si>
  <si>
    <t>Emil Mirga</t>
  </si>
  <si>
    <t>Břetislav Šíma</t>
  </si>
  <si>
    <t>Varixy -  vysoká ligatura vsm</t>
  </si>
  <si>
    <t>Josef Tkadlec</t>
  </si>
  <si>
    <t>Helena Prajzlerová</t>
  </si>
  <si>
    <t>Stanislav Tihelka</t>
  </si>
  <si>
    <t>Jan Augustin</t>
  </si>
  <si>
    <t>Antonín Novák</t>
  </si>
  <si>
    <t>Jiří Šafář</t>
  </si>
  <si>
    <t>Zdeněk Kocourek</t>
  </si>
  <si>
    <t>Rostislav Pospíšil</t>
  </si>
  <si>
    <t>Petr Smékal</t>
  </si>
  <si>
    <t>Bedřich Lužík</t>
  </si>
  <si>
    <t>Milada Popotrandovská</t>
  </si>
  <si>
    <t>Lenka Schneyderová-Kubaniková</t>
  </si>
  <si>
    <t>Eva Hošáková</t>
  </si>
  <si>
    <t>Hana Vlčková</t>
  </si>
  <si>
    <t>Michaela Fojtíková</t>
  </si>
  <si>
    <t>Zdeněk Křenek</t>
  </si>
  <si>
    <t>Hana Horká</t>
  </si>
  <si>
    <t>Michal Dostál</t>
  </si>
  <si>
    <t>Vladimír Růžička</t>
  </si>
  <si>
    <t>Radomír Kubáč</t>
  </si>
  <si>
    <t>Hubert Josef Anton Bischof</t>
  </si>
  <si>
    <t>Ludmila Zvěřinová</t>
  </si>
  <si>
    <t>František Weidl</t>
  </si>
  <si>
    <t>Miroslav Strouhal</t>
  </si>
  <si>
    <t>Excize</t>
  </si>
  <si>
    <t>Miloslav Poulíček</t>
  </si>
  <si>
    <t>Věra Karalová</t>
  </si>
  <si>
    <t>Helena Nováčková</t>
  </si>
  <si>
    <t>Jiří Cetkovský</t>
  </si>
  <si>
    <t>Milan Šebesta</t>
  </si>
  <si>
    <t>Lucie Hloušková</t>
  </si>
  <si>
    <t>Viliam Valko</t>
  </si>
  <si>
    <t>Petr Čech</t>
  </si>
  <si>
    <t>Andrea Nováková</t>
  </si>
  <si>
    <t>Jiří Barveníček</t>
  </si>
  <si>
    <t>Jan Domis</t>
  </si>
  <si>
    <t>Rostislav Messner</t>
  </si>
  <si>
    <t>Tomáš Dopita</t>
  </si>
  <si>
    <t>Jaroslav Krňávek</t>
  </si>
  <si>
    <t>Drahomíra Gežová</t>
  </si>
  <si>
    <t>Miroslav Moudrý</t>
  </si>
  <si>
    <t>DaVinci Pancreas enukleace</t>
  </si>
  <si>
    <t>Kateřina Ondráčková</t>
  </si>
  <si>
    <t>Vlastimil Nelešovský</t>
  </si>
  <si>
    <t>František Bárta</t>
  </si>
  <si>
    <t xml:space="preserve">Plastika tříselné kýly laparoskop.                                    </t>
  </si>
  <si>
    <t>Zdenek Krejsa</t>
  </si>
  <si>
    <t>Josef Čechovský</t>
  </si>
  <si>
    <t>Dobromila Laufová</t>
  </si>
  <si>
    <t>Karel Dietl</t>
  </si>
  <si>
    <t>Jiří Müller</t>
  </si>
  <si>
    <t>Josef Šilbert</t>
  </si>
  <si>
    <t>Jiří Passinger</t>
  </si>
  <si>
    <t>Vladimír Dratva</t>
  </si>
  <si>
    <t>Ivana Klímová</t>
  </si>
  <si>
    <t>Miroslav Skála</t>
  </si>
  <si>
    <t>Vlastimil Coufalík</t>
  </si>
  <si>
    <t>Jiří Odstrčil</t>
  </si>
  <si>
    <t>David Chaloupka</t>
  </si>
  <si>
    <t>David Joseph Gaul</t>
  </si>
  <si>
    <t>Karel Podhora</t>
  </si>
  <si>
    <t>Zita Poláková</t>
  </si>
  <si>
    <t>Martin Polášek</t>
  </si>
  <si>
    <t>Stanislav Dudek</t>
  </si>
  <si>
    <t>Karel Lorenc</t>
  </si>
  <si>
    <t>Ingrid Záhumenská</t>
  </si>
  <si>
    <t>Eva Petříková</t>
  </si>
  <si>
    <t>Josef Paul</t>
  </si>
  <si>
    <t>Karel Dias</t>
  </si>
  <si>
    <t>Jaroslava Abrahamová</t>
  </si>
  <si>
    <t>Pavel Grecman</t>
  </si>
  <si>
    <t>Jaroslav Najmon</t>
  </si>
  <si>
    <t>dleMedix</t>
  </si>
  <si>
    <t>dohledMedix</t>
  </si>
  <si>
    <t>má jen tento výkon</t>
  </si>
  <si>
    <t>robot</t>
  </si>
  <si>
    <t>má všechny výkony</t>
  </si>
  <si>
    <t>není robot</t>
  </si>
  <si>
    <t>5607086223</t>
  </si>
  <si>
    <t xml:space="preserve">robot </t>
  </si>
  <si>
    <t>7401255730</t>
  </si>
  <si>
    <t>5412231836</t>
  </si>
  <si>
    <t>6107301156</t>
  </si>
  <si>
    <t>7208095477</t>
  </si>
  <si>
    <t>510506306</t>
  </si>
  <si>
    <t>spatne rc medix</t>
  </si>
  <si>
    <t>OperaceCFM</t>
  </si>
  <si>
    <t>neni v medix</t>
  </si>
  <si>
    <t>525312041</t>
  </si>
  <si>
    <t>5605291703</t>
  </si>
  <si>
    <t>7954155352</t>
  </si>
  <si>
    <t>5507122346</t>
  </si>
  <si>
    <t>5660122017</t>
  </si>
  <si>
    <t>5503032051</t>
  </si>
  <si>
    <t>5555121671</t>
  </si>
  <si>
    <t>9358284023</t>
  </si>
  <si>
    <t>6401231683</t>
  </si>
  <si>
    <t>5411140449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</si>
</sst>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2" fillId="0" borderId="0" xfId="1"/>
    <xf numFmtId="0" fontId="2" fillId="0" borderId="0" xfId="1" applyNumberFormat="1"/>
    <xf numFmtId="0" fontId="2" fillId="0" borderId="0" xfId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0" borderId="2" xfId="2" applyFont="1" applyFill="1" applyBorder="1" applyAlignment="1"/>
    <xf numFmtId="164" fontId="3" fillId="0" borderId="2" xfId="2" applyNumberFormat="1" applyFont="1" applyFill="1" applyBorder="1" applyAlignment="1">
      <alignment horizontal="right"/>
    </xf>
    <xf numFmtId="0" fontId="0" fillId="0" borderId="0" xfId="0" applyAlignment="1"/>
    <xf numFmtId="0" fontId="3" fillId="0" borderId="2" xfId="2" applyNumberFormat="1" applyFont="1" applyFill="1" applyBorder="1" applyAlignment="1"/>
    <xf numFmtId="0" fontId="0" fillId="2" borderId="0" xfId="0" applyFill="1"/>
    <xf numFmtId="0" fontId="5" fillId="4" borderId="1" xfId="2" applyFont="1" applyFill="1" applyBorder="1" applyAlignment="1">
      <alignment horizontal="center"/>
    </xf>
    <xf numFmtId="14" fontId="6" fillId="5" borderId="0" xfId="1" applyNumberFormat="1" applyFont="1" applyFill="1"/>
    <xf numFmtId="0" fontId="6" fillId="5" borderId="0" xfId="1" applyFont="1" applyFill="1"/>
    <xf numFmtId="0" fontId="1" fillId="5" borderId="0" xfId="0" applyFont="1" applyFill="1"/>
    <xf numFmtId="14" fontId="1" fillId="5" borderId="0" xfId="0" applyNumberFormat="1" applyFont="1" applyFill="1"/>
    <xf numFmtId="0" fontId="0" fillId="7" borderId="0" xfId="0" applyFill="1"/>
    <xf numFmtId="0" fontId="0" fillId="6" borderId="0" xfId="0" applyFill="1"/>
    <xf numFmtId="49" fontId="1" fillId="5" borderId="0" xfId="0" applyNumberFormat="1" applyFont="1" applyFill="1" applyAlignment="1">
      <alignment horizontal="left"/>
    </xf>
    <xf numFmtId="49" fontId="0" fillId="7" borderId="0" xfId="0" applyNumberFormat="1" applyFill="1" applyAlignment="1">
      <alignment horizontal="left"/>
    </xf>
    <xf numFmtId="0" fontId="0" fillId="7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6" borderId="0" xfId="0" applyNumberFormat="1" applyFill="1" applyAlignment="1">
      <alignment horizontal="left"/>
    </xf>
    <xf numFmtId="0" fontId="0" fillId="8" borderId="0" xfId="0" applyNumberFormat="1" applyFill="1" applyAlignment="1">
      <alignment horizontal="left"/>
    </xf>
    <xf numFmtId="49" fontId="0" fillId="6" borderId="0" xfId="0" applyNumberFormat="1" applyFill="1" applyAlignment="1">
      <alignment horizontal="left"/>
    </xf>
    <xf numFmtId="0" fontId="0" fillId="9" borderId="0" xfId="0" applyNumberFormat="1" applyFill="1" applyAlignment="1">
      <alignment horizontal="left"/>
    </xf>
    <xf numFmtId="49" fontId="0" fillId="9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0" borderId="0" xfId="0" applyFill="1"/>
  </cellXfs>
  <cellStyles count="3">
    <cellStyle name="Normální" xfId="0" builtinId="0"/>
    <cellStyle name="Normální 2" xfId="1" xr:uid="{00000000-0005-0000-0000-000031000000}"/>
    <cellStyle name="Normální_Medix" xfId="2" xr:uid="{CE36F7CB-13D1-4B22-9EC6-2423031C1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85B16-3D01-43F7-A1DB-1BCA6DADB305}">
  <dimension ref="A1:L538"/>
  <sheetViews>
    <sheetView tabSelected="1" zoomScaleNormal="100" workbookViewId="0">
      <selection activeCell="J544" sqref="J544"/>
    </sheetView>
  </sheetViews>
  <sheetFormatPr defaultRowHeight="15" x14ac:dyDescent="0.25"/>
  <cols>
    <col min="1" max="1" width="18.7109375" style="22" customWidth="1"/>
    <col min="2" max="2" width="10.85546875" style="4" bestFit="1" customWidth="1"/>
    <col min="3" max="3" width="24.7109375" bestFit="1" customWidth="1"/>
    <col min="4" max="4" width="14" bestFit="1" customWidth="1"/>
    <col min="5" max="5" width="18.5703125" style="5" bestFit="1" customWidth="1"/>
    <col min="6" max="6" width="21.7109375" style="5" bestFit="1" customWidth="1"/>
    <col min="7" max="7" width="30.7109375" style="11" bestFit="1" customWidth="1"/>
    <col min="8" max="8" width="19.5703125" customWidth="1"/>
    <col min="10" max="10" width="18.28515625" bestFit="1" customWidth="1"/>
    <col min="12" max="12" width="11.85546875" bestFit="1" customWidth="1"/>
  </cols>
  <sheetData>
    <row r="1" spans="1:7" x14ac:dyDescent="0.25">
      <c r="A1" s="19" t="s">
        <v>544</v>
      </c>
      <c r="B1" s="16" t="s">
        <v>543</v>
      </c>
      <c r="C1" s="15" t="s">
        <v>546</v>
      </c>
      <c r="D1" s="15" t="s">
        <v>545</v>
      </c>
      <c r="E1" s="15" t="s">
        <v>2481</v>
      </c>
      <c r="F1" s="15" t="s">
        <v>1756</v>
      </c>
      <c r="G1" s="15" t="s">
        <v>2467</v>
      </c>
    </row>
    <row r="2" spans="1:7" x14ac:dyDescent="0.25">
      <c r="A2" s="22">
        <v>491126027</v>
      </c>
      <c r="B2" s="4">
        <v>44928</v>
      </c>
      <c r="C2" t="s">
        <v>0</v>
      </c>
      <c r="D2" t="s">
        <v>1</v>
      </c>
      <c r="E2" s="5" t="str">
        <f>VLOOKUP(A2,OperaceCFM!A:B,2,FALSE)</f>
        <v>02.01.2023</v>
      </c>
      <c r="F2" s="5" t="str">
        <f>VLOOKUP(A2,drgPrehled!B:C,2,FALSE)</f>
        <v>Najmon Jaroslav</v>
      </c>
      <c r="G2" s="11" t="str">
        <f>VLOOKUP(A2,Medix!A:D,3,FALSE)</f>
        <v>Jaroslav Najmon</v>
      </c>
    </row>
    <row r="3" spans="1:7" x14ac:dyDescent="0.25">
      <c r="A3" s="22">
        <v>5601081596</v>
      </c>
      <c r="B3" s="4">
        <v>44929</v>
      </c>
      <c r="C3" t="s">
        <v>2</v>
      </c>
      <c r="D3" t="s">
        <v>3</v>
      </c>
      <c r="E3" s="5" t="str">
        <f>VLOOKUP(A3,OperaceCFM!A:B,2,FALSE)</f>
        <v>03.01.2023</v>
      </c>
      <c r="F3" s="5" t="str">
        <f>VLOOKUP(A3,drgPrehled!B:C,2,FALSE)</f>
        <v>Grecman Pavel</v>
      </c>
      <c r="G3" s="11" t="str">
        <f>VLOOKUP(A3,Medix!A:D,3,FALSE)</f>
        <v>Pavel Grecman</v>
      </c>
    </row>
    <row r="4" spans="1:7" x14ac:dyDescent="0.25">
      <c r="A4" s="22">
        <v>415330489</v>
      </c>
      <c r="B4" s="4">
        <v>44929</v>
      </c>
      <c r="C4" t="s">
        <v>4</v>
      </c>
      <c r="D4" t="s">
        <v>5</v>
      </c>
      <c r="E4" s="5" t="str">
        <f>VLOOKUP(A4,OperaceCFM!A:B,2,FALSE)</f>
        <v>03.01.2023</v>
      </c>
      <c r="F4" s="5" t="str">
        <f>VLOOKUP(A4,drgPrehled!B:C,2,FALSE)</f>
        <v>Abrahamová Jaroslava</v>
      </c>
      <c r="G4" s="11" t="str">
        <f>VLOOKUP(A4,Medix!A:D,3,FALSE)</f>
        <v>Jaroslava Abrahamová</v>
      </c>
    </row>
    <row r="5" spans="1:7" x14ac:dyDescent="0.25">
      <c r="A5" s="22">
        <v>400313442</v>
      </c>
      <c r="B5" s="4">
        <v>44930</v>
      </c>
      <c r="C5" t="s">
        <v>6</v>
      </c>
      <c r="D5" t="s">
        <v>7</v>
      </c>
      <c r="E5" s="5" t="str">
        <f>VLOOKUP(A5,OperaceCFM!A:B,2,FALSE)</f>
        <v>04.01.2023</v>
      </c>
      <c r="F5" s="5" t="str">
        <f>VLOOKUP(A5,drgPrehled!B:C,2,FALSE)</f>
        <v>Paul Josef</v>
      </c>
      <c r="G5" s="11" t="str">
        <f>VLOOKUP(A5,Medix!A:D,3,FALSE)</f>
        <v>Josef Paul</v>
      </c>
    </row>
    <row r="6" spans="1:7" x14ac:dyDescent="0.25">
      <c r="A6" s="22">
        <v>5501090672</v>
      </c>
      <c r="B6" s="4">
        <v>44930</v>
      </c>
      <c r="C6" t="s">
        <v>8</v>
      </c>
      <c r="D6" t="s">
        <v>9</v>
      </c>
      <c r="E6" s="5" t="str">
        <f>VLOOKUP(A6,OperaceCFM!A:B,2,FALSE)</f>
        <v>04.01.2023</v>
      </c>
      <c r="F6" s="5" t="str">
        <f>VLOOKUP(A6,drgPrehled!B:C,2,FALSE)</f>
        <v>Dias Karel</v>
      </c>
      <c r="G6" s="11" t="str">
        <f>VLOOKUP(A6,Medix!A:D,3,FALSE)</f>
        <v>Karel Dias</v>
      </c>
    </row>
    <row r="7" spans="1:7" x14ac:dyDescent="0.25">
      <c r="A7" s="22">
        <v>7961034268</v>
      </c>
      <c r="B7" s="4">
        <v>44931</v>
      </c>
      <c r="C7" t="s">
        <v>10</v>
      </c>
      <c r="D7" t="s">
        <v>11</v>
      </c>
      <c r="E7" s="5" t="str">
        <f>VLOOKUP(A7,OperaceCFM!A:B,2,FALSE)</f>
        <v>05.01.2023</v>
      </c>
      <c r="F7" s="5" t="str">
        <f>VLOOKUP(A7,drgPrehled!B:C,2,FALSE)</f>
        <v>Záhumenská Ingrid</v>
      </c>
      <c r="G7" s="11" t="str">
        <f>VLOOKUP(A7,Medix!A:D,3,FALSE)</f>
        <v>Ingrid Záhumenská</v>
      </c>
    </row>
    <row r="8" spans="1:7" x14ac:dyDescent="0.25">
      <c r="A8" s="22">
        <v>6661180889</v>
      </c>
      <c r="B8" s="4">
        <v>44931</v>
      </c>
      <c r="C8" t="s">
        <v>12</v>
      </c>
      <c r="D8" t="s">
        <v>13</v>
      </c>
      <c r="E8" s="5" t="str">
        <f>VLOOKUP(A8,OperaceCFM!A:B,2,FALSE)</f>
        <v>05.01.2023</v>
      </c>
      <c r="F8" s="5" t="str">
        <f>VLOOKUP(A8,drgPrehled!B:C,2,FALSE)</f>
        <v>Petříková Eva</v>
      </c>
      <c r="G8" s="11" t="str">
        <f>VLOOKUP(A8,Medix!A:D,3,FALSE)</f>
        <v>Eva Petříková</v>
      </c>
    </row>
    <row r="9" spans="1:7" x14ac:dyDescent="0.25">
      <c r="A9" s="22">
        <v>510511044</v>
      </c>
      <c r="B9" s="4">
        <v>44932</v>
      </c>
      <c r="C9" t="s">
        <v>14</v>
      </c>
      <c r="D9" t="s">
        <v>9</v>
      </c>
      <c r="E9" s="5" t="str">
        <f>VLOOKUP(A9,OperaceCFM!A:B,2,FALSE)</f>
        <v>06.01.2023</v>
      </c>
      <c r="F9" s="5" t="str">
        <f>VLOOKUP(A9,drgPrehled!B:C,2,FALSE)</f>
        <v>Lorenc Karel</v>
      </c>
      <c r="G9" s="11" t="str">
        <f>VLOOKUP(A9,Medix!A:D,3,FALSE)</f>
        <v>Karel Lorenc</v>
      </c>
    </row>
    <row r="10" spans="1:7" x14ac:dyDescent="0.25">
      <c r="A10" s="22">
        <v>5407140244</v>
      </c>
      <c r="B10" s="4">
        <v>44932</v>
      </c>
      <c r="C10" t="s">
        <v>15</v>
      </c>
      <c r="D10" t="s">
        <v>16</v>
      </c>
      <c r="E10" s="5" t="str">
        <f>VLOOKUP(A10,OperaceCFM!A:B,2,FALSE)</f>
        <v>06.01.2023</v>
      </c>
      <c r="F10" s="5" t="str">
        <f>VLOOKUP(A10,drgPrehled!B:C,2,FALSE)</f>
        <v>Dudek Stanislav</v>
      </c>
      <c r="G10" s="11" t="str">
        <f>VLOOKUP(A10,Medix!A:D,3,FALSE)</f>
        <v>Stanislav Dudek</v>
      </c>
    </row>
    <row r="11" spans="1:7" x14ac:dyDescent="0.25">
      <c r="A11" s="22">
        <v>8302085330</v>
      </c>
      <c r="B11" s="4">
        <v>44935</v>
      </c>
      <c r="C11" t="s">
        <v>17</v>
      </c>
      <c r="D11" t="s">
        <v>18</v>
      </c>
      <c r="E11" s="5" t="str">
        <f>VLOOKUP(A11,OperaceCFM!A:B,2,FALSE)</f>
        <v>09.01.2023</v>
      </c>
      <c r="F11" s="5" t="str">
        <f>VLOOKUP(A11,drgPrehled!B:C,2,FALSE)</f>
        <v>Polášek Martin</v>
      </c>
      <c r="G11" s="11" t="str">
        <f>VLOOKUP(A11,Medix!A:D,3,FALSE)</f>
        <v>Martin Polášek</v>
      </c>
    </row>
    <row r="12" spans="1:7" x14ac:dyDescent="0.25">
      <c r="A12" s="22">
        <v>6154211195</v>
      </c>
      <c r="B12" s="4">
        <v>44935</v>
      </c>
      <c r="C12" t="s">
        <v>19</v>
      </c>
      <c r="D12" t="s">
        <v>20</v>
      </c>
      <c r="E12" s="5" t="str">
        <f>VLOOKUP(A12,OperaceCFM!A:B,2,FALSE)</f>
        <v>09.01.2023</v>
      </c>
      <c r="F12" s="5" t="str">
        <f>VLOOKUP(A12,drgPrehled!B:C,2,FALSE)</f>
        <v>Poláková Zita</v>
      </c>
      <c r="G12" s="11" t="str">
        <f>VLOOKUP(A12,Medix!A:D,3,FALSE)</f>
        <v>Zita Poláková</v>
      </c>
    </row>
    <row r="13" spans="1:7" x14ac:dyDescent="0.25">
      <c r="A13" s="22">
        <v>520912182</v>
      </c>
      <c r="B13" s="4">
        <v>44935</v>
      </c>
      <c r="C13" t="s">
        <v>21</v>
      </c>
      <c r="D13" t="s">
        <v>9</v>
      </c>
      <c r="E13" s="5" t="str">
        <f>VLOOKUP(A13,OperaceCFM!A:B,2,FALSE)</f>
        <v>09.01.2023</v>
      </c>
      <c r="F13" s="5" t="str">
        <f>VLOOKUP(A13,drgPrehled!B:C,2,FALSE)</f>
        <v>Podhora Karel</v>
      </c>
      <c r="G13" s="11" t="str">
        <f>VLOOKUP(A13,Medix!A:D,3,FALSE)</f>
        <v>Karel Podhora</v>
      </c>
    </row>
    <row r="14" spans="1:7" x14ac:dyDescent="0.25">
      <c r="A14" s="22">
        <v>6511261053</v>
      </c>
      <c r="B14" s="4">
        <v>44936</v>
      </c>
      <c r="C14" t="s">
        <v>22</v>
      </c>
      <c r="D14" t="s">
        <v>23</v>
      </c>
      <c r="E14" s="5" t="str">
        <f>VLOOKUP(A14,OperaceCFM!A:B,2,FALSE)</f>
        <v>10.01.2023</v>
      </c>
      <c r="F14" s="5" t="str">
        <f>VLOOKUP(A14,drgPrehled!B:C,2,FALSE)</f>
        <v>Odstrčil Jiří</v>
      </c>
      <c r="G14" s="11" t="str">
        <f>VLOOKUP(A14,Medix!A:D,3,FALSE)</f>
        <v>Jiří Odstrčil</v>
      </c>
    </row>
    <row r="15" spans="1:7" x14ac:dyDescent="0.25">
      <c r="A15" s="22">
        <v>7211085354</v>
      </c>
      <c r="B15" s="4">
        <v>44936</v>
      </c>
      <c r="C15" t="s">
        <v>24</v>
      </c>
      <c r="D15" t="s">
        <v>25</v>
      </c>
      <c r="E15" s="5" t="str">
        <f>VLOOKUP(A15,OperaceCFM!A:B,2,FALSE)</f>
        <v>10.01.2023</v>
      </c>
      <c r="F15" s="5" t="str">
        <f>VLOOKUP(A15,drgPrehled!B:C,2,FALSE)</f>
        <v>Chaloupka David</v>
      </c>
      <c r="G15" s="11" t="str">
        <f>VLOOKUP(A15,Medix!A:D,3,FALSE)</f>
        <v>David Chaloupka</v>
      </c>
    </row>
    <row r="16" spans="1:7" x14ac:dyDescent="0.25">
      <c r="A16" s="22">
        <v>5503132360</v>
      </c>
      <c r="B16" s="4">
        <v>44937</v>
      </c>
      <c r="C16" t="s">
        <v>26</v>
      </c>
      <c r="D16" t="s">
        <v>27</v>
      </c>
      <c r="E16" s="5" t="str">
        <f>VLOOKUP(A16,OperaceCFM!A:B,2,FALSE)</f>
        <v>11.01.2023</v>
      </c>
      <c r="F16" s="5" t="str">
        <f>VLOOKUP(A16,drgPrehled!B:C,2,FALSE)</f>
        <v>Coufalík Vlastimil</v>
      </c>
      <c r="G16" s="11" t="str">
        <f>VLOOKUP(A16,Medix!A:D,3,FALSE)</f>
        <v>Vlastimil Coufalík</v>
      </c>
    </row>
    <row r="17" spans="1:12" x14ac:dyDescent="0.25">
      <c r="A17" s="22">
        <v>430320422</v>
      </c>
      <c r="B17" s="4">
        <v>44937</v>
      </c>
      <c r="C17" t="s">
        <v>28</v>
      </c>
      <c r="D17" t="s">
        <v>29</v>
      </c>
      <c r="E17" s="5" t="str">
        <f>VLOOKUP(A17,OperaceCFM!A:B,2,FALSE)</f>
        <v>11.01.2023</v>
      </c>
      <c r="F17" s="5" t="str">
        <f>VLOOKUP(A17,drgPrehled!B:C,2,FALSE)</f>
        <v>Skála Miroslav</v>
      </c>
      <c r="G17" s="11" t="str">
        <f>VLOOKUP(A17,Medix!A:D,3,FALSE)</f>
        <v>Miroslav Skála</v>
      </c>
    </row>
    <row r="18" spans="1:12" x14ac:dyDescent="0.25">
      <c r="A18" s="22">
        <v>6460250687</v>
      </c>
      <c r="B18" s="4">
        <v>44938</v>
      </c>
      <c r="C18" t="s">
        <v>30</v>
      </c>
      <c r="D18" t="s">
        <v>31</v>
      </c>
      <c r="E18" s="5" t="str">
        <f>VLOOKUP(A18,OperaceCFM!A:B,2,FALSE)</f>
        <v>12.01.2023</v>
      </c>
      <c r="F18" s="5" t="str">
        <f>VLOOKUP(A18,drgPrehled!B:C,2,FALSE)</f>
        <v>Klímová Ivana</v>
      </c>
      <c r="G18" s="11" t="str">
        <f>VLOOKUP(A18,Medix!A:D,3,FALSE)</f>
        <v>Ivana Klímová</v>
      </c>
    </row>
    <row r="19" spans="1:12" x14ac:dyDescent="0.25">
      <c r="A19" s="22">
        <v>6107071487</v>
      </c>
      <c r="B19" s="4">
        <v>44939</v>
      </c>
      <c r="C19" t="s">
        <v>32</v>
      </c>
      <c r="D19" t="s">
        <v>33</v>
      </c>
      <c r="E19" s="5" t="str">
        <f>VLOOKUP(A19,OperaceCFM!A:B,2,FALSE)</f>
        <v>13.01.2023</v>
      </c>
      <c r="F19" s="5" t="str">
        <f>VLOOKUP(A19,drgPrehled!B:C,2,FALSE)</f>
        <v>Dratva Vladimir</v>
      </c>
      <c r="G19" s="11" t="str">
        <f>VLOOKUP(A19,Medix!A:D,3,FALSE)</f>
        <v>Vladimír Dratva</v>
      </c>
    </row>
    <row r="20" spans="1:12" x14ac:dyDescent="0.25">
      <c r="A20" s="22">
        <v>6110100700</v>
      </c>
      <c r="B20" s="4">
        <v>44939</v>
      </c>
      <c r="C20" t="s">
        <v>34</v>
      </c>
      <c r="D20" t="s">
        <v>23</v>
      </c>
      <c r="E20" s="5" t="str">
        <f>VLOOKUP(A20,OperaceCFM!A:B,2,FALSE)</f>
        <v>13.01.2023</v>
      </c>
      <c r="F20" s="5" t="str">
        <f>VLOOKUP(A20,drgPrehled!B:C,2,FALSE)</f>
        <v>Passinger Jiří</v>
      </c>
      <c r="G20" s="11" t="str">
        <f>VLOOKUP(A20,Medix!A:D,3,FALSE)</f>
        <v>Jiří Passinger</v>
      </c>
    </row>
    <row r="21" spans="1:12" x14ac:dyDescent="0.25">
      <c r="A21" s="22">
        <v>6108230744</v>
      </c>
      <c r="B21" s="4">
        <v>44942</v>
      </c>
      <c r="C21" t="s">
        <v>35</v>
      </c>
      <c r="D21" t="s">
        <v>9</v>
      </c>
      <c r="E21" s="5" t="str">
        <f>VLOOKUP(A21,OperaceCFM!A:B,2,FALSE)</f>
        <v>16.01.2023</v>
      </c>
      <c r="F21" s="5" t="str">
        <f>VLOOKUP(A21,drgPrehled!B:C,2,FALSE)</f>
        <v>Dietl Karel</v>
      </c>
      <c r="G21" s="11" t="str">
        <f>VLOOKUP(A21,Medix!A:D,3,FALSE)</f>
        <v>Karel Dietl</v>
      </c>
    </row>
    <row r="22" spans="1:12" x14ac:dyDescent="0.25">
      <c r="A22" s="22">
        <v>6203071754</v>
      </c>
      <c r="B22" s="4">
        <v>44942</v>
      </c>
      <c r="C22" t="s">
        <v>36</v>
      </c>
      <c r="D22" t="s">
        <v>23</v>
      </c>
      <c r="E22" s="5" t="str">
        <f>VLOOKUP(A22,OperaceCFM!A:B,2,FALSE)</f>
        <v>16.01.2023</v>
      </c>
      <c r="F22" s="5" t="str">
        <f>VLOOKUP(A22,drgPrehled!B:C,2,FALSE)</f>
        <v>Müller Jiří</v>
      </c>
      <c r="G22" s="11" t="str">
        <f>VLOOKUP(A22,Medix!A:D,3,FALSE)</f>
        <v>Jiří Müller</v>
      </c>
    </row>
    <row r="23" spans="1:12" x14ac:dyDescent="0.25">
      <c r="A23" s="22">
        <v>490828039</v>
      </c>
      <c r="B23" s="4">
        <v>44942</v>
      </c>
      <c r="C23" t="s">
        <v>37</v>
      </c>
      <c r="D23" t="s">
        <v>7</v>
      </c>
      <c r="E23" s="5" t="str">
        <f>VLOOKUP(A23,OperaceCFM!A:B,2,FALSE)</f>
        <v>16.01.2023</v>
      </c>
      <c r="F23" s="5" t="str">
        <f>VLOOKUP(A23,drgPrehled!B:C,2,FALSE)</f>
        <v>Šilbert Josef</v>
      </c>
      <c r="G23" s="11" t="str">
        <f>VLOOKUP(A23,Medix!A:D,3,FALSE)</f>
        <v>Josef Šilbert</v>
      </c>
    </row>
    <row r="24" spans="1:12" x14ac:dyDescent="0.25">
      <c r="A24" s="23">
        <v>486010828</v>
      </c>
      <c r="B24" s="4">
        <v>44943</v>
      </c>
      <c r="C24" s="18" t="s">
        <v>38</v>
      </c>
      <c r="D24" t="s">
        <v>39</v>
      </c>
      <c r="E24" s="5" t="e">
        <f>VLOOKUP(A24,OperaceCFM!A:B,2,FALSE)</f>
        <v>#N/A</v>
      </c>
      <c r="F24" s="5" t="e">
        <f>VLOOKUP(A24,drgPrehled!B:C,2,FALSE)</f>
        <v>#N/A</v>
      </c>
      <c r="G24" s="11" t="e">
        <f>VLOOKUP(A24,Medix!A:D,3,FALSE)</f>
        <v>#N/A</v>
      </c>
      <c r="H24">
        <v>486010282</v>
      </c>
    </row>
    <row r="25" spans="1:12" x14ac:dyDescent="0.25">
      <c r="A25" s="22">
        <v>510826149</v>
      </c>
      <c r="B25" s="4">
        <v>44943</v>
      </c>
      <c r="C25" t="s">
        <v>40</v>
      </c>
      <c r="D25" t="s">
        <v>7</v>
      </c>
      <c r="E25" s="5" t="str">
        <f>VLOOKUP(A25,OperaceCFM!A:B,2,FALSE)</f>
        <v>17.01.2023</v>
      </c>
      <c r="F25" s="5" t="str">
        <f>VLOOKUP(A25,drgPrehled!B:C,2,FALSE)</f>
        <v>Čechovský Josef</v>
      </c>
      <c r="G25" s="11" t="str">
        <f>VLOOKUP(A25,Medix!A:D,3,FALSE)</f>
        <v>Josef Čechovský</v>
      </c>
    </row>
    <row r="26" spans="1:12" x14ac:dyDescent="0.25">
      <c r="A26" s="22">
        <v>5709032120</v>
      </c>
      <c r="B26" s="4">
        <v>44944</v>
      </c>
      <c r="C26" t="s">
        <v>41</v>
      </c>
      <c r="D26" t="s">
        <v>27</v>
      </c>
      <c r="E26" s="5" t="str">
        <f>VLOOKUP(A26,OperaceCFM!A:B,2,FALSE)</f>
        <v>18.01.2023</v>
      </c>
      <c r="F26" s="5" t="str">
        <f>VLOOKUP(A26,drgPrehled!B:C,2,FALSE)</f>
        <v>Nelešovský Vlastimil</v>
      </c>
      <c r="G26" s="11" t="str">
        <f>VLOOKUP(A26,Medix!A:D,3,FALSE)</f>
        <v>Vlastimil Nelešovský</v>
      </c>
    </row>
    <row r="27" spans="1:12" x14ac:dyDescent="0.25">
      <c r="A27" s="22">
        <v>6310012093</v>
      </c>
      <c r="B27" s="4">
        <v>44944</v>
      </c>
      <c r="C27" t="s">
        <v>42</v>
      </c>
      <c r="D27" t="s">
        <v>29</v>
      </c>
      <c r="E27" s="5" t="str">
        <f>VLOOKUP(A27,OperaceCFM!A:B,2,FALSE)</f>
        <v>18.01.2023</v>
      </c>
      <c r="F27" s="5" t="str">
        <f>VLOOKUP(A27,drgPrehled!B:C,2,FALSE)</f>
        <v>Moudrý Miroslav</v>
      </c>
      <c r="G27" s="11" t="str">
        <f>VLOOKUP(A27,Medix!A:D,3,FALSE)</f>
        <v>Miroslav Moudrý</v>
      </c>
    </row>
    <row r="28" spans="1:12" x14ac:dyDescent="0.25">
      <c r="A28" s="22">
        <v>5558101769</v>
      </c>
      <c r="B28" s="4">
        <v>44945</v>
      </c>
      <c r="C28" t="s">
        <v>43</v>
      </c>
      <c r="D28" t="s">
        <v>44</v>
      </c>
      <c r="E28" s="5" t="str">
        <f>VLOOKUP(A28,OperaceCFM!A:B,2,FALSE)</f>
        <v>19.01.2023</v>
      </c>
      <c r="F28" s="5" t="str">
        <f>VLOOKUP(A28,drgPrehled!B:C,2,FALSE)</f>
        <v>Gežová Drahomíra</v>
      </c>
      <c r="G28" s="11" t="str">
        <f>VLOOKUP(A28,Medix!A:D,3,FALSE)</f>
        <v>Drahomíra Gežová</v>
      </c>
    </row>
    <row r="29" spans="1:12" x14ac:dyDescent="0.25">
      <c r="A29" s="24">
        <v>5855142315</v>
      </c>
      <c r="B29" s="4">
        <v>44945</v>
      </c>
      <c r="C29" t="s">
        <v>45</v>
      </c>
      <c r="D29" t="s">
        <v>46</v>
      </c>
      <c r="E29" s="5" t="str">
        <f>VLOOKUP(A29,OperaceCFM!A:B,2,FALSE)</f>
        <v>19.01.2023</v>
      </c>
      <c r="F29" s="5" t="str">
        <f>VLOOKUP(A29,drgPrehled!B:C,2,FALSE)</f>
        <v>Vondráková Božena</v>
      </c>
      <c r="G29" s="11" t="e">
        <f>VLOOKUP(A29,Medix!A:D,3,FALSE)</f>
        <v>#N/A</v>
      </c>
      <c r="H29" t="s">
        <v>2482</v>
      </c>
      <c r="I29" t="s">
        <v>2470</v>
      </c>
      <c r="J29">
        <v>76701.767030000003</v>
      </c>
      <c r="L29">
        <v>5855142315</v>
      </c>
    </row>
    <row r="30" spans="1:12" x14ac:dyDescent="0.25">
      <c r="A30" s="22">
        <v>6812190979</v>
      </c>
      <c r="B30" s="4">
        <v>44946</v>
      </c>
      <c r="C30" t="s">
        <v>47</v>
      </c>
      <c r="D30" t="s">
        <v>48</v>
      </c>
      <c r="E30" s="5" t="str">
        <f>VLOOKUP(A30,OperaceCFM!A:B,2,FALSE)</f>
        <v>20.01.2023</v>
      </c>
      <c r="F30" s="5" t="str">
        <f>VLOOKUP(A30,drgPrehled!B:C,2,FALSE)</f>
        <v>Dopita Tomáš</v>
      </c>
      <c r="G30" s="11" t="str">
        <f>VLOOKUP(A30,Medix!A:D,3,FALSE)</f>
        <v>Tomáš Dopita</v>
      </c>
    </row>
    <row r="31" spans="1:12" x14ac:dyDescent="0.25">
      <c r="A31" s="22">
        <v>500917227</v>
      </c>
      <c r="B31" s="4">
        <v>44946</v>
      </c>
      <c r="C31" t="s">
        <v>49</v>
      </c>
      <c r="D31" t="s">
        <v>50</v>
      </c>
      <c r="E31" s="5" t="str">
        <f>VLOOKUP(A31,OperaceCFM!A:B,2,FALSE)</f>
        <v>20.01.2023</v>
      </c>
      <c r="F31" s="5" t="str">
        <f>VLOOKUP(A31,drgPrehled!B:C,2,FALSE)</f>
        <v>Messner Rostislav</v>
      </c>
      <c r="G31" s="11" t="str">
        <f>VLOOKUP(A31,Medix!A:D,3,FALSE)</f>
        <v>Rostislav Messner</v>
      </c>
    </row>
    <row r="32" spans="1:12" x14ac:dyDescent="0.25">
      <c r="A32" s="22">
        <v>7911015266</v>
      </c>
      <c r="B32" s="4">
        <v>44949</v>
      </c>
      <c r="C32" t="s">
        <v>51</v>
      </c>
      <c r="D32" t="s">
        <v>23</v>
      </c>
      <c r="E32" s="5" t="str">
        <f>VLOOKUP(A32,OperaceCFM!A:B,2,FALSE)</f>
        <v>23.01.2023</v>
      </c>
      <c r="F32" s="5" t="str">
        <f>VLOOKUP(A32,drgPrehled!B:C,2,FALSE)</f>
        <v>Barveníček Jiří</v>
      </c>
      <c r="G32" s="11" t="str">
        <f>VLOOKUP(A32,Medix!A:D,3,FALSE)</f>
        <v>Jiří Barveníček</v>
      </c>
    </row>
    <row r="33" spans="1:8" x14ac:dyDescent="0.25">
      <c r="A33" s="22">
        <v>6909043812</v>
      </c>
      <c r="B33" s="4">
        <v>44949</v>
      </c>
      <c r="C33" t="s">
        <v>52</v>
      </c>
      <c r="D33" t="s">
        <v>53</v>
      </c>
      <c r="E33" s="5" t="str">
        <f>VLOOKUP(A33,OperaceCFM!A:B,2,FALSE)</f>
        <v>23.01.2023</v>
      </c>
      <c r="F33" s="5" t="str">
        <f>VLOOKUP(A33,drgPrehled!B:C,2,FALSE)</f>
        <v>Domis Jan</v>
      </c>
      <c r="G33" s="11" t="str">
        <f>VLOOKUP(A33,Medix!A:D,3,FALSE)</f>
        <v>Jan Domis</v>
      </c>
    </row>
    <row r="34" spans="1:8" x14ac:dyDescent="0.25">
      <c r="A34" s="22">
        <v>6309171143</v>
      </c>
      <c r="B34" s="4">
        <v>44950</v>
      </c>
      <c r="C34" t="s">
        <v>54</v>
      </c>
      <c r="D34" t="s">
        <v>55</v>
      </c>
      <c r="E34" s="5" t="str">
        <f>VLOOKUP(A34,OperaceCFM!A:B,2,FALSE)</f>
        <v>24.01.2023</v>
      </c>
      <c r="F34" s="5" t="str">
        <f>VLOOKUP(A34,drgPrehled!B:C,2,FALSE)</f>
        <v>Valko Viliam</v>
      </c>
      <c r="G34" s="11" t="str">
        <f>VLOOKUP(A34,Medix!A:D,3,FALSE)</f>
        <v>Viliam Valko</v>
      </c>
    </row>
    <row r="35" spans="1:8" x14ac:dyDescent="0.25">
      <c r="A35" s="22">
        <v>6808231782</v>
      </c>
      <c r="B35" s="4">
        <v>44950</v>
      </c>
      <c r="C35" t="s">
        <v>56</v>
      </c>
      <c r="D35" t="s">
        <v>57</v>
      </c>
      <c r="E35" s="5" t="str">
        <f>VLOOKUP(A35,OperaceCFM!A:B,2,FALSE)</f>
        <v>24.01.2023</v>
      </c>
      <c r="F35" s="5" t="str">
        <f>VLOOKUP(A35,drgPrehled!B:C,2,FALSE)</f>
        <v>Čech Petr</v>
      </c>
      <c r="G35" s="11" t="str">
        <f>VLOOKUP(A35,Medix!A:D,3,FALSE)</f>
        <v>Petr Čech</v>
      </c>
    </row>
    <row r="36" spans="1:8" x14ac:dyDescent="0.25">
      <c r="A36" s="22">
        <v>490214206</v>
      </c>
      <c r="B36" s="4">
        <v>44951</v>
      </c>
      <c r="C36" t="s">
        <v>58</v>
      </c>
      <c r="D36" t="s">
        <v>59</v>
      </c>
      <c r="E36" s="5" t="str">
        <f>VLOOKUP(A36,OperaceCFM!A:B,2,FALSE)</f>
        <v>25.01.2023</v>
      </c>
      <c r="F36" s="5" t="str">
        <f>VLOOKUP(A36,drgPrehled!B:C,2,FALSE)</f>
        <v>Šebesta Milan</v>
      </c>
      <c r="G36" s="11" t="str">
        <f>VLOOKUP(A36,Medix!A:D,3,FALSE)</f>
        <v>Milan Šebesta</v>
      </c>
    </row>
    <row r="37" spans="1:8" x14ac:dyDescent="0.25">
      <c r="A37" s="22">
        <v>7953055825</v>
      </c>
      <c r="B37" s="4">
        <v>44951</v>
      </c>
      <c r="C37" t="s">
        <v>60</v>
      </c>
      <c r="D37" t="s">
        <v>61</v>
      </c>
      <c r="E37" s="5" t="str">
        <f>VLOOKUP(A37,OperaceCFM!A:B,2,FALSE)</f>
        <v>25.01.2023</v>
      </c>
      <c r="F37" s="5" t="str">
        <f>VLOOKUP(A37,drgPrehled!B:C,2,FALSE)</f>
        <v>Hloušková Lucie</v>
      </c>
      <c r="G37" s="11" t="str">
        <f>VLOOKUP(A37,Medix!A:D,3,FALSE)</f>
        <v>Lucie Hloušková</v>
      </c>
    </row>
    <row r="38" spans="1:8" x14ac:dyDescent="0.25">
      <c r="A38" s="22">
        <v>6659301198</v>
      </c>
      <c r="B38" s="4">
        <v>44952</v>
      </c>
      <c r="C38" t="s">
        <v>62</v>
      </c>
      <c r="D38" t="s">
        <v>63</v>
      </c>
      <c r="E38" s="5" t="str">
        <f>VLOOKUP(A38,OperaceCFM!A:B,2,FALSE)</f>
        <v>26.01.2023</v>
      </c>
      <c r="F38" s="5" t="str">
        <f>VLOOKUP(A38,drgPrehled!B:C,2,FALSE)</f>
        <v>Nováčková Helena</v>
      </c>
      <c r="G38" s="11" t="str">
        <f>VLOOKUP(A38,Medix!A:D,3,FALSE)</f>
        <v>Helena Nováčková</v>
      </c>
    </row>
    <row r="39" spans="1:8" x14ac:dyDescent="0.25">
      <c r="A39" s="22">
        <v>466114456</v>
      </c>
      <c r="B39" s="4">
        <v>44952</v>
      </c>
      <c r="C39" t="s">
        <v>64</v>
      </c>
      <c r="D39" t="s">
        <v>65</v>
      </c>
      <c r="E39" s="5" t="str">
        <f>VLOOKUP(A39,OperaceCFM!A:B,2,FALSE)</f>
        <v>26.01.2023</v>
      </c>
      <c r="F39" s="5" t="str">
        <f>VLOOKUP(A39,drgPrehled!B:C,2,FALSE)</f>
        <v>Dosedělová Jitka</v>
      </c>
      <c r="G39" s="11" t="str">
        <f>VLOOKUP(A39,Medix!A:D,3,FALSE)</f>
        <v>Jitka Dosedělová</v>
      </c>
    </row>
    <row r="40" spans="1:8" x14ac:dyDescent="0.25">
      <c r="A40" s="22">
        <v>8356083670</v>
      </c>
      <c r="B40" s="4">
        <v>44952</v>
      </c>
      <c r="C40" t="s">
        <v>66</v>
      </c>
      <c r="D40" t="s">
        <v>67</v>
      </c>
      <c r="E40" s="5" t="str">
        <f>VLOOKUP(A40,OperaceCFM!A:B,2,FALSE)</f>
        <v>26.01.2023</v>
      </c>
      <c r="F40" s="5" t="str">
        <f>VLOOKUP(A40,drgPrehled!B:C,2,FALSE)</f>
        <v>Karalová Věra</v>
      </c>
      <c r="G40" s="11" t="str">
        <f>VLOOKUP(A40,Medix!A:D,3,FALSE)</f>
        <v>Věra Karalová</v>
      </c>
    </row>
    <row r="41" spans="1:8" x14ac:dyDescent="0.25">
      <c r="A41" s="25">
        <v>550221483</v>
      </c>
      <c r="B41" s="4">
        <v>44953</v>
      </c>
      <c r="C41" s="18" t="s">
        <v>70</v>
      </c>
      <c r="D41" t="s">
        <v>71</v>
      </c>
      <c r="E41" s="5" t="e">
        <f>VLOOKUP(A41,OperaceCFM!A:B,2,FALSE)</f>
        <v>#N/A</v>
      </c>
      <c r="F41" s="5" t="e">
        <f>VLOOKUP(A41,drgPrehled!B:C,2,FALSE)</f>
        <v>#N/A</v>
      </c>
      <c r="G41" s="11" t="e">
        <f>VLOOKUP(A41,Medix!A:D,3,FALSE)</f>
        <v>#N/A</v>
      </c>
      <c r="H41">
        <v>5502221483</v>
      </c>
    </row>
    <row r="42" spans="1:8" x14ac:dyDescent="0.25">
      <c r="A42" s="22">
        <v>5501142394</v>
      </c>
      <c r="B42" s="4">
        <v>44953</v>
      </c>
      <c r="C42" t="s">
        <v>68</v>
      </c>
      <c r="D42" t="s">
        <v>69</v>
      </c>
      <c r="E42" s="5" t="str">
        <f>VLOOKUP(A42,OperaceCFM!A:B,2,FALSE)</f>
        <v>27.01.2023</v>
      </c>
      <c r="F42" s="5" t="str">
        <f>VLOOKUP(A42,drgPrehled!B:C,2,FALSE)</f>
        <v>Poulíček Miloslav</v>
      </c>
      <c r="G42" s="11" t="str">
        <f>VLOOKUP(A42,Medix!A:D,3,FALSE)</f>
        <v>Miloslav Poulíček</v>
      </c>
    </row>
    <row r="43" spans="1:8" x14ac:dyDescent="0.25">
      <c r="A43" s="23">
        <v>6405231137</v>
      </c>
      <c r="B43" s="4">
        <v>44956</v>
      </c>
      <c r="C43" s="18" t="s">
        <v>75</v>
      </c>
      <c r="D43" t="s">
        <v>76</v>
      </c>
      <c r="E43" s="5" t="e">
        <f>VLOOKUP(A43,OperaceCFM!A:B,2,FALSE)</f>
        <v>#N/A</v>
      </c>
      <c r="F43" s="5" t="e">
        <f>VLOOKUP(A43,drgPrehled!B:C,2,FALSE)</f>
        <v>#N/A</v>
      </c>
      <c r="G43" s="11" t="e">
        <f>VLOOKUP(A43,Medix!A:D,3,FALSE)</f>
        <v>#N/A</v>
      </c>
      <c r="H43">
        <v>6405261137</v>
      </c>
    </row>
    <row r="44" spans="1:8" x14ac:dyDescent="0.25">
      <c r="A44" s="22">
        <v>6052130865</v>
      </c>
      <c r="B44" s="4">
        <v>44956</v>
      </c>
      <c r="C44" t="s">
        <v>72</v>
      </c>
      <c r="D44" t="s">
        <v>73</v>
      </c>
      <c r="E44" s="5" t="str">
        <f>VLOOKUP(A44,OperaceCFM!A:B,2,FALSE)</f>
        <v>30.01.2023</v>
      </c>
      <c r="F44" s="5" t="str">
        <f>VLOOKUP(A44,drgPrehled!B:C,2,FALSE)</f>
        <v>Zvěřinová Ludmila</v>
      </c>
      <c r="G44" s="11" t="str">
        <f>VLOOKUP(A44,Medix!A:D,3,FALSE)</f>
        <v>Ludmila Zvěřinová</v>
      </c>
    </row>
    <row r="45" spans="1:8" x14ac:dyDescent="0.25">
      <c r="A45" s="22">
        <v>6312301270</v>
      </c>
      <c r="B45" s="4">
        <v>44956</v>
      </c>
      <c r="C45" t="s">
        <v>74</v>
      </c>
      <c r="D45" t="s">
        <v>33</v>
      </c>
      <c r="E45" s="5" t="str">
        <f>VLOOKUP(A45,OperaceCFM!A:B,2,FALSE)</f>
        <v>30.01.2023</v>
      </c>
      <c r="F45" s="5" t="str">
        <f>VLOOKUP(A45,drgPrehled!B:C,2,FALSE)</f>
        <v>Růžička Vladimír</v>
      </c>
      <c r="G45" s="11" t="str">
        <f>VLOOKUP(A45,Medix!A:D,3,FALSE)</f>
        <v>Vladimír Růžička</v>
      </c>
    </row>
    <row r="46" spans="1:8" x14ac:dyDescent="0.25">
      <c r="A46" s="23">
        <v>5809252232</v>
      </c>
      <c r="B46" s="4">
        <v>44957</v>
      </c>
      <c r="C46" s="18" t="s">
        <v>77</v>
      </c>
      <c r="D46" t="s">
        <v>78</v>
      </c>
      <c r="E46" s="5" t="e">
        <f>VLOOKUP(A46,OperaceCFM!A:B,2,FALSE)</f>
        <v>#N/A</v>
      </c>
      <c r="F46" s="5" t="e">
        <f>VLOOKUP(A46,drgPrehled!B:C,2,FALSE)</f>
        <v>#N/A</v>
      </c>
      <c r="G46" s="11" t="e">
        <f>VLOOKUP(A46,Medix!A:D,3,FALSE)</f>
        <v>#N/A</v>
      </c>
      <c r="H46">
        <v>5806252232</v>
      </c>
    </row>
    <row r="47" spans="1:8" x14ac:dyDescent="0.25">
      <c r="A47" s="22">
        <v>7107164614</v>
      </c>
      <c r="B47" s="4">
        <v>44957</v>
      </c>
      <c r="C47" t="s">
        <v>79</v>
      </c>
      <c r="D47" t="s">
        <v>80</v>
      </c>
      <c r="E47" s="5" t="str">
        <f>VLOOKUP(A47,OperaceCFM!A:B,2,FALSE)</f>
        <v>31.01.2023</v>
      </c>
      <c r="F47" s="5" t="str">
        <f>VLOOKUP(A47,drgPrehled!B:C,2,FALSE)</f>
        <v>Dostál Michal</v>
      </c>
      <c r="G47" s="11" t="str">
        <f>VLOOKUP(A47,Medix!A:D,3,FALSE)</f>
        <v>Michal Dostál</v>
      </c>
    </row>
    <row r="48" spans="1:8" x14ac:dyDescent="0.25">
      <c r="A48" s="22">
        <v>6653080588</v>
      </c>
      <c r="B48" s="4">
        <v>44958</v>
      </c>
      <c r="C48" t="s">
        <v>81</v>
      </c>
      <c r="D48" t="s">
        <v>82</v>
      </c>
      <c r="E48" s="5" t="str">
        <f>VLOOKUP(A48,OperaceCFM!A:B,2,FALSE)</f>
        <v>01.02.2023</v>
      </c>
      <c r="F48" s="5" t="str">
        <f>VLOOKUP(A48,drgPrehled!B:C,2,FALSE)</f>
        <v>Vlčková Hana</v>
      </c>
      <c r="G48" s="11" t="str">
        <f>VLOOKUP(A48,Medix!A:D,3,FALSE)</f>
        <v>Hana Vlčková</v>
      </c>
    </row>
    <row r="49" spans="1:7" x14ac:dyDescent="0.25">
      <c r="A49" s="22">
        <v>6151300881</v>
      </c>
      <c r="B49" s="4">
        <v>44958</v>
      </c>
      <c r="C49" t="s">
        <v>83</v>
      </c>
      <c r="D49" t="s">
        <v>82</v>
      </c>
      <c r="E49" s="5" t="str">
        <f>VLOOKUP(A49,OperaceCFM!A:B,2,FALSE)</f>
        <v>01.02.2023</v>
      </c>
      <c r="F49" s="5" t="str">
        <f>VLOOKUP(A49,drgPrehled!B:C,2,FALSE)</f>
        <v>Horká Hana</v>
      </c>
      <c r="G49" s="11" t="str">
        <f>VLOOKUP(A49,Medix!A:D,3,FALSE)</f>
        <v>Hana Horká</v>
      </c>
    </row>
    <row r="50" spans="1:7" x14ac:dyDescent="0.25">
      <c r="A50" s="22">
        <v>7662035678</v>
      </c>
      <c r="B50" s="4">
        <v>44959</v>
      </c>
      <c r="C50" t="s">
        <v>84</v>
      </c>
      <c r="D50" t="s">
        <v>13</v>
      </c>
      <c r="E50" s="5" t="str">
        <f>VLOOKUP(A50,OperaceCFM!A:B,2,FALSE)</f>
        <v>02.02.2023</v>
      </c>
      <c r="F50" s="5" t="str">
        <f>VLOOKUP(A50,drgPrehled!B:C,2,FALSE)</f>
        <v>Hošáková Eva</v>
      </c>
      <c r="G50" s="11" t="str">
        <f>VLOOKUP(A50,Medix!A:D,3,FALSE)</f>
        <v>Eva Hošáková</v>
      </c>
    </row>
    <row r="51" spans="1:7" x14ac:dyDescent="0.25">
      <c r="A51" s="22">
        <v>5660282100</v>
      </c>
      <c r="B51" s="4">
        <v>44959</v>
      </c>
      <c r="C51" t="s">
        <v>85</v>
      </c>
      <c r="D51" t="s">
        <v>86</v>
      </c>
      <c r="E51" s="5" t="str">
        <f>VLOOKUP(A51,OperaceCFM!A:B,2,FALSE)</f>
        <v>02.02.2023</v>
      </c>
      <c r="F51" s="5" t="str">
        <f>VLOOKUP(A51,drgPrehled!B:C,2,FALSE)</f>
        <v>Schneyderová-Kubanik</v>
      </c>
      <c r="G51" s="11" t="str">
        <f>VLOOKUP(A51,Medix!A:D,3,FALSE)</f>
        <v>Lenka Schneyderová-Kubaniková</v>
      </c>
    </row>
    <row r="52" spans="1:7" x14ac:dyDescent="0.25">
      <c r="A52" s="22">
        <v>435122459</v>
      </c>
      <c r="B52" s="4">
        <v>44959</v>
      </c>
      <c r="C52" t="s">
        <v>87</v>
      </c>
      <c r="D52" t="s">
        <v>88</v>
      </c>
      <c r="E52" s="5" t="str">
        <f>VLOOKUP(A52,OperaceCFM!A:B,2,FALSE)</f>
        <v>02.02.2023</v>
      </c>
      <c r="F52" s="5" t="str">
        <f>VLOOKUP(A52,drgPrehled!B:C,2,FALSE)</f>
        <v>Popotrandovská Milad</v>
      </c>
      <c r="G52" s="11" t="str">
        <f>VLOOKUP(A52,Medix!A:D,3,FALSE)</f>
        <v>Milada Popotrandovská</v>
      </c>
    </row>
    <row r="53" spans="1:7" x14ac:dyDescent="0.25">
      <c r="A53" s="22">
        <v>471213424</v>
      </c>
      <c r="B53" s="4">
        <v>44960</v>
      </c>
      <c r="C53" t="s">
        <v>89</v>
      </c>
      <c r="D53" t="s">
        <v>90</v>
      </c>
      <c r="E53" s="5" t="str">
        <f>VLOOKUP(A53,OperaceCFM!A:B,2,FALSE)</f>
        <v>03.02.2023</v>
      </c>
      <c r="F53" s="5" t="str">
        <f>VLOOKUP(A53,drgPrehled!B:C,2,FALSE)</f>
        <v>Lužík Bedřich</v>
      </c>
      <c r="G53" s="11" t="str">
        <f>VLOOKUP(A53,Medix!A:D,3,FALSE)</f>
        <v>Bedřich Lužík</v>
      </c>
    </row>
    <row r="54" spans="1:7" x14ac:dyDescent="0.25">
      <c r="A54" s="22">
        <v>5405091406</v>
      </c>
      <c r="B54" s="4">
        <v>44960</v>
      </c>
      <c r="C54" t="s">
        <v>91</v>
      </c>
      <c r="D54" t="s">
        <v>78</v>
      </c>
      <c r="E54" s="5" t="str">
        <f>VLOOKUP(A54,OperaceCFM!A:B,2,FALSE)</f>
        <v>03.02.2023</v>
      </c>
      <c r="F54" s="5" t="str">
        <f>VLOOKUP(A54,drgPrehled!B:C,2,FALSE)</f>
        <v>Kocourek Zdeněk</v>
      </c>
      <c r="G54" s="11" t="str">
        <f>VLOOKUP(A54,Medix!A:D,3,FALSE)</f>
        <v>Zdeněk Kocourek</v>
      </c>
    </row>
    <row r="55" spans="1:7" x14ac:dyDescent="0.25">
      <c r="A55" s="22">
        <v>6707301667</v>
      </c>
      <c r="B55" s="4">
        <v>44963</v>
      </c>
      <c r="C55" t="s">
        <v>92</v>
      </c>
      <c r="D55" t="s">
        <v>93</v>
      </c>
      <c r="E55" s="5" t="str">
        <f>VLOOKUP(A55,OperaceCFM!A:B,2,FALSE)</f>
        <v>06.02.2023</v>
      </c>
      <c r="F55" s="5" t="str">
        <f>VLOOKUP(A55,drgPrehled!B:C,2,FALSE)</f>
        <v>Novák Antonín</v>
      </c>
      <c r="G55" s="11" t="str">
        <f>VLOOKUP(A55,Medix!A:D,3,FALSE)</f>
        <v>Antonín Novák</v>
      </c>
    </row>
    <row r="56" spans="1:7" x14ac:dyDescent="0.25">
      <c r="A56" s="22">
        <v>6110140894</v>
      </c>
      <c r="B56" s="4">
        <v>44963</v>
      </c>
      <c r="C56" t="s">
        <v>94</v>
      </c>
      <c r="D56" t="s">
        <v>50</v>
      </c>
      <c r="E56" s="5" t="str">
        <f>VLOOKUP(A56,OperaceCFM!A:B,2,FALSE)</f>
        <v>06.02.2023</v>
      </c>
      <c r="F56" s="5" t="str">
        <f>VLOOKUP(A56,drgPrehled!B:C,2,FALSE)</f>
        <v>Pospíšil Rostislav</v>
      </c>
      <c r="G56" s="11" t="str">
        <f>VLOOKUP(A56,Medix!A:D,3,FALSE)</f>
        <v>Rostislav Pospíšil</v>
      </c>
    </row>
    <row r="57" spans="1:7" x14ac:dyDescent="0.25">
      <c r="A57" s="22">
        <v>7611054484</v>
      </c>
      <c r="B57" s="4">
        <v>44963</v>
      </c>
      <c r="C57" t="s">
        <v>95</v>
      </c>
      <c r="D57" t="s">
        <v>57</v>
      </c>
      <c r="E57" s="5" t="str">
        <f>VLOOKUP(A57,OperaceCFM!A:B,2,FALSE)</f>
        <v>06.02.2023</v>
      </c>
      <c r="F57" s="5" t="str">
        <f>VLOOKUP(A57,drgPrehled!B:C,2,FALSE)</f>
        <v>Smékal Petr</v>
      </c>
      <c r="G57" s="11" t="str">
        <f>VLOOKUP(A57,Medix!A:D,3,FALSE)</f>
        <v>Petr Smékal</v>
      </c>
    </row>
    <row r="58" spans="1:7" x14ac:dyDescent="0.25">
      <c r="A58" s="22">
        <v>6201111202</v>
      </c>
      <c r="B58" s="4">
        <v>44963</v>
      </c>
      <c r="C58" t="s">
        <v>96</v>
      </c>
      <c r="D58" t="s">
        <v>23</v>
      </c>
      <c r="E58" s="5" t="str">
        <f>VLOOKUP(A58,OperaceCFM!A:B,2,FALSE)</f>
        <v>06.02.2023</v>
      </c>
      <c r="F58" s="5" t="str">
        <f>VLOOKUP(A58,drgPrehled!B:C,2,FALSE)</f>
        <v>Šafář Jiří</v>
      </c>
      <c r="G58" s="11" t="str">
        <f>VLOOKUP(A58,Medix!A:D,3,FALSE)</f>
        <v>Jiří Šafář</v>
      </c>
    </row>
    <row r="59" spans="1:7" x14ac:dyDescent="0.25">
      <c r="A59" s="22">
        <v>505213175</v>
      </c>
      <c r="B59" s="4">
        <v>44964</v>
      </c>
      <c r="C59" t="s">
        <v>97</v>
      </c>
      <c r="D59" t="s">
        <v>63</v>
      </c>
      <c r="E59" s="5" t="str">
        <f>VLOOKUP(A59,OperaceCFM!A:B,2,FALSE)</f>
        <v>07.02.2023</v>
      </c>
      <c r="F59" s="5" t="str">
        <f>VLOOKUP(A59,drgPrehled!B:C,2,FALSE)</f>
        <v>Prajzlerová Helena</v>
      </c>
      <c r="G59" s="11" t="str">
        <f>VLOOKUP(A59,Medix!A:D,3,FALSE)</f>
        <v>Helena Prajzlerová</v>
      </c>
    </row>
    <row r="60" spans="1:7" x14ac:dyDescent="0.25">
      <c r="A60" s="22">
        <v>510624036</v>
      </c>
      <c r="B60" s="4">
        <v>44964</v>
      </c>
      <c r="C60" t="s">
        <v>98</v>
      </c>
      <c r="D60" t="s">
        <v>53</v>
      </c>
      <c r="E60" s="5" t="str">
        <f>VLOOKUP(A60,OperaceCFM!A:B,2,FALSE)</f>
        <v>07.02.2023</v>
      </c>
      <c r="F60" s="5" t="str">
        <f>VLOOKUP(A60,drgPrehled!B:C,2,FALSE)</f>
        <v>Augustin Jan</v>
      </c>
      <c r="G60" s="11" t="str">
        <f>VLOOKUP(A60,Medix!A:D,3,FALSE)</f>
        <v>Jan Augustin</v>
      </c>
    </row>
    <row r="61" spans="1:7" x14ac:dyDescent="0.25">
      <c r="A61" s="22">
        <v>490411171</v>
      </c>
      <c r="B61" s="4">
        <v>44964</v>
      </c>
      <c r="C61" t="s">
        <v>99</v>
      </c>
      <c r="D61" t="s">
        <v>16</v>
      </c>
      <c r="E61" s="5" t="str">
        <f>VLOOKUP(A61,OperaceCFM!A:B,2,FALSE)</f>
        <v>07.02.2023</v>
      </c>
      <c r="F61" s="5" t="str">
        <f>VLOOKUP(A61,drgPrehled!B:C,2,FALSE)</f>
        <v>Tihelka Stanislav</v>
      </c>
      <c r="G61" s="11" t="str">
        <f>VLOOKUP(A61,Medix!A:D,3,FALSE)</f>
        <v>Stanislav Tihelka</v>
      </c>
    </row>
    <row r="62" spans="1:7" x14ac:dyDescent="0.25">
      <c r="A62" s="22">
        <v>5711151600</v>
      </c>
      <c r="B62" s="4">
        <v>44965</v>
      </c>
      <c r="C62" t="s">
        <v>100</v>
      </c>
      <c r="D62" t="s">
        <v>7</v>
      </c>
      <c r="E62" s="5" t="str">
        <f>VLOOKUP(A62,OperaceCFM!A:B,2,FALSE)</f>
        <v>08.02.2023</v>
      </c>
      <c r="F62" s="5" t="str">
        <f>VLOOKUP(A62,drgPrehled!B:C,2,FALSE)</f>
        <v>Tkadlec Josef</v>
      </c>
      <c r="G62" s="11" t="str">
        <f>VLOOKUP(A62,Medix!A:D,3,FALSE)</f>
        <v>Josef Tkadlec</v>
      </c>
    </row>
    <row r="63" spans="1:7" x14ac:dyDescent="0.25">
      <c r="A63" s="22">
        <v>500115426</v>
      </c>
      <c r="B63" s="4">
        <v>44965</v>
      </c>
      <c r="C63" t="s">
        <v>101</v>
      </c>
      <c r="D63" t="s">
        <v>102</v>
      </c>
      <c r="E63" s="5" t="str">
        <f>VLOOKUP(A63,OperaceCFM!A:B,2,FALSE)</f>
        <v>08.02.2023</v>
      </c>
      <c r="F63" s="5" t="str">
        <f>VLOOKUP(A63,drgPrehled!B:C,2,FALSE)</f>
        <v>Mirga Emil</v>
      </c>
      <c r="G63" s="11" t="str">
        <f>VLOOKUP(A63,Medix!A:D,3,FALSE)</f>
        <v>Emil Mirga</v>
      </c>
    </row>
    <row r="64" spans="1:7" x14ac:dyDescent="0.25">
      <c r="A64" s="22">
        <v>475916409</v>
      </c>
      <c r="B64" s="4">
        <v>44966</v>
      </c>
      <c r="C64" t="s">
        <v>103</v>
      </c>
      <c r="D64" t="s">
        <v>104</v>
      </c>
      <c r="E64" s="5" t="str">
        <f>VLOOKUP(A64,OperaceCFM!A:B,2,FALSE)</f>
        <v>09.02.2023</v>
      </c>
      <c r="F64" s="5" t="str">
        <f>VLOOKUP(A64,drgPrehled!B:C,2,FALSE)</f>
        <v>Hradilíková Danuše</v>
      </c>
      <c r="G64" s="11" t="str">
        <f>VLOOKUP(A64,Medix!A:D,3,FALSE)</f>
        <v>Danuše Hradilíková</v>
      </c>
    </row>
    <row r="65" spans="1:7" x14ac:dyDescent="0.25">
      <c r="A65" s="22">
        <v>5404151841</v>
      </c>
      <c r="B65" s="4">
        <v>44967</v>
      </c>
      <c r="C65" t="s">
        <v>105</v>
      </c>
      <c r="D65" t="s">
        <v>106</v>
      </c>
      <c r="E65" s="5" t="str">
        <f>VLOOKUP(A65,OperaceCFM!A:B,2,FALSE)</f>
        <v>10.02.2023</v>
      </c>
      <c r="F65" s="5" t="str">
        <f>VLOOKUP(A65,drgPrehled!B:C,2,FALSE)</f>
        <v>Zacpal Břetislav</v>
      </c>
      <c r="G65" s="11" t="str">
        <f>VLOOKUP(A65,Medix!A:D,3,FALSE)</f>
        <v>Břetislav Zacpal</v>
      </c>
    </row>
    <row r="66" spans="1:7" x14ac:dyDescent="0.25">
      <c r="A66" s="22">
        <v>7112164587</v>
      </c>
      <c r="B66" s="4">
        <v>44967</v>
      </c>
      <c r="C66" t="s">
        <v>107</v>
      </c>
      <c r="D66" t="s">
        <v>59</v>
      </c>
      <c r="E66" s="5" t="str">
        <f>VLOOKUP(A66,OperaceCFM!A:B,2,FALSE)</f>
        <v>10.02.2023</v>
      </c>
      <c r="F66" s="5" t="str">
        <f>VLOOKUP(A66,drgPrehled!B:C,2,FALSE)</f>
        <v>Šrámek Milan</v>
      </c>
      <c r="G66" s="11" t="str">
        <f>VLOOKUP(A66,Medix!A:D,3,FALSE)</f>
        <v>Milan Šrámek</v>
      </c>
    </row>
    <row r="67" spans="1:7" x14ac:dyDescent="0.25">
      <c r="A67" s="22">
        <v>530920373</v>
      </c>
      <c r="B67" s="4">
        <v>44970</v>
      </c>
      <c r="C67" t="s">
        <v>108</v>
      </c>
      <c r="D67" t="s">
        <v>3</v>
      </c>
      <c r="E67" s="5" t="str">
        <f>VLOOKUP(A67,OperaceCFM!A:B,2,FALSE)</f>
        <v>13.02.2023</v>
      </c>
      <c r="F67" s="5" t="str">
        <f>VLOOKUP(A67,drgPrehled!B:C,2,FALSE)</f>
        <v>Ryšťák Pavel</v>
      </c>
      <c r="G67" s="11" t="str">
        <f>VLOOKUP(A67,Medix!A:D,3,FALSE)</f>
        <v>Pavel Ryšťák</v>
      </c>
    </row>
    <row r="68" spans="1:7" x14ac:dyDescent="0.25">
      <c r="A68" s="22">
        <v>5710251459</v>
      </c>
      <c r="B68" s="4">
        <v>44970</v>
      </c>
      <c r="C68" t="s">
        <v>109</v>
      </c>
      <c r="D68" t="s">
        <v>23</v>
      </c>
      <c r="E68" s="5" t="str">
        <f>VLOOKUP(A68,OperaceCFM!A:B,2,FALSE)</f>
        <v>13.02.2023</v>
      </c>
      <c r="F68" s="5" t="str">
        <f>VLOOKUP(A68,drgPrehled!B:C,2,FALSE)</f>
        <v>Zatloukal Jiří</v>
      </c>
      <c r="G68" s="11" t="str">
        <f>VLOOKUP(A68,Medix!A:D,3,FALSE)</f>
        <v>Jiří Zatloukal</v>
      </c>
    </row>
    <row r="69" spans="1:7" x14ac:dyDescent="0.25">
      <c r="A69" s="22">
        <v>5607071657</v>
      </c>
      <c r="B69" s="4">
        <v>44970</v>
      </c>
      <c r="C69" t="s">
        <v>110</v>
      </c>
      <c r="D69" t="s">
        <v>33</v>
      </c>
      <c r="E69" s="5" t="str">
        <f>VLOOKUP(A69,OperaceCFM!A:B,2,FALSE)</f>
        <v>13.02.2023</v>
      </c>
      <c r="F69" s="5" t="str">
        <f>VLOOKUP(A69,drgPrehled!B:C,2,FALSE)</f>
        <v>Tomančík Vladimír</v>
      </c>
      <c r="G69" s="11" t="str">
        <f>VLOOKUP(A69,Medix!A:D,3,FALSE)</f>
        <v>Vladimír Tomančík</v>
      </c>
    </row>
    <row r="70" spans="1:7" x14ac:dyDescent="0.25">
      <c r="A70" s="22">
        <v>480429448</v>
      </c>
      <c r="B70" s="4">
        <v>44971</v>
      </c>
      <c r="C70" t="s">
        <v>111</v>
      </c>
      <c r="D70" t="s">
        <v>16</v>
      </c>
      <c r="E70" s="5" t="str">
        <f>VLOOKUP(A70,OperaceCFM!A:B,2,FALSE)</f>
        <v>14.02.2023</v>
      </c>
      <c r="F70" s="5" t="str">
        <f>VLOOKUP(A70,drgPrehled!B:C,2,FALSE)</f>
        <v>Wawrosz Stanislav</v>
      </c>
      <c r="G70" s="11" t="str">
        <f>VLOOKUP(A70,Medix!A:D,3,FALSE)</f>
        <v>Stanislav Wawrosz</v>
      </c>
    </row>
    <row r="71" spans="1:7" x14ac:dyDescent="0.25">
      <c r="A71" s="22">
        <v>520331038</v>
      </c>
      <c r="B71" s="4">
        <v>44971</v>
      </c>
      <c r="C71" t="s">
        <v>57</v>
      </c>
      <c r="D71" t="s">
        <v>112</v>
      </c>
      <c r="E71" s="5" t="str">
        <f>VLOOKUP(A71,OperaceCFM!A:B,2,FALSE)</f>
        <v>14.02.2023</v>
      </c>
      <c r="F71" s="5" t="str">
        <f>VLOOKUP(A71,drgPrehled!B:C,2,FALSE)</f>
        <v>Petr Jaromír</v>
      </c>
      <c r="G71" s="11" t="str">
        <f>VLOOKUP(A71,Medix!A:D,3,FALSE)</f>
        <v>Jaromír Petr</v>
      </c>
    </row>
    <row r="72" spans="1:7" x14ac:dyDescent="0.25">
      <c r="A72" s="22">
        <v>515718311</v>
      </c>
      <c r="B72" s="4">
        <v>44972</v>
      </c>
      <c r="C72" t="s">
        <v>113</v>
      </c>
      <c r="D72" t="s">
        <v>114</v>
      </c>
      <c r="E72" s="5" t="str">
        <f>VLOOKUP(A72,OperaceCFM!A:B,2,FALSE)</f>
        <v>15.02.2023</v>
      </c>
      <c r="F72" s="5" t="str">
        <f>VLOOKUP(A72,drgPrehled!B:C,2,FALSE)</f>
        <v>Pavlátová Anna</v>
      </c>
      <c r="G72" s="11" t="str">
        <f>VLOOKUP(A72,Medix!A:D,3,FALSE)</f>
        <v>Anna Pavlátová</v>
      </c>
    </row>
    <row r="73" spans="1:7" x14ac:dyDescent="0.25">
      <c r="A73" s="22">
        <v>420911405</v>
      </c>
      <c r="B73" s="4">
        <v>44972</v>
      </c>
      <c r="C73" t="s">
        <v>115</v>
      </c>
      <c r="D73" t="s">
        <v>9</v>
      </c>
      <c r="E73" s="5" t="str">
        <f>VLOOKUP(A73,OperaceCFM!A:B,2,FALSE)</f>
        <v>15.02.2023</v>
      </c>
      <c r="F73" s="5" t="str">
        <f>VLOOKUP(A73,drgPrehled!B:C,2,FALSE)</f>
        <v>Zedník Karel</v>
      </c>
      <c r="G73" s="11" t="str">
        <f>VLOOKUP(A73,Medix!A:D,3,FALSE)</f>
        <v>Karel Zedník</v>
      </c>
    </row>
    <row r="74" spans="1:7" x14ac:dyDescent="0.25">
      <c r="A74" s="22">
        <v>6355221895</v>
      </c>
      <c r="B74" s="4">
        <v>44973</v>
      </c>
      <c r="C74" t="s">
        <v>116</v>
      </c>
      <c r="D74" t="s">
        <v>117</v>
      </c>
      <c r="E74" s="5" t="str">
        <f>VLOOKUP(A74,OperaceCFM!A:B,2,FALSE)</f>
        <v>16.02.2023</v>
      </c>
      <c r="F74" s="5" t="str">
        <f>VLOOKUP(A74,drgPrehled!B:C,2,FALSE)</f>
        <v>Vychodilová Jana</v>
      </c>
      <c r="G74" s="11" t="str">
        <f>VLOOKUP(A74,Medix!A:D,3,FALSE)</f>
        <v>Jana Vychodilová</v>
      </c>
    </row>
    <row r="75" spans="1:7" x14ac:dyDescent="0.25">
      <c r="A75" s="22">
        <v>5855160388</v>
      </c>
      <c r="B75" s="4">
        <v>44973</v>
      </c>
      <c r="C75" t="s">
        <v>118</v>
      </c>
      <c r="D75" t="s">
        <v>119</v>
      </c>
      <c r="E75" s="5" t="str">
        <f>VLOOKUP(A75,OperaceCFM!A:B,2,FALSE)</f>
        <v>16.02.2023</v>
      </c>
      <c r="F75" s="5" t="str">
        <f>VLOOKUP(A75,drgPrehled!B:C,2,FALSE)</f>
        <v>Hapalová Elen</v>
      </c>
      <c r="G75" s="11" t="str">
        <f>VLOOKUP(A75,Medix!A:D,3,FALSE)</f>
        <v>Elen Hapalová</v>
      </c>
    </row>
    <row r="76" spans="1:7" x14ac:dyDescent="0.25">
      <c r="A76" s="22">
        <v>8959014196</v>
      </c>
      <c r="B76" s="4">
        <v>44973</v>
      </c>
      <c r="C76" t="s">
        <v>120</v>
      </c>
      <c r="D76" t="s">
        <v>121</v>
      </c>
      <c r="E76" s="5" t="str">
        <f>VLOOKUP(A76,OperaceCFM!A:B,2,FALSE)</f>
        <v>16.02.2023</v>
      </c>
      <c r="F76" s="5" t="str">
        <f>VLOOKUP(A76,drgPrehled!B:C,2,FALSE)</f>
        <v>Blažková Michaela</v>
      </c>
      <c r="G76" s="11" t="str">
        <f>VLOOKUP(A76,Medix!A:D,3,FALSE)</f>
        <v>Michaela Blažková</v>
      </c>
    </row>
    <row r="77" spans="1:7" x14ac:dyDescent="0.25">
      <c r="A77" s="22">
        <v>8554135810</v>
      </c>
      <c r="B77" s="4">
        <v>44973</v>
      </c>
      <c r="C77" t="s">
        <v>122</v>
      </c>
      <c r="D77" t="s">
        <v>123</v>
      </c>
      <c r="E77" s="5" t="str">
        <f>VLOOKUP(A77,OperaceCFM!A:B,2,FALSE)</f>
        <v>16.02.2023</v>
      </c>
      <c r="F77" s="5" t="str">
        <f>VLOOKUP(A77,drgPrehled!B:C,2,FALSE)</f>
        <v>Zelená Pospíšková Kr</v>
      </c>
      <c r="G77" s="11" t="str">
        <f>VLOOKUP(A77,Medix!A:D,3,FALSE)</f>
        <v>Kristýna Zelená Pospíšková</v>
      </c>
    </row>
    <row r="78" spans="1:7" x14ac:dyDescent="0.25">
      <c r="A78" s="22">
        <v>8260155706</v>
      </c>
      <c r="B78" s="4">
        <v>44974</v>
      </c>
      <c r="C78" t="s">
        <v>124</v>
      </c>
      <c r="D78" t="s">
        <v>125</v>
      </c>
      <c r="E78" s="5" t="str">
        <f>VLOOKUP(A78,OperaceCFM!A:B,2,FALSE)</f>
        <v>17.02.2023</v>
      </c>
      <c r="F78" s="5" t="str">
        <f>VLOOKUP(A78,drgPrehled!B:C,2,FALSE)</f>
        <v>Trnkalová Lenka</v>
      </c>
      <c r="G78" s="11" t="str">
        <f>VLOOKUP(A78,Medix!A:D,3,FALSE)</f>
        <v>Lenka Trnkalová</v>
      </c>
    </row>
    <row r="79" spans="1:7" x14ac:dyDescent="0.25">
      <c r="A79" s="22">
        <v>460801479</v>
      </c>
      <c r="B79" s="4">
        <v>44974</v>
      </c>
      <c r="C79" t="s">
        <v>126</v>
      </c>
      <c r="D79" t="s">
        <v>127</v>
      </c>
      <c r="E79" s="5" t="str">
        <f>VLOOKUP(A79,OperaceCFM!A:B,2,FALSE)</f>
        <v>17.02.2023</v>
      </c>
      <c r="F79" s="5" t="str">
        <f>VLOOKUP(A79,drgPrehled!B:C,2,FALSE)</f>
        <v>Milek Aleš</v>
      </c>
      <c r="G79" s="11" t="str">
        <f>VLOOKUP(A79,Medix!A:D,3,FALSE)</f>
        <v>Aleš Milek</v>
      </c>
    </row>
    <row r="80" spans="1:7" x14ac:dyDescent="0.25">
      <c r="A80" s="22">
        <v>461208475</v>
      </c>
      <c r="B80" s="4">
        <v>44977</v>
      </c>
      <c r="C80" t="s">
        <v>128</v>
      </c>
      <c r="D80" t="s">
        <v>23</v>
      </c>
      <c r="E80" s="5" t="str">
        <f>VLOOKUP(A80,OperaceCFM!A:B,2,FALSE)</f>
        <v>20.02.2023</v>
      </c>
      <c r="F80" s="5" t="str">
        <f>VLOOKUP(A80,drgPrehled!B:C,2,FALSE)</f>
        <v>Čepl Jiří</v>
      </c>
      <c r="G80" s="11" t="str">
        <f>VLOOKUP(A80,Medix!A:D,3,FALSE)</f>
        <v>Jiří Čepl</v>
      </c>
    </row>
    <row r="81" spans="1:8" x14ac:dyDescent="0.25">
      <c r="A81" s="22">
        <v>8909185725</v>
      </c>
      <c r="B81" s="4">
        <v>44977</v>
      </c>
      <c r="C81" t="s">
        <v>129</v>
      </c>
      <c r="D81" t="s">
        <v>130</v>
      </c>
      <c r="E81" s="5" t="str">
        <f>VLOOKUP(A81,OperaceCFM!A:B,2,FALSE)</f>
        <v>20.02.2023</v>
      </c>
      <c r="F81" s="5" t="str">
        <f>VLOOKUP(A81,drgPrehled!B:C,2,FALSE)</f>
        <v>Žváček Marek</v>
      </c>
      <c r="G81" s="11" t="str">
        <f>VLOOKUP(A81,Medix!A:D,3,FALSE)</f>
        <v>Marek Žváček</v>
      </c>
    </row>
    <row r="82" spans="1:8" x14ac:dyDescent="0.25">
      <c r="A82" s="22">
        <v>8452225309</v>
      </c>
      <c r="B82" s="4">
        <v>44977</v>
      </c>
      <c r="C82" t="s">
        <v>131</v>
      </c>
      <c r="D82" t="s">
        <v>132</v>
      </c>
      <c r="E82" s="5" t="str">
        <f>VLOOKUP(A82,OperaceCFM!A:B,2,FALSE)</f>
        <v>20.02.2023</v>
      </c>
      <c r="F82" s="5" t="str">
        <f>VLOOKUP(A82,drgPrehled!B:C,2,FALSE)</f>
        <v>Krejčí Tereza</v>
      </c>
      <c r="G82" s="11" t="str">
        <f>VLOOKUP(A82,Medix!A:D,3,FALSE)</f>
        <v>Tereza Krejčí</v>
      </c>
    </row>
    <row r="83" spans="1:8" x14ac:dyDescent="0.25">
      <c r="A83" s="22">
        <v>7005135698</v>
      </c>
      <c r="B83" s="4">
        <v>44978</v>
      </c>
      <c r="C83" t="s">
        <v>133</v>
      </c>
      <c r="D83" t="s">
        <v>57</v>
      </c>
      <c r="E83" s="5" t="str">
        <f>VLOOKUP(A83,OperaceCFM!A:B,2,FALSE)</f>
        <v>21.02.2023</v>
      </c>
      <c r="F83" s="5" t="str">
        <f>VLOOKUP(A83,drgPrehled!B:C,2,FALSE)</f>
        <v>Přikryl Petr</v>
      </c>
      <c r="G83" s="11" t="str">
        <f>VLOOKUP(A83,Medix!A:D,3,FALSE)</f>
        <v>Petr Přikryl</v>
      </c>
    </row>
    <row r="84" spans="1:8" x14ac:dyDescent="0.25">
      <c r="A84" s="22">
        <v>480226206</v>
      </c>
      <c r="B84" s="4">
        <v>44978</v>
      </c>
      <c r="C84" t="s">
        <v>134</v>
      </c>
      <c r="D84" t="s">
        <v>53</v>
      </c>
      <c r="E84" s="5" t="str">
        <f>VLOOKUP(A84,OperaceCFM!A:B,2,FALSE)</f>
        <v>21.02.2023</v>
      </c>
      <c r="F84" s="5" t="str">
        <f>VLOOKUP(A84,drgPrehled!B:C,2,FALSE)</f>
        <v>Bis Jan</v>
      </c>
      <c r="G84" s="11" t="str">
        <f>VLOOKUP(A84,Medix!A:D,3,FALSE)</f>
        <v>Jan Bis</v>
      </c>
    </row>
    <row r="85" spans="1:8" x14ac:dyDescent="0.25">
      <c r="A85" s="22">
        <v>530729303</v>
      </c>
      <c r="B85" s="4">
        <v>44979</v>
      </c>
      <c r="C85" t="s">
        <v>135</v>
      </c>
      <c r="D85" t="s">
        <v>136</v>
      </c>
      <c r="E85" s="5" t="str">
        <f>VLOOKUP(A85,OperaceCFM!A:B,2,FALSE)</f>
        <v>22.02.2023</v>
      </c>
      <c r="F85" s="5" t="str">
        <f>VLOOKUP(A85,drgPrehled!B:C,2,FALSE)</f>
        <v>Chamrad Luděk</v>
      </c>
      <c r="G85" s="11" t="str">
        <f>VLOOKUP(A85,Medix!A:D,3,FALSE)</f>
        <v>Luděk Chamrad</v>
      </c>
    </row>
    <row r="86" spans="1:8" x14ac:dyDescent="0.25">
      <c r="A86" s="22">
        <v>5559162191</v>
      </c>
      <c r="B86" s="4">
        <v>44980</v>
      </c>
      <c r="C86" t="s">
        <v>137</v>
      </c>
      <c r="D86" t="s">
        <v>13</v>
      </c>
      <c r="E86" s="5" t="str">
        <f>VLOOKUP(A86,OperaceCFM!A:B,2,FALSE)</f>
        <v>23.02.2023</v>
      </c>
      <c r="F86" s="5" t="str">
        <f>VLOOKUP(A86,drgPrehled!B:C,2,FALSE)</f>
        <v>Henarová Eva</v>
      </c>
      <c r="G86" s="11" t="str">
        <f>VLOOKUP(A86,Medix!A:D,3,FALSE)</f>
        <v>Eva Henarová</v>
      </c>
    </row>
    <row r="87" spans="1:8" x14ac:dyDescent="0.25">
      <c r="A87" s="22">
        <v>8560055064</v>
      </c>
      <c r="B87" s="4">
        <v>44980</v>
      </c>
      <c r="C87" t="s">
        <v>138</v>
      </c>
      <c r="D87" t="s">
        <v>139</v>
      </c>
      <c r="E87" s="5" t="str">
        <f>VLOOKUP(A87,OperaceCFM!A:B,2,FALSE)</f>
        <v>23.02.2023</v>
      </c>
      <c r="F87" s="5" t="str">
        <f>VLOOKUP(A87,drgPrehled!B:C,2,FALSE)</f>
        <v>Flekačová Zuzana</v>
      </c>
      <c r="G87" s="11" t="str">
        <f>VLOOKUP(A87,Medix!A:D,3,FALSE)</f>
        <v>Zuzana Flekačová</v>
      </c>
    </row>
    <row r="88" spans="1:8" x14ac:dyDescent="0.25">
      <c r="A88" s="22">
        <v>525828207</v>
      </c>
      <c r="B88" s="4">
        <v>44980</v>
      </c>
      <c r="C88" t="s">
        <v>140</v>
      </c>
      <c r="D88" t="s">
        <v>73</v>
      </c>
      <c r="E88" s="5" t="str">
        <f>VLOOKUP(A88,OperaceCFM!A:B,2,FALSE)</f>
        <v>23.02.2023</v>
      </c>
      <c r="F88" s="5" t="str">
        <f>VLOOKUP(A88,drgPrehled!B:C,2,FALSE)</f>
        <v>Arnošová Ludmila</v>
      </c>
      <c r="G88" s="11" t="str">
        <f>VLOOKUP(A88,Medix!A:D,3,FALSE)</f>
        <v>Ludmila Arnošová</v>
      </c>
    </row>
    <row r="89" spans="1:8" x14ac:dyDescent="0.25">
      <c r="A89" s="22">
        <v>7008293512</v>
      </c>
      <c r="B89" s="4">
        <v>44981</v>
      </c>
      <c r="C89" t="s">
        <v>141</v>
      </c>
      <c r="D89" t="s">
        <v>23</v>
      </c>
      <c r="E89" s="5" t="str">
        <f>VLOOKUP(A89,OperaceCFM!A:B,2,FALSE)</f>
        <v>24.02.2023</v>
      </c>
      <c r="F89" s="5" t="str">
        <f>VLOOKUP(A89,drgPrehled!B:C,2,FALSE)</f>
        <v>Chlup Jiří</v>
      </c>
      <c r="G89" s="11" t="str">
        <f>VLOOKUP(A89,Medix!A:D,3,FALSE)</f>
        <v>Jiří Chlup</v>
      </c>
    </row>
    <row r="90" spans="1:8" x14ac:dyDescent="0.25">
      <c r="A90" s="22">
        <v>520606044</v>
      </c>
      <c r="B90" s="4">
        <v>44981</v>
      </c>
      <c r="C90" t="s">
        <v>142</v>
      </c>
      <c r="D90" t="s">
        <v>7</v>
      </c>
      <c r="E90" s="5" t="str">
        <f>VLOOKUP(A90,OperaceCFM!A:B,2,FALSE)</f>
        <v>24.02.2023</v>
      </c>
      <c r="F90" s="5" t="str">
        <f>VLOOKUP(A90,drgPrehled!B:C,2,FALSE)</f>
        <v>Halaxa Josef</v>
      </c>
      <c r="G90" s="11" t="str">
        <f>VLOOKUP(A90,Medix!A:D,3,FALSE)</f>
        <v>Josef Halaxa</v>
      </c>
    </row>
    <row r="91" spans="1:8" x14ac:dyDescent="0.25">
      <c r="A91" s="22">
        <v>480321445</v>
      </c>
      <c r="B91" s="4">
        <v>44984</v>
      </c>
      <c r="C91" t="s">
        <v>143</v>
      </c>
      <c r="D91" t="s">
        <v>144</v>
      </c>
      <c r="E91" s="5" t="str">
        <f>VLOOKUP(A91,OperaceCFM!A:B,2,FALSE)</f>
        <v>27.02.2023</v>
      </c>
      <c r="F91" s="5" t="str">
        <f>VLOOKUP(A91,drgPrehled!B:C,2,FALSE)</f>
        <v>Kašpárek Ivo</v>
      </c>
      <c r="G91" s="11" t="str">
        <f>VLOOKUP(A91,Medix!A:D,3,FALSE)</f>
        <v>Ivo Kašpárek</v>
      </c>
    </row>
    <row r="92" spans="1:8" x14ac:dyDescent="0.25">
      <c r="A92" s="22">
        <v>7506164655</v>
      </c>
      <c r="B92" s="4">
        <v>44984</v>
      </c>
      <c r="C92" t="s">
        <v>145</v>
      </c>
      <c r="D92" t="s">
        <v>146</v>
      </c>
      <c r="E92" s="5" t="str">
        <f>VLOOKUP(A92,OperaceCFM!A:B,2,FALSE)</f>
        <v>27.02.2023</v>
      </c>
      <c r="F92" s="5" t="str">
        <f>VLOOKUP(A92,drgPrehled!B:C,2,FALSE)</f>
        <v>Galuška Radek</v>
      </c>
      <c r="G92" s="11" t="str">
        <f>VLOOKUP(A92,Medix!A:D,3,FALSE)</f>
        <v>Radek Galuška</v>
      </c>
    </row>
    <row r="93" spans="1:8" x14ac:dyDescent="0.25">
      <c r="A93" s="22">
        <v>480531402</v>
      </c>
      <c r="B93" s="4">
        <v>44985</v>
      </c>
      <c r="C93" t="s">
        <v>147</v>
      </c>
      <c r="D93" t="s">
        <v>148</v>
      </c>
      <c r="E93" s="5" t="str">
        <f>VLOOKUP(A93,OperaceCFM!A:B,2,FALSE)</f>
        <v>28.02.2023</v>
      </c>
      <c r="F93" s="5" t="str">
        <f>VLOOKUP(A93,drgPrehled!B:C,2,FALSE)</f>
        <v>Václavek Zdenek</v>
      </c>
      <c r="G93" s="11" t="str">
        <f>VLOOKUP(A93,Medix!A:D,3,FALSE)</f>
        <v>Zdenek Václavek</v>
      </c>
    </row>
    <row r="94" spans="1:8" x14ac:dyDescent="0.25">
      <c r="A94" s="22">
        <v>470731053</v>
      </c>
      <c r="B94" s="4">
        <v>44985</v>
      </c>
      <c r="C94" t="s">
        <v>149</v>
      </c>
      <c r="D94" t="s">
        <v>78</v>
      </c>
      <c r="E94" s="5" t="str">
        <f>VLOOKUP(A94,OperaceCFM!A:B,2,FALSE)</f>
        <v>28.02.2023</v>
      </c>
      <c r="F94" s="5" t="str">
        <f>VLOOKUP(A94,drgPrehled!B:C,2,FALSE)</f>
        <v>Obrmann Zdeněk</v>
      </c>
      <c r="G94" s="11" t="str">
        <f>VLOOKUP(A94,Medix!A:D,3,FALSE)</f>
        <v>Zdeněk Obrmann</v>
      </c>
    </row>
    <row r="95" spans="1:8" x14ac:dyDescent="0.25">
      <c r="A95" s="25">
        <v>551226159</v>
      </c>
      <c r="B95" s="4">
        <v>44986</v>
      </c>
      <c r="C95" s="18" t="s">
        <v>150</v>
      </c>
      <c r="D95" t="s">
        <v>33</v>
      </c>
      <c r="E95" s="5" t="e">
        <f>VLOOKUP(A95,OperaceCFM!A:B,2,FALSE)</f>
        <v>#N/A</v>
      </c>
      <c r="F95" s="5" t="e">
        <f>VLOOKUP(A95,drgPrehled!B:C,2,FALSE)</f>
        <v>#N/A</v>
      </c>
      <c r="G95" s="11" t="e">
        <f>VLOOKUP(A95,Medix!A:D,3,FALSE)</f>
        <v>#N/A</v>
      </c>
      <c r="H95">
        <v>5512226159</v>
      </c>
    </row>
    <row r="96" spans="1:8" x14ac:dyDescent="0.25">
      <c r="A96" s="22">
        <v>6910314598</v>
      </c>
      <c r="B96" s="4">
        <v>44986</v>
      </c>
      <c r="C96" t="s">
        <v>151</v>
      </c>
      <c r="D96" t="s">
        <v>152</v>
      </c>
      <c r="E96" s="5" t="str">
        <f>VLOOKUP(A96,OperaceCFM!A:B,2,FALSE)</f>
        <v>01.03.2023</v>
      </c>
      <c r="F96" s="5" t="str">
        <f>VLOOKUP(A96,drgPrehled!B:C,2,FALSE)</f>
        <v>Bachánek Kamil</v>
      </c>
      <c r="G96" s="11" t="str">
        <f>VLOOKUP(A96,Medix!A:D,3,FALSE)</f>
        <v>Kamil Bachánek</v>
      </c>
    </row>
    <row r="97" spans="1:11" x14ac:dyDescent="0.25">
      <c r="A97" s="20" t="s">
        <v>2485</v>
      </c>
      <c r="B97" s="4">
        <v>44987</v>
      </c>
      <c r="C97" t="s">
        <v>153</v>
      </c>
      <c r="D97" t="s">
        <v>154</v>
      </c>
      <c r="E97" s="5" t="e">
        <f>VLOOKUP(A97,OperaceCFM!A:B,2,FALSE)</f>
        <v>#N/A</v>
      </c>
      <c r="F97" s="5" t="e">
        <f>VLOOKUP(A97,drgPrehled!B:C,2,FALSE)</f>
        <v>#N/A</v>
      </c>
      <c r="G97" s="11" t="e">
        <f>VLOOKUP(A97,Medix!A:D,3,FALSE)</f>
        <v>#N/A</v>
      </c>
      <c r="I97" s="17">
        <v>51711</v>
      </c>
      <c r="J97" s="17" t="s">
        <v>2469</v>
      </c>
      <c r="K97" s="17"/>
    </row>
    <row r="98" spans="1:11" x14ac:dyDescent="0.25">
      <c r="A98" s="20" t="s">
        <v>2486</v>
      </c>
      <c r="B98" s="4">
        <v>44988</v>
      </c>
      <c r="C98" t="s">
        <v>155</v>
      </c>
      <c r="D98" t="s">
        <v>93</v>
      </c>
      <c r="E98" s="5" t="e">
        <f>VLOOKUP(A98,OperaceCFM!A:B,2,FALSE)</f>
        <v>#N/A</v>
      </c>
      <c r="F98" s="5" t="e">
        <f>VLOOKUP(A98,drgPrehled!B:C,2,FALSE)</f>
        <v>#N/A</v>
      </c>
      <c r="G98" s="11" t="e">
        <f>VLOOKUP(A98,Medix!A:D,3,FALSE)</f>
        <v>#N/A</v>
      </c>
      <c r="I98" s="17">
        <v>51711</v>
      </c>
      <c r="J98" s="17" t="s">
        <v>2469</v>
      </c>
      <c r="K98" s="17"/>
    </row>
    <row r="99" spans="1:11" x14ac:dyDescent="0.25">
      <c r="A99" s="22">
        <v>5801172113</v>
      </c>
      <c r="B99" s="4">
        <v>44988</v>
      </c>
      <c r="C99" t="s">
        <v>156</v>
      </c>
      <c r="D99" t="s">
        <v>50</v>
      </c>
      <c r="E99" s="5" t="str">
        <f>VLOOKUP(A99,OperaceCFM!A:B,2,FALSE)</f>
        <v>03.03.2023</v>
      </c>
      <c r="F99" s="5" t="str">
        <f>VLOOKUP(A99,drgPrehled!B:C,2,FALSE)</f>
        <v>Stuchlý Rostislav</v>
      </c>
      <c r="G99" s="11" t="str">
        <f>VLOOKUP(A99,Medix!A:D,3,FALSE)</f>
        <v>Rostislav Stuchlý</v>
      </c>
    </row>
    <row r="100" spans="1:11" x14ac:dyDescent="0.25">
      <c r="A100" s="22">
        <v>602130375</v>
      </c>
      <c r="B100" s="4">
        <v>44991</v>
      </c>
      <c r="C100" t="s">
        <v>157</v>
      </c>
      <c r="D100" t="s">
        <v>158</v>
      </c>
      <c r="E100" s="5" t="str">
        <f>VLOOKUP(A100,OperaceCFM!A:B,2,FALSE)</f>
        <v>06.03.2023</v>
      </c>
      <c r="F100" s="5" t="str">
        <f>VLOOKUP(A100,drgPrehled!B:C,2,FALSE)</f>
        <v>Roubík Karel Antonín</v>
      </c>
      <c r="G100" s="11" t="str">
        <f>VLOOKUP(A100,Medix!A:D,3,FALSE)</f>
        <v>Karel Antonín Roubík</v>
      </c>
    </row>
    <row r="101" spans="1:11" x14ac:dyDescent="0.25">
      <c r="A101" s="22">
        <v>460818441</v>
      </c>
      <c r="B101" s="4">
        <v>44991</v>
      </c>
      <c r="C101" t="s">
        <v>159</v>
      </c>
      <c r="D101" t="s">
        <v>160</v>
      </c>
      <c r="E101" s="5" t="str">
        <f>VLOOKUP(A101,OperaceCFM!A:B,2,FALSE)</f>
        <v>06.03.2023</v>
      </c>
      <c r="F101" s="5" t="str">
        <f>VLOOKUP(A101,drgPrehled!B:C,2,FALSE)</f>
        <v>Strnad Eduard</v>
      </c>
      <c r="G101" s="11" t="str">
        <f>VLOOKUP(A101,Medix!A:D,3,FALSE)</f>
        <v>Eduard Strnad</v>
      </c>
    </row>
    <row r="102" spans="1:11" x14ac:dyDescent="0.25">
      <c r="A102" s="22">
        <v>470512419</v>
      </c>
      <c r="B102" s="4">
        <v>44991</v>
      </c>
      <c r="C102" t="s">
        <v>161</v>
      </c>
      <c r="D102" t="s">
        <v>7</v>
      </c>
      <c r="E102" s="5" t="str">
        <f>VLOOKUP(A102,OperaceCFM!A:B,2,FALSE)</f>
        <v>06.03.2023</v>
      </c>
      <c r="F102" s="5" t="str">
        <f>VLOOKUP(A102,drgPrehled!B:C,2,FALSE)</f>
        <v>Špunda Josef</v>
      </c>
      <c r="G102" s="11" t="str">
        <f>VLOOKUP(A102,Medix!A:D,3,FALSE)</f>
        <v>Josef Špunda</v>
      </c>
    </row>
    <row r="103" spans="1:11" x14ac:dyDescent="0.25">
      <c r="A103" s="22">
        <v>8706056128</v>
      </c>
      <c r="B103" s="4">
        <v>44992</v>
      </c>
      <c r="C103" t="s">
        <v>162</v>
      </c>
      <c r="D103" t="s">
        <v>163</v>
      </c>
      <c r="E103" s="5" t="str">
        <f>VLOOKUP(A103,OperaceCFM!A:B,2,FALSE)</f>
        <v>07.03.2023</v>
      </c>
      <c r="F103" s="5" t="str">
        <f>VLOOKUP(A103,drgPrehled!B:C,2,FALSE)</f>
        <v>Holubec Jakub</v>
      </c>
      <c r="G103" s="11" t="str">
        <f>VLOOKUP(A103,Medix!A:D,3,FALSE)</f>
        <v>Jakub Holubec</v>
      </c>
    </row>
    <row r="104" spans="1:11" x14ac:dyDescent="0.25">
      <c r="A104" s="22">
        <v>490322230</v>
      </c>
      <c r="B104" s="4">
        <v>44992</v>
      </c>
      <c r="C104" t="s">
        <v>164</v>
      </c>
      <c r="D104" t="s">
        <v>7</v>
      </c>
      <c r="E104" s="5" t="str">
        <f>VLOOKUP(A104,OperaceCFM!A:B,2,FALSE)</f>
        <v>07.03.2023</v>
      </c>
      <c r="F104" s="5" t="str">
        <f>VLOOKUP(A104,drgPrehled!B:C,2,FALSE)</f>
        <v>Trusina Josef</v>
      </c>
      <c r="G104" s="11" t="str">
        <f>VLOOKUP(A104,Medix!A:D,3,FALSE)</f>
        <v>Josef Trusina</v>
      </c>
    </row>
    <row r="105" spans="1:11" x14ac:dyDescent="0.25">
      <c r="A105" s="22">
        <v>7802175095</v>
      </c>
      <c r="B105" s="4">
        <v>44992</v>
      </c>
      <c r="C105" t="s">
        <v>165</v>
      </c>
      <c r="D105" t="s">
        <v>57</v>
      </c>
      <c r="E105" s="5" t="str">
        <f>VLOOKUP(A105,OperaceCFM!A:B,2,FALSE)</f>
        <v>07.03.2023</v>
      </c>
      <c r="F105" s="5" t="str">
        <f>VLOOKUP(A105,drgPrehled!B:C,2,FALSE)</f>
        <v>Dočekal Petr</v>
      </c>
      <c r="G105" s="11" t="str">
        <f>VLOOKUP(A105,Medix!A:D,3,FALSE)</f>
        <v>Petr Dočekal</v>
      </c>
    </row>
    <row r="106" spans="1:11" x14ac:dyDescent="0.25">
      <c r="A106" s="22">
        <v>5408091425</v>
      </c>
      <c r="B106" s="4">
        <v>44993</v>
      </c>
      <c r="C106" t="s">
        <v>166</v>
      </c>
      <c r="D106" t="s">
        <v>23</v>
      </c>
      <c r="E106" s="5" t="str">
        <f>VLOOKUP(A106,OperaceCFM!A:B,2,FALSE)</f>
        <v>08.03.2023</v>
      </c>
      <c r="F106" s="5" t="str">
        <f>VLOOKUP(A106,drgPrehled!B:C,2,FALSE)</f>
        <v>Otáhal Jiří</v>
      </c>
      <c r="G106" s="11" t="str">
        <f>VLOOKUP(A106,Medix!A:D,3,FALSE)</f>
        <v>Jiří Otáhal</v>
      </c>
    </row>
    <row r="107" spans="1:11" x14ac:dyDescent="0.25">
      <c r="A107" s="22">
        <v>515511045</v>
      </c>
      <c r="B107" s="4">
        <v>44993</v>
      </c>
      <c r="C107" t="s">
        <v>167</v>
      </c>
      <c r="D107" t="s">
        <v>46</v>
      </c>
      <c r="E107" s="5" t="str">
        <f>VLOOKUP(A107,OperaceCFM!A:B,2,FALSE)</f>
        <v>08.03.2023</v>
      </c>
      <c r="F107" s="5" t="str">
        <f>VLOOKUP(A107,drgPrehled!B:C,2,FALSE)</f>
        <v>Hrochová Božena</v>
      </c>
      <c r="G107" s="11" t="str">
        <f>VLOOKUP(A107,Medix!A:D,3,FALSE)</f>
        <v>Božena Hrochová</v>
      </c>
    </row>
    <row r="108" spans="1:11" x14ac:dyDescent="0.25">
      <c r="A108" s="20" t="s">
        <v>2487</v>
      </c>
      <c r="B108" s="4">
        <v>44994</v>
      </c>
      <c r="C108" t="s">
        <v>170</v>
      </c>
      <c r="D108" t="s">
        <v>171</v>
      </c>
      <c r="E108" s="5" t="e">
        <f>VLOOKUP(A108,OperaceCFM!A:B,2,FALSE)</f>
        <v>#N/A</v>
      </c>
      <c r="F108" s="5" t="e">
        <f>VLOOKUP(A108,drgPrehled!B:C,2,FALSE)</f>
        <v>#N/A</v>
      </c>
      <c r="G108" s="11" t="e">
        <f>VLOOKUP(A108,Medix!A:D,3,FALSE)</f>
        <v>#N/A</v>
      </c>
      <c r="I108" s="17">
        <v>51713</v>
      </c>
      <c r="J108" s="17"/>
      <c r="K108" s="17"/>
    </row>
    <row r="109" spans="1:11" x14ac:dyDescent="0.25">
      <c r="A109" s="25">
        <v>6485241856</v>
      </c>
      <c r="B109" s="4">
        <v>44994</v>
      </c>
      <c r="C109" s="18" t="s">
        <v>168</v>
      </c>
      <c r="D109" t="s">
        <v>169</v>
      </c>
      <c r="E109" s="5" t="e">
        <f>VLOOKUP(A109,OperaceCFM!A:B,2,FALSE)</f>
        <v>#N/A</v>
      </c>
      <c r="F109" s="5" t="e">
        <f>VLOOKUP(A109,drgPrehled!B:C,2,FALSE)</f>
        <v>#N/A</v>
      </c>
      <c r="G109" s="11" t="e">
        <f>VLOOKUP(A109,Medix!A:D,3,FALSE)</f>
        <v>#N/A</v>
      </c>
      <c r="H109">
        <v>6458241856</v>
      </c>
    </row>
    <row r="110" spans="1:11" x14ac:dyDescent="0.25">
      <c r="A110" s="22">
        <v>466114456</v>
      </c>
      <c r="B110" s="4">
        <v>44994</v>
      </c>
      <c r="C110" t="s">
        <v>64</v>
      </c>
      <c r="D110" t="s">
        <v>65</v>
      </c>
      <c r="E110" s="5" t="str">
        <f>VLOOKUP(A110,OperaceCFM!A:B,2,FALSE)</f>
        <v>26.01.2023</v>
      </c>
      <c r="F110" s="5" t="str">
        <f>VLOOKUP(A110,drgPrehled!B:C,2,FALSE)</f>
        <v>Dosedělová Jitka</v>
      </c>
      <c r="G110" s="11" t="str">
        <f>VLOOKUP(A110,Medix!A:D,3,FALSE)</f>
        <v>Jitka Dosedělová</v>
      </c>
    </row>
    <row r="111" spans="1:11" x14ac:dyDescent="0.25">
      <c r="A111" s="22">
        <v>7153034867</v>
      </c>
      <c r="B111" s="4">
        <v>44994</v>
      </c>
      <c r="C111" t="s">
        <v>172</v>
      </c>
      <c r="D111" t="s">
        <v>173</v>
      </c>
      <c r="E111" s="5" t="str">
        <f>VLOOKUP(A111,OperaceCFM!A:B,2,FALSE)</f>
        <v>09.03.2023</v>
      </c>
      <c r="F111" s="5" t="str">
        <f>VLOOKUP(A111,drgPrehled!B:C,2,FALSE)</f>
        <v>Čuláková Miroslava</v>
      </c>
      <c r="G111" s="11" t="str">
        <f>VLOOKUP(A111,Medix!A:D,3,FALSE)</f>
        <v>Miroslava Čuláková</v>
      </c>
    </row>
    <row r="112" spans="1:11" x14ac:dyDescent="0.25">
      <c r="A112" s="22">
        <v>5401130207</v>
      </c>
      <c r="B112" s="4">
        <v>44995</v>
      </c>
      <c r="C112" t="s">
        <v>174</v>
      </c>
      <c r="D112" t="s">
        <v>50</v>
      </c>
      <c r="E112" s="5" t="str">
        <f>VLOOKUP(A112,OperaceCFM!A:B,2,FALSE)</f>
        <v>10.03.2023</v>
      </c>
      <c r="F112" s="5" t="str">
        <f>VLOOKUP(A112,drgPrehled!B:C,2,FALSE)</f>
        <v>Lajšner Rostislav</v>
      </c>
      <c r="G112" s="11" t="str">
        <f>VLOOKUP(A112,Medix!A:D,3,FALSE)</f>
        <v>Rostislav Lajšner</v>
      </c>
    </row>
    <row r="113" spans="1:7" x14ac:dyDescent="0.25">
      <c r="A113" s="22">
        <v>6412260272</v>
      </c>
      <c r="B113" s="4">
        <v>44995</v>
      </c>
      <c r="C113" t="s">
        <v>175</v>
      </c>
      <c r="D113" t="s">
        <v>23</v>
      </c>
      <c r="E113" s="5" t="str">
        <f>VLOOKUP(A113,OperaceCFM!A:B,2,FALSE)</f>
        <v>10.03.2023</v>
      </c>
      <c r="F113" s="5" t="str">
        <f>VLOOKUP(A113,drgPrehled!B:C,2,FALSE)</f>
        <v>Zapletal Jiří</v>
      </c>
      <c r="G113" s="11" t="str">
        <f>VLOOKUP(A113,Medix!A:D,3,FALSE)</f>
        <v>Jiří Zapletal</v>
      </c>
    </row>
    <row r="114" spans="1:7" x14ac:dyDescent="0.25">
      <c r="A114" s="22">
        <v>505921258</v>
      </c>
      <c r="B114" s="4">
        <v>44998</v>
      </c>
      <c r="C114" t="s">
        <v>176</v>
      </c>
      <c r="D114" t="s">
        <v>177</v>
      </c>
      <c r="E114" s="5" t="str">
        <f>VLOOKUP(A114,OperaceCFM!A:B,2,FALSE)</f>
        <v>13.03.2023</v>
      </c>
      <c r="F114" s="5" t="str">
        <f>VLOOKUP(A114,drgPrehled!B:C,2,FALSE)</f>
        <v>Schubertová Alena</v>
      </c>
      <c r="G114" s="11" t="str">
        <f>VLOOKUP(A114,Medix!A:D,3,FALSE)</f>
        <v>Alena Schubertová</v>
      </c>
    </row>
    <row r="115" spans="1:7" x14ac:dyDescent="0.25">
      <c r="A115" s="22">
        <v>490320225</v>
      </c>
      <c r="B115" s="4">
        <v>44998</v>
      </c>
      <c r="C115" t="s">
        <v>178</v>
      </c>
      <c r="D115" t="s">
        <v>7</v>
      </c>
      <c r="E115" s="5" t="str">
        <f>VLOOKUP(A115,OperaceCFM!A:B,2,FALSE)</f>
        <v>13.03.2023</v>
      </c>
      <c r="F115" s="5" t="str">
        <f>VLOOKUP(A115,drgPrehled!B:C,2,FALSE)</f>
        <v>Vítek Josef</v>
      </c>
      <c r="G115" s="11" t="str">
        <f>VLOOKUP(A115,Medix!A:D,3,FALSE)</f>
        <v>Josef Vítek</v>
      </c>
    </row>
    <row r="116" spans="1:7" x14ac:dyDescent="0.25">
      <c r="A116" s="22">
        <v>5704091943</v>
      </c>
      <c r="B116" s="4">
        <v>44998</v>
      </c>
      <c r="C116" t="s">
        <v>94</v>
      </c>
      <c r="D116" t="s">
        <v>102</v>
      </c>
      <c r="E116" s="5" t="str">
        <f>VLOOKUP(A116,OperaceCFM!A:B,2,FALSE)</f>
        <v>13.03.2023</v>
      </c>
      <c r="F116" s="5" t="str">
        <f>VLOOKUP(A116,drgPrehled!B:C,2,FALSE)</f>
        <v>Pospíšil Emil</v>
      </c>
      <c r="G116" s="11" t="str">
        <f>VLOOKUP(A116,Medix!A:D,3,FALSE)</f>
        <v>Emil Pospíšil</v>
      </c>
    </row>
    <row r="117" spans="1:7" x14ac:dyDescent="0.25">
      <c r="A117" s="22">
        <v>8206185317</v>
      </c>
      <c r="B117" s="4">
        <v>44998</v>
      </c>
      <c r="C117" t="s">
        <v>179</v>
      </c>
      <c r="D117" t="s">
        <v>146</v>
      </c>
      <c r="E117" s="5" t="str">
        <f>VLOOKUP(A117,OperaceCFM!A:B,2,FALSE)</f>
        <v>13.03.2023</v>
      </c>
      <c r="F117" s="5" t="str">
        <f>VLOOKUP(A117,drgPrehled!B:C,2,FALSE)</f>
        <v>Demeter Radek</v>
      </c>
      <c r="G117" s="11" t="str">
        <f>VLOOKUP(A117,Medix!A:D,3,FALSE)</f>
        <v>Radek Demeter</v>
      </c>
    </row>
    <row r="118" spans="1:7" x14ac:dyDescent="0.25">
      <c r="A118" s="22">
        <v>7603212804</v>
      </c>
      <c r="B118" s="4">
        <v>44999</v>
      </c>
      <c r="C118" t="s">
        <v>180</v>
      </c>
      <c r="D118" t="s">
        <v>7</v>
      </c>
      <c r="E118" s="5" t="str">
        <f>VLOOKUP(A118,OperaceCFM!A:B,2,FALSE)</f>
        <v>14.03.2023</v>
      </c>
      <c r="F118" s="5" t="str">
        <f>VLOOKUP(A118,drgPrehled!B:C,2,FALSE)</f>
        <v>Jeníček Josef</v>
      </c>
      <c r="G118" s="11" t="str">
        <f>VLOOKUP(A118,Medix!A:D,3,FALSE)</f>
        <v>Josef Jeníček</v>
      </c>
    </row>
    <row r="119" spans="1:7" x14ac:dyDescent="0.25">
      <c r="A119" s="22">
        <v>6261201639</v>
      </c>
      <c r="B119" s="4">
        <v>44999</v>
      </c>
      <c r="C119" t="s">
        <v>181</v>
      </c>
      <c r="D119" t="s">
        <v>182</v>
      </c>
      <c r="E119" s="5" t="str">
        <f>VLOOKUP(A119,OperaceCFM!A:B,2,FALSE)</f>
        <v>14.03.2023</v>
      </c>
      <c r="F119" s="5" t="str">
        <f>VLOOKUP(A119,drgPrehled!B:C,2,FALSE)</f>
        <v>Tomčalová Jarmila</v>
      </c>
      <c r="G119" s="11" t="str">
        <f>VLOOKUP(A119,Medix!A:D,3,FALSE)</f>
        <v>Jarmila Tomčalová</v>
      </c>
    </row>
    <row r="120" spans="1:7" x14ac:dyDescent="0.25">
      <c r="A120" s="22">
        <v>7703035362</v>
      </c>
      <c r="B120" s="4">
        <v>44999</v>
      </c>
      <c r="C120" t="s">
        <v>183</v>
      </c>
      <c r="D120" t="s">
        <v>130</v>
      </c>
      <c r="E120" s="5" t="str">
        <f>VLOOKUP(A120,OperaceCFM!A:B,2,FALSE)</f>
        <v>14.03.2023</v>
      </c>
      <c r="F120" s="5" t="str">
        <f>VLOOKUP(A120,drgPrehled!B:C,2,FALSE)</f>
        <v>Navrátil Marek</v>
      </c>
      <c r="G120" s="11" t="str">
        <f>VLOOKUP(A120,Medix!A:D,3,FALSE)</f>
        <v>Marek Navrátil</v>
      </c>
    </row>
    <row r="121" spans="1:7" x14ac:dyDescent="0.25">
      <c r="A121" s="22">
        <v>5711041974</v>
      </c>
      <c r="B121" s="4">
        <v>45000</v>
      </c>
      <c r="C121" t="s">
        <v>184</v>
      </c>
      <c r="D121" t="s">
        <v>185</v>
      </c>
      <c r="E121" s="5" t="str">
        <f>VLOOKUP(A121,OperaceCFM!A:B,2,FALSE)</f>
        <v>15.03.2023</v>
      </c>
      <c r="F121" s="5" t="str">
        <f>VLOOKUP(A121,drgPrehled!B:C,2,FALSE)</f>
        <v>Vrba Dalibor</v>
      </c>
      <c r="G121" s="11" t="str">
        <f>VLOOKUP(A121,Medix!A:D,3,FALSE)</f>
        <v>Dalibor Vrba</v>
      </c>
    </row>
    <row r="122" spans="1:7" x14ac:dyDescent="0.25">
      <c r="A122" s="22">
        <v>465306469</v>
      </c>
      <c r="B122" s="4">
        <v>45001</v>
      </c>
      <c r="C122" t="s">
        <v>186</v>
      </c>
      <c r="D122" t="s">
        <v>187</v>
      </c>
      <c r="E122" s="5" t="str">
        <f>VLOOKUP(A122,OperaceCFM!A:B,2,FALSE)</f>
        <v>16.03.2023</v>
      </c>
      <c r="F122" s="5" t="str">
        <f>VLOOKUP(A122,drgPrehled!B:C,2,FALSE)</f>
        <v>Mičová Svatava</v>
      </c>
      <c r="G122" s="11" t="str">
        <f>VLOOKUP(A122,Medix!A:D,3,FALSE)</f>
        <v>Svatava Mičová</v>
      </c>
    </row>
    <row r="123" spans="1:7" x14ac:dyDescent="0.25">
      <c r="A123" s="22">
        <v>5455130274</v>
      </c>
      <c r="B123" s="4">
        <v>45001</v>
      </c>
      <c r="C123" t="s">
        <v>120</v>
      </c>
      <c r="D123" t="s">
        <v>67</v>
      </c>
      <c r="E123" s="5" t="str">
        <f>VLOOKUP(A123,OperaceCFM!A:B,2,FALSE)</f>
        <v>16.03.2023</v>
      </c>
      <c r="F123" s="5" t="str">
        <f>VLOOKUP(A123,drgPrehled!B:C,2,FALSE)</f>
        <v>Blažková Věra</v>
      </c>
      <c r="G123" s="11" t="str">
        <f>VLOOKUP(A123,Medix!A:D,3,FALSE)</f>
        <v>Věra Blažková</v>
      </c>
    </row>
    <row r="124" spans="1:7" x14ac:dyDescent="0.25">
      <c r="A124" s="22">
        <v>8755256312</v>
      </c>
      <c r="B124" s="4">
        <v>45001</v>
      </c>
      <c r="C124" t="s">
        <v>188</v>
      </c>
      <c r="D124" t="s">
        <v>189</v>
      </c>
      <c r="E124" s="5" t="str">
        <f>VLOOKUP(A124,OperaceCFM!A:B,2,FALSE)</f>
        <v>16.03.2023</v>
      </c>
      <c r="F124" s="5" t="str">
        <f>VLOOKUP(A124,drgPrehled!B:C,2,FALSE)</f>
        <v>Martinková Veronika</v>
      </c>
      <c r="G124" s="11" t="str">
        <f>VLOOKUP(A124,Medix!A:D,3,FALSE)</f>
        <v>Veronika Martinková</v>
      </c>
    </row>
    <row r="125" spans="1:7" x14ac:dyDescent="0.25">
      <c r="A125" s="22">
        <v>6309130872</v>
      </c>
      <c r="B125" s="4">
        <v>45002</v>
      </c>
      <c r="C125" t="s">
        <v>190</v>
      </c>
      <c r="D125" t="s">
        <v>53</v>
      </c>
      <c r="E125" s="5" t="str">
        <f>VLOOKUP(A125,OperaceCFM!A:B,2,FALSE)</f>
        <v>17.03.2023</v>
      </c>
      <c r="F125" s="5" t="str">
        <f>VLOOKUP(A125,drgPrehled!B:C,2,FALSE)</f>
        <v>Sloup Jan</v>
      </c>
      <c r="G125" s="11" t="str">
        <f>VLOOKUP(A125,Medix!A:D,3,FALSE)</f>
        <v>Jan Sloup</v>
      </c>
    </row>
    <row r="126" spans="1:7" x14ac:dyDescent="0.25">
      <c r="A126" s="22">
        <v>7605254426</v>
      </c>
      <c r="B126" s="4">
        <v>45002</v>
      </c>
      <c r="C126" t="s">
        <v>56</v>
      </c>
      <c r="D126" t="s">
        <v>191</v>
      </c>
      <c r="E126" s="5" t="str">
        <f>VLOOKUP(A126,OperaceCFM!A:B,2,FALSE)</f>
        <v>17.03.2023</v>
      </c>
      <c r="F126" s="5" t="str">
        <f>VLOOKUP(A126,drgPrehled!B:C,2,FALSE)</f>
        <v>Čech Ladislav</v>
      </c>
      <c r="G126" s="11" t="str">
        <f>VLOOKUP(A126,Medix!A:D,3,FALSE)</f>
        <v>Ladislav Čech</v>
      </c>
    </row>
    <row r="127" spans="1:7" x14ac:dyDescent="0.25">
      <c r="A127" s="22">
        <v>485427414</v>
      </c>
      <c r="B127" s="4">
        <v>45005</v>
      </c>
      <c r="C127" t="s">
        <v>192</v>
      </c>
      <c r="D127" t="s">
        <v>5</v>
      </c>
      <c r="E127" s="5" t="str">
        <f>VLOOKUP(A127,OperaceCFM!A:B,2,FALSE)</f>
        <v>20.03.2023</v>
      </c>
      <c r="F127" s="5" t="str">
        <f>VLOOKUP(A127,drgPrehled!B:C,2,FALSE)</f>
        <v>Plevková Jaroslava</v>
      </c>
      <c r="G127" s="11" t="str">
        <f>VLOOKUP(A127,Medix!A:D,3,FALSE)</f>
        <v>Jaroslava Plevková</v>
      </c>
    </row>
    <row r="128" spans="1:7" x14ac:dyDescent="0.25">
      <c r="A128" s="22">
        <v>500226034</v>
      </c>
      <c r="B128" s="4">
        <v>45005</v>
      </c>
      <c r="C128" t="s">
        <v>193</v>
      </c>
      <c r="D128" t="s">
        <v>93</v>
      </c>
      <c r="E128" s="5" t="str">
        <f>VLOOKUP(A128,OperaceCFM!A:B,2,FALSE)</f>
        <v>20.03.2023</v>
      </c>
      <c r="F128" s="5" t="str">
        <f>VLOOKUP(A128,drgPrehled!B:C,2,FALSE)</f>
        <v>Haderka Antonín</v>
      </c>
      <c r="G128" s="11" t="str">
        <f>VLOOKUP(A128,Medix!A:D,3,FALSE)</f>
        <v>Antonín Haderka</v>
      </c>
    </row>
    <row r="129" spans="1:10" x14ac:dyDescent="0.25">
      <c r="A129" s="22">
        <v>6612310540</v>
      </c>
      <c r="B129" s="4">
        <v>45005</v>
      </c>
      <c r="C129" t="s">
        <v>79</v>
      </c>
      <c r="D129" t="s">
        <v>93</v>
      </c>
      <c r="E129" s="5" t="str">
        <f>VLOOKUP(A129,OperaceCFM!A:B,2,FALSE)</f>
        <v>20.03.2023</v>
      </c>
      <c r="F129" s="5" t="str">
        <f>VLOOKUP(A129,drgPrehled!B:C,2,FALSE)</f>
        <v>Dostál Antonín</v>
      </c>
      <c r="G129" s="11" t="str">
        <f>VLOOKUP(A129,Medix!A:D,3,FALSE)</f>
        <v>Antonín Dostál</v>
      </c>
    </row>
    <row r="130" spans="1:10" x14ac:dyDescent="0.25">
      <c r="A130" s="22">
        <v>6861161571</v>
      </c>
      <c r="B130" s="4">
        <v>45006</v>
      </c>
      <c r="C130" t="s">
        <v>194</v>
      </c>
      <c r="D130" t="s">
        <v>117</v>
      </c>
      <c r="E130" s="5" t="str">
        <f>VLOOKUP(A130,OperaceCFM!A:B,2,FALSE)</f>
        <v>21.03.2023</v>
      </c>
      <c r="F130" s="5" t="str">
        <f>VLOOKUP(A130,drgPrehled!B:C,2,FALSE)</f>
        <v>Šuranská Jana</v>
      </c>
      <c r="G130" s="11" t="str">
        <f>VLOOKUP(A130,Medix!A:D,3,FALSE)</f>
        <v>Jana Šuranská</v>
      </c>
    </row>
    <row r="131" spans="1:10" x14ac:dyDescent="0.25">
      <c r="A131" s="22">
        <v>6109160904</v>
      </c>
      <c r="B131" s="4">
        <v>45007</v>
      </c>
      <c r="C131" t="s">
        <v>195</v>
      </c>
      <c r="D131" t="s">
        <v>196</v>
      </c>
      <c r="E131" s="5" t="str">
        <f>VLOOKUP(A131,OperaceCFM!A:B,2,FALSE)</f>
        <v>22.03.2023</v>
      </c>
      <c r="F131" s="5" t="str">
        <f>VLOOKUP(A131,drgPrehled!B:C,2,FALSE)</f>
        <v>Musálek Alois</v>
      </c>
      <c r="G131" s="11" t="str">
        <f>VLOOKUP(A131,Medix!A:D,3,FALSE)</f>
        <v>Alois Musálek</v>
      </c>
    </row>
    <row r="132" spans="1:10" x14ac:dyDescent="0.25">
      <c r="A132" s="22">
        <v>5506082285</v>
      </c>
      <c r="B132" s="4">
        <v>45007</v>
      </c>
      <c r="C132" t="s">
        <v>197</v>
      </c>
      <c r="D132" t="s">
        <v>3</v>
      </c>
      <c r="E132" s="5" t="str">
        <f>VLOOKUP(A132,OperaceCFM!A:B,2,FALSE)</f>
        <v>22.03.2023</v>
      </c>
      <c r="F132" s="5" t="str">
        <f>VLOOKUP(A132,drgPrehled!B:C,2,FALSE)</f>
        <v>Houserek Pavel</v>
      </c>
      <c r="G132" s="11" t="str">
        <f>VLOOKUP(A132,Medix!A:D,3,FALSE)</f>
        <v>Pavel Houserek</v>
      </c>
    </row>
    <row r="133" spans="1:10" x14ac:dyDescent="0.25">
      <c r="A133" s="22">
        <v>6954105345</v>
      </c>
      <c r="B133" s="4">
        <v>45008</v>
      </c>
      <c r="C133" t="s">
        <v>198</v>
      </c>
      <c r="D133" t="s">
        <v>199</v>
      </c>
      <c r="E133" s="5" t="str">
        <f>VLOOKUP(A133,OperaceCFM!A:B,2,FALSE)</f>
        <v>23.03.2023</v>
      </c>
      <c r="F133" s="5" t="str">
        <f>VLOOKUP(A133,drgPrehled!B:C,2,FALSE)</f>
        <v>Geletič Andrea</v>
      </c>
      <c r="G133" s="11" t="str">
        <f>VLOOKUP(A133,Medix!A:D,3,FALSE)</f>
        <v>Andrea Geletič</v>
      </c>
    </row>
    <row r="134" spans="1:10" x14ac:dyDescent="0.25">
      <c r="A134" s="22">
        <v>6059120760</v>
      </c>
      <c r="B134" s="4">
        <v>45008</v>
      </c>
      <c r="C134" t="s">
        <v>200</v>
      </c>
      <c r="D134" t="s">
        <v>201</v>
      </c>
      <c r="E134" s="5" t="str">
        <f>VLOOKUP(A134,OperaceCFM!A:B,2,FALSE)</f>
        <v>23.03.2023</v>
      </c>
      <c r="F134" s="5" t="str">
        <f>VLOOKUP(A134,drgPrehled!B:C,2,FALSE)</f>
        <v>Křečková Dana</v>
      </c>
      <c r="G134" s="11" t="str">
        <f>VLOOKUP(A134,Medix!A:D,3,FALSE)</f>
        <v>Dana Křečková</v>
      </c>
    </row>
    <row r="135" spans="1:10" x14ac:dyDescent="0.25">
      <c r="A135" s="22">
        <v>8156144469</v>
      </c>
      <c r="B135" s="4">
        <v>45008</v>
      </c>
      <c r="C135" t="s">
        <v>202</v>
      </c>
      <c r="D135" t="s">
        <v>203</v>
      </c>
      <c r="E135" s="5" t="str">
        <f>VLOOKUP(A135,OperaceCFM!A:B,2,FALSE)</f>
        <v>23.03.2023</v>
      </c>
      <c r="F135" s="5" t="str">
        <f>VLOOKUP(A135,drgPrehled!B:C,2,FALSE)</f>
        <v>Šoupalová Kateřina</v>
      </c>
      <c r="G135" s="11" t="str">
        <f>VLOOKUP(A135,Medix!A:D,3,FALSE)</f>
        <v>Kateřina Šoupalová</v>
      </c>
    </row>
    <row r="136" spans="1:10" x14ac:dyDescent="0.25">
      <c r="A136" s="22">
        <v>6901084630</v>
      </c>
      <c r="B136" s="4">
        <v>45009</v>
      </c>
      <c r="C136" t="s">
        <v>204</v>
      </c>
      <c r="D136" t="s">
        <v>48</v>
      </c>
      <c r="E136" s="5" t="str">
        <f>VLOOKUP(A136,OperaceCFM!A:B,2,FALSE)</f>
        <v>24.03.2023</v>
      </c>
      <c r="F136" s="5" t="str">
        <f>VLOOKUP(A136,drgPrehled!B:C,2,FALSE)</f>
        <v>Štulíř Tomáš</v>
      </c>
      <c r="G136" s="11" t="str">
        <f>VLOOKUP(A136,Medix!A:D,3,FALSE)</f>
        <v>Tomáš Štulíř</v>
      </c>
    </row>
    <row r="137" spans="1:10" x14ac:dyDescent="0.25">
      <c r="A137" s="22">
        <v>510728043</v>
      </c>
      <c r="B137" s="4">
        <v>45009</v>
      </c>
      <c r="C137" t="s">
        <v>205</v>
      </c>
      <c r="D137" t="s">
        <v>23</v>
      </c>
      <c r="E137" s="5" t="str">
        <f>VLOOKUP(A137,OperaceCFM!A:B,2,FALSE)</f>
        <v>24.03.2023</v>
      </c>
      <c r="F137" s="5" t="str">
        <f>VLOOKUP(A137,drgPrehled!B:C,2,FALSE)</f>
        <v>Procházka Jiří</v>
      </c>
      <c r="G137" s="11" t="str">
        <f>VLOOKUP(A137,Medix!A:D,3,FALSE)</f>
        <v>Jiří Procházka</v>
      </c>
    </row>
    <row r="138" spans="1:10" x14ac:dyDescent="0.25">
      <c r="A138" s="22">
        <v>7009251579</v>
      </c>
      <c r="B138" s="4">
        <v>45012</v>
      </c>
      <c r="C138" t="s">
        <v>206</v>
      </c>
      <c r="D138" t="s">
        <v>29</v>
      </c>
      <c r="E138" s="5" t="str">
        <f>VLOOKUP(A138,OperaceCFM!A:B,2,FALSE)</f>
        <v>27.03.2023</v>
      </c>
      <c r="F138" s="5" t="str">
        <f>VLOOKUP(A138,drgPrehled!B:C,2,FALSE)</f>
        <v>Kálal Miroslav</v>
      </c>
      <c r="G138" s="11" t="str">
        <f>VLOOKUP(A138,Medix!A:D,3,FALSE)</f>
        <v>Miroslav Kálal</v>
      </c>
    </row>
    <row r="139" spans="1:10" x14ac:dyDescent="0.25">
      <c r="A139" s="22">
        <v>461228162</v>
      </c>
      <c r="B139" s="4">
        <v>45012</v>
      </c>
      <c r="C139" t="s">
        <v>79</v>
      </c>
      <c r="D139" t="s">
        <v>69</v>
      </c>
      <c r="E139" s="5" t="str">
        <f>VLOOKUP(A139,OperaceCFM!A:B,2,FALSE)</f>
        <v>27.03.2023</v>
      </c>
      <c r="F139" s="5" t="str">
        <f>VLOOKUP(A139,drgPrehled!B:C,2,FALSE)</f>
        <v>Dostál Miloslav</v>
      </c>
      <c r="G139" s="11" t="str">
        <f>VLOOKUP(A139,Medix!A:D,3,FALSE)</f>
        <v>Miloslav Dostál</v>
      </c>
    </row>
    <row r="140" spans="1:10" x14ac:dyDescent="0.25">
      <c r="A140" s="22">
        <v>5605181494</v>
      </c>
      <c r="B140" s="4">
        <v>45012</v>
      </c>
      <c r="C140" t="s">
        <v>207</v>
      </c>
      <c r="D140" t="s">
        <v>208</v>
      </c>
      <c r="E140" s="5" t="str">
        <f>VLOOKUP(A140,OperaceCFM!A:B,2,FALSE)</f>
        <v>27.03.2023</v>
      </c>
      <c r="F140" s="5" t="str">
        <f>VLOOKUP(A140,drgPrehled!B:C,2,FALSE)</f>
        <v>Řehůřek Jindřich</v>
      </c>
      <c r="G140" s="11" t="str">
        <f>VLOOKUP(A140,Medix!A:D,3,FALSE)</f>
        <v>Jindřich Řehůřek</v>
      </c>
    </row>
    <row r="141" spans="1:10" x14ac:dyDescent="0.25">
      <c r="A141" s="22">
        <v>7957151125</v>
      </c>
      <c r="B141" s="4">
        <v>45012</v>
      </c>
      <c r="C141" t="s">
        <v>209</v>
      </c>
      <c r="D141" t="s">
        <v>210</v>
      </c>
      <c r="E141" s="5" t="str">
        <f>VLOOKUP(A141,OperaceCFM!A:B,2,FALSE)</f>
        <v>27.03.2023</v>
      </c>
      <c r="F141" s="5" t="str">
        <f>VLOOKUP(A141,drgPrehled!B:C,2,FALSE)</f>
        <v>Mrvová Blanka</v>
      </c>
      <c r="G141" s="11" t="str">
        <f>VLOOKUP(A141,Medix!A:D,3,FALSE)</f>
        <v>Blanka Mrvová</v>
      </c>
    </row>
    <row r="142" spans="1:10" x14ac:dyDescent="0.25">
      <c r="A142" s="22">
        <v>6361291442</v>
      </c>
      <c r="B142" s="4">
        <v>45013</v>
      </c>
      <c r="C142" t="s">
        <v>211</v>
      </c>
      <c r="D142" t="s">
        <v>173</v>
      </c>
      <c r="E142" s="5" t="str">
        <f>VLOOKUP(A142,OperaceCFM!A:B,2,FALSE)</f>
        <v>28.03.2023</v>
      </c>
      <c r="F142" s="5" t="str">
        <f>VLOOKUP(A142,drgPrehled!B:C,2,FALSE)</f>
        <v>Palátová Miroslava</v>
      </c>
      <c r="G142" s="11" t="str">
        <f>VLOOKUP(A142,Medix!A:D,3,FALSE)</f>
        <v>Miroslava Palátová</v>
      </c>
    </row>
    <row r="143" spans="1:10" x14ac:dyDescent="0.25">
      <c r="A143" s="26">
        <v>490511224</v>
      </c>
      <c r="B143" s="4">
        <v>45013</v>
      </c>
      <c r="C143" t="s">
        <v>212</v>
      </c>
      <c r="D143" t="s">
        <v>23</v>
      </c>
      <c r="E143" s="5" t="str">
        <f>VLOOKUP(A143,OperaceCFM!A:B,2,FALSE)</f>
        <v>28.03.2023</v>
      </c>
      <c r="F143" s="5" t="str">
        <f>VLOOKUP(A143,drgPrehled!B:C,2,FALSE)</f>
        <v>Fuksa Jiří</v>
      </c>
      <c r="G143" s="11" t="e">
        <f>VLOOKUP(A143,Medix!A:D,3,FALSE)</f>
        <v>#N/A</v>
      </c>
      <c r="H143" t="s">
        <v>2480</v>
      </c>
      <c r="I143" t="s">
        <v>2470</v>
      </c>
      <c r="J143" t="s">
        <v>2471</v>
      </c>
    </row>
    <row r="144" spans="1:10" x14ac:dyDescent="0.25">
      <c r="A144" s="22">
        <v>7253095685</v>
      </c>
      <c r="B144" s="4">
        <v>45014</v>
      </c>
      <c r="C144" t="s">
        <v>213</v>
      </c>
      <c r="D144" t="s">
        <v>214</v>
      </c>
      <c r="E144" s="5" t="str">
        <f>VLOOKUP(A144,OperaceCFM!A:B,2,FALSE)</f>
        <v>29.03.2023</v>
      </c>
      <c r="F144" s="5" t="str">
        <f>VLOOKUP(A144,drgPrehled!B:C,2,FALSE)</f>
        <v>Křesalová Pavla</v>
      </c>
      <c r="G144" s="11" t="str">
        <f>VLOOKUP(A144,Medix!A:D,3,FALSE)</f>
        <v>Pavla Křesalová</v>
      </c>
    </row>
    <row r="145" spans="1:11" x14ac:dyDescent="0.25">
      <c r="A145" s="22">
        <v>5505082385</v>
      </c>
      <c r="B145" s="4">
        <v>45014</v>
      </c>
      <c r="C145" t="s">
        <v>215</v>
      </c>
      <c r="D145" t="s">
        <v>216</v>
      </c>
      <c r="E145" s="5" t="str">
        <f>VLOOKUP(A145,OperaceCFM!A:B,2,FALSE)</f>
        <v>29.03.2023</v>
      </c>
      <c r="F145" s="5" t="str">
        <f>VLOOKUP(A145,drgPrehled!B:C,2,FALSE)</f>
        <v>Smejkal Libor</v>
      </c>
      <c r="G145" s="11" t="str">
        <f>VLOOKUP(A145,Medix!A:D,3,FALSE)</f>
        <v>Libor Smejkal</v>
      </c>
    </row>
    <row r="146" spans="1:11" x14ac:dyDescent="0.25">
      <c r="A146" s="22">
        <v>5457010537</v>
      </c>
      <c r="B146" s="4">
        <v>45015</v>
      </c>
      <c r="C146" t="s">
        <v>217</v>
      </c>
      <c r="D146" t="s">
        <v>73</v>
      </c>
      <c r="E146" s="5" t="str">
        <f>VLOOKUP(A146,OperaceCFM!A:B,2,FALSE)</f>
        <v>30.03.2023</v>
      </c>
      <c r="F146" s="5" t="str">
        <f>VLOOKUP(A146,drgPrehled!B:C,2,FALSE)</f>
        <v>Šulová Ludmila</v>
      </c>
      <c r="G146" s="11" t="str">
        <f>VLOOKUP(A146,Medix!A:D,3,FALSE)</f>
        <v>Ludmila Šulová</v>
      </c>
    </row>
    <row r="147" spans="1:11" x14ac:dyDescent="0.25">
      <c r="A147" s="22">
        <v>7451065336</v>
      </c>
      <c r="B147" s="4">
        <v>45015</v>
      </c>
      <c r="C147" t="s">
        <v>218</v>
      </c>
      <c r="D147" t="s">
        <v>219</v>
      </c>
      <c r="E147" s="5" t="str">
        <f>VLOOKUP(A147,OperaceCFM!A:B,2,FALSE)</f>
        <v>30.03.2023</v>
      </c>
      <c r="F147" s="5" t="str">
        <f>VLOOKUP(A147,drgPrehled!B:C,2,FALSE)</f>
        <v>Košťálková Monika</v>
      </c>
      <c r="G147" s="11" t="str">
        <f>VLOOKUP(A147,Medix!A:D,3,FALSE)</f>
        <v>Monika Košťálková</v>
      </c>
    </row>
    <row r="148" spans="1:11" x14ac:dyDescent="0.25">
      <c r="A148" s="22">
        <v>7255264456</v>
      </c>
      <c r="B148" s="4">
        <v>45015</v>
      </c>
      <c r="C148" t="s">
        <v>220</v>
      </c>
      <c r="D148" t="s">
        <v>221</v>
      </c>
      <c r="E148" s="5" t="str">
        <f>VLOOKUP(A148,OperaceCFM!A:B,2,FALSE)</f>
        <v>30.03.2023</v>
      </c>
      <c r="F148" s="5" t="str">
        <f>VLOOKUP(A148,drgPrehled!B:C,2,FALSE)</f>
        <v>Kummerová Bohuslava</v>
      </c>
      <c r="G148" s="11" t="str">
        <f>VLOOKUP(A148,Medix!A:D,3,FALSE)</f>
        <v>Bohuslava Kummerová</v>
      </c>
    </row>
    <row r="149" spans="1:11" x14ac:dyDescent="0.25">
      <c r="A149" s="22">
        <v>5905131892</v>
      </c>
      <c r="B149" s="4">
        <v>45016</v>
      </c>
      <c r="C149" t="s">
        <v>222</v>
      </c>
      <c r="D149" t="s">
        <v>7</v>
      </c>
      <c r="E149" s="5" t="str">
        <f>VLOOKUP(A149,OperaceCFM!A:B,2,FALSE)</f>
        <v>31.03.2023</v>
      </c>
      <c r="F149" s="5" t="str">
        <f>VLOOKUP(A149,drgPrehled!B:C,2,FALSE)</f>
        <v>Bambuch Josef</v>
      </c>
      <c r="G149" s="11" t="str">
        <f>VLOOKUP(A149,Medix!A:D,3,FALSE)</f>
        <v>Josef Bambuch</v>
      </c>
    </row>
    <row r="150" spans="1:11" x14ac:dyDescent="0.25">
      <c r="A150" s="22">
        <v>6407152290</v>
      </c>
      <c r="B150" s="4">
        <v>45016</v>
      </c>
      <c r="C150" t="s">
        <v>133</v>
      </c>
      <c r="D150" t="s">
        <v>9</v>
      </c>
      <c r="E150" s="5" t="str">
        <f>VLOOKUP(A150,OperaceCFM!A:B,2,FALSE)</f>
        <v>31.03.2023</v>
      </c>
      <c r="F150" s="5" t="str">
        <f>VLOOKUP(A150,drgPrehled!B:C,2,FALSE)</f>
        <v>Přikryl Karel</v>
      </c>
      <c r="G150" s="11" t="str">
        <f>VLOOKUP(A150,Medix!A:D,3,FALSE)</f>
        <v>Karel Přikryl</v>
      </c>
    </row>
    <row r="151" spans="1:11" x14ac:dyDescent="0.25">
      <c r="A151" s="27" t="s">
        <v>2483</v>
      </c>
      <c r="B151" s="4">
        <v>45019</v>
      </c>
      <c r="C151" t="s">
        <v>223</v>
      </c>
      <c r="D151" t="s">
        <v>117</v>
      </c>
      <c r="E151" s="5" t="e">
        <f>VLOOKUP(A151,OperaceCFM!A:B,2,FALSE)</f>
        <v>#N/A</v>
      </c>
      <c r="F151" s="5" t="e">
        <f>VLOOKUP(A151,drgPrehled!B:C,2,FALSE)</f>
        <v>#N/A</v>
      </c>
      <c r="G151" s="11" t="e">
        <f>VLOOKUP(A151,Medix!A:D,3,FALSE)</f>
        <v>#N/A</v>
      </c>
      <c r="I151" t="s">
        <v>2470</v>
      </c>
      <c r="J151" t="s">
        <v>2471</v>
      </c>
      <c r="K151">
        <v>76713</v>
      </c>
    </row>
    <row r="152" spans="1:11" x14ac:dyDescent="0.25">
      <c r="A152" s="27">
        <v>8703209746</v>
      </c>
      <c r="B152" s="4">
        <v>45019</v>
      </c>
      <c r="C152" t="s">
        <v>224</v>
      </c>
      <c r="D152" t="s">
        <v>225</v>
      </c>
      <c r="E152" s="5" t="str">
        <f>VLOOKUP(A152,OperaceCFM!A:B,2,FALSE)</f>
        <v>03.04.2023</v>
      </c>
      <c r="F152" s="5" t="str">
        <f>VLOOKUP(A152,drgPrehled!B:C,2,FALSE)</f>
        <v>Hlaváč Vojtěch</v>
      </c>
      <c r="G152" s="11" t="e">
        <f>VLOOKUP(A152,Medix!A:D,3,FALSE)</f>
        <v>#N/A</v>
      </c>
      <c r="I152" t="s">
        <v>2470</v>
      </c>
      <c r="J152" t="s">
        <v>2471</v>
      </c>
      <c r="K152">
        <v>76709</v>
      </c>
    </row>
    <row r="153" spans="1:11" x14ac:dyDescent="0.25">
      <c r="A153" s="22">
        <v>6103011596</v>
      </c>
      <c r="B153" s="4">
        <v>45020</v>
      </c>
      <c r="C153" t="s">
        <v>226</v>
      </c>
      <c r="D153" t="s">
        <v>23</v>
      </c>
      <c r="E153" s="5" t="str">
        <f>VLOOKUP(A153,OperaceCFM!A:B,2,FALSE)</f>
        <v>04.04.2023</v>
      </c>
      <c r="F153" s="5" t="str">
        <f>VLOOKUP(A153,drgPrehled!B:C,2,FALSE)</f>
        <v>Baitar Jiří</v>
      </c>
      <c r="G153" s="11" t="str">
        <f>VLOOKUP(A153,Medix!A:D,3,FALSE)</f>
        <v>Jiří Baitar</v>
      </c>
    </row>
    <row r="154" spans="1:11" x14ac:dyDescent="0.25">
      <c r="A154" s="22">
        <v>520407277</v>
      </c>
      <c r="B154" s="4">
        <v>45020</v>
      </c>
      <c r="C154" t="s">
        <v>227</v>
      </c>
      <c r="D154" t="s">
        <v>112</v>
      </c>
      <c r="E154" s="5" t="str">
        <f>VLOOKUP(A154,OperaceCFM!A:B,2,FALSE)</f>
        <v>04.04.2023</v>
      </c>
      <c r="F154" s="5" t="str">
        <f>VLOOKUP(A154,drgPrehled!B:C,2,FALSE)</f>
        <v>Spisar Jaromír</v>
      </c>
      <c r="G154" s="11" t="str">
        <f>VLOOKUP(A154,Medix!A:D,3,FALSE)</f>
        <v>Jaromír Spisar</v>
      </c>
    </row>
    <row r="155" spans="1:11" x14ac:dyDescent="0.25">
      <c r="A155" s="22">
        <v>480810408</v>
      </c>
      <c r="B155" s="4">
        <v>45021</v>
      </c>
      <c r="C155" t="s">
        <v>228</v>
      </c>
      <c r="D155" t="s">
        <v>29</v>
      </c>
      <c r="E155" s="5" t="str">
        <f>VLOOKUP(A155,OperaceCFM!A:B,2,FALSE)</f>
        <v>05.04.2023</v>
      </c>
      <c r="F155" s="5" t="str">
        <f>VLOOKUP(A155,drgPrehled!B:C,2,FALSE)</f>
        <v>Látal Miroslav</v>
      </c>
      <c r="G155" s="11" t="str">
        <f>VLOOKUP(A155,Medix!A:D,3,FALSE)</f>
        <v>Miroslav Látal</v>
      </c>
    </row>
    <row r="156" spans="1:11" x14ac:dyDescent="0.25">
      <c r="A156" s="22">
        <v>6304211430</v>
      </c>
      <c r="B156" s="4">
        <v>45021</v>
      </c>
      <c r="C156" t="s">
        <v>229</v>
      </c>
      <c r="D156" t="s">
        <v>112</v>
      </c>
      <c r="E156" s="5" t="str">
        <f>VLOOKUP(A156,OperaceCFM!A:B,2,FALSE)</f>
        <v>05.04.2023</v>
      </c>
      <c r="F156" s="5" t="str">
        <f>VLOOKUP(A156,drgPrehled!B:C,2,FALSE)</f>
        <v>Görig Jaromír</v>
      </c>
      <c r="G156" s="11" t="str">
        <f>VLOOKUP(A156,Medix!A:D,3,FALSE)</f>
        <v>Jaromír Görig</v>
      </c>
    </row>
    <row r="157" spans="1:11" x14ac:dyDescent="0.25">
      <c r="A157" s="22">
        <v>525317414</v>
      </c>
      <c r="B157" s="4">
        <v>45022</v>
      </c>
      <c r="C157" t="s">
        <v>230</v>
      </c>
      <c r="D157" t="s">
        <v>231</v>
      </c>
      <c r="E157" s="5" t="str">
        <f>VLOOKUP(A157,OperaceCFM!A:B,2,FALSE)</f>
        <v>06.04.2023</v>
      </c>
      <c r="F157" s="5" t="str">
        <f>VLOOKUP(A157,drgPrehled!B:C,2,FALSE)</f>
        <v>Ludvíková Danuta</v>
      </c>
      <c r="G157" s="11" t="str">
        <f>VLOOKUP(A157,Medix!A:D,3,FALSE)</f>
        <v>Danuta Ludvíková</v>
      </c>
    </row>
    <row r="158" spans="1:11" x14ac:dyDescent="0.25">
      <c r="A158" s="22">
        <v>5651262276</v>
      </c>
      <c r="B158" s="4">
        <v>45022</v>
      </c>
      <c r="C158" t="s">
        <v>232</v>
      </c>
      <c r="D158" t="s">
        <v>63</v>
      </c>
      <c r="E158" s="5" t="str">
        <f>VLOOKUP(A158,OperaceCFM!A:B,2,FALSE)</f>
        <v>06.04.2023</v>
      </c>
      <c r="F158" s="5" t="str">
        <f>VLOOKUP(A158,drgPrehled!B:C,2,FALSE)</f>
        <v>Kimlová Helena</v>
      </c>
      <c r="G158" s="11" t="str">
        <f>VLOOKUP(A158,Medix!A:D,3,FALSE)</f>
        <v>Helena Kimlová</v>
      </c>
    </row>
    <row r="159" spans="1:11" x14ac:dyDescent="0.25">
      <c r="A159" s="22">
        <v>5556061863</v>
      </c>
      <c r="B159" s="4">
        <v>45022</v>
      </c>
      <c r="C159" t="s">
        <v>233</v>
      </c>
      <c r="D159" t="s">
        <v>234</v>
      </c>
      <c r="E159" s="5" t="str">
        <f>VLOOKUP(A159,OperaceCFM!A:B,2,FALSE)</f>
        <v>06.04.2023</v>
      </c>
      <c r="F159" s="5" t="str">
        <f>VLOOKUP(A159,drgPrehled!B:C,2,FALSE)</f>
        <v>Machalová Blažena</v>
      </c>
      <c r="G159" s="11" t="str">
        <f>VLOOKUP(A159,Medix!A:D,3,FALSE)</f>
        <v>Blažena Machalová</v>
      </c>
    </row>
    <row r="160" spans="1:11" x14ac:dyDescent="0.25">
      <c r="A160" s="22">
        <v>6112050219</v>
      </c>
      <c r="B160" s="4">
        <v>45027</v>
      </c>
      <c r="C160" t="s">
        <v>235</v>
      </c>
      <c r="D160" t="s">
        <v>3</v>
      </c>
      <c r="E160" s="5" t="str">
        <f>VLOOKUP(A160,OperaceCFM!A:B,2,FALSE)</f>
        <v>11.04.2023</v>
      </c>
      <c r="F160" s="5" t="str">
        <f>VLOOKUP(A160,drgPrehled!B:C,2,FALSE)</f>
        <v>Macháček Pavel</v>
      </c>
      <c r="G160" s="11" t="str">
        <f>VLOOKUP(A160,Medix!A:D,3,FALSE)</f>
        <v>Pavel Macháček</v>
      </c>
    </row>
    <row r="161" spans="1:11" x14ac:dyDescent="0.25">
      <c r="A161" s="22">
        <v>7705054478</v>
      </c>
      <c r="B161" s="4">
        <v>45027</v>
      </c>
      <c r="C161" t="s">
        <v>236</v>
      </c>
      <c r="D161" t="s">
        <v>152</v>
      </c>
      <c r="E161" s="5" t="str">
        <f>VLOOKUP(A161,OperaceCFM!A:B,2,FALSE)</f>
        <v>11.04.2023</v>
      </c>
      <c r="F161" s="5" t="str">
        <f>VLOOKUP(A161,drgPrehled!B:C,2,FALSE)</f>
        <v>Škop Kamil</v>
      </c>
      <c r="G161" s="11" t="str">
        <f>VLOOKUP(A161,Medix!A:D,3,FALSE)</f>
        <v>Kamil Škop</v>
      </c>
    </row>
    <row r="162" spans="1:11" x14ac:dyDescent="0.25">
      <c r="A162" s="22">
        <v>5606211413</v>
      </c>
      <c r="B162" s="4">
        <v>45027</v>
      </c>
      <c r="C162" t="s">
        <v>237</v>
      </c>
      <c r="D162" t="s">
        <v>191</v>
      </c>
      <c r="E162" s="5" t="str">
        <f>VLOOKUP(A162,OperaceCFM!A:B,2,FALSE)</f>
        <v>11.04.2023</v>
      </c>
      <c r="F162" s="5" t="str">
        <f>VLOOKUP(A162,drgPrehled!B:C,2,FALSE)</f>
        <v>Macák Ladislav</v>
      </c>
      <c r="G162" s="11" t="str">
        <f>VLOOKUP(A162,Medix!A:D,3,FALSE)</f>
        <v>Ladislav Macák</v>
      </c>
    </row>
    <row r="163" spans="1:11" x14ac:dyDescent="0.25">
      <c r="A163" s="22">
        <v>7961075309</v>
      </c>
      <c r="B163" s="4">
        <v>45028</v>
      </c>
      <c r="C163" t="s">
        <v>238</v>
      </c>
      <c r="D163" t="s">
        <v>239</v>
      </c>
      <c r="E163" s="5" t="str">
        <f>VLOOKUP(A163,OperaceCFM!A:B,2,FALSE)</f>
        <v>12.04.2023</v>
      </c>
      <c r="F163" s="5" t="str">
        <f>VLOOKUP(A163,drgPrehled!B:C,2,FALSE)</f>
        <v>Schindlerová Gabriel</v>
      </c>
      <c r="G163" s="11" t="str">
        <f>VLOOKUP(A163,Medix!A:D,3,FALSE)</f>
        <v>Gabriela Schindlerová</v>
      </c>
    </row>
    <row r="164" spans="1:11" x14ac:dyDescent="0.25">
      <c r="A164" s="22">
        <v>5459171267</v>
      </c>
      <c r="B164" s="4">
        <v>45028</v>
      </c>
      <c r="C164" t="s">
        <v>240</v>
      </c>
      <c r="D164" t="s">
        <v>46</v>
      </c>
      <c r="E164" s="5" t="str">
        <f>VLOOKUP(A164,OperaceCFM!A:B,2,FALSE)</f>
        <v>12.04.2023</v>
      </c>
      <c r="F164" s="5" t="str">
        <f>VLOOKUP(A164,drgPrehled!B:C,2,FALSE)</f>
        <v>Pinďurová Božena</v>
      </c>
      <c r="G164" s="11" t="str">
        <f>VLOOKUP(A164,Medix!A:D,3,FALSE)</f>
        <v>Božena Pinďurová</v>
      </c>
    </row>
    <row r="165" spans="1:11" x14ac:dyDescent="0.25">
      <c r="A165" s="22">
        <v>9357224459</v>
      </c>
      <c r="B165" s="4">
        <v>45029</v>
      </c>
      <c r="C165" t="s">
        <v>241</v>
      </c>
      <c r="D165" t="s">
        <v>242</v>
      </c>
      <c r="E165" s="5" t="str">
        <f>VLOOKUP(A165,OperaceCFM!A:B,2,FALSE)</f>
        <v>13.04.2023</v>
      </c>
      <c r="F165" s="5" t="str">
        <f>VLOOKUP(A165,drgPrehled!B:C,2,FALSE)</f>
        <v>Smyčková Renata</v>
      </c>
      <c r="G165" s="11" t="str">
        <f>VLOOKUP(A165,Medix!A:D,3,FALSE)</f>
        <v>Renata Smyčková</v>
      </c>
    </row>
    <row r="166" spans="1:11" x14ac:dyDescent="0.25">
      <c r="A166" s="22">
        <v>476126447</v>
      </c>
      <c r="B166" s="4">
        <v>45029</v>
      </c>
      <c r="C166" t="s">
        <v>243</v>
      </c>
      <c r="D166" t="s">
        <v>117</v>
      </c>
      <c r="E166" s="5" t="str">
        <f>VLOOKUP(A166,OperaceCFM!A:B,2,FALSE)</f>
        <v>13.04.2023</v>
      </c>
      <c r="F166" s="5" t="str">
        <f>VLOOKUP(A166,drgPrehled!B:C,2,FALSE)</f>
        <v>Mazáková Jana</v>
      </c>
      <c r="G166" s="11" t="str">
        <f>VLOOKUP(A166,Medix!A:D,3,FALSE)</f>
        <v>Jana Mazáková</v>
      </c>
    </row>
    <row r="167" spans="1:11" x14ac:dyDescent="0.25">
      <c r="A167" s="27">
        <v>536020044</v>
      </c>
      <c r="B167" s="4">
        <v>45029</v>
      </c>
      <c r="C167" t="s">
        <v>244</v>
      </c>
      <c r="D167" t="s">
        <v>117</v>
      </c>
      <c r="E167" s="5" t="e">
        <f>VLOOKUP(A167,OperaceCFM!A:B,2,FALSE)</f>
        <v>#N/A</v>
      </c>
      <c r="F167" s="5" t="str">
        <f>VLOOKUP(A167,drgPrehled!B:C,2,FALSE)</f>
        <v>Bazgerová Jana</v>
      </c>
      <c r="G167" s="11" t="str">
        <f>VLOOKUP(A167,Medix!A:D,3,FALSE)</f>
        <v>Jana Bazgerová</v>
      </c>
      <c r="I167" t="s">
        <v>2470</v>
      </c>
      <c r="J167" t="s">
        <v>2471</v>
      </c>
      <c r="K167">
        <v>91986</v>
      </c>
    </row>
    <row r="168" spans="1:11" x14ac:dyDescent="0.25">
      <c r="A168" s="22">
        <v>480531402</v>
      </c>
      <c r="B168" s="4">
        <v>45030</v>
      </c>
      <c r="C168" t="s">
        <v>147</v>
      </c>
      <c r="D168" t="s">
        <v>78</v>
      </c>
      <c r="E168" s="5" t="str">
        <f>VLOOKUP(A168,OperaceCFM!A:B,2,FALSE)</f>
        <v>28.02.2023</v>
      </c>
      <c r="F168" s="5" t="str">
        <f>VLOOKUP(A168,drgPrehled!B:C,2,FALSE)</f>
        <v>Václavek Zdenek</v>
      </c>
      <c r="G168" s="11" t="str">
        <f>VLOOKUP(A168,Medix!A:D,3,FALSE)</f>
        <v>Zdenek Václavek</v>
      </c>
    </row>
    <row r="169" spans="1:11" x14ac:dyDescent="0.25">
      <c r="A169" s="22">
        <v>480531402</v>
      </c>
      <c r="B169" s="4">
        <v>45030</v>
      </c>
      <c r="C169" t="s">
        <v>245</v>
      </c>
      <c r="D169" t="s">
        <v>23</v>
      </c>
      <c r="E169" s="5" t="str">
        <f>VLOOKUP(A169,OperaceCFM!A:B,2,FALSE)</f>
        <v>28.02.2023</v>
      </c>
      <c r="F169" s="5" t="str">
        <f>VLOOKUP(A169,drgPrehled!B:C,2,FALSE)</f>
        <v>Václavek Zdenek</v>
      </c>
      <c r="G169" s="11" t="str">
        <f>VLOOKUP(A169,Medix!A:D,3,FALSE)</f>
        <v>Zdenek Václavek</v>
      </c>
    </row>
    <row r="170" spans="1:11" x14ac:dyDescent="0.25">
      <c r="A170" s="22">
        <v>500401220</v>
      </c>
      <c r="B170" s="4">
        <v>45030</v>
      </c>
      <c r="C170" t="s">
        <v>246</v>
      </c>
      <c r="D170" t="s">
        <v>247</v>
      </c>
      <c r="E170" s="5" t="str">
        <f>VLOOKUP(A170,OperaceCFM!A:B,2,FALSE)</f>
        <v>14.04.2023</v>
      </c>
      <c r="F170" s="5" t="str">
        <f>VLOOKUP(A170,drgPrehled!B:C,2,FALSE)</f>
        <v>Svoboda Jiří</v>
      </c>
      <c r="G170" s="11" t="str">
        <f>VLOOKUP(A170,Medix!A:D,3,FALSE)</f>
        <v>Jiří Svoboda</v>
      </c>
    </row>
    <row r="171" spans="1:11" x14ac:dyDescent="0.25">
      <c r="A171" s="22">
        <v>485524411</v>
      </c>
      <c r="B171" s="4">
        <v>45033</v>
      </c>
      <c r="C171" t="s">
        <v>248</v>
      </c>
      <c r="D171" t="s">
        <v>249</v>
      </c>
      <c r="E171" s="5" t="str">
        <f>VLOOKUP(A171,OperaceCFM!A:B,2,FALSE)</f>
        <v>17.04.2023</v>
      </c>
      <c r="F171" s="5" t="str">
        <f>VLOOKUP(A171,drgPrehled!B:C,2,FALSE)</f>
        <v>Soušková Libuše</v>
      </c>
      <c r="G171" s="11" t="str">
        <f>VLOOKUP(A171,Medix!A:D,3,FALSE)</f>
        <v>Libuše Soušková</v>
      </c>
    </row>
    <row r="172" spans="1:11" x14ac:dyDescent="0.25">
      <c r="A172" s="22">
        <v>415506426</v>
      </c>
      <c r="B172" s="4">
        <v>45033</v>
      </c>
      <c r="C172" t="s">
        <v>250</v>
      </c>
      <c r="D172" t="s">
        <v>169</v>
      </c>
      <c r="E172" s="5" t="str">
        <f>VLOOKUP(A172,OperaceCFM!A:B,2,FALSE)</f>
        <v>17.04.2023</v>
      </c>
      <c r="F172" s="5" t="str">
        <f>VLOOKUP(A172,drgPrehled!B:C,2,FALSE)</f>
        <v>Kloboučková Marie</v>
      </c>
      <c r="G172" s="11" t="str">
        <f>VLOOKUP(A172,Medix!A:D,3,FALSE)</f>
        <v>Marie Kloboučková</v>
      </c>
    </row>
    <row r="173" spans="1:11" x14ac:dyDescent="0.25">
      <c r="A173" s="22">
        <v>6208070396</v>
      </c>
      <c r="B173" s="4">
        <v>45033</v>
      </c>
      <c r="C173" t="s">
        <v>251</v>
      </c>
      <c r="D173" t="s">
        <v>252</v>
      </c>
      <c r="E173" s="5" t="str">
        <f>VLOOKUP(A173,OperaceCFM!A:B,2,FALSE)</f>
        <v>17.04.2023</v>
      </c>
      <c r="F173" s="5" t="str">
        <f>VLOOKUP(A173,drgPrehled!B:C,2,FALSE)</f>
        <v>Dvořák Bořivoj</v>
      </c>
      <c r="G173" s="11" t="str">
        <f>VLOOKUP(A173,Medix!A:D,3,FALSE)</f>
        <v>Bořivoj Dvořák</v>
      </c>
    </row>
    <row r="174" spans="1:11" x14ac:dyDescent="0.25">
      <c r="A174" s="22">
        <v>6556041041</v>
      </c>
      <c r="B174" s="4">
        <v>45034</v>
      </c>
      <c r="C174" t="s">
        <v>253</v>
      </c>
      <c r="D174" t="s">
        <v>254</v>
      </c>
      <c r="E174" s="5" t="str">
        <f>VLOOKUP(A174,OperaceCFM!A:B,2,FALSE)</f>
        <v>18.04.2023</v>
      </c>
      <c r="F174" s="5" t="str">
        <f>VLOOKUP(A174,drgPrehled!B:C,2,FALSE)</f>
        <v>Bejdáková Radmila</v>
      </c>
      <c r="G174" s="11" t="str">
        <f>VLOOKUP(A174,Medix!A:D,3,FALSE)</f>
        <v>Radmila Bejdáková</v>
      </c>
    </row>
    <row r="175" spans="1:11" x14ac:dyDescent="0.25">
      <c r="A175" s="22">
        <v>481216164</v>
      </c>
      <c r="B175" s="4">
        <v>45034</v>
      </c>
      <c r="C175" t="s">
        <v>255</v>
      </c>
      <c r="D175" t="s">
        <v>29</v>
      </c>
      <c r="E175" s="5" t="str">
        <f>VLOOKUP(A175,OperaceCFM!A:B,2,FALSE)</f>
        <v>18.04.2023</v>
      </c>
      <c r="F175" s="5" t="str">
        <f>VLOOKUP(A175,drgPrehled!B:C,2,FALSE)</f>
        <v>Hlouš Miroslav</v>
      </c>
      <c r="G175" s="11" t="str">
        <f>VLOOKUP(A175,Medix!A:D,3,FALSE)</f>
        <v>Miroslav Hlouš</v>
      </c>
    </row>
    <row r="176" spans="1:11" x14ac:dyDescent="0.25">
      <c r="A176" s="22">
        <v>460603478</v>
      </c>
      <c r="B176" s="4">
        <v>45035</v>
      </c>
      <c r="C176" t="s">
        <v>256</v>
      </c>
      <c r="D176" t="s">
        <v>59</v>
      </c>
      <c r="E176" s="5" t="str">
        <f>VLOOKUP(A176,OperaceCFM!A:B,2,FALSE)</f>
        <v>19.04.2023</v>
      </c>
      <c r="F176" s="5" t="str">
        <f>VLOOKUP(A176,drgPrehled!B:C,2,FALSE)</f>
        <v>Blažek Milan</v>
      </c>
      <c r="G176" s="11" t="str">
        <f>VLOOKUP(A176,Medix!A:D,3,FALSE)</f>
        <v>Milan Blažek</v>
      </c>
    </row>
    <row r="177" spans="1:11" x14ac:dyDescent="0.25">
      <c r="A177" s="22">
        <v>425501401</v>
      </c>
      <c r="B177" s="4">
        <v>45035</v>
      </c>
      <c r="C177" t="s">
        <v>257</v>
      </c>
      <c r="D177" t="s">
        <v>258</v>
      </c>
      <c r="E177" s="5" t="str">
        <f>VLOOKUP(A177,OperaceCFM!A:B,2,FALSE)</f>
        <v>19.04.2023</v>
      </c>
      <c r="F177" s="5" t="str">
        <f>VLOOKUP(A177,drgPrehled!B:C,2,FALSE)</f>
        <v>Kašparová Květoslava</v>
      </c>
      <c r="G177" s="11" t="str">
        <f>VLOOKUP(A177,Medix!A:D,3,FALSE)</f>
        <v>Květoslava Kašparová</v>
      </c>
    </row>
    <row r="178" spans="1:11" x14ac:dyDescent="0.25">
      <c r="A178" s="22">
        <v>7056031653</v>
      </c>
      <c r="B178" s="4">
        <v>45036</v>
      </c>
      <c r="C178" t="s">
        <v>259</v>
      </c>
      <c r="D178" t="s">
        <v>63</v>
      </c>
      <c r="E178" s="5" t="str">
        <f>VLOOKUP(A178,OperaceCFM!A:B,2,FALSE)</f>
        <v>20.04.2023</v>
      </c>
      <c r="F178" s="5" t="str">
        <f>VLOOKUP(A178,drgPrehled!B:C,2,FALSE)</f>
        <v>Randýsková Helena</v>
      </c>
      <c r="G178" s="11" t="str">
        <f>VLOOKUP(A178,Medix!A:D,3,FALSE)</f>
        <v>Helena Randýsková</v>
      </c>
    </row>
    <row r="179" spans="1:11" x14ac:dyDescent="0.25">
      <c r="A179" s="22">
        <v>5657020952</v>
      </c>
      <c r="B179" s="4">
        <v>45036</v>
      </c>
      <c r="C179" t="s">
        <v>260</v>
      </c>
      <c r="D179" t="s">
        <v>261</v>
      </c>
      <c r="E179" s="5" t="str">
        <f>VLOOKUP(A179,OperaceCFM!A:B,2,FALSE)</f>
        <v>20.04.2023</v>
      </c>
      <c r="F179" s="5" t="str">
        <f>VLOOKUP(A179,drgPrehled!B:C,2,FALSE)</f>
        <v>Kunčarová Zdeňka</v>
      </c>
      <c r="G179" s="11" t="str">
        <f>VLOOKUP(A179,Medix!A:D,3,FALSE)</f>
        <v>Zdeňka Kunčarová</v>
      </c>
    </row>
    <row r="180" spans="1:11" x14ac:dyDescent="0.25">
      <c r="A180" s="27">
        <v>536112177</v>
      </c>
      <c r="B180" s="4">
        <v>45036</v>
      </c>
      <c r="C180" t="s">
        <v>262</v>
      </c>
      <c r="D180" t="s">
        <v>214</v>
      </c>
      <c r="E180" s="5" t="e">
        <f>VLOOKUP(A180,OperaceCFM!A:B,2,FALSE)</f>
        <v>#N/A</v>
      </c>
      <c r="F180" s="5" t="str">
        <f>VLOOKUP(A180,drgPrehled!B:C,2,FALSE)</f>
        <v>Přikrylová Pavla</v>
      </c>
      <c r="G180" s="11" t="str">
        <f>VLOOKUP(A180,Medix!A:D,3,FALSE)</f>
        <v>Pavla Přikrylová</v>
      </c>
      <c r="I180" t="s">
        <v>2470</v>
      </c>
      <c r="J180" t="s">
        <v>2471</v>
      </c>
      <c r="K180">
        <v>91987</v>
      </c>
    </row>
    <row r="181" spans="1:11" x14ac:dyDescent="0.25">
      <c r="A181" s="22">
        <v>5808191301</v>
      </c>
      <c r="B181" s="4">
        <v>45037</v>
      </c>
      <c r="C181" t="s">
        <v>263</v>
      </c>
      <c r="D181" t="s">
        <v>71</v>
      </c>
      <c r="E181" s="5" t="str">
        <f>VLOOKUP(A181,OperaceCFM!A:B,2,FALSE)</f>
        <v>21.04.2023</v>
      </c>
      <c r="F181" s="5" t="str">
        <f>VLOOKUP(A181,drgPrehled!B:C,2,FALSE)</f>
        <v>Brenkus František</v>
      </c>
      <c r="G181" s="11" t="str">
        <f>VLOOKUP(A181,Medix!A:D,3,FALSE)</f>
        <v>František Brenkus</v>
      </c>
    </row>
    <row r="182" spans="1:11" x14ac:dyDescent="0.25">
      <c r="A182" s="22">
        <v>501023214</v>
      </c>
      <c r="B182" s="4">
        <v>45037</v>
      </c>
      <c r="C182" t="s">
        <v>92</v>
      </c>
      <c r="D182" t="s">
        <v>78</v>
      </c>
      <c r="E182" s="5" t="str">
        <f>VLOOKUP(A182,OperaceCFM!A:B,2,FALSE)</f>
        <v>21.04.2023</v>
      </c>
      <c r="F182" s="5" t="str">
        <f>VLOOKUP(A182,drgPrehled!B:C,2,FALSE)</f>
        <v>Novák Zdeněk</v>
      </c>
      <c r="G182" s="11" t="str">
        <f>VLOOKUP(A182,Medix!A:D,3,FALSE)</f>
        <v>Zdeněk Novák</v>
      </c>
    </row>
    <row r="183" spans="1:11" x14ac:dyDescent="0.25">
      <c r="A183" s="22">
        <v>5406191978</v>
      </c>
      <c r="B183" s="4">
        <v>45040</v>
      </c>
      <c r="C183" t="s">
        <v>264</v>
      </c>
      <c r="D183" t="s">
        <v>16</v>
      </c>
      <c r="E183" s="5" t="str">
        <f>VLOOKUP(A183,OperaceCFM!A:B,2,FALSE)</f>
        <v>24.04.2023</v>
      </c>
      <c r="F183" s="5" t="str">
        <f>VLOOKUP(A183,drgPrehled!B:C,2,FALSE)</f>
        <v>Homola Stanislav</v>
      </c>
      <c r="G183" s="11" t="str">
        <f>VLOOKUP(A183,Medix!A:D,3,FALSE)</f>
        <v>Stanislav Homola</v>
      </c>
    </row>
    <row r="184" spans="1:11" x14ac:dyDescent="0.25">
      <c r="A184" s="22">
        <v>6804010158</v>
      </c>
      <c r="B184" s="4">
        <v>45040</v>
      </c>
      <c r="C184" t="s">
        <v>265</v>
      </c>
      <c r="D184" t="s">
        <v>3</v>
      </c>
      <c r="E184" s="5" t="str">
        <f>VLOOKUP(A184,OperaceCFM!A:B,2,FALSE)</f>
        <v>24.04.2023</v>
      </c>
      <c r="F184" s="5" t="str">
        <f>VLOOKUP(A184,drgPrehled!B:C,2,FALSE)</f>
        <v>Hasalík Pavel</v>
      </c>
      <c r="G184" s="11" t="str">
        <f>VLOOKUP(A184,Medix!A:D,3,FALSE)</f>
        <v>Pavel Hasalík</v>
      </c>
    </row>
    <row r="185" spans="1:11" x14ac:dyDescent="0.25">
      <c r="A185" s="22">
        <v>7012304475</v>
      </c>
      <c r="B185" s="4">
        <v>45040</v>
      </c>
      <c r="C185" t="s">
        <v>266</v>
      </c>
      <c r="D185" t="s">
        <v>267</v>
      </c>
      <c r="E185" s="5" t="str">
        <f>VLOOKUP(A185,OperaceCFM!A:B,2,FALSE)</f>
        <v>24.04.2023</v>
      </c>
      <c r="F185" s="5" t="str">
        <f>VLOOKUP(A185,drgPrehled!B:C,2,FALSE)</f>
        <v>Řezáč Zbyněk</v>
      </c>
      <c r="G185" s="11" t="str">
        <f>VLOOKUP(A185,Medix!A:D,3,FALSE)</f>
        <v>Zbyněk Řezáč</v>
      </c>
    </row>
    <row r="186" spans="1:11" x14ac:dyDescent="0.25">
      <c r="A186" s="22">
        <v>6410061647</v>
      </c>
      <c r="B186" s="4">
        <v>45040</v>
      </c>
      <c r="C186" t="s">
        <v>268</v>
      </c>
      <c r="D186" t="s">
        <v>57</v>
      </c>
      <c r="E186" s="5" t="str">
        <f>VLOOKUP(A186,OperaceCFM!A:B,2,FALSE)</f>
        <v>24.04.2023</v>
      </c>
      <c r="F186" s="5" t="str">
        <f>VLOOKUP(A186,drgPrehled!B:C,2,FALSE)</f>
        <v>Lakomý Petr</v>
      </c>
      <c r="G186" s="11" t="str">
        <f>VLOOKUP(A186,Medix!A:D,3,FALSE)</f>
        <v>Petr Lakomý</v>
      </c>
    </row>
    <row r="187" spans="1:11" x14ac:dyDescent="0.25">
      <c r="A187" s="22">
        <v>5752272361</v>
      </c>
      <c r="B187" s="4">
        <v>45041</v>
      </c>
      <c r="C187" t="s">
        <v>269</v>
      </c>
      <c r="D187" t="s">
        <v>73</v>
      </c>
      <c r="E187" s="5" t="str">
        <f>VLOOKUP(A187,OperaceCFM!A:B,2,FALSE)</f>
        <v>25.04.2023</v>
      </c>
      <c r="F187" s="5" t="str">
        <f>VLOOKUP(A187,drgPrehled!B:C,2,FALSE)</f>
        <v>Comisarová Ludmila</v>
      </c>
      <c r="G187" s="11" t="str">
        <f>VLOOKUP(A187,Medix!A:D,3,FALSE)</f>
        <v>Ludmila Comisarová</v>
      </c>
    </row>
    <row r="188" spans="1:11" x14ac:dyDescent="0.25">
      <c r="A188" s="22">
        <v>520806159</v>
      </c>
      <c r="B188" s="4">
        <v>45041</v>
      </c>
      <c r="C188" t="s">
        <v>270</v>
      </c>
      <c r="D188" t="s">
        <v>1</v>
      </c>
      <c r="E188" s="5" t="str">
        <f>VLOOKUP(A188,OperaceCFM!A:B,2,FALSE)</f>
        <v>25.04.2023</v>
      </c>
      <c r="F188" s="5" t="str">
        <f>VLOOKUP(A188,drgPrehled!B:C,2,FALSE)</f>
        <v>Cvek Jaroslav</v>
      </c>
      <c r="G188" s="11" t="str">
        <f>VLOOKUP(A188,Medix!A:D,3,FALSE)</f>
        <v>Jaroslav Cvek</v>
      </c>
    </row>
    <row r="189" spans="1:11" x14ac:dyDescent="0.25">
      <c r="A189" s="22">
        <v>7209015759</v>
      </c>
      <c r="B189" s="4">
        <v>45041</v>
      </c>
      <c r="C189" t="s">
        <v>271</v>
      </c>
      <c r="D189" t="s">
        <v>18</v>
      </c>
      <c r="E189" s="5" t="str">
        <f>VLOOKUP(A189,OperaceCFM!A:B,2,FALSE)</f>
        <v>25.04.2023</v>
      </c>
      <c r="F189" s="5" t="str">
        <f>VLOOKUP(A189,drgPrehled!B:C,2,FALSE)</f>
        <v>Riffler Martin</v>
      </c>
      <c r="G189" s="11" t="str">
        <f>VLOOKUP(A189,Medix!A:D,3,FALSE)</f>
        <v>Martin Riffler</v>
      </c>
    </row>
    <row r="190" spans="1:11" x14ac:dyDescent="0.25">
      <c r="A190" s="22">
        <v>5710191520</v>
      </c>
      <c r="B190" s="4">
        <v>45042</v>
      </c>
      <c r="C190" t="s">
        <v>272</v>
      </c>
      <c r="D190" t="s">
        <v>273</v>
      </c>
      <c r="E190" s="5" t="str">
        <f>VLOOKUP(A190,OperaceCFM!A:B,2,FALSE)</f>
        <v>26.04.2023</v>
      </c>
      <c r="F190" s="5" t="str">
        <f>VLOOKUP(A190,drgPrehled!B:C,2,FALSE)</f>
        <v>Onderka Adolf</v>
      </c>
      <c r="G190" s="11" t="str">
        <f>VLOOKUP(A190,Medix!A:D,3,FALSE)</f>
        <v>Adolf Onderka</v>
      </c>
    </row>
    <row r="191" spans="1:11" x14ac:dyDescent="0.25">
      <c r="A191" s="22">
        <v>5453041022</v>
      </c>
      <c r="B191" s="4">
        <v>45042</v>
      </c>
      <c r="C191" t="s">
        <v>274</v>
      </c>
      <c r="D191" t="s">
        <v>254</v>
      </c>
      <c r="E191" s="5" t="str">
        <f>VLOOKUP(A191,OperaceCFM!A:B,2,FALSE)</f>
        <v>26.04.2023</v>
      </c>
      <c r="F191" s="5" t="str">
        <f>VLOOKUP(A191,drgPrehled!B:C,2,FALSE)</f>
        <v>Rudolfová Radmila</v>
      </c>
      <c r="G191" s="11" t="str">
        <f>VLOOKUP(A191,Medix!A:D,3,FALSE)</f>
        <v>Radmila Rudolfová</v>
      </c>
    </row>
    <row r="192" spans="1:11" x14ac:dyDescent="0.25">
      <c r="A192" s="22">
        <v>8852156247</v>
      </c>
      <c r="B192" s="4">
        <v>45043</v>
      </c>
      <c r="C192" t="s">
        <v>275</v>
      </c>
      <c r="D192" t="s">
        <v>61</v>
      </c>
      <c r="E192" s="5" t="str">
        <f>VLOOKUP(A192,OperaceCFM!A:B,2,FALSE)</f>
        <v>27.04.2023</v>
      </c>
      <c r="F192" s="5" t="str">
        <f>VLOOKUP(A192,drgPrehled!B:C,2,FALSE)</f>
        <v>Strnadová Lucie</v>
      </c>
      <c r="G192" s="11" t="str">
        <f>VLOOKUP(A192,Medix!A:D,3,FALSE)</f>
        <v>Lucie Strnadová</v>
      </c>
    </row>
    <row r="193" spans="1:7" x14ac:dyDescent="0.25">
      <c r="A193" s="22">
        <v>9257145722</v>
      </c>
      <c r="B193" s="4">
        <v>45043</v>
      </c>
      <c r="C193" t="s">
        <v>276</v>
      </c>
      <c r="D193" t="s">
        <v>31</v>
      </c>
      <c r="E193" s="5" t="str">
        <f>VLOOKUP(A193,OperaceCFM!A:B,2,FALSE)</f>
        <v>27.04.2023</v>
      </c>
      <c r="F193" s="5" t="str">
        <f>VLOOKUP(A193,drgPrehled!B:C,2,FALSE)</f>
        <v>Malá Ivana</v>
      </c>
      <c r="G193" s="11" t="str">
        <f>VLOOKUP(A193,Medix!A:D,3,FALSE)</f>
        <v>Ivana Malá</v>
      </c>
    </row>
    <row r="194" spans="1:7" x14ac:dyDescent="0.25">
      <c r="A194" s="22">
        <v>6251040213</v>
      </c>
      <c r="B194" s="4">
        <v>45043</v>
      </c>
      <c r="C194" t="s">
        <v>277</v>
      </c>
      <c r="D194" t="s">
        <v>169</v>
      </c>
      <c r="E194" s="5" t="str">
        <f>VLOOKUP(A194,OperaceCFM!A:B,2,FALSE)</f>
        <v>27.04.2023</v>
      </c>
      <c r="F194" s="5" t="str">
        <f>VLOOKUP(A194,drgPrehled!B:C,2,FALSE)</f>
        <v>Böserová Marie</v>
      </c>
      <c r="G194" s="11" t="str">
        <f>VLOOKUP(A194,Medix!A:D,3,FALSE)</f>
        <v>Marie Böserová</v>
      </c>
    </row>
    <row r="195" spans="1:7" x14ac:dyDescent="0.25">
      <c r="A195" s="22">
        <v>5710081366</v>
      </c>
      <c r="B195" s="4">
        <v>45044</v>
      </c>
      <c r="C195" t="s">
        <v>278</v>
      </c>
      <c r="D195" t="s">
        <v>16</v>
      </c>
      <c r="E195" s="5" t="str">
        <f>VLOOKUP(A195,OperaceCFM!A:B,2,FALSE)</f>
        <v>28.04.2023</v>
      </c>
      <c r="F195" s="5" t="str">
        <f>VLOOKUP(A195,drgPrehled!B:C,2,FALSE)</f>
        <v>Vagner Stanislav</v>
      </c>
      <c r="G195" s="11" t="str">
        <f>VLOOKUP(A195,Medix!A:D,3,FALSE)</f>
        <v>Stanislav Vagner</v>
      </c>
    </row>
    <row r="196" spans="1:7" x14ac:dyDescent="0.25">
      <c r="A196" s="22">
        <v>5703280660</v>
      </c>
      <c r="B196" s="4">
        <v>45044</v>
      </c>
      <c r="C196" t="s">
        <v>279</v>
      </c>
      <c r="D196" t="s">
        <v>1</v>
      </c>
      <c r="E196" s="5" t="str">
        <f>VLOOKUP(A196,OperaceCFM!A:B,2,FALSE)</f>
        <v>28.04.2023</v>
      </c>
      <c r="F196" s="5" t="str">
        <f>VLOOKUP(A196,drgPrehled!B:C,2,FALSE)</f>
        <v>Langhans Jaroslav</v>
      </c>
      <c r="G196" s="11" t="str">
        <f>VLOOKUP(A196,Medix!A:D,3,FALSE)</f>
        <v>Jaroslav Langhans</v>
      </c>
    </row>
    <row r="197" spans="1:7" x14ac:dyDescent="0.25">
      <c r="A197" s="22">
        <v>510701035</v>
      </c>
      <c r="B197" s="4">
        <v>45048</v>
      </c>
      <c r="C197" t="s">
        <v>280</v>
      </c>
      <c r="D197" t="s">
        <v>80</v>
      </c>
      <c r="E197" s="5" t="str">
        <f>VLOOKUP(A197,OperaceCFM!A:B,2,FALSE)</f>
        <v>02.05.2023</v>
      </c>
      <c r="F197" s="5" t="str">
        <f>VLOOKUP(A197,drgPrehled!B:C,2,FALSE)</f>
        <v>Dobrý Michal</v>
      </c>
      <c r="G197" s="11" t="str">
        <f>VLOOKUP(A197,Medix!A:D,3,FALSE)</f>
        <v>Michal Dobrý</v>
      </c>
    </row>
    <row r="198" spans="1:7" x14ac:dyDescent="0.25">
      <c r="A198" s="22">
        <v>530327118</v>
      </c>
      <c r="B198" s="4">
        <v>45048</v>
      </c>
      <c r="C198" t="s">
        <v>281</v>
      </c>
      <c r="D198" t="s">
        <v>1</v>
      </c>
      <c r="E198" s="5" t="str">
        <f>VLOOKUP(A198,OperaceCFM!A:B,2,FALSE)</f>
        <v>02.05.2023</v>
      </c>
      <c r="F198" s="5" t="str">
        <f>VLOOKUP(A198,drgPrehled!B:C,2,FALSE)</f>
        <v>Janků Jaroslav</v>
      </c>
      <c r="G198" s="11" t="str">
        <f>VLOOKUP(A198,Medix!A:D,3,FALSE)</f>
        <v>Jaroslav Janků</v>
      </c>
    </row>
    <row r="199" spans="1:7" x14ac:dyDescent="0.25">
      <c r="A199" s="22">
        <v>6802121579</v>
      </c>
      <c r="B199" s="4">
        <v>45049</v>
      </c>
      <c r="C199" t="s">
        <v>282</v>
      </c>
      <c r="D199" t="s">
        <v>78</v>
      </c>
      <c r="E199" s="5" t="str">
        <f>VLOOKUP(A199,OperaceCFM!A:B,2,FALSE)</f>
        <v>03.05.2023</v>
      </c>
      <c r="F199" s="5" t="str">
        <f>VLOOKUP(A199,drgPrehled!B:C,2,FALSE)</f>
        <v>Vicenec Zdeněk</v>
      </c>
      <c r="G199" s="11" t="str">
        <f>VLOOKUP(A199,Medix!A:D,3,FALSE)</f>
        <v>Zdeněk Vicenec</v>
      </c>
    </row>
    <row r="200" spans="1:7" x14ac:dyDescent="0.25">
      <c r="A200" s="22">
        <v>500210130</v>
      </c>
      <c r="B200" s="4">
        <v>45049</v>
      </c>
      <c r="C200" t="s">
        <v>283</v>
      </c>
      <c r="D200" t="s">
        <v>50</v>
      </c>
      <c r="E200" s="5" t="str">
        <f>VLOOKUP(A200,OperaceCFM!A:B,2,FALSE)</f>
        <v>03.05.2023</v>
      </c>
      <c r="F200" s="5" t="str">
        <f>VLOOKUP(A200,drgPrehled!B:C,2,FALSE)</f>
        <v>Suchánek Rostislav</v>
      </c>
      <c r="G200" s="11" t="str">
        <f>VLOOKUP(A200,Medix!A:D,3,FALSE)</f>
        <v>Rostislav Suchánek</v>
      </c>
    </row>
    <row r="201" spans="1:7" x14ac:dyDescent="0.25">
      <c r="A201" s="22">
        <v>7153145769</v>
      </c>
      <c r="B201" s="4">
        <v>45050</v>
      </c>
      <c r="C201" t="s">
        <v>284</v>
      </c>
      <c r="D201" t="s">
        <v>82</v>
      </c>
      <c r="E201" s="5" t="str">
        <f>VLOOKUP(A201,OperaceCFM!A:B,2,FALSE)</f>
        <v>04.05.2023</v>
      </c>
      <c r="F201" s="5" t="str">
        <f>VLOOKUP(A201,drgPrehled!B:C,2,FALSE)</f>
        <v>Ševčíková Hana</v>
      </c>
      <c r="G201" s="11" t="str">
        <f>VLOOKUP(A201,Medix!A:D,3,FALSE)</f>
        <v>Hana Ševčíková</v>
      </c>
    </row>
    <row r="202" spans="1:7" x14ac:dyDescent="0.25">
      <c r="A202" s="22">
        <v>6054260509</v>
      </c>
      <c r="B202" s="4">
        <v>45050</v>
      </c>
      <c r="C202" t="s">
        <v>285</v>
      </c>
      <c r="D202" t="s">
        <v>117</v>
      </c>
      <c r="E202" s="5" t="str">
        <f>VLOOKUP(A202,OperaceCFM!A:B,2,FALSE)</f>
        <v>04.05.2023</v>
      </c>
      <c r="F202" s="5" t="str">
        <f>VLOOKUP(A202,drgPrehled!B:C,2,FALSE)</f>
        <v>Pinkavová Jana</v>
      </c>
      <c r="G202" s="11" t="str">
        <f>VLOOKUP(A202,Medix!A:D,3,FALSE)</f>
        <v>Jana Pinkavová</v>
      </c>
    </row>
    <row r="203" spans="1:7" x14ac:dyDescent="0.25">
      <c r="A203" s="22">
        <v>5704040221</v>
      </c>
      <c r="B203" s="4">
        <v>45051</v>
      </c>
      <c r="C203" t="s">
        <v>286</v>
      </c>
      <c r="D203" t="s">
        <v>59</v>
      </c>
      <c r="E203" s="5" t="str">
        <f>VLOOKUP(A203,OperaceCFM!A:B,2,FALSE)</f>
        <v>05.05.2023</v>
      </c>
      <c r="F203" s="5" t="str">
        <f>VLOOKUP(A203,drgPrehled!B:C,2,FALSE)</f>
        <v>Veselý Milan</v>
      </c>
      <c r="G203" s="11" t="str">
        <f>VLOOKUP(A203,Medix!A:D,3,FALSE)</f>
        <v>Milan Veselý</v>
      </c>
    </row>
    <row r="204" spans="1:7" x14ac:dyDescent="0.25">
      <c r="A204" s="22">
        <v>5606241267</v>
      </c>
      <c r="B204" s="4">
        <v>45051</v>
      </c>
      <c r="C204" t="s">
        <v>287</v>
      </c>
      <c r="D204" t="s">
        <v>71</v>
      </c>
      <c r="E204" s="5" t="str">
        <f>VLOOKUP(A204,OperaceCFM!A:B,2,FALSE)</f>
        <v>05.05.2023</v>
      </c>
      <c r="F204" s="5" t="str">
        <f>VLOOKUP(A204,drgPrehled!B:C,2,FALSE)</f>
        <v>Klíčník František</v>
      </c>
      <c r="G204" s="11" t="str">
        <f>VLOOKUP(A204,Medix!A:D,3,FALSE)</f>
        <v>František Klíčník</v>
      </c>
    </row>
    <row r="205" spans="1:7" x14ac:dyDescent="0.25">
      <c r="A205" s="22">
        <v>6003152133</v>
      </c>
      <c r="B205" s="4">
        <v>45055</v>
      </c>
      <c r="C205" t="s">
        <v>288</v>
      </c>
      <c r="D205" t="s">
        <v>148</v>
      </c>
      <c r="E205" s="5" t="str">
        <f>VLOOKUP(A205,OperaceCFM!A:B,2,FALSE)</f>
        <v>09.05.2023</v>
      </c>
      <c r="F205" s="5" t="str">
        <f>VLOOKUP(A205,drgPrehled!B:C,2,FALSE)</f>
        <v>Jílek Zdenek</v>
      </c>
      <c r="G205" s="11" t="str">
        <f>VLOOKUP(A205,Medix!A:D,3,FALSE)</f>
        <v>Zdenek Jílek</v>
      </c>
    </row>
    <row r="206" spans="1:7" x14ac:dyDescent="0.25">
      <c r="A206" s="22">
        <v>6710230615</v>
      </c>
      <c r="B206" s="4">
        <v>45055</v>
      </c>
      <c r="C206" t="s">
        <v>289</v>
      </c>
      <c r="D206" t="s">
        <v>290</v>
      </c>
      <c r="E206" s="5" t="str">
        <f>VLOOKUP(A206,OperaceCFM!A:B,2,FALSE)</f>
        <v>09.05.2023</v>
      </c>
      <c r="F206" s="5" t="str">
        <f>VLOOKUP(A206,drgPrehled!B:C,2,FALSE)</f>
        <v>Pavlenka Otmar</v>
      </c>
      <c r="G206" s="11" t="str">
        <f>VLOOKUP(A206,Medix!A:D,3,FALSE)</f>
        <v>Otmar Pavlenka</v>
      </c>
    </row>
    <row r="207" spans="1:7" x14ac:dyDescent="0.25">
      <c r="A207" s="22">
        <v>510315079</v>
      </c>
      <c r="B207" s="4">
        <v>45055</v>
      </c>
      <c r="C207" t="s">
        <v>291</v>
      </c>
      <c r="D207" t="s">
        <v>102</v>
      </c>
      <c r="E207" s="5" t="str">
        <f>VLOOKUP(A207,OperaceCFM!A:B,2,FALSE)</f>
        <v>09.05.2023</v>
      </c>
      <c r="F207" s="5" t="str">
        <f>VLOOKUP(A207,drgPrehled!B:C,2,FALSE)</f>
        <v>Macků Emil</v>
      </c>
      <c r="G207" s="11" t="str">
        <f>VLOOKUP(A207,Medix!A:D,3,FALSE)</f>
        <v>Emil Macků</v>
      </c>
    </row>
    <row r="208" spans="1:7" x14ac:dyDescent="0.25">
      <c r="A208" s="22">
        <v>7103059359</v>
      </c>
      <c r="B208" s="4">
        <v>45056</v>
      </c>
      <c r="C208" t="s">
        <v>292</v>
      </c>
      <c r="D208" t="s">
        <v>293</v>
      </c>
      <c r="E208" s="5" t="str">
        <f>VLOOKUP(A208,OperaceCFM!A:B,2,FALSE)</f>
        <v>10.05.2023</v>
      </c>
      <c r="F208" s="5" t="str">
        <f>VLOOKUP(A208,drgPrehled!B:C,2,FALSE)</f>
        <v>Mačuga Štefan</v>
      </c>
      <c r="G208" s="11" t="str">
        <f>VLOOKUP(A208,Medix!A:D,3,FALSE)</f>
        <v>Štefan Mačuga</v>
      </c>
    </row>
    <row r="209" spans="1:9" x14ac:dyDescent="0.25">
      <c r="A209" s="22">
        <v>5503152534</v>
      </c>
      <c r="B209" s="4">
        <v>45056</v>
      </c>
      <c r="C209" t="s">
        <v>294</v>
      </c>
      <c r="D209" t="s">
        <v>7</v>
      </c>
      <c r="E209" s="5" t="str">
        <f>VLOOKUP(A209,OperaceCFM!A:B,2,FALSE)</f>
        <v>10.05.2023</v>
      </c>
      <c r="F209" s="5" t="str">
        <f>VLOOKUP(A209,drgPrehled!B:C,2,FALSE)</f>
        <v>Vystrčil Josef</v>
      </c>
      <c r="G209" s="11" t="str">
        <f>VLOOKUP(A209,Medix!A:D,3,FALSE)</f>
        <v>Josef Vystrčil</v>
      </c>
    </row>
    <row r="210" spans="1:9" x14ac:dyDescent="0.25">
      <c r="A210" s="22">
        <v>521117102</v>
      </c>
      <c r="B210" s="4">
        <v>45056</v>
      </c>
      <c r="C210" t="s">
        <v>295</v>
      </c>
      <c r="D210" t="s">
        <v>33</v>
      </c>
      <c r="E210" s="5" t="str">
        <f>VLOOKUP(A210,OperaceCFM!A:B,2,FALSE)</f>
        <v>10.05.2023</v>
      </c>
      <c r="F210" s="5" t="str">
        <f>VLOOKUP(A210,drgPrehled!B:C,2,FALSE)</f>
        <v>Mlynář Vladimír</v>
      </c>
      <c r="G210" s="11" t="str">
        <f>VLOOKUP(A210,Medix!A:D,3,FALSE)</f>
        <v>Vladimír Mlynář</v>
      </c>
    </row>
    <row r="211" spans="1:9" x14ac:dyDescent="0.25">
      <c r="A211" s="22">
        <v>5853250766</v>
      </c>
      <c r="B211" s="4">
        <v>45057</v>
      </c>
      <c r="C211" t="s">
        <v>296</v>
      </c>
      <c r="D211" t="s">
        <v>117</v>
      </c>
      <c r="E211" s="5" t="str">
        <f>VLOOKUP(A211,OperaceCFM!A:B,2,FALSE)</f>
        <v>11.05.2023</v>
      </c>
      <c r="F211" s="5" t="str">
        <f>VLOOKUP(A211,drgPrehled!B:C,2,FALSE)</f>
        <v>Honigová Jana</v>
      </c>
      <c r="G211" s="11" t="str">
        <f>VLOOKUP(A211,Medix!A:D,3,FALSE)</f>
        <v>Jana Honigová</v>
      </c>
    </row>
    <row r="212" spans="1:9" x14ac:dyDescent="0.25">
      <c r="A212" s="22">
        <v>535318366</v>
      </c>
      <c r="B212" s="4">
        <v>45057</v>
      </c>
      <c r="C212" t="s">
        <v>297</v>
      </c>
      <c r="D212" t="s">
        <v>298</v>
      </c>
      <c r="E212" s="5" t="str">
        <f>VLOOKUP(A212,OperaceCFM!A:B,2,FALSE)</f>
        <v>11.05.2023</v>
      </c>
      <c r="F212" s="5" t="str">
        <f>VLOOKUP(A212,drgPrehled!B:C,2,FALSE)</f>
        <v>Růžičková Viktoria</v>
      </c>
      <c r="G212" s="11" t="str">
        <f>VLOOKUP(A212,Medix!A:D,3,FALSE)</f>
        <v>Viktoria Růžičková</v>
      </c>
    </row>
    <row r="213" spans="1:9" x14ac:dyDescent="0.25">
      <c r="A213" s="22">
        <v>5457171500</v>
      </c>
      <c r="B213" s="4">
        <v>45057</v>
      </c>
      <c r="C213" t="s">
        <v>299</v>
      </c>
      <c r="D213" t="s">
        <v>73</v>
      </c>
      <c r="E213" s="5" t="str">
        <f>VLOOKUP(A213,OperaceCFM!A:B,2,FALSE)</f>
        <v>11.05.2023</v>
      </c>
      <c r="F213" s="5" t="str">
        <f>VLOOKUP(A213,drgPrehled!B:C,2,FALSE)</f>
        <v>Havlíčková Ludmila</v>
      </c>
      <c r="G213" s="11" t="str">
        <f>VLOOKUP(A213,Medix!A:D,3,FALSE)</f>
        <v>Ludmila Havlíčková</v>
      </c>
    </row>
    <row r="214" spans="1:9" x14ac:dyDescent="0.25">
      <c r="A214" s="22">
        <v>7752185793</v>
      </c>
      <c r="B214" s="4">
        <v>45057</v>
      </c>
      <c r="C214" t="s">
        <v>300</v>
      </c>
      <c r="D214" t="s">
        <v>199</v>
      </c>
      <c r="E214" s="5" t="str">
        <f>VLOOKUP(A214,OperaceCFM!A:B,2,FALSE)</f>
        <v>11.05.2023</v>
      </c>
      <c r="F214" s="5" t="str">
        <f>VLOOKUP(A214,drgPrehled!B:C,2,FALSE)</f>
        <v>Šponerová Andrea</v>
      </c>
      <c r="G214" s="11" t="str">
        <f>VLOOKUP(A214,Medix!A:D,3,FALSE)</f>
        <v>Andrea Šponerová</v>
      </c>
    </row>
    <row r="215" spans="1:9" x14ac:dyDescent="0.25">
      <c r="A215" s="22">
        <v>6109160904</v>
      </c>
      <c r="B215" s="4">
        <v>45058</v>
      </c>
      <c r="C215" t="s">
        <v>195</v>
      </c>
      <c r="D215" t="s">
        <v>196</v>
      </c>
      <c r="E215" s="5" t="str">
        <f>VLOOKUP(A215,OperaceCFM!A:B,2,FALSE)</f>
        <v>22.03.2023</v>
      </c>
      <c r="F215" s="5" t="str">
        <f>VLOOKUP(A215,drgPrehled!B:C,2,FALSE)</f>
        <v>Musálek Alois</v>
      </c>
      <c r="G215" s="11" t="str">
        <f>VLOOKUP(A215,Medix!A:D,3,FALSE)</f>
        <v>Alois Musálek</v>
      </c>
    </row>
    <row r="216" spans="1:9" x14ac:dyDescent="0.25">
      <c r="A216" s="22">
        <v>480831118</v>
      </c>
      <c r="B216" s="4">
        <v>45058</v>
      </c>
      <c r="C216" t="s">
        <v>301</v>
      </c>
      <c r="D216" t="s">
        <v>57</v>
      </c>
      <c r="E216" s="5" t="str">
        <f>VLOOKUP(A216,OperaceCFM!A:B,2,FALSE)</f>
        <v>12.05.2023</v>
      </c>
      <c r="F216" s="5" t="str">
        <f>VLOOKUP(A216,drgPrehled!B:C,2,FALSE)</f>
        <v>Kvapil Petr</v>
      </c>
      <c r="G216" s="11" t="str">
        <f>VLOOKUP(A216,Medix!A:D,3,FALSE)</f>
        <v>Petr Kvapil</v>
      </c>
    </row>
    <row r="217" spans="1:9" x14ac:dyDescent="0.25">
      <c r="A217" s="22">
        <v>7660315707</v>
      </c>
      <c r="B217" s="4">
        <v>45061</v>
      </c>
      <c r="C217" t="s">
        <v>302</v>
      </c>
      <c r="D217" t="s">
        <v>303</v>
      </c>
      <c r="E217" s="5" t="str">
        <f>VLOOKUP(A217,OperaceCFM!A:B,2,FALSE)</f>
        <v>15.05.2023</v>
      </c>
      <c r="F217" s="5" t="str">
        <f>VLOOKUP(A217,drgPrehled!B:C,2,FALSE)</f>
        <v>Trnová Petra</v>
      </c>
      <c r="G217" s="11" t="str">
        <f>VLOOKUP(A217,Medix!A:D,3,FALSE)</f>
        <v>Petra Trnová</v>
      </c>
    </row>
    <row r="218" spans="1:9" x14ac:dyDescent="0.25">
      <c r="A218" s="22">
        <v>6701201386</v>
      </c>
      <c r="B218" s="4">
        <v>45063</v>
      </c>
      <c r="C218" t="s">
        <v>304</v>
      </c>
      <c r="D218" t="s">
        <v>18</v>
      </c>
      <c r="E218" s="5" t="str">
        <f>VLOOKUP(A218,OperaceCFM!A:B,2,FALSE)</f>
        <v>17.05.2023</v>
      </c>
      <c r="F218" s="5" t="str">
        <f>VLOOKUP(A218,drgPrehled!B:C,2,FALSE)</f>
        <v>Kafka Martin</v>
      </c>
      <c r="G218" s="11" t="str">
        <f>VLOOKUP(A218,Medix!A:D,3,FALSE)</f>
        <v>Martin Kafka</v>
      </c>
    </row>
    <row r="219" spans="1:9" x14ac:dyDescent="0.25">
      <c r="A219" s="22">
        <v>7461304840</v>
      </c>
      <c r="B219" s="4">
        <v>45063</v>
      </c>
      <c r="C219" t="s">
        <v>305</v>
      </c>
      <c r="D219" t="s">
        <v>306</v>
      </c>
      <c r="E219" s="5" t="str">
        <f>VLOOKUP(A219,OperaceCFM!A:B,2,FALSE)</f>
        <v>17.05.2023</v>
      </c>
      <c r="F219" s="5" t="str">
        <f>VLOOKUP(A219,drgPrehled!B:C,2,FALSE)</f>
        <v>Vosáhlová Marcela</v>
      </c>
      <c r="G219" s="11" t="str">
        <f>VLOOKUP(A219,Medix!A:D,3,FALSE)</f>
        <v>Marcela Vosáhlová</v>
      </c>
    </row>
    <row r="220" spans="1:9" x14ac:dyDescent="0.25">
      <c r="A220" s="23">
        <v>160318763</v>
      </c>
      <c r="B220" s="4">
        <v>45064</v>
      </c>
      <c r="C220" s="18" t="s">
        <v>307</v>
      </c>
      <c r="D220" t="s">
        <v>308</v>
      </c>
      <c r="E220" s="5" t="str">
        <f>VLOOKUP(A220,OperaceCFM!A:B,2,FALSE)</f>
        <v>18.05.2023</v>
      </c>
      <c r="F220" s="5" t="str">
        <f>VLOOKUP(A220,drgPrehled!B:C,2,FALSE)</f>
        <v>Kyseľová Soňa</v>
      </c>
      <c r="G220" s="11" t="str">
        <f>VLOOKUP(A220,Medix!A:D,3,FALSE)</f>
        <v>Soňa Kyseľová</v>
      </c>
      <c r="H220">
        <v>160318763</v>
      </c>
    </row>
    <row r="221" spans="1:9" x14ac:dyDescent="0.25">
      <c r="A221" s="22">
        <v>3658005096</v>
      </c>
      <c r="B221" s="4">
        <v>45064</v>
      </c>
      <c r="C221" t="s">
        <v>309</v>
      </c>
      <c r="D221" t="s">
        <v>310</v>
      </c>
      <c r="E221" s="5" t="e">
        <f>VLOOKUP(A221,OperaceCFM!A:B,2,FALSE)</f>
        <v>#N/A</v>
      </c>
      <c r="F221" s="5" t="e">
        <f>VLOOKUP(A221,drgPrehled!B:C,2,FALSE)</f>
        <v>#N/A</v>
      </c>
      <c r="G221" s="11" t="str">
        <f>VLOOKUP(A221,Medix!A:D,3,FALSE)</f>
        <v>Pavlyna Yadomenko</v>
      </c>
      <c r="I221" t="s">
        <v>2472</v>
      </c>
    </row>
    <row r="222" spans="1:9" x14ac:dyDescent="0.25">
      <c r="A222" s="22">
        <v>5753090563</v>
      </c>
      <c r="B222" s="4">
        <v>45064</v>
      </c>
      <c r="C222" t="s">
        <v>311</v>
      </c>
      <c r="D222" t="s">
        <v>169</v>
      </c>
      <c r="E222" s="5" t="str">
        <f>VLOOKUP(A222,OperaceCFM!A:B,2,FALSE)</f>
        <v>18.05.2023</v>
      </c>
      <c r="F222" s="5" t="str">
        <f>VLOOKUP(A222,drgPrehled!B:C,2,FALSE)</f>
        <v>Serynová Marie</v>
      </c>
      <c r="G222" s="11" t="str">
        <f>VLOOKUP(A222,Medix!A:D,3,FALSE)</f>
        <v>Marie Serynová</v>
      </c>
    </row>
    <row r="223" spans="1:9" x14ac:dyDescent="0.25">
      <c r="A223" s="22" t="s">
        <v>2473</v>
      </c>
      <c r="B223" s="4">
        <v>45065</v>
      </c>
      <c r="C223" t="s">
        <v>312</v>
      </c>
      <c r="D223" t="s">
        <v>313</v>
      </c>
      <c r="E223" s="5" t="e">
        <f>VLOOKUP(A223,OperaceCFM!A:B,2,FALSE)</f>
        <v>#N/A</v>
      </c>
      <c r="F223" s="5" t="e">
        <f>VLOOKUP(A223,drgPrehled!B:C,2,FALSE)</f>
        <v>#N/A</v>
      </c>
      <c r="G223" s="11" t="e">
        <f>VLOOKUP(A223,Medix!A:D,3,FALSE)</f>
        <v>#N/A</v>
      </c>
      <c r="I223" t="s">
        <v>2472</v>
      </c>
    </row>
    <row r="224" spans="1:9" x14ac:dyDescent="0.25">
      <c r="A224" s="22">
        <v>5512271061</v>
      </c>
      <c r="B224" s="4">
        <v>45065</v>
      </c>
      <c r="C224" t="s">
        <v>314</v>
      </c>
      <c r="D224" t="s">
        <v>315</v>
      </c>
      <c r="E224" s="5" t="str">
        <f>VLOOKUP(A224,OperaceCFM!A:B,2,FALSE)</f>
        <v>19.05.2023</v>
      </c>
      <c r="F224" s="5" t="str">
        <f>VLOOKUP(A224,drgPrehled!B:C,2,FALSE)</f>
        <v>Šnajdr Václav</v>
      </c>
      <c r="G224" s="11" t="str">
        <f>VLOOKUP(A224,Medix!A:D,3,FALSE)</f>
        <v>Václav Šnajdr</v>
      </c>
    </row>
    <row r="225" spans="1:7" x14ac:dyDescent="0.25">
      <c r="A225" s="22">
        <v>510106165</v>
      </c>
      <c r="B225" s="4">
        <v>45068</v>
      </c>
      <c r="C225" t="s">
        <v>316</v>
      </c>
      <c r="D225" t="s">
        <v>71</v>
      </c>
      <c r="E225" s="5" t="str">
        <f>VLOOKUP(A225,OperaceCFM!A:B,2,FALSE)</f>
        <v>22.05.2023</v>
      </c>
      <c r="F225" s="5" t="str">
        <f>VLOOKUP(A225,drgPrehled!B:C,2,FALSE)</f>
        <v>Záťura František</v>
      </c>
      <c r="G225" s="11" t="str">
        <f>VLOOKUP(A225,Medix!A:D,3,FALSE)</f>
        <v>František Záťura</v>
      </c>
    </row>
    <row r="226" spans="1:7" x14ac:dyDescent="0.25">
      <c r="A226" s="22">
        <v>5610071170</v>
      </c>
      <c r="B226" s="4">
        <v>45068</v>
      </c>
      <c r="C226" t="s">
        <v>317</v>
      </c>
      <c r="D226" t="s">
        <v>267</v>
      </c>
      <c r="E226" s="5" t="str">
        <f>VLOOKUP(A226,OperaceCFM!A:B,2,FALSE)</f>
        <v>22.05.2023</v>
      </c>
      <c r="F226" s="5" t="str">
        <f>VLOOKUP(A226,drgPrehled!B:C,2,FALSE)</f>
        <v>Kundrum Zbyněk</v>
      </c>
      <c r="G226" s="11" t="str">
        <f>VLOOKUP(A226,Medix!A:D,3,FALSE)</f>
        <v>Zbyněk Kundrum</v>
      </c>
    </row>
    <row r="227" spans="1:7" x14ac:dyDescent="0.25">
      <c r="A227" s="22">
        <v>521117098</v>
      </c>
      <c r="B227" s="4">
        <v>45068</v>
      </c>
      <c r="C227" t="s">
        <v>318</v>
      </c>
      <c r="D227" t="s">
        <v>78</v>
      </c>
      <c r="E227" s="5" t="str">
        <f>VLOOKUP(A227,OperaceCFM!A:B,2,FALSE)</f>
        <v>22.05.2023</v>
      </c>
      <c r="F227" s="5" t="str">
        <f>VLOOKUP(A227,drgPrehled!B:C,2,FALSE)</f>
        <v>Ston Zdeněk</v>
      </c>
      <c r="G227" s="11" t="str">
        <f>VLOOKUP(A227,Medix!A:D,3,FALSE)</f>
        <v>Zdeněk Ston</v>
      </c>
    </row>
    <row r="228" spans="1:7" x14ac:dyDescent="0.25">
      <c r="A228" s="22">
        <v>5611271919</v>
      </c>
      <c r="B228" s="4">
        <v>45069</v>
      </c>
      <c r="C228" t="s">
        <v>155</v>
      </c>
      <c r="D228" t="s">
        <v>148</v>
      </c>
      <c r="E228" s="5" t="str">
        <f>VLOOKUP(A228,OperaceCFM!A:B,2,FALSE)</f>
        <v>23.05.2023</v>
      </c>
      <c r="F228" s="5" t="str">
        <f>VLOOKUP(A228,drgPrehled!B:C,2,FALSE)</f>
        <v>Haluzík Zdenek</v>
      </c>
      <c r="G228" s="11" t="str">
        <f>VLOOKUP(A228,Medix!A:D,3,FALSE)</f>
        <v>Zdenek Haluzík</v>
      </c>
    </row>
    <row r="229" spans="1:7" x14ac:dyDescent="0.25">
      <c r="A229" s="22">
        <v>6510120936</v>
      </c>
      <c r="B229" s="4">
        <v>45069</v>
      </c>
      <c r="C229" t="s">
        <v>319</v>
      </c>
      <c r="D229" t="s">
        <v>71</v>
      </c>
      <c r="E229" s="5" t="str">
        <f>VLOOKUP(A229,OperaceCFM!A:B,2,FALSE)</f>
        <v>23.05.2023</v>
      </c>
      <c r="F229" s="5" t="str">
        <f>VLOOKUP(A229,drgPrehled!B:C,2,FALSE)</f>
        <v>Šaršon František</v>
      </c>
      <c r="G229" s="11" t="str">
        <f>VLOOKUP(A229,Medix!A:D,3,FALSE)</f>
        <v>František Šaršon</v>
      </c>
    </row>
    <row r="230" spans="1:7" x14ac:dyDescent="0.25">
      <c r="A230" s="22">
        <v>5409303031</v>
      </c>
      <c r="B230" s="4">
        <v>45069</v>
      </c>
      <c r="C230" t="s">
        <v>320</v>
      </c>
      <c r="D230" t="s">
        <v>127</v>
      </c>
      <c r="E230" s="5" t="str">
        <f>VLOOKUP(A230,OperaceCFM!A:B,2,FALSE)</f>
        <v>23.05.2023</v>
      </c>
      <c r="F230" s="5" t="str">
        <f>VLOOKUP(A230,drgPrehled!B:C,2,FALSE)</f>
        <v>Opletal Aleš</v>
      </c>
      <c r="G230" s="11" t="str">
        <f>VLOOKUP(A230,Medix!A:D,3,FALSE)</f>
        <v>Aleš Opletal</v>
      </c>
    </row>
    <row r="231" spans="1:7" x14ac:dyDescent="0.25">
      <c r="A231" s="22">
        <v>6258080059</v>
      </c>
      <c r="B231" s="4">
        <v>45070</v>
      </c>
      <c r="C231" t="s">
        <v>321</v>
      </c>
      <c r="D231" t="s">
        <v>322</v>
      </c>
      <c r="E231" s="5" t="str">
        <f>VLOOKUP(A231,OperaceCFM!A:B,2,FALSE)</f>
        <v>24.05.2023</v>
      </c>
      <c r="F231" s="5" t="str">
        <f>VLOOKUP(A231,drgPrehled!B:C,2,FALSE)</f>
        <v>Soldánová Taťána</v>
      </c>
      <c r="G231" s="11" t="str">
        <f>VLOOKUP(A231,Medix!A:D,3,FALSE)</f>
        <v>Taťána Soldánová</v>
      </c>
    </row>
    <row r="232" spans="1:7" x14ac:dyDescent="0.25">
      <c r="A232" s="22">
        <v>5756040389</v>
      </c>
      <c r="B232" s="4">
        <v>45070</v>
      </c>
      <c r="C232" t="s">
        <v>323</v>
      </c>
      <c r="D232" t="s">
        <v>177</v>
      </c>
      <c r="E232" s="5" t="str">
        <f>VLOOKUP(A232,OperaceCFM!A:B,2,FALSE)</f>
        <v>24.05.2023</v>
      </c>
      <c r="F232" s="5" t="str">
        <f>VLOOKUP(A232,drgPrehled!B:C,2,FALSE)</f>
        <v>Stryková Alena</v>
      </c>
      <c r="G232" s="11" t="str">
        <f>VLOOKUP(A232,Medix!A:D,3,FALSE)</f>
        <v>Alena Stryková</v>
      </c>
    </row>
    <row r="233" spans="1:7" x14ac:dyDescent="0.25">
      <c r="A233" s="22">
        <v>426219438</v>
      </c>
      <c r="B233" s="4">
        <v>45071</v>
      </c>
      <c r="C233" t="s">
        <v>324</v>
      </c>
      <c r="D233" t="s">
        <v>13</v>
      </c>
      <c r="E233" s="5" t="str">
        <f>VLOOKUP(A233,OperaceCFM!A:B,2,FALSE)</f>
        <v>25.05.2023</v>
      </c>
      <c r="F233" s="5" t="str">
        <f>VLOOKUP(A233,drgPrehled!B:C,2,FALSE)</f>
        <v>Švarcová Eva</v>
      </c>
      <c r="G233" s="11" t="str">
        <f>VLOOKUP(A233,Medix!A:D,3,FALSE)</f>
        <v>Eva Švarcová</v>
      </c>
    </row>
    <row r="234" spans="1:7" x14ac:dyDescent="0.25">
      <c r="A234" s="22">
        <v>455320410</v>
      </c>
      <c r="B234" s="4">
        <v>45071</v>
      </c>
      <c r="C234" t="s">
        <v>116</v>
      </c>
      <c r="D234" t="s">
        <v>325</v>
      </c>
      <c r="E234" s="5" t="str">
        <f>VLOOKUP(A234,OperaceCFM!A:B,2,FALSE)</f>
        <v>25.05.2023</v>
      </c>
      <c r="F234" s="5" t="str">
        <f>VLOOKUP(A234,drgPrehled!B:C,2,FALSE)</f>
        <v>Vychodilová Zdenka</v>
      </c>
      <c r="G234" s="11" t="str">
        <f>VLOOKUP(A234,Medix!A:D,3,FALSE)</f>
        <v>Zdenka Vychodilová</v>
      </c>
    </row>
    <row r="235" spans="1:7" x14ac:dyDescent="0.25">
      <c r="A235" s="22">
        <v>7657065680</v>
      </c>
      <c r="B235" s="4">
        <v>45071</v>
      </c>
      <c r="C235" t="s">
        <v>326</v>
      </c>
      <c r="D235" t="s">
        <v>327</v>
      </c>
      <c r="E235" s="5" t="str">
        <f>VLOOKUP(A235,OperaceCFM!A:B,2,FALSE)</f>
        <v>25.05.2023</v>
      </c>
      <c r="F235" s="5" t="str">
        <f>VLOOKUP(A235,drgPrehled!B:C,2,FALSE)</f>
        <v>Bartošová Ladislava</v>
      </c>
      <c r="G235" s="11" t="str">
        <f>VLOOKUP(A235,Medix!A:D,3,FALSE)</f>
        <v>Ladislava Bartošová</v>
      </c>
    </row>
    <row r="236" spans="1:7" x14ac:dyDescent="0.25">
      <c r="A236" s="22">
        <v>7708014457</v>
      </c>
      <c r="B236" s="4">
        <v>45072</v>
      </c>
      <c r="C236" t="s">
        <v>328</v>
      </c>
      <c r="D236" t="s">
        <v>80</v>
      </c>
      <c r="E236" s="5" t="str">
        <f>VLOOKUP(A236,OperaceCFM!A:B,2,FALSE)</f>
        <v>26.05.2023</v>
      </c>
      <c r="F236" s="5" t="str">
        <f>VLOOKUP(A236,drgPrehled!B:C,2,FALSE)</f>
        <v>Pírek Michal</v>
      </c>
      <c r="G236" s="11" t="str">
        <f>VLOOKUP(A236,Medix!A:D,3,FALSE)</f>
        <v>Michal Pírek</v>
      </c>
    </row>
    <row r="237" spans="1:7" x14ac:dyDescent="0.25">
      <c r="A237" s="22">
        <v>531209167</v>
      </c>
      <c r="B237" s="4">
        <v>45072</v>
      </c>
      <c r="C237" t="s">
        <v>329</v>
      </c>
      <c r="D237" t="s">
        <v>59</v>
      </c>
      <c r="E237" s="5" t="str">
        <f>VLOOKUP(A237,OperaceCFM!A:B,2,FALSE)</f>
        <v>26.05.2023</v>
      </c>
      <c r="F237" s="5" t="str">
        <f>VLOOKUP(A237,drgPrehled!B:C,2,FALSE)</f>
        <v>Rychlý Milan</v>
      </c>
      <c r="G237" s="11" t="str">
        <f>VLOOKUP(A237,Medix!A:D,3,FALSE)</f>
        <v>Milan Rychlý</v>
      </c>
    </row>
    <row r="238" spans="1:7" x14ac:dyDescent="0.25">
      <c r="A238" s="22">
        <v>7501305361</v>
      </c>
      <c r="B238" s="4">
        <v>45075</v>
      </c>
      <c r="C238" t="s">
        <v>130</v>
      </c>
      <c r="D238" t="s">
        <v>330</v>
      </c>
      <c r="E238" s="5" t="str">
        <f>VLOOKUP(A238,OperaceCFM!A:B,2,FALSE)</f>
        <v>29.05.2023</v>
      </c>
      <c r="F238" s="5" t="str">
        <f>VLOOKUP(A238,drgPrehled!B:C,2,FALSE)</f>
        <v>Marek Roman</v>
      </c>
      <c r="G238" s="11" t="str">
        <f>VLOOKUP(A238,Medix!A:D,3,FALSE)</f>
        <v>Roman Marek</v>
      </c>
    </row>
    <row r="239" spans="1:7" x14ac:dyDescent="0.25">
      <c r="A239" s="22">
        <v>8205035322</v>
      </c>
      <c r="B239" s="4">
        <v>45075</v>
      </c>
      <c r="C239" t="s">
        <v>331</v>
      </c>
      <c r="D239" t="s">
        <v>18</v>
      </c>
      <c r="E239" s="5" t="str">
        <f>VLOOKUP(A239,OperaceCFM!A:B,2,FALSE)</f>
        <v>29.05.2023</v>
      </c>
      <c r="F239" s="5" t="str">
        <f>VLOOKUP(A239,drgPrehled!B:C,2,FALSE)</f>
        <v>Korhoň Martin</v>
      </c>
      <c r="G239" s="11" t="str">
        <f>VLOOKUP(A239,Medix!A:D,3,FALSE)</f>
        <v>Martin Korhoň</v>
      </c>
    </row>
    <row r="240" spans="1:7" x14ac:dyDescent="0.25">
      <c r="A240" s="22">
        <v>460902436</v>
      </c>
      <c r="B240" s="4">
        <v>45075</v>
      </c>
      <c r="C240" t="s">
        <v>332</v>
      </c>
      <c r="D240" t="s">
        <v>333</v>
      </c>
      <c r="E240" s="5" t="str">
        <f>VLOOKUP(A240,OperaceCFM!A:B,2,FALSE)</f>
        <v>29.05.2023</v>
      </c>
      <c r="F240" s="5" t="str">
        <f>VLOOKUP(A240,drgPrehled!B:C,2,FALSE)</f>
        <v>Nezval Vratislav</v>
      </c>
      <c r="G240" s="11" t="str">
        <f>VLOOKUP(A240,Medix!A:D,3,FALSE)</f>
        <v>Vratislav Nezval</v>
      </c>
    </row>
    <row r="241" spans="1:7" x14ac:dyDescent="0.25">
      <c r="A241" s="22">
        <v>5659222305</v>
      </c>
      <c r="B241" s="4">
        <v>45075</v>
      </c>
      <c r="C241" t="s">
        <v>334</v>
      </c>
      <c r="D241" t="s">
        <v>171</v>
      </c>
      <c r="E241" s="5" t="str">
        <f>VLOOKUP(A241,OperaceCFM!A:B,2,FALSE)</f>
        <v>29.05.2023</v>
      </c>
      <c r="F241" s="5" t="str">
        <f>VLOOKUP(A241,drgPrehled!B:C,2,FALSE)</f>
        <v>Henklová Dagmar</v>
      </c>
      <c r="G241" s="11" t="str">
        <f>VLOOKUP(A241,Medix!A:D,3,FALSE)</f>
        <v>Dagmar Henklová</v>
      </c>
    </row>
    <row r="242" spans="1:7" x14ac:dyDescent="0.25">
      <c r="A242" s="22">
        <v>5601260808</v>
      </c>
      <c r="B242" s="4">
        <v>45076</v>
      </c>
      <c r="C242" t="s">
        <v>335</v>
      </c>
      <c r="D242" t="s">
        <v>336</v>
      </c>
      <c r="E242" s="5" t="str">
        <f>VLOOKUP(A242,OperaceCFM!A:B,2,FALSE)</f>
        <v>30.05.2023</v>
      </c>
      <c r="F242" s="5" t="str">
        <f>VLOOKUP(A242,drgPrehled!B:C,2,FALSE)</f>
        <v>Kment Lubomír</v>
      </c>
      <c r="G242" s="11" t="str">
        <f>VLOOKUP(A242,Medix!A:D,3,FALSE)</f>
        <v>Lubomír Kment</v>
      </c>
    </row>
    <row r="243" spans="1:7" x14ac:dyDescent="0.25">
      <c r="A243" s="22">
        <v>460223178</v>
      </c>
      <c r="B243" s="4">
        <v>45076</v>
      </c>
      <c r="C243" t="s">
        <v>337</v>
      </c>
      <c r="D243" t="s">
        <v>336</v>
      </c>
      <c r="E243" s="5" t="str">
        <f>VLOOKUP(A243,OperaceCFM!A:B,2,FALSE)</f>
        <v>30.05.2023</v>
      </c>
      <c r="F243" s="5" t="str">
        <f>VLOOKUP(A243,drgPrehled!B:C,2,FALSE)</f>
        <v>Veiser Lubomír</v>
      </c>
      <c r="G243" s="11" t="str">
        <f>VLOOKUP(A243,Medix!A:D,3,FALSE)</f>
        <v>Lubomír Veiser</v>
      </c>
    </row>
    <row r="244" spans="1:7" x14ac:dyDescent="0.25">
      <c r="A244" s="22">
        <v>471011461</v>
      </c>
      <c r="B244" s="4">
        <v>45076</v>
      </c>
      <c r="C244" t="s">
        <v>338</v>
      </c>
      <c r="D244" t="s">
        <v>339</v>
      </c>
      <c r="E244" s="5" t="str">
        <f>VLOOKUP(A244,OperaceCFM!A:B,2,FALSE)</f>
        <v>30.05.2023</v>
      </c>
      <c r="F244" s="5" t="str">
        <f>VLOOKUP(A244,drgPrehled!B:C,2,FALSE)</f>
        <v>Jirásek Miloš</v>
      </c>
      <c r="G244" s="11" t="str">
        <f>VLOOKUP(A244,Medix!A:D,3,FALSE)</f>
        <v>Miloš Jirásek</v>
      </c>
    </row>
    <row r="245" spans="1:7" x14ac:dyDescent="0.25">
      <c r="A245" s="22">
        <v>5707070622</v>
      </c>
      <c r="B245" s="4">
        <v>45077</v>
      </c>
      <c r="C245" t="s">
        <v>340</v>
      </c>
      <c r="D245" t="s">
        <v>136</v>
      </c>
      <c r="E245" s="5" t="str">
        <f>VLOOKUP(A245,OperaceCFM!A:B,2,FALSE)</f>
        <v>31.05.2023</v>
      </c>
      <c r="F245" s="5" t="str">
        <f>VLOOKUP(A245,drgPrehled!B:C,2,FALSE)</f>
        <v>Tvrdoň Luděk</v>
      </c>
      <c r="G245" s="11" t="str">
        <f>VLOOKUP(A245,Medix!A:D,3,FALSE)</f>
        <v>Luděk Tvrdoň</v>
      </c>
    </row>
    <row r="246" spans="1:7" x14ac:dyDescent="0.25">
      <c r="A246" s="22">
        <v>5409110333</v>
      </c>
      <c r="B246" s="4">
        <v>45077</v>
      </c>
      <c r="C246" t="s">
        <v>341</v>
      </c>
      <c r="D246" t="s">
        <v>33</v>
      </c>
      <c r="E246" s="5" t="str">
        <f>VLOOKUP(A246,OperaceCFM!A:B,2,FALSE)</f>
        <v>31.05.2023</v>
      </c>
      <c r="F246" s="5" t="str">
        <f>VLOOKUP(A246,drgPrehled!B:C,2,FALSE)</f>
        <v>Pavlů Vladimír</v>
      </c>
      <c r="G246" s="11" t="str">
        <f>VLOOKUP(A246,Medix!A:D,3,FALSE)</f>
        <v>Vladimír Pavlů</v>
      </c>
    </row>
    <row r="247" spans="1:7" x14ac:dyDescent="0.25">
      <c r="A247" s="22">
        <v>8056134427</v>
      </c>
      <c r="B247" s="4">
        <v>45078</v>
      </c>
      <c r="C247" t="s">
        <v>342</v>
      </c>
      <c r="D247" t="s">
        <v>121</v>
      </c>
      <c r="E247" s="5" t="str">
        <f>VLOOKUP(A247,OperaceCFM!A:B,2,FALSE)</f>
        <v>01.06.2023</v>
      </c>
      <c r="F247" s="5" t="str">
        <f>VLOOKUP(A247,drgPrehled!B:C,2,FALSE)</f>
        <v>Hošťálková Michaela</v>
      </c>
      <c r="G247" s="11" t="str">
        <f>VLOOKUP(A247,Medix!A:D,3,FALSE)</f>
        <v>Michaela Hošťálková</v>
      </c>
    </row>
    <row r="248" spans="1:7" x14ac:dyDescent="0.25">
      <c r="A248" s="22">
        <v>7955315687</v>
      </c>
      <c r="B248" s="4">
        <v>45078</v>
      </c>
      <c r="C248" t="s">
        <v>343</v>
      </c>
      <c r="D248" t="s">
        <v>219</v>
      </c>
      <c r="E248" s="5" t="str">
        <f>VLOOKUP(A248,OperaceCFM!A:B,2,FALSE)</f>
        <v>01.06.2023</v>
      </c>
      <c r="F248" s="5" t="str">
        <f>VLOOKUP(A248,drgPrehled!B:C,2,FALSE)</f>
        <v>Friedrichová Monika</v>
      </c>
      <c r="G248" s="11" t="str">
        <f>VLOOKUP(A248,Medix!A:D,3,FALSE)</f>
        <v>Monika Friedrichová</v>
      </c>
    </row>
    <row r="249" spans="1:7" x14ac:dyDescent="0.25">
      <c r="A249" s="22">
        <v>485616419</v>
      </c>
      <c r="B249" s="4">
        <v>45078</v>
      </c>
      <c r="C249" t="s">
        <v>344</v>
      </c>
      <c r="D249" t="s">
        <v>46</v>
      </c>
      <c r="E249" s="5" t="str">
        <f>VLOOKUP(A249,OperaceCFM!A:B,2,FALSE)</f>
        <v>01.06.2023</v>
      </c>
      <c r="F249" s="5" t="str">
        <f>VLOOKUP(A249,drgPrehled!B:C,2,FALSE)</f>
        <v>Veselá Božena</v>
      </c>
      <c r="G249" s="11" t="str">
        <f>VLOOKUP(A249,Medix!A:D,3,FALSE)</f>
        <v>Božena Veselá</v>
      </c>
    </row>
    <row r="250" spans="1:7" x14ac:dyDescent="0.25">
      <c r="A250" s="22">
        <v>5402031558</v>
      </c>
      <c r="B250" s="4">
        <v>45079</v>
      </c>
      <c r="C250" t="s">
        <v>345</v>
      </c>
      <c r="D250" t="s">
        <v>112</v>
      </c>
      <c r="E250" s="5" t="str">
        <f>VLOOKUP(A250,OperaceCFM!A:B,2,FALSE)</f>
        <v>02.06.2023</v>
      </c>
      <c r="F250" s="5" t="str">
        <f>VLOOKUP(A250,drgPrehled!B:C,2,FALSE)</f>
        <v>Kavka Jaromír</v>
      </c>
      <c r="G250" s="11" t="str">
        <f>VLOOKUP(A250,Medix!A:D,3,FALSE)</f>
        <v>Jaromír Kavka</v>
      </c>
    </row>
    <row r="251" spans="1:7" x14ac:dyDescent="0.25">
      <c r="A251" s="22">
        <v>6107301057</v>
      </c>
      <c r="B251" s="4">
        <v>45079</v>
      </c>
      <c r="C251" t="s">
        <v>346</v>
      </c>
      <c r="D251" t="s">
        <v>347</v>
      </c>
      <c r="E251" s="5" t="str">
        <f>VLOOKUP(A251,OperaceCFM!A:B,2,FALSE)</f>
        <v>02.06.2023</v>
      </c>
      <c r="F251" s="5" t="str">
        <f>VLOOKUP(A251,drgPrehled!B:C,2,FALSE)</f>
        <v>Maulis Viktor</v>
      </c>
      <c r="G251" s="11" t="str">
        <f>VLOOKUP(A251,Medix!A:D,3,FALSE)</f>
        <v>Viktor Maulis</v>
      </c>
    </row>
    <row r="252" spans="1:7" x14ac:dyDescent="0.25">
      <c r="A252" s="22">
        <v>5412022671</v>
      </c>
      <c r="B252" s="4">
        <v>45082</v>
      </c>
      <c r="C252" t="s">
        <v>348</v>
      </c>
      <c r="D252" t="s">
        <v>7</v>
      </c>
      <c r="E252" s="5" t="str">
        <f>VLOOKUP(A252,OperaceCFM!A:B,2,FALSE)</f>
        <v>05.06.2023</v>
      </c>
      <c r="F252" s="5" t="str">
        <f>VLOOKUP(A252,drgPrehled!B:C,2,FALSE)</f>
        <v>Šín Josef</v>
      </c>
      <c r="G252" s="11" t="str">
        <f>VLOOKUP(A252,Medix!A:D,3,FALSE)</f>
        <v>Josef Šín</v>
      </c>
    </row>
    <row r="253" spans="1:7" x14ac:dyDescent="0.25">
      <c r="A253" s="22">
        <v>7210164478</v>
      </c>
      <c r="B253" s="4">
        <v>45082</v>
      </c>
      <c r="C253" t="s">
        <v>349</v>
      </c>
      <c r="D253" t="s">
        <v>53</v>
      </c>
      <c r="E253" s="5" t="str">
        <f>VLOOKUP(A253,OperaceCFM!A:B,2,FALSE)</f>
        <v>05.06.2023</v>
      </c>
      <c r="F253" s="5" t="str">
        <f>VLOOKUP(A253,drgPrehled!B:C,2,FALSE)</f>
        <v>Snášel Jan</v>
      </c>
      <c r="G253" s="11" t="str">
        <f>VLOOKUP(A253,Medix!A:D,3,FALSE)</f>
        <v>Jan Snášel</v>
      </c>
    </row>
    <row r="254" spans="1:7" x14ac:dyDescent="0.25">
      <c r="A254" s="22">
        <v>8904634629</v>
      </c>
      <c r="B254" s="4">
        <v>45082</v>
      </c>
      <c r="C254" t="s">
        <v>350</v>
      </c>
      <c r="D254" t="s">
        <v>351</v>
      </c>
      <c r="E254" s="5" t="str">
        <f>VLOOKUP(A254,OperaceCFM!A:B,2,FALSE)</f>
        <v>05.06.2023</v>
      </c>
      <c r="F254" s="5" t="str">
        <f>VLOOKUP(A254,drgPrehled!B:C,2,FALSE)</f>
        <v>Diakun Maksym</v>
      </c>
      <c r="G254" s="11" t="str">
        <f>VLOOKUP(A254,Medix!A:D,3,FALSE)</f>
        <v>Maksym Diakun</v>
      </c>
    </row>
    <row r="255" spans="1:7" x14ac:dyDescent="0.25">
      <c r="A255" s="22">
        <v>441011412</v>
      </c>
      <c r="B255" s="4">
        <v>45082</v>
      </c>
      <c r="C255" t="s">
        <v>352</v>
      </c>
      <c r="D255" t="s">
        <v>23</v>
      </c>
      <c r="E255" s="5" t="str">
        <f>VLOOKUP(A255,OperaceCFM!A:B,2,FALSE)</f>
        <v>05.06.2023</v>
      </c>
      <c r="F255" s="5" t="str">
        <f>VLOOKUP(A255,drgPrehled!B:C,2,FALSE)</f>
        <v>Rohel Jiří</v>
      </c>
      <c r="G255" s="11" t="str">
        <f>VLOOKUP(A255,Medix!A:D,3,FALSE)</f>
        <v>Jiří Rohel</v>
      </c>
    </row>
    <row r="256" spans="1:7" x14ac:dyDescent="0.25">
      <c r="A256" s="22">
        <v>1303111062</v>
      </c>
      <c r="B256" s="4">
        <v>45083</v>
      </c>
      <c r="C256" t="s">
        <v>353</v>
      </c>
      <c r="D256" t="s">
        <v>354</v>
      </c>
      <c r="E256" s="5" t="str">
        <f>VLOOKUP(A256,OperaceCFM!A:B,2,FALSE)</f>
        <v>06.06.2023</v>
      </c>
      <c r="F256" s="5" t="str">
        <f>VLOOKUP(A256,drgPrehled!B:C,2,FALSE)</f>
        <v>Gábler Ondřej</v>
      </c>
      <c r="G256" s="11" t="str">
        <f>VLOOKUP(A256,Medix!A:D,3,FALSE)</f>
        <v>Ondřej Gábler</v>
      </c>
    </row>
    <row r="257" spans="1:9" x14ac:dyDescent="0.25">
      <c r="A257" s="22">
        <v>6203230044</v>
      </c>
      <c r="B257" s="4">
        <v>45083</v>
      </c>
      <c r="C257" t="s">
        <v>355</v>
      </c>
      <c r="D257" t="s">
        <v>1</v>
      </c>
      <c r="E257" s="5" t="str">
        <f>VLOOKUP(A257,OperaceCFM!A:B,2,FALSE)</f>
        <v>06.06.2023</v>
      </c>
      <c r="F257" s="5" t="str">
        <f>VLOOKUP(A257,drgPrehled!B:C,2,FALSE)</f>
        <v>Kotas Jaroslav</v>
      </c>
      <c r="G257" s="11" t="str">
        <f>VLOOKUP(A257,Medix!A:D,3,FALSE)</f>
        <v>Jaroslav Kotas</v>
      </c>
    </row>
    <row r="258" spans="1:9" x14ac:dyDescent="0.25">
      <c r="A258" s="22">
        <v>6408151090</v>
      </c>
      <c r="B258" s="4">
        <v>45084</v>
      </c>
      <c r="C258" t="s">
        <v>356</v>
      </c>
      <c r="D258" t="s">
        <v>33</v>
      </c>
      <c r="E258" s="5" t="e">
        <f>VLOOKUP(A258,OperaceCFM!A:B,2,FALSE)</f>
        <v>#N/A</v>
      </c>
      <c r="F258" s="5" t="e">
        <f>VLOOKUP(A258,drgPrehled!B:C,2,FALSE)</f>
        <v>#N/A</v>
      </c>
      <c r="G258" s="11" t="str">
        <f>VLOOKUP(A258,Medix!A:D,3,FALSE)</f>
        <v>Vladimír Šesták</v>
      </c>
      <c r="I258" t="s">
        <v>2472</v>
      </c>
    </row>
    <row r="259" spans="1:9" x14ac:dyDescent="0.25">
      <c r="A259" s="22">
        <v>5959210906</v>
      </c>
      <c r="B259" s="4">
        <v>45084</v>
      </c>
      <c r="C259" t="s">
        <v>357</v>
      </c>
      <c r="D259" t="s">
        <v>358</v>
      </c>
      <c r="E259" s="5" t="str">
        <f>VLOOKUP(A259,OperaceCFM!A:B,2,FALSE)</f>
        <v>07.06.2023</v>
      </c>
      <c r="F259" s="5" t="str">
        <f>VLOOKUP(A259,drgPrehled!B:C,2,FALSE)</f>
        <v>Pavlasová Irena</v>
      </c>
      <c r="G259" s="11" t="str">
        <f>VLOOKUP(A259,Medix!A:D,3,FALSE)</f>
        <v>Irena Pavlasová</v>
      </c>
    </row>
    <row r="260" spans="1:9" x14ac:dyDescent="0.25">
      <c r="A260" s="22">
        <v>505219172</v>
      </c>
      <c r="B260" s="4">
        <v>45085</v>
      </c>
      <c r="C260" t="s">
        <v>359</v>
      </c>
      <c r="D260" t="s">
        <v>63</v>
      </c>
      <c r="E260" s="5" t="str">
        <f>VLOOKUP(A260,OperaceCFM!A:B,2,FALSE)</f>
        <v>08.06.2023</v>
      </c>
      <c r="F260" s="5" t="str">
        <f>VLOOKUP(A260,drgPrehled!B:C,2,FALSE)</f>
        <v>Sperátová Helena</v>
      </c>
      <c r="G260" s="11" t="str">
        <f>VLOOKUP(A260,Medix!A:D,3,FALSE)</f>
        <v>Helena Sperátová</v>
      </c>
    </row>
    <row r="261" spans="1:9" x14ac:dyDescent="0.25">
      <c r="A261" s="22">
        <v>7853274594</v>
      </c>
      <c r="B261" s="4">
        <v>45085</v>
      </c>
      <c r="C261" t="s">
        <v>360</v>
      </c>
      <c r="D261" t="s">
        <v>117</v>
      </c>
      <c r="E261" s="5" t="str">
        <f>VLOOKUP(A261,OperaceCFM!A:B,2,FALSE)</f>
        <v>08.06.2023</v>
      </c>
      <c r="F261" s="5" t="str">
        <f>VLOOKUP(A261,drgPrehled!B:C,2,FALSE)</f>
        <v>Tvrdoňová Jana</v>
      </c>
      <c r="G261" s="11" t="str">
        <f>VLOOKUP(A261,Medix!A:D,3,FALSE)</f>
        <v>Jana Tvrdoňová</v>
      </c>
    </row>
    <row r="262" spans="1:9" x14ac:dyDescent="0.25">
      <c r="A262" s="22">
        <v>496222084</v>
      </c>
      <c r="B262" s="4">
        <v>45086</v>
      </c>
      <c r="C262" t="s">
        <v>361</v>
      </c>
      <c r="D262" t="s">
        <v>173</v>
      </c>
      <c r="E262" s="5" t="str">
        <f>VLOOKUP(A262,OperaceCFM!A:B,2,FALSE)</f>
        <v>09.06.2023</v>
      </c>
      <c r="F262" s="5" t="str">
        <f>VLOOKUP(A262,drgPrehled!B:C,2,FALSE)</f>
        <v>Dvořáčková Miroslava</v>
      </c>
      <c r="G262" s="11" t="str">
        <f>VLOOKUP(A262,Medix!A:D,3,FALSE)</f>
        <v>Miroslava Dvořáčková</v>
      </c>
    </row>
    <row r="263" spans="1:9" x14ac:dyDescent="0.25">
      <c r="A263" s="22">
        <v>516125307</v>
      </c>
      <c r="B263" s="4">
        <v>45086</v>
      </c>
      <c r="C263" t="s">
        <v>362</v>
      </c>
      <c r="D263" t="s">
        <v>201</v>
      </c>
      <c r="E263" s="5" t="str">
        <f>VLOOKUP(A263,OperaceCFM!A:B,2,FALSE)</f>
        <v>09.06.2023</v>
      </c>
      <c r="F263" s="5" t="str">
        <f>VLOOKUP(A263,drgPrehled!B:C,2,FALSE)</f>
        <v>Dopitová Dana</v>
      </c>
      <c r="G263" s="11" t="str">
        <f>VLOOKUP(A263,Medix!A:D,3,FALSE)</f>
        <v>Dana Dopitová</v>
      </c>
    </row>
    <row r="264" spans="1:9" x14ac:dyDescent="0.25">
      <c r="A264" s="22">
        <v>5453160834</v>
      </c>
      <c r="B264" s="4">
        <v>45089</v>
      </c>
      <c r="C264" t="s">
        <v>363</v>
      </c>
      <c r="D264" t="s">
        <v>364</v>
      </c>
      <c r="E264" s="5" t="str">
        <f>VLOOKUP(A264,OperaceCFM!A:B,2,FALSE)</f>
        <v>12.06.2023</v>
      </c>
      <c r="F264" s="5" t="str">
        <f>VLOOKUP(A264,drgPrehled!B:C,2,FALSE)</f>
        <v>Kučerová Alice</v>
      </c>
      <c r="G264" s="11" t="str">
        <f>VLOOKUP(A264,Medix!A:D,3,FALSE)</f>
        <v>Alice Kučerová</v>
      </c>
    </row>
    <row r="265" spans="1:9" x14ac:dyDescent="0.25">
      <c r="A265" s="22">
        <v>6801301364</v>
      </c>
      <c r="B265" s="4">
        <v>45089</v>
      </c>
      <c r="C265" t="s">
        <v>365</v>
      </c>
      <c r="D265" t="s">
        <v>48</v>
      </c>
      <c r="E265" s="5" t="str">
        <f>VLOOKUP(A265,OperaceCFM!A:B,2,FALSE)</f>
        <v>12.06.2023</v>
      </c>
      <c r="F265" s="5" t="str">
        <f>VLOOKUP(A265,drgPrehled!B:C,2,FALSE)</f>
        <v>Hlivka Tomáš</v>
      </c>
      <c r="G265" s="11" t="str">
        <f>VLOOKUP(A265,Medix!A:D,3,FALSE)</f>
        <v>Tomáš Hlivka</v>
      </c>
    </row>
    <row r="266" spans="1:9" x14ac:dyDescent="0.25">
      <c r="A266" s="22">
        <v>455523431</v>
      </c>
      <c r="B266" s="4">
        <v>45090</v>
      </c>
      <c r="C266" t="s">
        <v>366</v>
      </c>
      <c r="D266" t="s">
        <v>67</v>
      </c>
      <c r="E266" s="5" t="str">
        <f>VLOOKUP(A266,OperaceCFM!A:B,2,FALSE)</f>
        <v>13.06.2023</v>
      </c>
      <c r="F266" s="5" t="str">
        <f>VLOOKUP(A266,drgPrehled!B:C,2,FALSE)</f>
        <v>Stoklasová Věra</v>
      </c>
      <c r="G266" s="11" t="str">
        <f>VLOOKUP(A266,Medix!A:D,3,FALSE)</f>
        <v>Věra Stoklasová</v>
      </c>
    </row>
    <row r="267" spans="1:9" x14ac:dyDescent="0.25">
      <c r="A267" s="22">
        <v>6403011450</v>
      </c>
      <c r="B267" s="4">
        <v>45091</v>
      </c>
      <c r="C267" t="s">
        <v>367</v>
      </c>
      <c r="D267" t="s">
        <v>57</v>
      </c>
      <c r="E267" s="5" t="str">
        <f>VLOOKUP(A267,OperaceCFM!A:B,2,FALSE)</f>
        <v>14.06.2023</v>
      </c>
      <c r="F267" s="5" t="str">
        <f>VLOOKUP(A267,drgPrehled!B:C,2,FALSE)</f>
        <v>Konupka Petr</v>
      </c>
      <c r="G267" s="11" t="str">
        <f>VLOOKUP(A267,Medix!A:D,3,FALSE)</f>
        <v>Petr Konupka</v>
      </c>
    </row>
    <row r="268" spans="1:9" x14ac:dyDescent="0.25">
      <c r="A268" s="22">
        <v>475113166</v>
      </c>
      <c r="B268" s="4">
        <v>45091</v>
      </c>
      <c r="C268" t="s">
        <v>368</v>
      </c>
      <c r="D268" t="s">
        <v>369</v>
      </c>
      <c r="E268" s="5" t="str">
        <f>VLOOKUP(A268,OperaceCFM!A:B,2,FALSE)</f>
        <v>14.06.2023</v>
      </c>
      <c r="F268" s="5" t="str">
        <f>VLOOKUP(A268,drgPrehled!B:C,2,FALSE)</f>
        <v>Dančová Mária</v>
      </c>
      <c r="G268" s="11" t="str">
        <f>VLOOKUP(A268,Medix!A:D,3,FALSE)</f>
        <v>Mária Dančová</v>
      </c>
    </row>
    <row r="269" spans="1:9" x14ac:dyDescent="0.25">
      <c r="A269" s="22">
        <v>396203451</v>
      </c>
      <c r="B269" s="4">
        <v>45092</v>
      </c>
      <c r="C269" t="s">
        <v>370</v>
      </c>
      <c r="D269" t="s">
        <v>169</v>
      </c>
      <c r="E269" s="5" t="str">
        <f>VLOOKUP(A269,OperaceCFM!A:B,2,FALSE)</f>
        <v>15.06.2023</v>
      </c>
      <c r="F269" s="5" t="str">
        <f>VLOOKUP(A269,drgPrehled!B:C,2,FALSE)</f>
        <v>Vaculíková Marie</v>
      </c>
      <c r="G269" s="11" t="str">
        <f>VLOOKUP(A269,Medix!A:D,3,FALSE)</f>
        <v>Marie Vaculíková</v>
      </c>
    </row>
    <row r="270" spans="1:9" x14ac:dyDescent="0.25">
      <c r="A270" s="22">
        <v>465603017</v>
      </c>
      <c r="B270" s="4">
        <v>45092</v>
      </c>
      <c r="C270" t="s">
        <v>371</v>
      </c>
      <c r="D270" t="s">
        <v>372</v>
      </c>
      <c r="E270" s="5" t="str">
        <f>VLOOKUP(A270,OperaceCFM!A:B,2,FALSE)</f>
        <v>15.06.2023</v>
      </c>
      <c r="F270" s="5" t="str">
        <f>VLOOKUP(A270,drgPrehled!B:C,2,FALSE)</f>
        <v>Šimková Jiřina</v>
      </c>
      <c r="G270" s="11" t="str">
        <f>VLOOKUP(A270,Medix!A:D,3,FALSE)</f>
        <v>Jiřina Šimková</v>
      </c>
    </row>
    <row r="271" spans="1:9" x14ac:dyDescent="0.25">
      <c r="A271" s="22">
        <v>6262110998</v>
      </c>
      <c r="B271" s="4">
        <v>45092</v>
      </c>
      <c r="C271" t="s">
        <v>373</v>
      </c>
      <c r="D271" t="s">
        <v>117</v>
      </c>
      <c r="E271" s="5" t="str">
        <f>VLOOKUP(A271,OperaceCFM!A:B,2,FALSE)</f>
        <v>15.06.2023</v>
      </c>
      <c r="F271" s="5" t="str">
        <f>VLOOKUP(A271,drgPrehled!B:C,2,FALSE)</f>
        <v>Helekalová Jana</v>
      </c>
      <c r="G271" s="11" t="str">
        <f>VLOOKUP(A271,Medix!A:D,3,FALSE)</f>
        <v>Jana Helekalová</v>
      </c>
    </row>
    <row r="272" spans="1:9" x14ac:dyDescent="0.25">
      <c r="A272" s="22">
        <v>5409023983</v>
      </c>
      <c r="B272" s="4">
        <v>45093</v>
      </c>
      <c r="C272" t="s">
        <v>374</v>
      </c>
      <c r="D272" t="s">
        <v>57</v>
      </c>
      <c r="E272" s="5" t="str">
        <f>VLOOKUP(A272,OperaceCFM!A:B,2,FALSE)</f>
        <v>16.06.2023</v>
      </c>
      <c r="F272" s="5" t="str">
        <f>VLOOKUP(A272,drgPrehled!B:C,2,FALSE)</f>
        <v>Ošťádal Petr</v>
      </c>
      <c r="G272" s="11" t="str">
        <f>VLOOKUP(A272,Medix!A:D,3,FALSE)</f>
        <v>Petr Ošťádal</v>
      </c>
    </row>
    <row r="273" spans="1:7" x14ac:dyDescent="0.25">
      <c r="A273" s="22">
        <v>5603011040</v>
      </c>
      <c r="B273" s="4">
        <v>45093</v>
      </c>
      <c r="C273" t="s">
        <v>375</v>
      </c>
      <c r="D273" t="s">
        <v>112</v>
      </c>
      <c r="E273" s="5" t="str">
        <f>VLOOKUP(A273,OperaceCFM!A:B,2,FALSE)</f>
        <v>16.06.2023</v>
      </c>
      <c r="F273" s="5" t="str">
        <f>VLOOKUP(A273,drgPrehled!B:C,2,FALSE)</f>
        <v>Žouželka Jaromír</v>
      </c>
      <c r="G273" s="11" t="str">
        <f>VLOOKUP(A273,Medix!A:D,3,FALSE)</f>
        <v>Jaromír Žouželka</v>
      </c>
    </row>
    <row r="274" spans="1:7" x14ac:dyDescent="0.25">
      <c r="A274" s="22">
        <v>5606241212</v>
      </c>
      <c r="B274" s="4">
        <v>45096</v>
      </c>
      <c r="C274" t="s">
        <v>376</v>
      </c>
      <c r="D274" t="s">
        <v>7</v>
      </c>
      <c r="E274" s="5" t="str">
        <f>VLOOKUP(A274,OperaceCFM!A:B,2,FALSE)</f>
        <v>19.06.2023</v>
      </c>
      <c r="F274" s="5" t="str">
        <f>VLOOKUP(A274,drgPrehled!B:C,2,FALSE)</f>
        <v>Hála Josef</v>
      </c>
      <c r="G274" s="11" t="str">
        <f>VLOOKUP(A274,Medix!A:D,3,FALSE)</f>
        <v>Josef Hála</v>
      </c>
    </row>
    <row r="275" spans="1:7" x14ac:dyDescent="0.25">
      <c r="A275" s="22">
        <v>520721134</v>
      </c>
      <c r="B275" s="4">
        <v>45096</v>
      </c>
      <c r="C275" t="s">
        <v>377</v>
      </c>
      <c r="D275" t="s">
        <v>3</v>
      </c>
      <c r="E275" s="5" t="str">
        <f>VLOOKUP(A275,OperaceCFM!A:B,2,FALSE)</f>
        <v>19.06.2023</v>
      </c>
      <c r="F275" s="5" t="str">
        <f>VLOOKUP(A275,drgPrehled!B:C,2,FALSE)</f>
        <v>Pejř Pavel</v>
      </c>
      <c r="G275" s="11" t="str">
        <f>VLOOKUP(A275,Medix!A:D,3,FALSE)</f>
        <v>Pavel Pejř</v>
      </c>
    </row>
    <row r="276" spans="1:7" x14ac:dyDescent="0.25">
      <c r="A276" s="22">
        <v>530401091</v>
      </c>
      <c r="B276" s="4">
        <v>45096</v>
      </c>
      <c r="C276" t="s">
        <v>378</v>
      </c>
      <c r="D276" t="s">
        <v>267</v>
      </c>
      <c r="E276" s="5" t="str">
        <f>VLOOKUP(A276,OperaceCFM!A:B,2,FALSE)</f>
        <v>19.06.2023</v>
      </c>
      <c r="F276" s="5" t="str">
        <f>VLOOKUP(A276,drgPrehled!B:C,2,FALSE)</f>
        <v>Beneš Zdeněk</v>
      </c>
      <c r="G276" s="11" t="str">
        <f>VLOOKUP(A276,Medix!A:D,3,FALSE)</f>
        <v>Zdeněk Beneš</v>
      </c>
    </row>
    <row r="277" spans="1:7" x14ac:dyDescent="0.25">
      <c r="A277" s="22">
        <v>6410240683</v>
      </c>
      <c r="B277" s="4">
        <v>45096</v>
      </c>
      <c r="C277" t="s">
        <v>379</v>
      </c>
      <c r="D277" t="s">
        <v>136</v>
      </c>
      <c r="E277" s="5" t="str">
        <f>VLOOKUP(A277,OperaceCFM!A:B,2,FALSE)</f>
        <v>19.06.2023</v>
      </c>
      <c r="F277" s="5" t="str">
        <f>VLOOKUP(A277,drgPrehled!B:C,2,FALSE)</f>
        <v>Kolář Luděk</v>
      </c>
      <c r="G277" s="11" t="str">
        <f>VLOOKUP(A277,Medix!A:D,3,FALSE)</f>
        <v>Luděk Kolář</v>
      </c>
    </row>
    <row r="278" spans="1:7" x14ac:dyDescent="0.25">
      <c r="A278" s="22">
        <v>5601310902</v>
      </c>
      <c r="B278" s="4">
        <v>45097</v>
      </c>
      <c r="C278" t="s">
        <v>380</v>
      </c>
      <c r="D278" t="s">
        <v>381</v>
      </c>
      <c r="E278" s="5" t="str">
        <f>VLOOKUP(A278,OperaceCFM!A:B,2,FALSE)</f>
        <v>20.06.2023</v>
      </c>
      <c r="F278" s="5" t="str">
        <f>VLOOKUP(A278,drgPrehled!B:C,2,FALSE)</f>
        <v>Stavjaňa Dušan</v>
      </c>
      <c r="G278" s="11" t="str">
        <f>VLOOKUP(A278,Medix!A:D,3,FALSE)</f>
        <v>Dušan Stavjaňa</v>
      </c>
    </row>
    <row r="279" spans="1:7" x14ac:dyDescent="0.25">
      <c r="A279" s="22">
        <v>6359282094</v>
      </c>
      <c r="B279" s="4">
        <v>45097</v>
      </c>
      <c r="C279" t="s">
        <v>382</v>
      </c>
      <c r="D279" t="s">
        <v>383</v>
      </c>
      <c r="E279" s="5" t="str">
        <f>VLOOKUP(A279,OperaceCFM!A:B,2,FALSE)</f>
        <v>20.06.2023</v>
      </c>
      <c r="F279" s="5" t="str">
        <f>VLOOKUP(A279,drgPrehled!B:C,2,FALSE)</f>
        <v>Stojanová Iveta</v>
      </c>
      <c r="G279" s="11" t="str">
        <f>VLOOKUP(A279,Medix!A:D,3,FALSE)</f>
        <v>Iveta Stojanová</v>
      </c>
    </row>
    <row r="280" spans="1:7" x14ac:dyDescent="0.25">
      <c r="A280" s="22">
        <v>6051210836</v>
      </c>
      <c r="B280" s="4">
        <v>45098</v>
      </c>
      <c r="C280" t="s">
        <v>384</v>
      </c>
      <c r="D280" t="s">
        <v>385</v>
      </c>
      <c r="E280" s="5" t="str">
        <f>VLOOKUP(A280,OperaceCFM!A:B,2,FALSE)</f>
        <v>21.06.2023</v>
      </c>
      <c r="F280" s="5" t="str">
        <f>VLOOKUP(A280,drgPrehled!B:C,2,FALSE)</f>
        <v>Vágnerová Yvona</v>
      </c>
      <c r="G280" s="11" t="str">
        <f>VLOOKUP(A280,Medix!A:D,3,FALSE)</f>
        <v>Yvona Vágnerová</v>
      </c>
    </row>
    <row r="281" spans="1:7" x14ac:dyDescent="0.25">
      <c r="A281" s="22">
        <v>490224091</v>
      </c>
      <c r="B281" s="4">
        <v>45098</v>
      </c>
      <c r="C281" t="s">
        <v>386</v>
      </c>
      <c r="D281" t="s">
        <v>57</v>
      </c>
      <c r="E281" s="5" t="str">
        <f>VLOOKUP(A281,OperaceCFM!A:B,2,FALSE)</f>
        <v>21.06.2023</v>
      </c>
      <c r="F281" s="5" t="str">
        <f>VLOOKUP(A281,drgPrehled!B:C,2,FALSE)</f>
        <v>Vaculík Petr</v>
      </c>
      <c r="G281" s="11" t="str">
        <f>VLOOKUP(A281,Medix!A:D,3,FALSE)</f>
        <v>Petr Vaculík</v>
      </c>
    </row>
    <row r="282" spans="1:7" x14ac:dyDescent="0.25">
      <c r="A282" s="22">
        <v>435528459</v>
      </c>
      <c r="B282" s="4">
        <v>45099</v>
      </c>
      <c r="C282" t="s">
        <v>387</v>
      </c>
      <c r="D282" t="s">
        <v>73</v>
      </c>
      <c r="E282" s="5" t="str">
        <f>VLOOKUP(A282,OperaceCFM!A:B,2,FALSE)</f>
        <v>22.06.2023</v>
      </c>
      <c r="F282" s="5" t="str">
        <f>VLOOKUP(A282,drgPrehled!B:C,2,FALSE)</f>
        <v>Navrátilová Ludmila</v>
      </c>
      <c r="G282" s="11" t="str">
        <f>VLOOKUP(A282,Medix!A:D,3,FALSE)</f>
        <v>Ludmila Navrátilová</v>
      </c>
    </row>
    <row r="283" spans="1:7" x14ac:dyDescent="0.25">
      <c r="A283" s="22">
        <v>435504414</v>
      </c>
      <c r="B283" s="4">
        <v>45099</v>
      </c>
      <c r="C283" t="s">
        <v>299</v>
      </c>
      <c r="D283" t="s">
        <v>173</v>
      </c>
      <c r="E283" s="5" t="str">
        <f>VLOOKUP(A283,OperaceCFM!A:B,2,FALSE)</f>
        <v>22.06.2023</v>
      </c>
      <c r="F283" s="5" t="str">
        <f>VLOOKUP(A283,drgPrehled!B:C,2,FALSE)</f>
        <v>Havlíčková Miroslava</v>
      </c>
      <c r="G283" s="11" t="str">
        <f>VLOOKUP(A283,Medix!A:D,3,FALSE)</f>
        <v>Miroslava Havlíčková</v>
      </c>
    </row>
    <row r="284" spans="1:7" x14ac:dyDescent="0.25">
      <c r="A284" s="22">
        <v>5558210911</v>
      </c>
      <c r="B284" s="4">
        <v>45099</v>
      </c>
      <c r="C284" t="s">
        <v>388</v>
      </c>
      <c r="D284" t="s">
        <v>182</v>
      </c>
      <c r="E284" s="5" t="str">
        <f>VLOOKUP(A284,OperaceCFM!A:B,2,FALSE)</f>
        <v>22.06.2023</v>
      </c>
      <c r="F284" s="5" t="str">
        <f>VLOOKUP(A284,drgPrehled!B:C,2,FALSE)</f>
        <v>Mastilová Jarmila</v>
      </c>
      <c r="G284" s="11" t="str">
        <f>VLOOKUP(A284,Medix!A:D,3,FALSE)</f>
        <v>Jarmila Mastilová</v>
      </c>
    </row>
    <row r="285" spans="1:7" x14ac:dyDescent="0.25">
      <c r="A285" s="22">
        <v>6010047362</v>
      </c>
      <c r="B285" s="4">
        <v>45100</v>
      </c>
      <c r="C285" t="s">
        <v>389</v>
      </c>
      <c r="D285" t="s">
        <v>390</v>
      </c>
      <c r="E285" s="5" t="str">
        <f>VLOOKUP(A285,OperaceCFM!A:B,2,FALSE)</f>
        <v>23.06.2023</v>
      </c>
      <c r="F285" s="5" t="str">
        <f>VLOOKUP(A285,drgPrehled!B:C,2,FALSE)</f>
        <v>Jones Timothy George</v>
      </c>
      <c r="G285" s="11" t="str">
        <f>VLOOKUP(A285,Medix!A:D,3,FALSE)</f>
        <v>Timothy George Jones</v>
      </c>
    </row>
    <row r="286" spans="1:7" x14ac:dyDescent="0.25">
      <c r="A286" s="22">
        <v>6109281002</v>
      </c>
      <c r="B286" s="4">
        <v>45103</v>
      </c>
      <c r="C286" t="s">
        <v>391</v>
      </c>
      <c r="D286" t="s">
        <v>3</v>
      </c>
      <c r="E286" s="5" t="str">
        <f>VLOOKUP(A286,OperaceCFM!A:B,2,FALSE)</f>
        <v>26.06.2023</v>
      </c>
      <c r="F286" s="5" t="str">
        <f>VLOOKUP(A286,drgPrehled!B:C,2,FALSE)</f>
        <v>Černáš Pavel</v>
      </c>
      <c r="G286" s="11" t="str">
        <f>VLOOKUP(A286,Medix!A:D,3,FALSE)</f>
        <v>Pavel Černáš</v>
      </c>
    </row>
    <row r="287" spans="1:7" x14ac:dyDescent="0.25">
      <c r="A287" s="22">
        <v>5506190437</v>
      </c>
      <c r="B287" s="4">
        <v>45103</v>
      </c>
      <c r="C287" t="s">
        <v>392</v>
      </c>
      <c r="D287" t="s">
        <v>57</v>
      </c>
      <c r="E287" s="5" t="str">
        <f>VLOOKUP(A287,OperaceCFM!A:B,2,FALSE)</f>
        <v>26.06.2023</v>
      </c>
      <c r="F287" s="5" t="str">
        <f>VLOOKUP(A287,drgPrehled!B:C,2,FALSE)</f>
        <v>Kukuliš Petr</v>
      </c>
      <c r="G287" s="11" t="str">
        <f>VLOOKUP(A287,Medix!A:D,3,FALSE)</f>
        <v>Petr Kukuliš</v>
      </c>
    </row>
    <row r="288" spans="1:7" x14ac:dyDescent="0.25">
      <c r="A288" s="22">
        <v>450324462</v>
      </c>
      <c r="B288" s="4">
        <v>45103</v>
      </c>
      <c r="C288" t="s">
        <v>393</v>
      </c>
      <c r="D288" t="s">
        <v>394</v>
      </c>
      <c r="E288" s="5" t="str">
        <f>VLOOKUP(A288,OperaceCFM!A:B,2,FALSE)</f>
        <v>26.06.2023</v>
      </c>
      <c r="F288" s="5" t="str">
        <f>VLOOKUP(A288,drgPrehled!B:C,2,FALSE)</f>
        <v>Skopalík Ivan</v>
      </c>
      <c r="G288" s="11" t="str">
        <f>VLOOKUP(A288,Medix!A:D,3,FALSE)</f>
        <v>Ivan Skopalík</v>
      </c>
    </row>
    <row r="289" spans="1:11" x14ac:dyDescent="0.25">
      <c r="A289" s="22">
        <v>6253130532</v>
      </c>
      <c r="B289" s="4">
        <v>45104</v>
      </c>
      <c r="C289" t="s">
        <v>395</v>
      </c>
      <c r="D289" t="s">
        <v>306</v>
      </c>
      <c r="E289" s="5" t="str">
        <f>VLOOKUP(A289,OperaceCFM!A:B,2,FALSE)</f>
        <v>27.06.2023</v>
      </c>
      <c r="F289" s="5" t="str">
        <f>VLOOKUP(A289,drgPrehled!B:C,2,FALSE)</f>
        <v>Melzrová Marcela</v>
      </c>
      <c r="G289" s="11" t="str">
        <f>VLOOKUP(A289,Medix!A:D,3,FALSE)</f>
        <v>Marcela Melzrová</v>
      </c>
    </row>
    <row r="290" spans="1:11" x14ac:dyDescent="0.25">
      <c r="A290" s="22">
        <v>5711140435</v>
      </c>
      <c r="B290" s="4">
        <v>45105</v>
      </c>
      <c r="C290" t="s">
        <v>396</v>
      </c>
      <c r="D290" t="s">
        <v>29</v>
      </c>
      <c r="E290" s="5" t="str">
        <f>VLOOKUP(A290,OperaceCFM!A:B,2,FALSE)</f>
        <v>28.06.2023</v>
      </c>
      <c r="F290" s="5" t="str">
        <f>VLOOKUP(A290,drgPrehled!B:C,2,FALSE)</f>
        <v>Šulák Miroslav</v>
      </c>
      <c r="G290" s="11" t="str">
        <f>VLOOKUP(A290,Medix!A:D,3,FALSE)</f>
        <v>Miroslav Šulák</v>
      </c>
    </row>
    <row r="291" spans="1:11" x14ac:dyDescent="0.25">
      <c r="A291" s="21">
        <v>405119440</v>
      </c>
      <c r="B291" s="4">
        <v>45106</v>
      </c>
      <c r="C291" t="s">
        <v>113</v>
      </c>
      <c r="D291" t="s">
        <v>73</v>
      </c>
      <c r="E291" s="5" t="e">
        <f>VLOOKUP(A291,OperaceCFM!A:B,2,FALSE)</f>
        <v>#N/A</v>
      </c>
      <c r="F291" s="5" t="str">
        <f>VLOOKUP(A291,drgPrehled!B:C,2,FALSE)</f>
        <v>Pavlátová Ludmila</v>
      </c>
      <c r="G291" s="11" t="str">
        <f>VLOOKUP(A291,Medix!A:D,3,FALSE)</f>
        <v>Ludmila Pavlátová</v>
      </c>
      <c r="I291" s="17">
        <v>51711</v>
      </c>
      <c r="J291" s="17" t="s">
        <v>2469</v>
      </c>
      <c r="K291" s="17"/>
    </row>
    <row r="292" spans="1:11" x14ac:dyDescent="0.25">
      <c r="A292" s="22">
        <v>385427413</v>
      </c>
      <c r="B292" s="4">
        <v>45106</v>
      </c>
      <c r="C292" t="s">
        <v>397</v>
      </c>
      <c r="D292" t="s">
        <v>372</v>
      </c>
      <c r="E292" s="5" t="str">
        <f>VLOOKUP(A292,OperaceCFM!A:B,2,FALSE)</f>
        <v>29.06.2023</v>
      </c>
      <c r="F292" s="5" t="str">
        <f>VLOOKUP(A292,drgPrehled!B:C,2,FALSE)</f>
        <v>Drlíková Jiřina</v>
      </c>
      <c r="G292" s="11" t="str">
        <f>VLOOKUP(A292,Medix!A:D,3,FALSE)</f>
        <v>Jiřina Drlíková</v>
      </c>
    </row>
    <row r="293" spans="1:11" x14ac:dyDescent="0.25">
      <c r="A293" s="22">
        <v>520114111</v>
      </c>
      <c r="B293" s="4">
        <v>45107</v>
      </c>
      <c r="C293" t="s">
        <v>398</v>
      </c>
      <c r="D293" t="s">
        <v>112</v>
      </c>
      <c r="E293" s="5" t="str">
        <f>VLOOKUP(A293,OperaceCFM!A:B,2,FALSE)</f>
        <v>30.06.2023</v>
      </c>
      <c r="F293" s="5" t="str">
        <f>VLOOKUP(A293,drgPrehled!B:C,2,FALSE)</f>
        <v>Matoušek Jaromír</v>
      </c>
      <c r="G293" s="11" t="str">
        <f>VLOOKUP(A293,Medix!A:D,3,FALSE)</f>
        <v>Jaromír Matoušek</v>
      </c>
    </row>
    <row r="294" spans="1:11" x14ac:dyDescent="0.25">
      <c r="A294" s="22">
        <v>471219453</v>
      </c>
      <c r="B294" s="4">
        <v>45107</v>
      </c>
      <c r="C294" t="s">
        <v>268</v>
      </c>
      <c r="D294" t="s">
        <v>93</v>
      </c>
      <c r="E294" s="5" t="str">
        <f>VLOOKUP(A294,OperaceCFM!A:B,2,FALSE)</f>
        <v>30.06.2023</v>
      </c>
      <c r="F294" s="5" t="str">
        <f>VLOOKUP(A294,drgPrehled!B:C,2,FALSE)</f>
        <v>Lakomý Antonín</v>
      </c>
      <c r="G294" s="11" t="str">
        <f>VLOOKUP(A294,Medix!A:D,3,FALSE)</f>
        <v>Antonín Lakomý</v>
      </c>
    </row>
    <row r="295" spans="1:11" x14ac:dyDescent="0.25">
      <c r="A295" s="22">
        <v>8004307597</v>
      </c>
      <c r="B295" s="4">
        <v>45117</v>
      </c>
      <c r="C295" t="s">
        <v>1634</v>
      </c>
      <c r="D295" t="s">
        <v>1635</v>
      </c>
      <c r="E295" s="5" t="str">
        <f>VLOOKUP(A295,OperaceCFM!A:B,2,FALSE)</f>
        <v>10.07.2023</v>
      </c>
      <c r="F295" s="5" t="str">
        <f>VLOOKUP(A295,drgPrehled!B:C,2,FALSE)</f>
        <v>Janošec Juraj</v>
      </c>
      <c r="G295" s="11" t="str">
        <f>VLOOKUP(A295,Medix!A:D,3,FALSE)</f>
        <v>Juraj Janošec</v>
      </c>
    </row>
    <row r="296" spans="1:11" x14ac:dyDescent="0.25">
      <c r="A296" s="22">
        <v>6510051009</v>
      </c>
      <c r="B296" s="4">
        <v>45117</v>
      </c>
      <c r="C296" t="s">
        <v>1636</v>
      </c>
      <c r="D296" t="s">
        <v>78</v>
      </c>
      <c r="E296" s="5" t="str">
        <f>VLOOKUP(A296,OperaceCFM!A:B,2,FALSE)</f>
        <v>10.07.2023</v>
      </c>
      <c r="F296" s="5" t="str">
        <f>VLOOKUP(A296,drgPrehled!B:C,2,FALSE)</f>
        <v>Pomykal Zdeněk</v>
      </c>
      <c r="G296" s="11" t="str">
        <f>VLOOKUP(A296,Medix!A:D,3,FALSE)</f>
        <v>Zdeněk Pomykal</v>
      </c>
    </row>
    <row r="297" spans="1:11" x14ac:dyDescent="0.25">
      <c r="A297" s="22">
        <v>7306075755</v>
      </c>
      <c r="B297" s="4">
        <v>45117</v>
      </c>
      <c r="C297" t="s">
        <v>1637</v>
      </c>
      <c r="D297" t="s">
        <v>57</v>
      </c>
      <c r="E297" s="5" t="str">
        <f>VLOOKUP(A297,OperaceCFM!A:B,2,FALSE)</f>
        <v>10.07.2023</v>
      </c>
      <c r="F297" s="5" t="str">
        <f>VLOOKUP(A297,drgPrehled!B:C,2,FALSE)</f>
        <v>Machálek Petr</v>
      </c>
      <c r="G297" s="11" t="str">
        <f>VLOOKUP(A297,Medix!A:D,3,FALSE)</f>
        <v>Petr Machálek</v>
      </c>
    </row>
    <row r="298" spans="1:11" x14ac:dyDescent="0.25">
      <c r="A298" s="28">
        <v>311074841</v>
      </c>
      <c r="B298" s="4">
        <v>45118</v>
      </c>
      <c r="C298" t="s">
        <v>1638</v>
      </c>
      <c r="D298" t="s">
        <v>57</v>
      </c>
      <c r="E298" s="5" t="str">
        <f>VLOOKUP(A298,OperaceCFM!A:B,2,FALSE)</f>
        <v>11.07.2023</v>
      </c>
      <c r="F298" s="5" t="str">
        <f>VLOOKUP(A298,drgPrehled!B:C,2,FALSE)</f>
        <v>Liška Petr</v>
      </c>
      <c r="G298" s="11" t="str">
        <f>VLOOKUP(A298,Medix!A:D,3,FALSE)</f>
        <v>Petr Liška</v>
      </c>
      <c r="I298" t="s">
        <v>2470</v>
      </c>
      <c r="J298">
        <v>76709</v>
      </c>
    </row>
    <row r="299" spans="1:11" x14ac:dyDescent="0.25">
      <c r="A299" s="22">
        <v>510610030</v>
      </c>
      <c r="B299" s="4">
        <v>45118</v>
      </c>
      <c r="C299" t="s">
        <v>1639</v>
      </c>
      <c r="D299" t="s">
        <v>144</v>
      </c>
      <c r="E299" s="5" t="str">
        <f>VLOOKUP(A299,OperaceCFM!A:B,2,FALSE)</f>
        <v>11.07.2023</v>
      </c>
      <c r="F299" s="5" t="str">
        <f>VLOOKUP(A299,drgPrehled!B:C,2,FALSE)</f>
        <v>Romančík Ivo</v>
      </c>
      <c r="G299" s="11" t="str">
        <f>VLOOKUP(A299,Medix!A:D,3,FALSE)</f>
        <v>Ivo Romančík</v>
      </c>
    </row>
    <row r="300" spans="1:11" x14ac:dyDescent="0.25">
      <c r="A300" s="22">
        <v>491211168</v>
      </c>
      <c r="B300" s="4">
        <v>45119</v>
      </c>
      <c r="C300" t="s">
        <v>1640</v>
      </c>
      <c r="D300" t="s">
        <v>1641</v>
      </c>
      <c r="E300" s="5" t="str">
        <f>VLOOKUP(A300,OperaceCFM!A:B,2,FALSE)</f>
        <v>12.07.2023</v>
      </c>
      <c r="F300" s="5" t="str">
        <f>VLOOKUP(A300,drgPrehled!B:C,2,FALSE)</f>
        <v>Boháč Theodor</v>
      </c>
      <c r="G300" s="11" t="str">
        <f>VLOOKUP(A300,Medix!A:D,3,FALSE)</f>
        <v>Theodor Boháč</v>
      </c>
    </row>
    <row r="301" spans="1:11" x14ac:dyDescent="0.25">
      <c r="A301" s="22">
        <v>465929466</v>
      </c>
      <c r="B301" s="4">
        <v>45120</v>
      </c>
      <c r="C301" t="s">
        <v>1642</v>
      </c>
      <c r="D301" t="s">
        <v>435</v>
      </c>
      <c r="E301" s="5" t="str">
        <f>VLOOKUP(A301,OperaceCFM!A:B,2,FALSE)</f>
        <v>13.07.2023</v>
      </c>
      <c r="F301" s="5" t="str">
        <f>VLOOKUP(A301,drgPrehled!B:C,2,FALSE)</f>
        <v>Římská Vlasta</v>
      </c>
      <c r="G301" s="11" t="str">
        <f>VLOOKUP(A301,Medix!A:D,3,FALSE)</f>
        <v>Vlasta Římská</v>
      </c>
    </row>
    <row r="302" spans="1:11" x14ac:dyDescent="0.25">
      <c r="A302" s="22">
        <v>500120005</v>
      </c>
      <c r="B302" s="4">
        <v>45121</v>
      </c>
      <c r="C302" t="s">
        <v>1643</v>
      </c>
      <c r="D302" t="s">
        <v>27</v>
      </c>
      <c r="E302" s="5" t="str">
        <f>VLOOKUP(A302,OperaceCFM!A:B,2,FALSE)</f>
        <v>14.07.2023</v>
      </c>
      <c r="F302" s="5" t="str">
        <f>VLOOKUP(A302,drgPrehled!B:C,2,FALSE)</f>
        <v>Skyba Vlastimil</v>
      </c>
      <c r="G302" s="11" t="str">
        <f>VLOOKUP(A302,Medix!A:D,3,FALSE)</f>
        <v>Vlastimil Skyba</v>
      </c>
    </row>
    <row r="303" spans="1:11" x14ac:dyDescent="0.25">
      <c r="A303" s="22">
        <v>5604110842</v>
      </c>
      <c r="B303" s="4">
        <v>45121</v>
      </c>
      <c r="C303" t="s">
        <v>1644</v>
      </c>
      <c r="D303" t="s">
        <v>3</v>
      </c>
      <c r="E303" s="5" t="str">
        <f>VLOOKUP(A303,OperaceCFM!A:B,2,FALSE)</f>
        <v>14.07.2023</v>
      </c>
      <c r="F303" s="5" t="str">
        <f>VLOOKUP(A303,drgPrehled!B:C,2,FALSE)</f>
        <v>Drevňák Pavel</v>
      </c>
      <c r="G303" s="11" t="str">
        <f>VLOOKUP(A303,Medix!A:D,3,FALSE)</f>
        <v>Pavel Drevňák</v>
      </c>
    </row>
    <row r="304" spans="1:11" x14ac:dyDescent="0.25">
      <c r="A304" s="22">
        <v>8305135322</v>
      </c>
      <c r="B304" s="4">
        <v>45124</v>
      </c>
      <c r="C304" t="s">
        <v>1645</v>
      </c>
      <c r="D304" t="s">
        <v>336</v>
      </c>
      <c r="E304" s="5" t="str">
        <f>VLOOKUP(A304,OperaceCFM!A:B,2,FALSE)</f>
        <v>17.07.2023</v>
      </c>
      <c r="F304" s="5" t="str">
        <f>VLOOKUP(A304,drgPrehled!B:C,2,FALSE)</f>
        <v>Bednařík Lubomír</v>
      </c>
      <c r="G304" s="11" t="str">
        <f>VLOOKUP(A304,Medix!A:D,3,FALSE)</f>
        <v>Lubomír Bednařík</v>
      </c>
    </row>
    <row r="305" spans="1:7" x14ac:dyDescent="0.25">
      <c r="A305" s="22">
        <v>520517033</v>
      </c>
      <c r="B305" s="4">
        <v>45124</v>
      </c>
      <c r="C305" t="s">
        <v>1646</v>
      </c>
      <c r="D305" t="s">
        <v>69</v>
      </c>
      <c r="E305" s="5" t="str">
        <f>VLOOKUP(A305,OperaceCFM!A:B,2,FALSE)</f>
        <v>17.07.2023</v>
      </c>
      <c r="F305" s="5" t="str">
        <f>VLOOKUP(A305,drgPrehled!B:C,2,FALSE)</f>
        <v>Vaněk Miloslav</v>
      </c>
      <c r="G305" s="11" t="str">
        <f>VLOOKUP(A305,Medix!A:D,3,FALSE)</f>
        <v>Miloslav Vaněk</v>
      </c>
    </row>
    <row r="306" spans="1:7" x14ac:dyDescent="0.25">
      <c r="A306" s="22">
        <v>6301241551</v>
      </c>
      <c r="B306" s="4">
        <v>45125</v>
      </c>
      <c r="C306" t="s">
        <v>1647</v>
      </c>
      <c r="D306" t="s">
        <v>394</v>
      </c>
      <c r="E306" s="5" t="str">
        <f>VLOOKUP(A306,OperaceCFM!A:B,2,FALSE)</f>
        <v>18.07.2023</v>
      </c>
      <c r="F306" s="5" t="str">
        <f>VLOOKUP(A306,drgPrehled!B:C,2,FALSE)</f>
        <v>Dusík Ivan</v>
      </c>
      <c r="G306" s="11" t="str">
        <f>VLOOKUP(A306,Medix!A:D,3,FALSE)</f>
        <v>Ivan Dusík</v>
      </c>
    </row>
    <row r="307" spans="1:7" x14ac:dyDescent="0.25">
      <c r="A307" s="22">
        <v>5508261869</v>
      </c>
      <c r="B307" s="4">
        <v>45125</v>
      </c>
      <c r="C307" t="s">
        <v>1648</v>
      </c>
      <c r="D307" t="s">
        <v>78</v>
      </c>
      <c r="E307" s="5" t="str">
        <f>VLOOKUP(A307,OperaceCFM!A:B,2,FALSE)</f>
        <v>18.07.2023</v>
      </c>
      <c r="F307" s="5" t="str">
        <f>VLOOKUP(A307,drgPrehled!B:C,2,FALSE)</f>
        <v>Tyl Zdeněk</v>
      </c>
      <c r="G307" s="11" t="str">
        <f>VLOOKUP(A307,Medix!A:D,3,FALSE)</f>
        <v>Zdeněk Tyl</v>
      </c>
    </row>
    <row r="308" spans="1:7" x14ac:dyDescent="0.25">
      <c r="A308" s="22">
        <v>5405071408</v>
      </c>
      <c r="B308" s="4">
        <v>45126</v>
      </c>
      <c r="C308" t="s">
        <v>1649</v>
      </c>
      <c r="D308" t="s">
        <v>59</v>
      </c>
      <c r="E308" s="5" t="str">
        <f>VLOOKUP(A308,OperaceCFM!A:B,2,FALSE)</f>
        <v>19.07.2023</v>
      </c>
      <c r="F308" s="5" t="str">
        <f>VLOOKUP(A308,drgPrehled!B:C,2,FALSE)</f>
        <v>Sigmund Milan</v>
      </c>
      <c r="G308" s="11" t="str">
        <f>VLOOKUP(A308,Medix!A:D,3,FALSE)</f>
        <v>Milan Sigmund</v>
      </c>
    </row>
    <row r="309" spans="1:7" x14ac:dyDescent="0.25">
      <c r="A309" s="22">
        <v>6161236543</v>
      </c>
      <c r="B309" s="4">
        <v>45127</v>
      </c>
      <c r="C309" t="s">
        <v>1650</v>
      </c>
      <c r="D309" t="s">
        <v>537</v>
      </c>
      <c r="E309" s="5" t="str">
        <f>VLOOKUP(A309,OperaceCFM!A:B,2,FALSE)</f>
        <v>20.07.2023</v>
      </c>
      <c r="F309" s="5" t="str">
        <f>VLOOKUP(A309,drgPrehled!B:C,2,FALSE)</f>
        <v>Fišarová Olga</v>
      </c>
      <c r="G309" s="11" t="str">
        <f>VLOOKUP(A309,Medix!A:D,3,FALSE)</f>
        <v>Olga Fišarová</v>
      </c>
    </row>
    <row r="310" spans="1:7" x14ac:dyDescent="0.25">
      <c r="A310" s="22">
        <v>465926478</v>
      </c>
      <c r="B310" s="4">
        <v>45127</v>
      </c>
      <c r="C310" t="s">
        <v>1651</v>
      </c>
      <c r="D310" t="s">
        <v>73</v>
      </c>
      <c r="E310" s="5" t="str">
        <f>VLOOKUP(A310,OperaceCFM!A:B,2,FALSE)</f>
        <v>20.07.2023</v>
      </c>
      <c r="F310" s="5" t="str">
        <f>VLOOKUP(A310,drgPrehled!B:C,2,FALSE)</f>
        <v>Spáčilová Ludmila</v>
      </c>
      <c r="G310" s="11" t="str">
        <f>VLOOKUP(A310,Medix!A:D,3,FALSE)</f>
        <v>Ludmila Spáčilová</v>
      </c>
    </row>
    <row r="311" spans="1:7" x14ac:dyDescent="0.25">
      <c r="A311" s="22">
        <v>6809151723</v>
      </c>
      <c r="B311" s="4">
        <v>45128</v>
      </c>
      <c r="C311" t="s">
        <v>1652</v>
      </c>
      <c r="D311" t="s">
        <v>90</v>
      </c>
      <c r="E311" s="5" t="str">
        <f>VLOOKUP(A311,OperaceCFM!A:B,2,FALSE)</f>
        <v>21.07.2023</v>
      </c>
      <c r="F311" s="5" t="str">
        <f>VLOOKUP(A311,drgPrehled!B:C,2,FALSE)</f>
        <v>Schneebaum Bedřich</v>
      </c>
      <c r="G311" s="11" t="str">
        <f>VLOOKUP(A311,Medix!A:D,3,FALSE)</f>
        <v>Bedřich Schneebaum</v>
      </c>
    </row>
    <row r="312" spans="1:7" x14ac:dyDescent="0.25">
      <c r="A312" s="22">
        <v>7451065336</v>
      </c>
      <c r="B312" s="4">
        <v>45128</v>
      </c>
      <c r="C312" t="s">
        <v>1653</v>
      </c>
      <c r="D312" t="s">
        <v>219</v>
      </c>
      <c r="E312" s="5" t="str">
        <f>VLOOKUP(A312,OperaceCFM!A:B,2,FALSE)</f>
        <v>30.03.2023</v>
      </c>
      <c r="F312" s="5" t="str">
        <f>VLOOKUP(A312,drgPrehled!B:C,2,FALSE)</f>
        <v>Košťálková Monika</v>
      </c>
      <c r="G312" s="11" t="str">
        <f>VLOOKUP(A312,Medix!A:D,3,FALSE)</f>
        <v>Monika Košťálková</v>
      </c>
    </row>
    <row r="313" spans="1:7" x14ac:dyDescent="0.25">
      <c r="A313" s="22">
        <v>460703455</v>
      </c>
      <c r="B313" s="4">
        <v>45131</v>
      </c>
      <c r="C313" t="s">
        <v>1654</v>
      </c>
      <c r="D313" t="s">
        <v>225</v>
      </c>
      <c r="E313" s="5" t="str">
        <f>VLOOKUP(A313,OperaceCFM!A:B,2,FALSE)</f>
        <v>24.07.2023</v>
      </c>
      <c r="F313" s="5" t="str">
        <f>VLOOKUP(A313,drgPrehled!B:C,2,FALSE)</f>
        <v>Nehera Vojtěch</v>
      </c>
      <c r="G313" s="11" t="str">
        <f>VLOOKUP(A313,Medix!A:D,3,FALSE)</f>
        <v>Vojtěch Nehera</v>
      </c>
    </row>
    <row r="314" spans="1:7" x14ac:dyDescent="0.25">
      <c r="A314" s="22">
        <v>500509044</v>
      </c>
      <c r="B314" s="4">
        <v>45131</v>
      </c>
      <c r="C314" t="s">
        <v>1655</v>
      </c>
      <c r="D314" t="s">
        <v>315</v>
      </c>
      <c r="E314" s="5" t="str">
        <f>VLOOKUP(A314,OperaceCFM!A:B,2,FALSE)</f>
        <v>24.07.2023</v>
      </c>
      <c r="F314" s="5" t="str">
        <f>VLOOKUP(A314,drgPrehled!B:C,2,FALSE)</f>
        <v>Kozel Václav</v>
      </c>
      <c r="G314" s="11" t="str">
        <f>VLOOKUP(A314,Medix!A:D,3,FALSE)</f>
        <v>Václav Kozel</v>
      </c>
    </row>
    <row r="315" spans="1:7" x14ac:dyDescent="0.25">
      <c r="A315" s="22">
        <v>7503044461</v>
      </c>
      <c r="B315" s="4">
        <v>45132</v>
      </c>
      <c r="C315" t="s">
        <v>184</v>
      </c>
      <c r="D315" t="s">
        <v>57</v>
      </c>
      <c r="E315" s="5" t="str">
        <f>VLOOKUP(A315,OperaceCFM!A:B,2,FALSE)</f>
        <v>25.07.2023</v>
      </c>
      <c r="F315" s="5" t="str">
        <f>VLOOKUP(A315,drgPrehled!B:C,2,FALSE)</f>
        <v>Vrba Petr</v>
      </c>
      <c r="G315" s="11" t="str">
        <f>VLOOKUP(A315,Medix!A:D,3,FALSE)</f>
        <v>Petr Vrba</v>
      </c>
    </row>
    <row r="316" spans="1:7" x14ac:dyDescent="0.25">
      <c r="A316" s="22">
        <v>6609146874</v>
      </c>
      <c r="B316" s="4">
        <v>45132</v>
      </c>
      <c r="C316" t="s">
        <v>1656</v>
      </c>
      <c r="D316" t="s">
        <v>1657</v>
      </c>
      <c r="E316" s="5" t="str">
        <f>VLOOKUP(A316,OperaceCFM!A:B,2,FALSE)</f>
        <v>25.07.2023</v>
      </c>
      <c r="F316" s="5" t="str">
        <f>VLOOKUP(A316,drgPrehled!B:C,2,FALSE)</f>
        <v>Gildein Daniel</v>
      </c>
      <c r="G316" s="11" t="str">
        <f>VLOOKUP(A316,Medix!A:D,3,FALSE)</f>
        <v>Daniel Gildein</v>
      </c>
    </row>
    <row r="317" spans="1:7" x14ac:dyDescent="0.25">
      <c r="A317" s="22">
        <v>7506095322</v>
      </c>
      <c r="B317" s="4">
        <v>45133</v>
      </c>
      <c r="C317" t="s">
        <v>1658</v>
      </c>
      <c r="D317" t="s">
        <v>18</v>
      </c>
      <c r="E317" s="5" t="str">
        <f>VLOOKUP(A317,OperaceCFM!A:B,2,FALSE)</f>
        <v>26.07.2023</v>
      </c>
      <c r="F317" s="5" t="str">
        <f>VLOOKUP(A317,drgPrehled!B:C,2,FALSE)</f>
        <v>Reichl Martin</v>
      </c>
      <c r="G317" s="11" t="str">
        <f>VLOOKUP(A317,Medix!A:D,3,FALSE)</f>
        <v>Martin Reichl</v>
      </c>
    </row>
    <row r="318" spans="1:7" x14ac:dyDescent="0.25">
      <c r="A318" s="22">
        <v>6702150125</v>
      </c>
      <c r="B318" s="4">
        <v>45133</v>
      </c>
      <c r="C318" t="s">
        <v>1659</v>
      </c>
      <c r="D318" t="s">
        <v>71</v>
      </c>
      <c r="E318" s="5" t="str">
        <f>VLOOKUP(A318,OperaceCFM!A:B,2,FALSE)</f>
        <v>26.07.2023</v>
      </c>
      <c r="F318" s="5" t="str">
        <f>VLOOKUP(A318,drgPrehled!B:C,2,FALSE)</f>
        <v>Lužný František</v>
      </c>
      <c r="G318" s="11" t="str">
        <f>VLOOKUP(A318,Medix!A:D,3,FALSE)</f>
        <v>František Lužný</v>
      </c>
    </row>
    <row r="319" spans="1:7" x14ac:dyDescent="0.25">
      <c r="A319" s="22">
        <v>6258100189</v>
      </c>
      <c r="B319" s="4">
        <v>45134</v>
      </c>
      <c r="C319" t="s">
        <v>1660</v>
      </c>
      <c r="D319" t="s">
        <v>416</v>
      </c>
      <c r="E319" s="5" t="str">
        <f>VLOOKUP(A319,OperaceCFM!A:B,2,FALSE)</f>
        <v>27.07.2023</v>
      </c>
      <c r="F319" s="5" t="str">
        <f>VLOOKUP(A319,drgPrehled!B:C,2,FALSE)</f>
        <v>Hirthová Milena</v>
      </c>
      <c r="G319" s="11" t="str">
        <f>VLOOKUP(A319,Medix!A:D,3,FALSE)</f>
        <v>Milena Hirthová</v>
      </c>
    </row>
    <row r="320" spans="1:7" x14ac:dyDescent="0.25">
      <c r="A320" s="22">
        <v>455920435</v>
      </c>
      <c r="B320" s="4">
        <v>45134</v>
      </c>
      <c r="C320" t="s">
        <v>1661</v>
      </c>
      <c r="D320" t="s">
        <v>169</v>
      </c>
      <c r="E320" s="5" t="str">
        <f>VLOOKUP(A320,OperaceCFM!A:B,2,FALSE)</f>
        <v>27.07.2023</v>
      </c>
      <c r="F320" s="5" t="str">
        <f>VLOOKUP(A320,drgPrehled!B:C,2,FALSE)</f>
        <v>Makovcová Marie</v>
      </c>
      <c r="G320" s="11" t="str">
        <f>VLOOKUP(A320,Medix!A:D,3,FALSE)</f>
        <v>Marie Makovcová</v>
      </c>
    </row>
    <row r="321" spans="1:8" x14ac:dyDescent="0.25">
      <c r="A321" s="22">
        <v>490607007</v>
      </c>
      <c r="B321" s="4">
        <v>45135</v>
      </c>
      <c r="C321" t="s">
        <v>1662</v>
      </c>
      <c r="D321" t="s">
        <v>59</v>
      </c>
      <c r="E321" s="5" t="str">
        <f>VLOOKUP(A321,OperaceCFM!A:B,2,FALSE)</f>
        <v>28.07.2023</v>
      </c>
      <c r="F321" s="5" t="str">
        <f>VLOOKUP(A321,drgPrehled!B:C,2,FALSE)</f>
        <v>Jurčíček Milan</v>
      </c>
      <c r="G321" s="11" t="str">
        <f>VLOOKUP(A321,Medix!A:D,3,FALSE)</f>
        <v>Milan Jurčíček</v>
      </c>
    </row>
    <row r="322" spans="1:8" x14ac:dyDescent="0.25">
      <c r="A322" s="22">
        <v>520302051</v>
      </c>
      <c r="B322" s="4">
        <v>45135</v>
      </c>
      <c r="C322" t="s">
        <v>1646</v>
      </c>
      <c r="D322" t="s">
        <v>57</v>
      </c>
      <c r="E322" s="5" t="str">
        <f>VLOOKUP(A322,OperaceCFM!A:B,2,FALSE)</f>
        <v>28.07.2023</v>
      </c>
      <c r="F322" s="5" t="str">
        <f>VLOOKUP(A322,drgPrehled!B:C,2,FALSE)</f>
        <v>Vaněk Petr</v>
      </c>
      <c r="G322" s="11" t="str">
        <f>VLOOKUP(A322,Medix!A:D,3,FALSE)</f>
        <v>Petr Vaněk</v>
      </c>
    </row>
    <row r="323" spans="1:8" x14ac:dyDescent="0.25">
      <c r="A323" s="22">
        <v>7407205377</v>
      </c>
      <c r="B323" s="4">
        <v>45138</v>
      </c>
      <c r="C323" t="s">
        <v>1663</v>
      </c>
      <c r="D323" t="s">
        <v>53</v>
      </c>
      <c r="E323" s="5" t="str">
        <f>VLOOKUP(A323,OperaceCFM!A:B,2,FALSE)</f>
        <v>31.07.2023</v>
      </c>
      <c r="F323" s="5" t="str">
        <f>VLOOKUP(A323,drgPrehled!B:C,2,FALSE)</f>
        <v>Hacaj Jan</v>
      </c>
      <c r="G323" s="11" t="str">
        <f>VLOOKUP(A323,Medix!A:D,3,FALSE)</f>
        <v>Jan Hacaj</v>
      </c>
    </row>
    <row r="324" spans="1:8" x14ac:dyDescent="0.25">
      <c r="A324" s="22">
        <v>5406221810</v>
      </c>
      <c r="B324" s="4">
        <v>45138</v>
      </c>
      <c r="C324" t="s">
        <v>466</v>
      </c>
      <c r="D324" t="s">
        <v>78</v>
      </c>
      <c r="E324" s="5" t="str">
        <f>VLOOKUP(A324,OperaceCFM!A:B,2,FALSE)</f>
        <v>31.07.2023</v>
      </c>
      <c r="F324" s="5" t="str">
        <f>VLOOKUP(A324,drgPrehled!B:C,2,FALSE)</f>
        <v>Kříž Zdeněk</v>
      </c>
      <c r="G324" s="11" t="str">
        <f>VLOOKUP(A324,Medix!A:D,3,FALSE)</f>
        <v>Zdeněk Kříž</v>
      </c>
    </row>
    <row r="325" spans="1:8" x14ac:dyDescent="0.25">
      <c r="A325" s="22">
        <v>500320050</v>
      </c>
      <c r="B325" s="4">
        <v>45139</v>
      </c>
      <c r="C325" t="s">
        <v>1664</v>
      </c>
      <c r="D325" t="s">
        <v>315</v>
      </c>
      <c r="E325" s="5" t="str">
        <f>VLOOKUP(A325,OperaceCFM!A:B,2,FALSE)</f>
        <v>01.08.2023</v>
      </c>
      <c r="F325" s="5" t="str">
        <f>VLOOKUP(A325,drgPrehled!B:C,2,FALSE)</f>
        <v>Hejbal Václav</v>
      </c>
      <c r="G325" s="11" t="str">
        <f>VLOOKUP(A325,Medix!A:D,3,FALSE)</f>
        <v>Václav Hejbal</v>
      </c>
    </row>
    <row r="326" spans="1:8" x14ac:dyDescent="0.25">
      <c r="A326" s="22">
        <v>9356295707</v>
      </c>
      <c r="B326" s="4">
        <v>45141</v>
      </c>
      <c r="C326" t="s">
        <v>1665</v>
      </c>
      <c r="D326" t="s">
        <v>61</v>
      </c>
      <c r="E326" s="5" t="str">
        <f>VLOOKUP(A326,OperaceCFM!A:B,2,FALSE)</f>
        <v>03.08.2023</v>
      </c>
      <c r="F326" s="5" t="str">
        <f>VLOOKUP(A326,drgPrehled!B:C,2,FALSE)</f>
        <v>Spěváková Lucie</v>
      </c>
      <c r="G326" s="11" t="str">
        <f>VLOOKUP(A326,Medix!A:D,3,FALSE)</f>
        <v>Lucie Spěváková</v>
      </c>
    </row>
    <row r="327" spans="1:8" x14ac:dyDescent="0.25">
      <c r="A327" s="22">
        <v>5658141071</v>
      </c>
      <c r="B327" s="4">
        <v>45141</v>
      </c>
      <c r="C327" t="s">
        <v>1666</v>
      </c>
      <c r="D327" t="s">
        <v>537</v>
      </c>
      <c r="E327" s="5" t="str">
        <f>VLOOKUP(A327,OperaceCFM!A:B,2,FALSE)</f>
        <v>03.08.2023</v>
      </c>
      <c r="F327" s="5" t="str">
        <f>VLOOKUP(A327,drgPrehled!B:C,2,FALSE)</f>
        <v>Valentová Olga</v>
      </c>
      <c r="G327" s="11" t="str">
        <f>VLOOKUP(A327,Medix!A:D,3,FALSE)</f>
        <v>Olga Valentová</v>
      </c>
    </row>
    <row r="328" spans="1:8" x14ac:dyDescent="0.25">
      <c r="A328" s="22">
        <v>6508111522</v>
      </c>
      <c r="B328" s="4">
        <v>45142</v>
      </c>
      <c r="C328" t="s">
        <v>1667</v>
      </c>
      <c r="D328" t="s">
        <v>3</v>
      </c>
      <c r="E328" s="5" t="str">
        <f>VLOOKUP(A328,OperaceCFM!A:B,2,FALSE)</f>
        <v>04.08.2023</v>
      </c>
      <c r="F328" s="5" t="str">
        <f>VLOOKUP(A328,drgPrehled!B:C,2,FALSE)</f>
        <v>Čapka Pavel</v>
      </c>
      <c r="G328" s="11" t="str">
        <f>VLOOKUP(A328,Medix!A:D,3,FALSE)</f>
        <v>Pavel Čapka</v>
      </c>
    </row>
    <row r="329" spans="1:8" x14ac:dyDescent="0.25">
      <c r="A329" s="22">
        <v>7104015347</v>
      </c>
      <c r="B329" s="4">
        <v>45142</v>
      </c>
      <c r="C329" t="s">
        <v>245</v>
      </c>
      <c r="D329" t="s">
        <v>57</v>
      </c>
      <c r="E329" s="5" t="str">
        <f>VLOOKUP(A329,OperaceCFM!A:B,2,FALSE)</f>
        <v>04.08.2023</v>
      </c>
      <c r="F329" s="5" t="str">
        <f>VLOOKUP(A329,drgPrehled!B:C,2,FALSE)</f>
        <v>Svoboda Petr</v>
      </c>
      <c r="G329" s="11" t="str">
        <f>VLOOKUP(A329,Medix!A:D,3,FALSE)</f>
        <v>Petr Svoboda</v>
      </c>
    </row>
    <row r="330" spans="1:8" x14ac:dyDescent="0.25">
      <c r="A330" s="22">
        <v>5406272267</v>
      </c>
      <c r="B330" s="4">
        <v>45145</v>
      </c>
      <c r="C330" t="s">
        <v>1668</v>
      </c>
      <c r="D330" t="s">
        <v>196</v>
      </c>
      <c r="E330" s="5" t="str">
        <f>VLOOKUP(A330,OperaceCFM!A:B,2,FALSE)</f>
        <v>07.08.2023</v>
      </c>
      <c r="F330" s="5" t="str">
        <f>VLOOKUP(A330,drgPrehled!B:C,2,FALSE)</f>
        <v>Sedlák Alois</v>
      </c>
      <c r="G330" s="11" t="str">
        <f>VLOOKUP(A330,Medix!A:D,3,FALSE)</f>
        <v>Alois Sedlák</v>
      </c>
    </row>
    <row r="331" spans="1:8" x14ac:dyDescent="0.25">
      <c r="A331" s="22">
        <v>6403201739</v>
      </c>
      <c r="B331" s="4">
        <v>45145</v>
      </c>
      <c r="C331" t="s">
        <v>1669</v>
      </c>
      <c r="D331" t="s">
        <v>23</v>
      </c>
      <c r="E331" s="5" t="str">
        <f>VLOOKUP(A331,OperaceCFM!A:B,2,FALSE)</f>
        <v>07.08.2023</v>
      </c>
      <c r="F331" s="5" t="str">
        <f>VLOOKUP(A331,drgPrehled!B:C,2,FALSE)</f>
        <v>Mařák Jiří</v>
      </c>
      <c r="G331" s="11" t="str">
        <f>VLOOKUP(A331,Medix!A:D,3,FALSE)</f>
        <v>Jiří Mařák</v>
      </c>
    </row>
    <row r="332" spans="1:8" x14ac:dyDescent="0.25">
      <c r="A332" s="22">
        <v>530103038</v>
      </c>
      <c r="B332" s="4">
        <v>45146</v>
      </c>
      <c r="C332" t="s">
        <v>1670</v>
      </c>
      <c r="D332" t="s">
        <v>1671</v>
      </c>
      <c r="E332" s="5" t="str">
        <f>VLOOKUP(A332,OperaceCFM!A:B,2,FALSE)</f>
        <v>08.08.2023</v>
      </c>
      <c r="F332" s="5" t="str">
        <f>VLOOKUP(A332,drgPrehled!B:C,2,FALSE)</f>
        <v>Kubíček Přemysl</v>
      </c>
      <c r="G332" s="11" t="str">
        <f>VLOOKUP(A332,Medix!A:D,3,FALSE)</f>
        <v>Přemysl Kubíček</v>
      </c>
    </row>
    <row r="333" spans="1:8" x14ac:dyDescent="0.25">
      <c r="A333" s="22">
        <v>6209061188</v>
      </c>
      <c r="B333" s="4">
        <v>45146</v>
      </c>
      <c r="C333" t="s">
        <v>1672</v>
      </c>
      <c r="D333" t="s">
        <v>315</v>
      </c>
      <c r="E333" s="5" t="str">
        <f>VLOOKUP(A333,OperaceCFM!A:B,2,FALSE)</f>
        <v>08.08.2023</v>
      </c>
      <c r="F333" s="5" t="str">
        <f>VLOOKUP(A333,drgPrehled!B:C,2,FALSE)</f>
        <v>Salaba Václav</v>
      </c>
      <c r="G333" s="11" t="str">
        <f>VLOOKUP(A333,Medix!A:D,3,FALSE)</f>
        <v>Václav Salaba</v>
      </c>
    </row>
    <row r="334" spans="1:8" x14ac:dyDescent="0.25">
      <c r="A334" s="22">
        <v>520721194</v>
      </c>
      <c r="B334" s="4">
        <v>45147</v>
      </c>
      <c r="C334" t="s">
        <v>1673</v>
      </c>
      <c r="D334" t="s">
        <v>29</v>
      </c>
      <c r="E334" s="5" t="str">
        <f>VLOOKUP(A334,OperaceCFM!A:B,2,FALSE)</f>
        <v>09.08.2023</v>
      </c>
      <c r="F334" s="5" t="str">
        <f>VLOOKUP(A334,drgPrehled!B:C,2,FALSE)</f>
        <v>Slouka Miroslav</v>
      </c>
      <c r="G334" s="11" t="str">
        <f>VLOOKUP(A334,Medix!A:D,3,FALSE)</f>
        <v>Miroslav Slouka</v>
      </c>
    </row>
    <row r="335" spans="1:8" x14ac:dyDescent="0.25">
      <c r="A335" s="22">
        <v>520728275</v>
      </c>
      <c r="B335" s="4">
        <v>45147</v>
      </c>
      <c r="C335" t="s">
        <v>1674</v>
      </c>
      <c r="D335" t="s">
        <v>59</v>
      </c>
      <c r="E335" s="5" t="str">
        <f>VLOOKUP(A335,OperaceCFM!A:B,2,FALSE)</f>
        <v>09.08.2023</v>
      </c>
      <c r="F335" s="5" t="str">
        <f>VLOOKUP(A335,drgPrehled!B:C,2,FALSE)</f>
        <v>Kaňovský Milan</v>
      </c>
      <c r="G335" s="11" t="str">
        <f>VLOOKUP(A335,Medix!A:D,3,FALSE)</f>
        <v>Milan Kaňovský</v>
      </c>
    </row>
    <row r="336" spans="1:8" x14ac:dyDescent="0.25">
      <c r="A336" s="23">
        <v>835112319</v>
      </c>
      <c r="B336" s="4">
        <v>45148</v>
      </c>
      <c r="C336" s="18" t="s">
        <v>1675</v>
      </c>
      <c r="D336" t="s">
        <v>1676</v>
      </c>
      <c r="E336" s="5" t="e">
        <f>VLOOKUP(A336,OperaceCFM!A:B,2,FALSE)</f>
        <v>#N/A</v>
      </c>
      <c r="F336" s="5" t="e">
        <f>VLOOKUP(A336,drgPrehled!B:C,2,FALSE)</f>
        <v>#N/A</v>
      </c>
      <c r="G336" s="11" t="e">
        <f>VLOOKUP(A336,Medix!A:D,3,FALSE)</f>
        <v>#N/A</v>
      </c>
      <c r="H336">
        <v>8351123319</v>
      </c>
    </row>
    <row r="337" spans="1:7" x14ac:dyDescent="0.25">
      <c r="A337" s="22">
        <v>6556231033</v>
      </c>
      <c r="B337" s="4">
        <v>45148</v>
      </c>
      <c r="C337" t="s">
        <v>420</v>
      </c>
      <c r="D337" t="s">
        <v>433</v>
      </c>
      <c r="E337" s="5" t="str">
        <f>VLOOKUP(A337,OperaceCFM!A:B,2,FALSE)</f>
        <v>10.08.2023</v>
      </c>
      <c r="F337" s="5" t="str">
        <f>VLOOKUP(A337,drgPrehled!B:C,2,FALSE)</f>
        <v>Vodičková Martina</v>
      </c>
      <c r="G337" s="11" t="str">
        <f>VLOOKUP(A337,Medix!A:D,3,FALSE)</f>
        <v>Martina Vodičková</v>
      </c>
    </row>
    <row r="338" spans="1:7" x14ac:dyDescent="0.25">
      <c r="A338" s="22">
        <v>6401281744</v>
      </c>
      <c r="B338" s="4">
        <v>45149</v>
      </c>
      <c r="C338" t="s">
        <v>1677</v>
      </c>
      <c r="D338" t="s">
        <v>23</v>
      </c>
      <c r="E338" s="5" t="str">
        <f>VLOOKUP(A338,OperaceCFM!A:B,2,FALSE)</f>
        <v>11.08.2023</v>
      </c>
      <c r="F338" s="5" t="str">
        <f>VLOOKUP(A338,drgPrehled!B:C,2,FALSE)</f>
        <v>Doležal Jiří</v>
      </c>
      <c r="G338" s="11" t="str">
        <f>VLOOKUP(A338,Medix!A:D,3,FALSE)</f>
        <v>Jiří Doležal</v>
      </c>
    </row>
    <row r="339" spans="1:7" x14ac:dyDescent="0.25">
      <c r="A339" s="22">
        <v>9052094480</v>
      </c>
      <c r="B339" s="4">
        <v>45149</v>
      </c>
      <c r="C339" t="s">
        <v>1678</v>
      </c>
      <c r="D339" t="s">
        <v>189</v>
      </c>
      <c r="E339" s="5" t="str">
        <f>VLOOKUP(A339,OperaceCFM!A:B,2,FALSE)</f>
        <v>11.08.2023</v>
      </c>
      <c r="F339" s="5" t="str">
        <f>VLOOKUP(A339,drgPrehled!B:C,2,FALSE)</f>
        <v>Změlíková Veronika</v>
      </c>
      <c r="G339" s="11" t="str">
        <f>VLOOKUP(A339,Medix!A:D,3,FALSE)</f>
        <v>Veronika Změlíková</v>
      </c>
    </row>
    <row r="340" spans="1:7" x14ac:dyDescent="0.25">
      <c r="A340" s="22">
        <v>535221069</v>
      </c>
      <c r="B340" s="4">
        <v>45152</v>
      </c>
      <c r="C340" t="s">
        <v>1679</v>
      </c>
      <c r="D340" t="s">
        <v>173</v>
      </c>
      <c r="E340" s="5" t="str">
        <f>VLOOKUP(A340,OperaceCFM!A:B,2,FALSE)</f>
        <v>14.08.2023</v>
      </c>
      <c r="F340" s="5" t="str">
        <f>VLOOKUP(A340,drgPrehled!B:C,2,FALSE)</f>
        <v>Čapková Miroslava</v>
      </c>
      <c r="G340" s="11" t="str">
        <f>VLOOKUP(A340,Medix!A:D,3,FALSE)</f>
        <v>Miroslava Čapková</v>
      </c>
    </row>
    <row r="341" spans="1:7" x14ac:dyDescent="0.25">
      <c r="A341" s="22">
        <v>6507061781</v>
      </c>
      <c r="B341" s="4">
        <v>45152</v>
      </c>
      <c r="C341" t="s">
        <v>1680</v>
      </c>
      <c r="D341" t="s">
        <v>71</v>
      </c>
      <c r="E341" s="5" t="str">
        <f>VLOOKUP(A341,OperaceCFM!A:B,2,FALSE)</f>
        <v>14.08.2023</v>
      </c>
      <c r="F341" s="5" t="str">
        <f>VLOOKUP(A341,drgPrehled!B:C,2,FALSE)</f>
        <v>Obořil František</v>
      </c>
      <c r="G341" s="11" t="str">
        <f>VLOOKUP(A341,Medix!A:D,3,FALSE)</f>
        <v>František Obořil</v>
      </c>
    </row>
    <row r="342" spans="1:7" x14ac:dyDescent="0.25">
      <c r="A342" s="22">
        <v>480418426</v>
      </c>
      <c r="B342" s="4">
        <v>45153</v>
      </c>
      <c r="C342" t="s">
        <v>1681</v>
      </c>
      <c r="D342" t="s">
        <v>3</v>
      </c>
      <c r="E342" s="5" t="str">
        <f>VLOOKUP(A342,OperaceCFM!A:B,2,FALSE)</f>
        <v>15.08.2023</v>
      </c>
      <c r="F342" s="5" t="str">
        <f>VLOOKUP(A342,drgPrehled!B:C,2,FALSE)</f>
        <v>Palán Pavel</v>
      </c>
      <c r="G342" s="11" t="str">
        <f>VLOOKUP(A342,Medix!A:D,3,FALSE)</f>
        <v>Pavel Palán</v>
      </c>
    </row>
    <row r="343" spans="1:7" x14ac:dyDescent="0.25">
      <c r="A343" s="22">
        <v>7010205279</v>
      </c>
      <c r="B343" s="4">
        <v>45153</v>
      </c>
      <c r="C343" t="s">
        <v>91</v>
      </c>
      <c r="D343" t="s">
        <v>1682</v>
      </c>
      <c r="E343" s="5" t="str">
        <f>VLOOKUP(A343,OperaceCFM!A:B,2,FALSE)</f>
        <v>15.08.2023</v>
      </c>
      <c r="F343" s="5" t="str">
        <f>VLOOKUP(A343,drgPrehled!B:C,2,FALSE)</f>
        <v>Kocourek Mojmír</v>
      </c>
      <c r="G343" s="11" t="str">
        <f>VLOOKUP(A343,Medix!A:D,3,FALSE)</f>
        <v>Mojmír Kocourek</v>
      </c>
    </row>
    <row r="344" spans="1:7" x14ac:dyDescent="0.25">
      <c r="A344" s="22">
        <v>8151105336</v>
      </c>
      <c r="B344" s="4">
        <v>45154</v>
      </c>
      <c r="C344" t="s">
        <v>1683</v>
      </c>
      <c r="D344" t="s">
        <v>308</v>
      </c>
      <c r="E344" s="5" t="str">
        <f>VLOOKUP(A344,OperaceCFM!A:B,2,FALSE)</f>
        <v>16.08.2023</v>
      </c>
      <c r="F344" s="5" t="str">
        <f>VLOOKUP(A344,drgPrehled!B:C,2,FALSE)</f>
        <v>Kamarýtová Soňa</v>
      </c>
      <c r="G344" s="11" t="str">
        <f>VLOOKUP(A344,Medix!A:D,3,FALSE)</f>
        <v>Soňa Kamarýtová</v>
      </c>
    </row>
    <row r="345" spans="1:7" x14ac:dyDescent="0.25">
      <c r="A345" s="22">
        <v>5451171099</v>
      </c>
      <c r="B345" s="4">
        <v>45155</v>
      </c>
      <c r="C345" t="s">
        <v>1684</v>
      </c>
      <c r="D345" t="s">
        <v>182</v>
      </c>
      <c r="E345" s="5" t="str">
        <f>VLOOKUP(A345,OperaceCFM!A:B,2,FALSE)</f>
        <v>17.08.2023</v>
      </c>
      <c r="F345" s="5" t="str">
        <f>VLOOKUP(A345,drgPrehled!B:C,2,FALSE)</f>
        <v>Vojvodíková Jarmila</v>
      </c>
      <c r="G345" s="11" t="str">
        <f>VLOOKUP(A345,Medix!A:D,3,FALSE)</f>
        <v>Jarmila Vojvodíková</v>
      </c>
    </row>
    <row r="346" spans="1:7" x14ac:dyDescent="0.25">
      <c r="A346" s="22">
        <v>366003408</v>
      </c>
      <c r="B346" s="4">
        <v>45155</v>
      </c>
      <c r="C346" t="s">
        <v>1685</v>
      </c>
      <c r="D346" t="s">
        <v>117</v>
      </c>
      <c r="E346" s="5" t="str">
        <f>VLOOKUP(A346,OperaceCFM!A:B,2,FALSE)</f>
        <v>17.08.2023</v>
      </c>
      <c r="F346" s="5" t="str">
        <f>VLOOKUP(A346,drgPrehled!B:C,2,FALSE)</f>
        <v>Novotná Jana</v>
      </c>
      <c r="G346" s="11" t="str">
        <f>VLOOKUP(A346,Medix!A:D,3,FALSE)</f>
        <v>Jana Novotná</v>
      </c>
    </row>
    <row r="347" spans="1:7" x14ac:dyDescent="0.25">
      <c r="A347" s="22">
        <v>500928210</v>
      </c>
      <c r="B347" s="4">
        <v>45156</v>
      </c>
      <c r="C347" t="s">
        <v>1686</v>
      </c>
      <c r="D347" t="s">
        <v>23</v>
      </c>
      <c r="E347" s="5" t="str">
        <f>VLOOKUP(A347,OperaceCFM!A:B,2,FALSE)</f>
        <v>18.08.2023</v>
      </c>
      <c r="F347" s="5" t="str">
        <f>VLOOKUP(A347,drgPrehled!B:C,2,FALSE)</f>
        <v>Vaňák Jiří</v>
      </c>
      <c r="G347" s="11" t="str">
        <f>VLOOKUP(A347,Medix!A:D,3,FALSE)</f>
        <v>Jiří Vaňák</v>
      </c>
    </row>
    <row r="348" spans="1:7" x14ac:dyDescent="0.25">
      <c r="A348" s="22">
        <v>6008111373</v>
      </c>
      <c r="B348" s="4">
        <v>45156</v>
      </c>
      <c r="C348" t="s">
        <v>1687</v>
      </c>
      <c r="D348" t="s">
        <v>9</v>
      </c>
      <c r="E348" s="5" t="str">
        <f>VLOOKUP(A348,OperaceCFM!A:B,2,FALSE)</f>
        <v>18.08.2023</v>
      </c>
      <c r="F348" s="5" t="str">
        <f>VLOOKUP(A348,drgPrehled!B:C,2,FALSE)</f>
        <v>Sládek Karel</v>
      </c>
      <c r="G348" s="11" t="str">
        <f>VLOOKUP(A348,Medix!A:D,3,FALSE)</f>
        <v>Karel Sládek</v>
      </c>
    </row>
    <row r="349" spans="1:7" x14ac:dyDescent="0.25">
      <c r="A349" s="22">
        <v>5408170317</v>
      </c>
      <c r="B349" s="4">
        <v>45159</v>
      </c>
      <c r="C349" t="s">
        <v>1688</v>
      </c>
      <c r="D349" t="s">
        <v>78</v>
      </c>
      <c r="E349" s="5" t="str">
        <f>VLOOKUP(A349,OperaceCFM!A:B,2,FALSE)</f>
        <v>21.08.2023</v>
      </c>
      <c r="F349" s="5" t="str">
        <f>VLOOKUP(A349,drgPrehled!B:C,2,FALSE)</f>
        <v>Floder Zdeněk</v>
      </c>
      <c r="G349" s="11" t="str">
        <f>VLOOKUP(A349,Medix!A:D,3,FALSE)</f>
        <v>Zdeněk Floder</v>
      </c>
    </row>
    <row r="350" spans="1:7" x14ac:dyDescent="0.25">
      <c r="A350" s="22">
        <v>6202120474</v>
      </c>
      <c r="B350" s="4">
        <v>45160</v>
      </c>
      <c r="C350" t="s">
        <v>1689</v>
      </c>
      <c r="D350" t="s">
        <v>93</v>
      </c>
      <c r="E350" s="5" t="str">
        <f>VLOOKUP(A350,OperaceCFM!A:B,2,FALSE)</f>
        <v>22.08.2023</v>
      </c>
      <c r="F350" s="5" t="str">
        <f>VLOOKUP(A350,drgPrehled!B:C,2,FALSE)</f>
        <v>Molnár Antonín</v>
      </c>
      <c r="G350" s="11" t="str">
        <f>VLOOKUP(A350,Medix!A:D,3,FALSE)</f>
        <v>Antonín Molnár</v>
      </c>
    </row>
    <row r="351" spans="1:7" x14ac:dyDescent="0.25">
      <c r="A351" s="22">
        <v>6801200450</v>
      </c>
      <c r="B351" s="4">
        <v>45161</v>
      </c>
      <c r="C351" t="s">
        <v>1690</v>
      </c>
      <c r="D351" t="s">
        <v>18</v>
      </c>
      <c r="E351" s="5" t="str">
        <f>VLOOKUP(A351,OperaceCFM!A:B,2,FALSE)</f>
        <v>23.08.2023</v>
      </c>
      <c r="F351" s="5" t="str">
        <f>VLOOKUP(A351,drgPrehled!B:C,2,FALSE)</f>
        <v>Berka Martin</v>
      </c>
      <c r="G351" s="11" t="str">
        <f>VLOOKUP(A351,Medix!A:D,3,FALSE)</f>
        <v>Martin Berka</v>
      </c>
    </row>
    <row r="352" spans="1:7" x14ac:dyDescent="0.25">
      <c r="A352" s="22">
        <v>6408251190</v>
      </c>
      <c r="B352" s="4">
        <v>45161</v>
      </c>
      <c r="C352" t="s">
        <v>1691</v>
      </c>
      <c r="D352" t="s">
        <v>1692</v>
      </c>
      <c r="E352" s="5" t="str">
        <f>VLOOKUP(A352,OperaceCFM!A:B,2,FALSE)</f>
        <v>23.08.2023</v>
      </c>
      <c r="F352" s="5" t="str">
        <f>VLOOKUP(A352,drgPrehled!B:C,2,FALSE)</f>
        <v>Glac Evžen</v>
      </c>
      <c r="G352" s="11" t="str">
        <f>VLOOKUP(A352,Medix!A:D,3,FALSE)</f>
        <v>Evžen Glac</v>
      </c>
    </row>
    <row r="353" spans="1:11" x14ac:dyDescent="0.25">
      <c r="A353" s="22">
        <v>6560131061</v>
      </c>
      <c r="B353" s="4">
        <v>45162</v>
      </c>
      <c r="C353" t="s">
        <v>1693</v>
      </c>
      <c r="D353" t="s">
        <v>117</v>
      </c>
      <c r="E353" s="5" t="str">
        <f>VLOOKUP(A353,OperaceCFM!A:B,2,FALSE)</f>
        <v>24.08.2023</v>
      </c>
      <c r="F353" s="5" t="str">
        <f>VLOOKUP(A353,drgPrehled!B:C,2,FALSE)</f>
        <v>Reifová Jana</v>
      </c>
      <c r="G353" s="11" t="str">
        <f>VLOOKUP(A353,Medix!A:D,3,FALSE)</f>
        <v>Jana Reifová</v>
      </c>
    </row>
    <row r="354" spans="1:11" x14ac:dyDescent="0.25">
      <c r="A354" s="22">
        <v>6552151815</v>
      </c>
      <c r="B354" s="4">
        <v>45162</v>
      </c>
      <c r="C354" t="s">
        <v>1694</v>
      </c>
      <c r="D354" t="s">
        <v>117</v>
      </c>
      <c r="E354" s="5" t="str">
        <f>VLOOKUP(A354,OperaceCFM!A:B,2,FALSE)</f>
        <v>24.08.2023</v>
      </c>
      <c r="F354" s="5" t="str">
        <f>VLOOKUP(A354,drgPrehled!B:C,2,FALSE)</f>
        <v>Cíchová Jana</v>
      </c>
      <c r="G354" s="11" t="str">
        <f>VLOOKUP(A354,Medix!A:D,3,FALSE)</f>
        <v>Jana Cíchová</v>
      </c>
    </row>
    <row r="355" spans="1:11" x14ac:dyDescent="0.25">
      <c r="A355" s="20" t="s">
        <v>2488</v>
      </c>
      <c r="B355" s="4">
        <v>45163</v>
      </c>
      <c r="C355" t="s">
        <v>1695</v>
      </c>
      <c r="D355" t="s">
        <v>27</v>
      </c>
      <c r="E355" s="5" t="e">
        <f>VLOOKUP(A355,OperaceCFM!A:B,2,FALSE)</f>
        <v>#N/A</v>
      </c>
      <c r="F355" s="5" t="e">
        <f>VLOOKUP(A355,drgPrehled!B:C,2,FALSE)</f>
        <v>#N/A</v>
      </c>
      <c r="G355" s="11" t="e">
        <f>VLOOKUP(A355,Medix!A:D,3,FALSE)</f>
        <v>#N/A</v>
      </c>
      <c r="I355" s="17">
        <v>51711</v>
      </c>
      <c r="J355" s="17" t="s">
        <v>2469</v>
      </c>
      <c r="K355" s="17"/>
    </row>
    <row r="356" spans="1:11" x14ac:dyDescent="0.25">
      <c r="A356" s="22">
        <v>520813112</v>
      </c>
      <c r="B356" s="4">
        <v>45163</v>
      </c>
      <c r="C356" t="s">
        <v>1696</v>
      </c>
      <c r="D356" t="s">
        <v>71</v>
      </c>
      <c r="E356" s="5" t="str">
        <f>VLOOKUP(A356,OperaceCFM!A:B,2,FALSE)</f>
        <v>25.08.2023</v>
      </c>
      <c r="F356" s="5" t="str">
        <f>VLOOKUP(A356,drgPrehled!B:C,2,FALSE)</f>
        <v>Szüč František</v>
      </c>
      <c r="G356" s="11" t="str">
        <f>VLOOKUP(A356,Medix!A:D,3,FALSE)</f>
        <v>František Szüč</v>
      </c>
    </row>
    <row r="357" spans="1:11" x14ac:dyDescent="0.25">
      <c r="A357" s="22">
        <v>6111101282</v>
      </c>
      <c r="B357" s="4">
        <v>45163</v>
      </c>
      <c r="C357" t="s">
        <v>1697</v>
      </c>
      <c r="D357" t="s">
        <v>130</v>
      </c>
      <c r="E357" s="5" t="str">
        <f>VLOOKUP(A357,OperaceCFM!A:B,2,FALSE)</f>
        <v>25.08.2023</v>
      </c>
      <c r="F357" s="5" t="str">
        <f>VLOOKUP(A357,drgPrehled!B:C,2,FALSE)</f>
        <v>Zahradníček Marek</v>
      </c>
      <c r="G357" s="11" t="str">
        <f>VLOOKUP(A357,Medix!A:D,3,FALSE)</f>
        <v>Marek Zahradníček</v>
      </c>
    </row>
    <row r="358" spans="1:11" x14ac:dyDescent="0.25">
      <c r="A358" s="22">
        <v>8211145756</v>
      </c>
      <c r="B358" s="4">
        <v>45166</v>
      </c>
      <c r="C358" t="s">
        <v>1698</v>
      </c>
      <c r="D358" t="s">
        <v>80</v>
      </c>
      <c r="E358" s="5" t="str">
        <f>VLOOKUP(A358,OperaceCFM!A:B,2,FALSE)</f>
        <v>28.08.2023</v>
      </c>
      <c r="F358" s="5" t="str">
        <f>VLOOKUP(A358,drgPrehled!B:C,2,FALSE)</f>
        <v>Krumnikl Michal</v>
      </c>
      <c r="G358" s="11" t="str">
        <f>VLOOKUP(A358,Medix!A:D,3,FALSE)</f>
        <v>Michal Krumnikl</v>
      </c>
    </row>
    <row r="359" spans="1:11" x14ac:dyDescent="0.25">
      <c r="A359" s="22">
        <v>7503025761</v>
      </c>
      <c r="B359" s="4">
        <v>45166</v>
      </c>
      <c r="C359" t="s">
        <v>1699</v>
      </c>
      <c r="D359" t="s">
        <v>23</v>
      </c>
      <c r="E359" s="5" t="str">
        <f>VLOOKUP(A359,OperaceCFM!A:B,2,FALSE)</f>
        <v>28.08.2023</v>
      </c>
      <c r="F359" s="5" t="str">
        <f>VLOOKUP(A359,drgPrehled!B:C,2,FALSE)</f>
        <v>HUF Jiří</v>
      </c>
      <c r="G359" s="11" t="str">
        <f>VLOOKUP(A359,Medix!A:D,3,FALSE)</f>
        <v>Jiří Huf</v>
      </c>
    </row>
    <row r="360" spans="1:11" x14ac:dyDescent="0.25">
      <c r="A360" s="22">
        <v>6510050690</v>
      </c>
      <c r="B360" s="4">
        <v>45167</v>
      </c>
      <c r="C360" t="s">
        <v>1700</v>
      </c>
      <c r="D360" t="s">
        <v>267</v>
      </c>
      <c r="E360" s="5" t="str">
        <f>VLOOKUP(A360,OperaceCFM!A:B,2,FALSE)</f>
        <v>29.08.2023</v>
      </c>
      <c r="F360" s="5" t="str">
        <f>VLOOKUP(A360,drgPrehled!B:C,2,FALSE)</f>
        <v>Palich Zbyněk</v>
      </c>
      <c r="G360" s="11" t="str">
        <f>VLOOKUP(A360,Medix!A:D,3,FALSE)</f>
        <v>Zbyněk Palich</v>
      </c>
    </row>
    <row r="361" spans="1:11" x14ac:dyDescent="0.25">
      <c r="A361" s="22">
        <v>481023434</v>
      </c>
      <c r="B361" s="4">
        <v>45167</v>
      </c>
      <c r="C361" t="s">
        <v>1659</v>
      </c>
      <c r="D361" t="s">
        <v>69</v>
      </c>
      <c r="E361" s="5" t="str">
        <f>VLOOKUP(A361,OperaceCFM!A:B,2,FALSE)</f>
        <v>29.08.2023</v>
      </c>
      <c r="F361" s="5" t="str">
        <f>VLOOKUP(A361,drgPrehled!B:C,2,FALSE)</f>
        <v>Lužný Miloslav</v>
      </c>
      <c r="G361" s="11" t="str">
        <f>VLOOKUP(A361,Medix!A:D,3,FALSE)</f>
        <v>Miloslav Lužný</v>
      </c>
    </row>
    <row r="362" spans="1:11" x14ac:dyDescent="0.25">
      <c r="A362" s="22">
        <v>7208151500</v>
      </c>
      <c r="B362" s="4">
        <v>45168</v>
      </c>
      <c r="C362" t="s">
        <v>1701</v>
      </c>
      <c r="D362" t="s">
        <v>146</v>
      </c>
      <c r="E362" s="5" t="str">
        <f>VLOOKUP(A362,OperaceCFM!A:B,2,FALSE)</f>
        <v>30.08.2023</v>
      </c>
      <c r="F362" s="5" t="str">
        <f>VLOOKUP(A362,drgPrehled!B:C,2,FALSE)</f>
        <v>Starý Radek</v>
      </c>
      <c r="G362" s="11" t="str">
        <f>VLOOKUP(A362,Medix!A:D,3,FALSE)</f>
        <v>Radek Starý</v>
      </c>
    </row>
    <row r="363" spans="1:11" x14ac:dyDescent="0.25">
      <c r="A363" s="22">
        <v>6008251975</v>
      </c>
      <c r="B363" s="4">
        <v>45168</v>
      </c>
      <c r="C363" t="s">
        <v>1702</v>
      </c>
      <c r="D363" t="s">
        <v>23</v>
      </c>
      <c r="E363" s="5" t="e">
        <f>VLOOKUP(A363,OperaceCFM!A:B,2,FALSE)</f>
        <v>#N/A</v>
      </c>
      <c r="F363" s="5" t="e">
        <f>VLOOKUP(A363,drgPrehled!B:C,2,FALSE)</f>
        <v>#N/A</v>
      </c>
      <c r="G363" s="11" t="str">
        <f>VLOOKUP(A363,Medix!A:D,3,FALSE)</f>
        <v>Jiří Zedek</v>
      </c>
      <c r="I363" t="s">
        <v>2472</v>
      </c>
    </row>
    <row r="364" spans="1:11" x14ac:dyDescent="0.25">
      <c r="A364" s="22">
        <v>5554122233</v>
      </c>
      <c r="B364" s="4">
        <v>45169</v>
      </c>
      <c r="C364" t="s">
        <v>123</v>
      </c>
      <c r="D364" t="s">
        <v>435</v>
      </c>
      <c r="E364" s="5" t="str">
        <f>VLOOKUP(A364,OperaceCFM!A:B,2,FALSE)</f>
        <v>31.08.2023</v>
      </c>
      <c r="F364" s="5" t="str">
        <f>VLOOKUP(A364,drgPrehled!B:C,2,FALSE)</f>
        <v>Pospíšilová Vlasta</v>
      </c>
      <c r="G364" s="11" t="str">
        <f>VLOOKUP(A364,Medix!A:D,3,FALSE)</f>
        <v>Vlasta Pospíšilová</v>
      </c>
    </row>
    <row r="365" spans="1:11" x14ac:dyDescent="0.25">
      <c r="A365" s="22">
        <v>5559192067</v>
      </c>
      <c r="B365" s="4">
        <v>45169</v>
      </c>
      <c r="C365" t="s">
        <v>1703</v>
      </c>
      <c r="D365" t="s">
        <v>171</v>
      </c>
      <c r="E365" s="5" t="str">
        <f>VLOOKUP(A365,OperaceCFM!A:B,2,FALSE)</f>
        <v>31.08.2023</v>
      </c>
      <c r="F365" s="5" t="str">
        <f>VLOOKUP(A365,drgPrehled!B:C,2,FALSE)</f>
        <v>Ficnarová Dagmar</v>
      </c>
      <c r="G365" s="11" t="str">
        <f>VLOOKUP(A365,Medix!A:D,3,FALSE)</f>
        <v>Dagmar Ficnarová</v>
      </c>
    </row>
    <row r="366" spans="1:11" x14ac:dyDescent="0.25">
      <c r="A366" s="22">
        <v>5910050773</v>
      </c>
      <c r="B366" s="4">
        <v>45170</v>
      </c>
      <c r="C366" t="s">
        <v>1704</v>
      </c>
      <c r="D366" t="s">
        <v>57</v>
      </c>
      <c r="E366" s="5" t="str">
        <f>VLOOKUP(A366,OperaceCFM!A:B,2,FALSE)</f>
        <v>01.09.2023</v>
      </c>
      <c r="F366" s="5" t="str">
        <f>VLOOKUP(A366,drgPrehled!B:C,2,FALSE)</f>
        <v>Klouda Petr</v>
      </c>
      <c r="G366" s="11" t="str">
        <f>VLOOKUP(A366,Medix!A:D,3,FALSE)</f>
        <v>Petr Klouda</v>
      </c>
    </row>
    <row r="367" spans="1:11" x14ac:dyDescent="0.25">
      <c r="A367" s="22">
        <v>7308185313</v>
      </c>
      <c r="B367" s="4">
        <v>45170</v>
      </c>
      <c r="C367" t="s">
        <v>1705</v>
      </c>
      <c r="D367" t="s">
        <v>3</v>
      </c>
      <c r="E367" s="5" t="str">
        <f>VLOOKUP(A367,OperaceCFM!A:B,2,FALSE)</f>
        <v>01.09.2023</v>
      </c>
      <c r="F367" s="5" t="str">
        <f>VLOOKUP(A367,drgPrehled!B:C,2,FALSE)</f>
        <v>Seidl Pavel</v>
      </c>
      <c r="G367" s="11" t="str">
        <f>VLOOKUP(A367,Medix!A:D,3,FALSE)</f>
        <v>Pavel Seidl</v>
      </c>
    </row>
    <row r="368" spans="1:11" x14ac:dyDescent="0.25">
      <c r="A368" s="22">
        <v>490918232</v>
      </c>
      <c r="B368" s="4">
        <v>45173</v>
      </c>
      <c r="C368" t="s">
        <v>1706</v>
      </c>
      <c r="D368" t="s">
        <v>9</v>
      </c>
      <c r="E368" s="5" t="str">
        <f>VLOOKUP(A368,OperaceCFM!A:B,2,FALSE)</f>
        <v>04.09.2023</v>
      </c>
      <c r="F368" s="5" t="str">
        <f>VLOOKUP(A368,drgPrehled!B:C,2,FALSE)</f>
        <v>Zeman Karel</v>
      </c>
      <c r="G368" s="11" t="str">
        <f>VLOOKUP(A368,Medix!A:D,3,FALSE)</f>
        <v>Karel Zeman</v>
      </c>
    </row>
    <row r="369" spans="1:7" x14ac:dyDescent="0.25">
      <c r="A369" s="22">
        <v>485804417</v>
      </c>
      <c r="B369" s="4">
        <v>45173</v>
      </c>
      <c r="C369" t="s">
        <v>1707</v>
      </c>
      <c r="D369" t="s">
        <v>169</v>
      </c>
      <c r="E369" s="5" t="str">
        <f>VLOOKUP(A369,OperaceCFM!A:B,2,FALSE)</f>
        <v>04.09.2023</v>
      </c>
      <c r="F369" s="5" t="str">
        <f>VLOOKUP(A369,drgPrehled!B:C,2,FALSE)</f>
        <v>Pěrůžková Marie</v>
      </c>
      <c r="G369" s="11" t="str">
        <f>VLOOKUP(A369,Medix!A:D,3,FALSE)</f>
        <v>Marie Pěrůžková</v>
      </c>
    </row>
    <row r="370" spans="1:7" x14ac:dyDescent="0.25">
      <c r="A370" s="22">
        <v>6104230715</v>
      </c>
      <c r="B370" s="4">
        <v>45173</v>
      </c>
      <c r="C370" t="s">
        <v>1708</v>
      </c>
      <c r="D370" t="s">
        <v>33</v>
      </c>
      <c r="E370" s="5" t="str">
        <f>VLOOKUP(A370,OperaceCFM!A:B,2,FALSE)</f>
        <v>04.09.2023</v>
      </c>
      <c r="F370" s="5" t="str">
        <f>VLOOKUP(A370,drgPrehled!B:C,2,FALSE)</f>
        <v>Šavel Vladimír</v>
      </c>
      <c r="G370" s="11" t="str">
        <f>VLOOKUP(A370,Medix!A:D,3,FALSE)</f>
        <v>Vladimír Šavel</v>
      </c>
    </row>
    <row r="371" spans="1:7" x14ac:dyDescent="0.25">
      <c r="A371" s="22">
        <v>6002291251</v>
      </c>
      <c r="B371" s="4">
        <v>45174</v>
      </c>
      <c r="C371" t="s">
        <v>1709</v>
      </c>
      <c r="D371" t="s">
        <v>18</v>
      </c>
      <c r="E371" s="5" t="str">
        <f>VLOOKUP(A371,OperaceCFM!A:B,2,FALSE)</f>
        <v>05.09.2023</v>
      </c>
      <c r="F371" s="5" t="str">
        <f>VLOOKUP(A371,drgPrehled!B:C,2,FALSE)</f>
        <v>Koryťák Martin</v>
      </c>
      <c r="G371" s="11" t="str">
        <f>VLOOKUP(A371,Medix!A:D,3,FALSE)</f>
        <v>Martin Koryťák</v>
      </c>
    </row>
    <row r="372" spans="1:7" x14ac:dyDescent="0.25">
      <c r="A372" s="22">
        <v>440511432</v>
      </c>
      <c r="B372" s="4">
        <v>45174</v>
      </c>
      <c r="C372" t="s">
        <v>79</v>
      </c>
      <c r="D372" t="s">
        <v>477</v>
      </c>
      <c r="E372" s="5" t="str">
        <f>VLOOKUP(A372,OperaceCFM!A:B,2,FALSE)</f>
        <v>05.09.2023</v>
      </c>
      <c r="F372" s="5" t="str">
        <f>VLOOKUP(A372,drgPrehled!B:C,2,FALSE)</f>
        <v>Dostál Vít</v>
      </c>
      <c r="G372" s="11" t="str">
        <f>VLOOKUP(A372,Medix!A:D,3,FALSE)</f>
        <v>Vít Dostál</v>
      </c>
    </row>
    <row r="373" spans="1:7" x14ac:dyDescent="0.25">
      <c r="A373" s="22">
        <v>7111194893</v>
      </c>
      <c r="B373" s="4">
        <v>45175</v>
      </c>
      <c r="C373" t="s">
        <v>1710</v>
      </c>
      <c r="D373" t="s">
        <v>1</v>
      </c>
      <c r="E373" s="5" t="str">
        <f>VLOOKUP(A373,OperaceCFM!A:B,2,FALSE)</f>
        <v>06.09.2023</v>
      </c>
      <c r="F373" s="5" t="str">
        <f>VLOOKUP(A373,drgPrehled!B:C,2,FALSE)</f>
        <v>Syřena Jaroslav</v>
      </c>
      <c r="G373" s="11" t="str">
        <f>VLOOKUP(A373,Medix!A:D,3,FALSE)</f>
        <v>Jaroslav Syřena</v>
      </c>
    </row>
    <row r="374" spans="1:7" x14ac:dyDescent="0.25">
      <c r="A374" s="22">
        <v>7604304510</v>
      </c>
      <c r="B374" s="4">
        <v>45175</v>
      </c>
      <c r="C374" t="s">
        <v>1711</v>
      </c>
      <c r="D374" t="s">
        <v>535</v>
      </c>
      <c r="E374" s="5" t="str">
        <f>VLOOKUP(A374,OperaceCFM!A:B,2,FALSE)</f>
        <v>06.09.2023</v>
      </c>
      <c r="F374" s="5" t="str">
        <f>VLOOKUP(A374,drgPrehled!B:C,2,FALSE)</f>
        <v>Přikryl Oldřich</v>
      </c>
      <c r="G374" s="11" t="str">
        <f>VLOOKUP(A374,Medix!A:D,3,FALSE)</f>
        <v>Oldřich Přikryl</v>
      </c>
    </row>
    <row r="375" spans="1:7" x14ac:dyDescent="0.25">
      <c r="A375" s="22">
        <v>496110224</v>
      </c>
      <c r="B375" s="4">
        <v>45176</v>
      </c>
      <c r="C375" t="s">
        <v>220</v>
      </c>
      <c r="D375" t="s">
        <v>104</v>
      </c>
      <c r="E375" s="5" t="str">
        <f>VLOOKUP(A375,OperaceCFM!A:B,2,FALSE)</f>
        <v>07.09.2023</v>
      </c>
      <c r="F375" s="5" t="str">
        <f>VLOOKUP(A375,drgPrehled!B:C,2,FALSE)</f>
        <v>Kummerová Danuše</v>
      </c>
      <c r="G375" s="11" t="str">
        <f>VLOOKUP(A375,Medix!A:D,3,FALSE)</f>
        <v>Danuše Kummerová</v>
      </c>
    </row>
    <row r="376" spans="1:7" x14ac:dyDescent="0.25">
      <c r="A376" s="22">
        <v>7455015755</v>
      </c>
      <c r="B376" s="4">
        <v>45176</v>
      </c>
      <c r="C376" t="s">
        <v>1712</v>
      </c>
      <c r="D376" t="s">
        <v>1713</v>
      </c>
      <c r="E376" s="5" t="str">
        <f>VLOOKUP(A376,OperaceCFM!A:B,2,FALSE)</f>
        <v>07.09.2023</v>
      </c>
      <c r="F376" s="5" t="str">
        <f>VLOOKUP(A376,drgPrehled!B:C,2,FALSE)</f>
        <v>Füllová Jindra</v>
      </c>
      <c r="G376" s="11" t="str">
        <f>VLOOKUP(A376,Medix!A:D,3,FALSE)</f>
        <v>Jindra Füllová</v>
      </c>
    </row>
    <row r="377" spans="1:7" x14ac:dyDescent="0.25">
      <c r="A377" s="22">
        <v>5504260575</v>
      </c>
      <c r="B377" s="4">
        <v>45177</v>
      </c>
      <c r="C377" t="s">
        <v>1714</v>
      </c>
      <c r="D377" t="s">
        <v>9</v>
      </c>
      <c r="E377" s="5" t="str">
        <f>VLOOKUP(A377,OperaceCFM!A:B,2,FALSE)</f>
        <v>08.09.2023</v>
      </c>
      <c r="F377" s="5" t="str">
        <f>VLOOKUP(A377,drgPrehled!B:C,2,FALSE)</f>
        <v>Blaha Karel</v>
      </c>
      <c r="G377" s="11" t="str">
        <f>VLOOKUP(A377,Medix!A:D,3,FALSE)</f>
        <v>Karel Blaha</v>
      </c>
    </row>
    <row r="378" spans="1:7" x14ac:dyDescent="0.25">
      <c r="A378" s="22">
        <v>510622045</v>
      </c>
      <c r="B378" s="4">
        <v>45177</v>
      </c>
      <c r="C378" t="s">
        <v>453</v>
      </c>
      <c r="D378" t="s">
        <v>191</v>
      </c>
      <c r="E378" s="5" t="str">
        <f>VLOOKUP(A378,OperaceCFM!A:B,2,FALSE)</f>
        <v>08.09.2023</v>
      </c>
      <c r="F378" s="5" t="str">
        <f>VLOOKUP(A378,drgPrehled!B:C,2,FALSE)</f>
        <v>Černý Ladislav</v>
      </c>
      <c r="G378" s="11" t="str">
        <f>VLOOKUP(A378,Medix!A:D,3,FALSE)</f>
        <v>Ladislav Černý</v>
      </c>
    </row>
    <row r="379" spans="1:7" x14ac:dyDescent="0.25">
      <c r="A379" s="22">
        <v>7306255319</v>
      </c>
      <c r="B379" s="4">
        <v>45180</v>
      </c>
      <c r="C379" t="s">
        <v>1715</v>
      </c>
      <c r="D379" t="s">
        <v>1716</v>
      </c>
      <c r="E379" s="5" t="str">
        <f>VLOOKUP(A379,OperaceCFM!A:B,2,FALSE)</f>
        <v>11.09.2023</v>
      </c>
      <c r="F379" s="5" t="str">
        <f>VLOOKUP(A379,drgPrehled!B:C,2,FALSE)</f>
        <v>Buc Radovan</v>
      </c>
      <c r="G379" s="11" t="str">
        <f>VLOOKUP(A379,Medix!A:D,3,FALSE)</f>
        <v>Radovan Buc</v>
      </c>
    </row>
    <row r="380" spans="1:7" x14ac:dyDescent="0.25">
      <c r="A380" s="22">
        <v>5509232311</v>
      </c>
      <c r="B380" s="4">
        <v>45180</v>
      </c>
      <c r="C380" t="s">
        <v>1717</v>
      </c>
      <c r="D380" t="s">
        <v>1718</v>
      </c>
      <c r="E380" s="5" t="str">
        <f>VLOOKUP(A380,OperaceCFM!A:B,2,FALSE)</f>
        <v>11.09.2023</v>
      </c>
      <c r="F380" s="5" t="str">
        <f>VLOOKUP(A380,drgPrehled!B:C,2,FALSE)</f>
        <v>Dohnal Ctirad</v>
      </c>
      <c r="G380" s="11" t="str">
        <f>VLOOKUP(A380,Medix!A:D,3,FALSE)</f>
        <v>Ctirad Dohnal</v>
      </c>
    </row>
    <row r="381" spans="1:7" x14ac:dyDescent="0.25">
      <c r="A381" s="22">
        <v>5711081816</v>
      </c>
      <c r="B381" s="4">
        <v>45180</v>
      </c>
      <c r="C381" t="s">
        <v>1719</v>
      </c>
      <c r="D381" t="s">
        <v>1720</v>
      </c>
      <c r="E381" s="5" t="str">
        <f>VLOOKUP(A381,OperaceCFM!A:B,2,FALSE)</f>
        <v>11.09.2023</v>
      </c>
      <c r="F381" s="5" t="str">
        <f>VLOOKUP(A381,drgPrehled!B:C,2,FALSE)</f>
        <v>Prosecký Rudolf</v>
      </c>
      <c r="G381" s="11" t="str">
        <f>VLOOKUP(A381,Medix!A:D,3,FALSE)</f>
        <v>Rudolf Prosecký</v>
      </c>
    </row>
    <row r="382" spans="1:7" x14ac:dyDescent="0.25">
      <c r="A382" s="22">
        <v>520108028</v>
      </c>
      <c r="B382" s="4">
        <v>45181</v>
      </c>
      <c r="C382" t="s">
        <v>1721</v>
      </c>
      <c r="D382" t="s">
        <v>1</v>
      </c>
      <c r="E382" s="5" t="str">
        <f>VLOOKUP(A382,OperaceCFM!A:B,2,FALSE)</f>
        <v>12.09.2023</v>
      </c>
      <c r="F382" s="5" t="str">
        <f>VLOOKUP(A382,drgPrehled!B:C,2,FALSE)</f>
        <v>Krestýn Jaroslav</v>
      </c>
      <c r="G382" s="11" t="str">
        <f>VLOOKUP(A382,Medix!A:D,3,FALSE)</f>
        <v>Jaroslav Krestýn</v>
      </c>
    </row>
    <row r="383" spans="1:7" x14ac:dyDescent="0.25">
      <c r="A383" s="22">
        <v>7055125792</v>
      </c>
      <c r="B383" s="4">
        <v>45181</v>
      </c>
      <c r="C383" t="s">
        <v>1722</v>
      </c>
      <c r="D383" t="s">
        <v>82</v>
      </c>
      <c r="E383" s="5" t="str">
        <f>VLOOKUP(A383,OperaceCFM!A:B,2,FALSE)</f>
        <v>12.09.2023</v>
      </c>
      <c r="F383" s="5" t="str">
        <f>VLOOKUP(A383,drgPrehled!B:C,2,FALSE)</f>
        <v>Pohlová Hana</v>
      </c>
      <c r="G383" s="11" t="str">
        <f>VLOOKUP(A383,Medix!A:D,3,FALSE)</f>
        <v>Hana Pohlová</v>
      </c>
    </row>
    <row r="384" spans="1:7" x14ac:dyDescent="0.25">
      <c r="A384" s="22">
        <v>390205461</v>
      </c>
      <c r="B384" s="4">
        <v>45182</v>
      </c>
      <c r="C384" t="s">
        <v>1723</v>
      </c>
      <c r="D384" t="s">
        <v>71</v>
      </c>
      <c r="E384" s="5" t="str">
        <f>VLOOKUP(A384,OperaceCFM!A:B,2,FALSE)</f>
        <v>13.09.2023</v>
      </c>
      <c r="F384" s="5" t="str">
        <f>VLOOKUP(A384,drgPrehled!B:C,2,FALSE)</f>
        <v>Háder František</v>
      </c>
      <c r="G384" s="11" t="str">
        <f>VLOOKUP(A384,Medix!A:D,3,FALSE)</f>
        <v>František Háder</v>
      </c>
    </row>
    <row r="385" spans="1:9" x14ac:dyDescent="0.25">
      <c r="A385" s="22">
        <v>510730070</v>
      </c>
      <c r="B385" s="4">
        <v>45182</v>
      </c>
      <c r="C385" t="s">
        <v>1724</v>
      </c>
      <c r="D385" t="s">
        <v>1725</v>
      </c>
      <c r="E385" s="5" t="e">
        <f>VLOOKUP(A385,OperaceCFM!A:B,2,FALSE)</f>
        <v>#N/A</v>
      </c>
      <c r="F385" s="5" t="e">
        <f>VLOOKUP(A385,drgPrehled!B:C,2,FALSE)</f>
        <v>#N/A</v>
      </c>
      <c r="G385" s="11" t="str">
        <f>VLOOKUP(A385,Medix!A:D,3,FALSE)</f>
        <v>Dobroslav Hanuš</v>
      </c>
      <c r="I385" t="s">
        <v>2472</v>
      </c>
    </row>
    <row r="386" spans="1:9" x14ac:dyDescent="0.25">
      <c r="A386" s="22">
        <v>6353172034</v>
      </c>
      <c r="B386" s="4">
        <v>45183</v>
      </c>
      <c r="C386" t="s">
        <v>1726</v>
      </c>
      <c r="D386" t="s">
        <v>82</v>
      </c>
      <c r="E386" s="5" t="str">
        <f>VLOOKUP(A386,OperaceCFM!A:B,2,FALSE)</f>
        <v>14.09.2023</v>
      </c>
      <c r="F386" s="5" t="str">
        <f>VLOOKUP(A386,drgPrehled!B:C,2,FALSE)</f>
        <v>Skalská Zezulková Ha</v>
      </c>
      <c r="G386" s="11" t="str">
        <f>VLOOKUP(A386,Medix!A:D,3,FALSE)</f>
        <v>Hana Skalská Zezulková</v>
      </c>
    </row>
    <row r="387" spans="1:9" x14ac:dyDescent="0.25">
      <c r="A387" s="22">
        <v>525222078</v>
      </c>
      <c r="B387" s="4">
        <v>45183</v>
      </c>
      <c r="C387" t="s">
        <v>1727</v>
      </c>
      <c r="D387" t="s">
        <v>5</v>
      </c>
      <c r="E387" s="5" t="str">
        <f>VLOOKUP(A387,OperaceCFM!A:B,2,FALSE)</f>
        <v>14.09.2023</v>
      </c>
      <c r="F387" s="5" t="str">
        <f>VLOOKUP(A387,drgPrehled!B:C,2,FALSE)</f>
        <v>Ambrožová Jaroslava</v>
      </c>
      <c r="G387" s="11" t="str">
        <f>VLOOKUP(A387,Medix!A:D,3,FALSE)</f>
        <v>Jaroslava Ambrožová</v>
      </c>
    </row>
    <row r="388" spans="1:9" x14ac:dyDescent="0.25">
      <c r="A388" s="22">
        <v>496123293</v>
      </c>
      <c r="B388" s="4">
        <v>45183</v>
      </c>
      <c r="C388" t="s">
        <v>1728</v>
      </c>
      <c r="D388" t="s">
        <v>1729</v>
      </c>
      <c r="E388" s="5" t="str">
        <f>VLOOKUP(A388,OperaceCFM!A:B,2,FALSE)</f>
        <v>14.09.2023</v>
      </c>
      <c r="F388" s="5" t="str">
        <f>VLOOKUP(A388,drgPrehled!B:C,2,FALSE)</f>
        <v>Kaksová Růžena</v>
      </c>
      <c r="G388" s="11" t="str">
        <f>VLOOKUP(A388,Medix!A:D,3,FALSE)</f>
        <v>Růžena Kaksová</v>
      </c>
    </row>
    <row r="389" spans="1:9" x14ac:dyDescent="0.25">
      <c r="A389" s="22">
        <v>505813094</v>
      </c>
      <c r="B389" s="4">
        <v>45184</v>
      </c>
      <c r="C389" t="s">
        <v>1730</v>
      </c>
      <c r="D389" t="s">
        <v>258</v>
      </c>
      <c r="E389" s="5" t="str">
        <f>VLOOKUP(A389,OperaceCFM!A:B,2,FALSE)</f>
        <v>15.09.2023</v>
      </c>
      <c r="F389" s="5" t="str">
        <f>VLOOKUP(A389,drgPrehled!B:C,2,FALSE)</f>
        <v>Crhová Květoslava</v>
      </c>
      <c r="G389" s="11" t="str">
        <f>VLOOKUP(A389,Medix!A:D,3,FALSE)</f>
        <v>Květoslava Crhová</v>
      </c>
    </row>
    <row r="390" spans="1:9" x14ac:dyDescent="0.25">
      <c r="A390" s="22">
        <v>5409041110</v>
      </c>
      <c r="B390" s="4">
        <v>45184</v>
      </c>
      <c r="C390" t="s">
        <v>1731</v>
      </c>
      <c r="D390" t="s">
        <v>53</v>
      </c>
      <c r="E390" s="5" t="str">
        <f>VLOOKUP(A390,OperaceCFM!A:B,2,FALSE)</f>
        <v>15.09.2023</v>
      </c>
      <c r="F390" s="5" t="str">
        <f>VLOOKUP(A390,drgPrehled!B:C,2,FALSE)</f>
        <v>Janík Jan</v>
      </c>
      <c r="G390" s="11" t="str">
        <f>VLOOKUP(A390,Medix!A:D,3,FALSE)</f>
        <v>Jan Janík</v>
      </c>
    </row>
    <row r="391" spans="1:9" x14ac:dyDescent="0.25">
      <c r="A391" s="22">
        <v>6509050427</v>
      </c>
      <c r="B391" s="4">
        <v>45187</v>
      </c>
      <c r="C391" t="s">
        <v>1732</v>
      </c>
      <c r="D391" t="s">
        <v>7</v>
      </c>
      <c r="E391" s="5" t="str">
        <f>VLOOKUP(A391,OperaceCFM!A:B,2,FALSE)</f>
        <v>18.09.2023</v>
      </c>
      <c r="F391" s="5" t="str">
        <f>VLOOKUP(A391,drgPrehled!B:C,2,FALSE)</f>
        <v>Boček Josef</v>
      </c>
      <c r="G391" s="11" t="str">
        <f>VLOOKUP(A391,Medix!A:D,3,FALSE)</f>
        <v>Josef Boček</v>
      </c>
    </row>
    <row r="392" spans="1:9" x14ac:dyDescent="0.25">
      <c r="A392" s="22">
        <v>6461280342</v>
      </c>
      <c r="B392" s="4">
        <v>45187</v>
      </c>
      <c r="C392" t="s">
        <v>1733</v>
      </c>
      <c r="D392" t="s">
        <v>173</v>
      </c>
      <c r="E392" s="5" t="str">
        <f>VLOOKUP(A392,OperaceCFM!A:B,2,FALSE)</f>
        <v>18.09.2023</v>
      </c>
      <c r="F392" s="5" t="str">
        <f>VLOOKUP(A392,drgPrehled!B:C,2,FALSE)</f>
        <v>Homolová Miroslava</v>
      </c>
      <c r="G392" s="11" t="str">
        <f>VLOOKUP(A392,Medix!A:D,3,FALSE)</f>
        <v>Miroslava Homolová</v>
      </c>
    </row>
    <row r="393" spans="1:9" x14ac:dyDescent="0.25">
      <c r="A393" s="22">
        <v>5607091380</v>
      </c>
      <c r="B393" s="4">
        <v>45187</v>
      </c>
      <c r="C393" t="s">
        <v>1670</v>
      </c>
      <c r="D393" t="s">
        <v>16</v>
      </c>
      <c r="E393" s="5" t="str">
        <f>VLOOKUP(A393,OperaceCFM!A:B,2,FALSE)</f>
        <v>18.09.2023</v>
      </c>
      <c r="F393" s="5" t="str">
        <f>VLOOKUP(A393,drgPrehled!B:C,2,FALSE)</f>
        <v>Kubíček Stanislav</v>
      </c>
      <c r="G393" s="11" t="str">
        <f>VLOOKUP(A393,Medix!A:D,3,FALSE)</f>
        <v>Stanislav Kubíček</v>
      </c>
    </row>
    <row r="394" spans="1:9" x14ac:dyDescent="0.25">
      <c r="A394" s="22">
        <v>6112311788</v>
      </c>
      <c r="B394" s="4">
        <v>45188</v>
      </c>
      <c r="C394" t="s">
        <v>1734</v>
      </c>
      <c r="D394" t="s">
        <v>330</v>
      </c>
      <c r="E394" s="5" t="str">
        <f>VLOOKUP(A394,OperaceCFM!A:B,2,FALSE)</f>
        <v>19.09.2023</v>
      </c>
      <c r="F394" s="5" t="str">
        <f>VLOOKUP(A394,drgPrehled!B:C,2,FALSE)</f>
        <v>Tulis Roman</v>
      </c>
      <c r="G394" s="11" t="str">
        <f>VLOOKUP(A394,Medix!A:D,3,FALSE)</f>
        <v>Roman Tulis</v>
      </c>
    </row>
    <row r="395" spans="1:9" x14ac:dyDescent="0.25">
      <c r="A395" s="22">
        <v>6004110101</v>
      </c>
      <c r="B395" s="4">
        <v>45188</v>
      </c>
      <c r="C395" t="s">
        <v>79</v>
      </c>
      <c r="D395" t="s">
        <v>7</v>
      </c>
      <c r="E395" s="5" t="str">
        <f>VLOOKUP(A395,OperaceCFM!A:B,2,FALSE)</f>
        <v>19.09.2023</v>
      </c>
      <c r="F395" s="5" t="str">
        <f>VLOOKUP(A395,drgPrehled!B:C,2,FALSE)</f>
        <v>Dostál Josef</v>
      </c>
      <c r="G395" s="11" t="str">
        <f>VLOOKUP(A395,Medix!A:D,3,FALSE)</f>
        <v>Josef Dostál</v>
      </c>
    </row>
    <row r="396" spans="1:9" x14ac:dyDescent="0.25">
      <c r="A396" s="22">
        <v>520228078</v>
      </c>
      <c r="B396" s="4">
        <v>45189</v>
      </c>
      <c r="C396" t="s">
        <v>1735</v>
      </c>
      <c r="D396" t="s">
        <v>7</v>
      </c>
      <c r="E396" s="5" t="str">
        <f>VLOOKUP(A396,OperaceCFM!A:B,2,FALSE)</f>
        <v>20.09.2023</v>
      </c>
      <c r="F396" s="5" t="str">
        <f>VLOOKUP(A396,drgPrehled!B:C,2,FALSE)</f>
        <v>Šnevajs Josef</v>
      </c>
      <c r="G396" s="11" t="str">
        <f>VLOOKUP(A396,Medix!A:D,3,FALSE)</f>
        <v>Josef Šnevajs</v>
      </c>
    </row>
    <row r="397" spans="1:9" x14ac:dyDescent="0.25">
      <c r="A397" s="22">
        <v>7161034463</v>
      </c>
      <c r="B397" s="4">
        <v>45189</v>
      </c>
      <c r="C397" t="s">
        <v>1736</v>
      </c>
      <c r="D397" t="s">
        <v>303</v>
      </c>
      <c r="E397" s="5" t="str">
        <f>VLOOKUP(A397,OperaceCFM!A:B,2,FALSE)</f>
        <v>20.09.2023</v>
      </c>
      <c r="F397" s="5" t="str">
        <f>VLOOKUP(A397,drgPrehled!B:C,2,FALSE)</f>
        <v>Zavadilová Petra</v>
      </c>
      <c r="G397" s="11" t="str">
        <f>VLOOKUP(A397,Medix!A:D,3,FALSE)</f>
        <v>Petra Zavadilová</v>
      </c>
    </row>
    <row r="398" spans="1:9" x14ac:dyDescent="0.25">
      <c r="A398" s="22">
        <v>501006221</v>
      </c>
      <c r="B398" s="4">
        <v>45189</v>
      </c>
      <c r="C398" t="s">
        <v>1737</v>
      </c>
      <c r="D398" t="s">
        <v>23</v>
      </c>
      <c r="E398" s="5" t="str">
        <f>VLOOKUP(A398,OperaceCFM!A:B,2,FALSE)</f>
        <v>20.09.2023</v>
      </c>
      <c r="F398" s="5" t="str">
        <f>VLOOKUP(A398,drgPrehled!B:C,2,FALSE)</f>
        <v>Filippi Jiří</v>
      </c>
      <c r="G398" s="11" t="str">
        <f>VLOOKUP(A398,Medix!A:D,3,FALSE)</f>
        <v>Jiří Filippi</v>
      </c>
    </row>
    <row r="399" spans="1:9" x14ac:dyDescent="0.25">
      <c r="A399" s="22">
        <v>7760271288</v>
      </c>
      <c r="B399" s="4">
        <v>45190</v>
      </c>
      <c r="C399" t="s">
        <v>1738</v>
      </c>
      <c r="D399" t="s">
        <v>1739</v>
      </c>
      <c r="E399" s="5" t="str">
        <f>VLOOKUP(A399,OperaceCFM!A:B,2,FALSE)</f>
        <v>21.09.2023</v>
      </c>
      <c r="F399" s="5" t="str">
        <f>VLOOKUP(A399,drgPrehled!B:C,2,FALSE)</f>
        <v>Prokopenko Maryna</v>
      </c>
      <c r="G399" s="11" t="str">
        <f>VLOOKUP(A399,Medix!A:D,3,FALSE)</f>
        <v>Maryna Prokopenko</v>
      </c>
    </row>
    <row r="400" spans="1:9" x14ac:dyDescent="0.25">
      <c r="A400" s="22">
        <v>515401422</v>
      </c>
      <c r="B400" s="4">
        <v>45190</v>
      </c>
      <c r="C400" t="s">
        <v>1740</v>
      </c>
      <c r="D400" t="s">
        <v>46</v>
      </c>
      <c r="E400" s="5" t="str">
        <f>VLOOKUP(A400,OperaceCFM!A:B,2,FALSE)</f>
        <v>21.09.2023</v>
      </c>
      <c r="F400" s="5" t="str">
        <f>VLOOKUP(A400,drgPrehled!B:C,2,FALSE)</f>
        <v>Výšková Božena</v>
      </c>
      <c r="G400" s="11" t="str">
        <f>VLOOKUP(A400,Medix!A:D,3,FALSE)</f>
        <v>Božena Výšková</v>
      </c>
    </row>
    <row r="401" spans="1:7" x14ac:dyDescent="0.25">
      <c r="A401" s="22">
        <v>491122002</v>
      </c>
      <c r="B401" s="4">
        <v>45191</v>
      </c>
      <c r="C401" t="s">
        <v>1741</v>
      </c>
      <c r="D401" t="s">
        <v>1742</v>
      </c>
      <c r="E401" s="5" t="str">
        <f>VLOOKUP(A401,OperaceCFM!A:B,2,FALSE)</f>
        <v>22.09.2023</v>
      </c>
      <c r="F401" s="5" t="str">
        <f>VLOOKUP(A401,drgPrehled!B:C,2,FALSE)</f>
        <v>Číhalík Čestmír</v>
      </c>
      <c r="G401" s="11" t="str">
        <f>VLOOKUP(A401,Medix!A:D,3,FALSE)</f>
        <v>Čestmír Číhalík</v>
      </c>
    </row>
    <row r="402" spans="1:7" x14ac:dyDescent="0.25">
      <c r="A402" s="22">
        <v>6812281124</v>
      </c>
      <c r="B402" s="4">
        <v>45191</v>
      </c>
      <c r="C402" t="s">
        <v>1743</v>
      </c>
      <c r="D402" t="s">
        <v>1744</v>
      </c>
      <c r="E402" s="5" t="str">
        <f>VLOOKUP(A402,OperaceCFM!A:B,2,FALSE)</f>
        <v>22.09.2023</v>
      </c>
      <c r="F402" s="5" t="str">
        <f>VLOOKUP(A402,drgPrehled!B:C,2,FALSE)</f>
        <v>Ondra René</v>
      </c>
      <c r="G402" s="11" t="str">
        <f>VLOOKUP(A402,Medix!A:D,3,FALSE)</f>
        <v>René Ondra</v>
      </c>
    </row>
    <row r="403" spans="1:7" x14ac:dyDescent="0.25">
      <c r="A403" s="22">
        <v>480216195</v>
      </c>
      <c r="B403" s="4">
        <v>45194</v>
      </c>
      <c r="C403" t="s">
        <v>1745</v>
      </c>
      <c r="D403" t="s">
        <v>7</v>
      </c>
      <c r="E403" s="5" t="str">
        <f>VLOOKUP(A403,OperaceCFM!A:B,2,FALSE)</f>
        <v>25.09.2023</v>
      </c>
      <c r="F403" s="5" t="str">
        <f>VLOOKUP(A403,drgPrehled!B:C,2,FALSE)</f>
        <v>Janeček Josef</v>
      </c>
      <c r="G403" s="11" t="str">
        <f>VLOOKUP(A403,Medix!A:D,3,FALSE)</f>
        <v>Josef Janeček</v>
      </c>
    </row>
    <row r="404" spans="1:7" x14ac:dyDescent="0.25">
      <c r="A404" s="22">
        <v>5803130267</v>
      </c>
      <c r="B404" s="4">
        <v>45194</v>
      </c>
      <c r="C404" t="s">
        <v>1746</v>
      </c>
      <c r="D404" t="s">
        <v>69</v>
      </c>
      <c r="E404" s="5" t="str">
        <f>VLOOKUP(A404,OperaceCFM!A:B,2,FALSE)</f>
        <v>25.09.2023</v>
      </c>
      <c r="F404" s="5" t="str">
        <f>VLOOKUP(A404,drgPrehled!B:C,2,FALSE)</f>
        <v>Schwarzer Miloslav</v>
      </c>
      <c r="G404" s="11" t="str">
        <f>VLOOKUP(A404,Medix!A:D,3,FALSE)</f>
        <v>Miloslav Schwarzer</v>
      </c>
    </row>
    <row r="405" spans="1:7" x14ac:dyDescent="0.25">
      <c r="A405" s="22">
        <v>7606295356</v>
      </c>
      <c r="B405" s="4">
        <v>45194</v>
      </c>
      <c r="C405" t="s">
        <v>1747</v>
      </c>
      <c r="D405" t="s">
        <v>1</v>
      </c>
      <c r="E405" s="5" t="str">
        <f>VLOOKUP(A405,OperaceCFM!A:B,2,FALSE)</f>
        <v>25.09.2023</v>
      </c>
      <c r="F405" s="5" t="str">
        <f>VLOOKUP(A405,drgPrehled!B:C,2,FALSE)</f>
        <v>Nerušil Jaroslav</v>
      </c>
      <c r="G405" s="11" t="str">
        <f>VLOOKUP(A405,Medix!A:D,3,FALSE)</f>
        <v>Jaroslav Nerušil</v>
      </c>
    </row>
    <row r="406" spans="1:7" x14ac:dyDescent="0.25">
      <c r="A406" s="22">
        <v>7252070375</v>
      </c>
      <c r="B406" s="4">
        <v>45194</v>
      </c>
      <c r="C406" t="s">
        <v>1748</v>
      </c>
      <c r="D406" t="s">
        <v>82</v>
      </c>
      <c r="E406" s="5" t="str">
        <f>VLOOKUP(A406,OperaceCFM!A:B,2,FALSE)</f>
        <v>25.09.2023</v>
      </c>
      <c r="F406" s="5" t="str">
        <f>VLOOKUP(A406,drgPrehled!B:C,2,FALSE)</f>
        <v>Haintlová Hana</v>
      </c>
      <c r="G406" s="11" t="str">
        <f>VLOOKUP(A406,Medix!A:D,3,FALSE)</f>
        <v>Hana Haintlová</v>
      </c>
    </row>
    <row r="407" spans="1:7" x14ac:dyDescent="0.25">
      <c r="A407" s="22">
        <v>8959235912</v>
      </c>
      <c r="B407" s="4">
        <v>45195</v>
      </c>
      <c r="C407" t="s">
        <v>1749</v>
      </c>
      <c r="D407" t="s">
        <v>1750</v>
      </c>
      <c r="E407" s="5" t="str">
        <f>VLOOKUP(A407,OperaceCFM!A:B,2,FALSE)</f>
        <v>26.09.2023</v>
      </c>
      <c r="F407" s="5" t="str">
        <f>VLOOKUP(A407,drgPrehled!B:C,2,FALSE)</f>
        <v>Bělunková Romana</v>
      </c>
      <c r="G407" s="11" t="str">
        <f>VLOOKUP(A407,Medix!A:D,3,FALSE)</f>
        <v>Romana Bělunková</v>
      </c>
    </row>
    <row r="408" spans="1:7" x14ac:dyDescent="0.25">
      <c r="A408" s="22">
        <v>5806131287</v>
      </c>
      <c r="B408" s="4">
        <v>45195</v>
      </c>
      <c r="C408" t="s">
        <v>130</v>
      </c>
      <c r="D408" t="s">
        <v>1</v>
      </c>
      <c r="E408" s="5" t="str">
        <f>VLOOKUP(A408,OperaceCFM!A:B,2,FALSE)</f>
        <v>26.09.2023</v>
      </c>
      <c r="F408" s="5" t="str">
        <f>VLOOKUP(A408,drgPrehled!B:C,2,FALSE)</f>
        <v>Marek Jaroslav</v>
      </c>
      <c r="G408" s="11" t="str">
        <f>VLOOKUP(A408,Medix!A:D,3,FALSE)</f>
        <v>Jaroslav Marek</v>
      </c>
    </row>
    <row r="409" spans="1:7" x14ac:dyDescent="0.25">
      <c r="A409" s="22">
        <v>530716043</v>
      </c>
      <c r="B409" s="4">
        <v>45195</v>
      </c>
      <c r="C409" t="s">
        <v>178</v>
      </c>
      <c r="D409" t="s">
        <v>78</v>
      </c>
      <c r="E409" s="5" t="str">
        <f>VLOOKUP(A409,OperaceCFM!A:B,2,FALSE)</f>
        <v>26.09.2023</v>
      </c>
      <c r="F409" s="5" t="str">
        <f>VLOOKUP(A409,drgPrehled!B:C,2,FALSE)</f>
        <v>Vítek Zdeněk</v>
      </c>
      <c r="G409" s="11" t="str">
        <f>VLOOKUP(A409,Medix!A:D,3,FALSE)</f>
        <v>Zdeněk Vítek</v>
      </c>
    </row>
    <row r="410" spans="1:7" x14ac:dyDescent="0.25">
      <c r="A410" s="22">
        <v>455130072</v>
      </c>
      <c r="B410" s="4">
        <v>45196</v>
      </c>
      <c r="C410" t="s">
        <v>1751</v>
      </c>
      <c r="D410" t="s">
        <v>1752</v>
      </c>
      <c r="E410" s="5" t="str">
        <f>VLOOKUP(A410,OperaceCFM!A:B,2,FALSE)</f>
        <v>27.09.2023</v>
      </c>
      <c r="F410" s="5" t="str">
        <f>VLOOKUP(A410,drgPrehled!B:C,2,FALSE)</f>
        <v>Urbanová Miluška</v>
      </c>
      <c r="G410" s="11" t="str">
        <f>VLOOKUP(A410,Medix!A:D,3,FALSE)</f>
        <v>Miluška Urbanová</v>
      </c>
    </row>
    <row r="411" spans="1:7" x14ac:dyDescent="0.25">
      <c r="A411" s="22">
        <v>7501225424</v>
      </c>
      <c r="B411" s="4">
        <v>45196</v>
      </c>
      <c r="C411" t="s">
        <v>1753</v>
      </c>
      <c r="D411" t="s">
        <v>339</v>
      </c>
      <c r="E411" s="5" t="str">
        <f>VLOOKUP(A411,OperaceCFM!A:B,2,FALSE)</f>
        <v>27.09.2023</v>
      </c>
      <c r="F411" s="5" t="str">
        <f>VLOOKUP(A411,drgPrehled!B:C,2,FALSE)</f>
        <v>Schwacha Miloš</v>
      </c>
      <c r="G411" s="11" t="str">
        <f>VLOOKUP(A411,Medix!A:D,3,FALSE)</f>
        <v>Miloš Schwacha</v>
      </c>
    </row>
    <row r="412" spans="1:7" x14ac:dyDescent="0.25">
      <c r="A412" s="22">
        <v>530419075</v>
      </c>
      <c r="B412" s="4">
        <v>45198</v>
      </c>
      <c r="C412" t="s">
        <v>379</v>
      </c>
      <c r="D412" t="s">
        <v>225</v>
      </c>
      <c r="E412" s="5" t="str">
        <f>VLOOKUP(A412,OperaceCFM!A:B,2,FALSE)</f>
        <v>29.09.2023</v>
      </c>
      <c r="F412" s="5" t="str">
        <f>VLOOKUP(A412,drgPrehled!B:C,2,FALSE)</f>
        <v>Kolář Vojtěch</v>
      </c>
      <c r="G412" s="11" t="str">
        <f>VLOOKUP(A412,Medix!A:D,3,FALSE)</f>
        <v>Vojtěch Kolář</v>
      </c>
    </row>
    <row r="413" spans="1:7" x14ac:dyDescent="0.25">
      <c r="A413" s="22">
        <v>7306205775</v>
      </c>
      <c r="B413" s="4">
        <v>45198</v>
      </c>
      <c r="C413" t="s">
        <v>1754</v>
      </c>
      <c r="D413" t="s">
        <v>1755</v>
      </c>
      <c r="E413" s="5" t="str">
        <f>VLOOKUP(A413,OperaceCFM!A:B,2,FALSE)</f>
        <v>29.09.2023</v>
      </c>
      <c r="F413" s="5" t="str">
        <f>VLOOKUP(A413,drgPrehled!B:C,2,FALSE)</f>
        <v>Gajdoš Radim</v>
      </c>
      <c r="G413" s="11" t="str">
        <f>VLOOKUP(A413,Medix!A:D,3,FALSE)</f>
        <v>Radim Gajdoš</v>
      </c>
    </row>
    <row r="414" spans="1:7" x14ac:dyDescent="0.25">
      <c r="A414" s="22">
        <v>5502021096</v>
      </c>
      <c r="B414" s="4">
        <v>45201</v>
      </c>
      <c r="C414" t="s">
        <v>79</v>
      </c>
      <c r="D414" t="s">
        <v>23</v>
      </c>
      <c r="E414" s="5" t="str">
        <f>VLOOKUP(A414,OperaceCFM!A:B,2,FALSE)</f>
        <v>02.10.2023</v>
      </c>
      <c r="F414" s="5" t="str">
        <f>VLOOKUP(A414,drgPrehled!B:C,2,FALSE)</f>
        <v>Dostál Jiří</v>
      </c>
      <c r="G414" s="11" t="str">
        <f>VLOOKUP(A414,Medix!A:D,3,FALSE)</f>
        <v>Jiří Dostál</v>
      </c>
    </row>
    <row r="415" spans="1:7" x14ac:dyDescent="0.25">
      <c r="A415" s="22">
        <v>7159123499</v>
      </c>
      <c r="B415" s="4">
        <v>45201</v>
      </c>
      <c r="C415" t="s">
        <v>399</v>
      </c>
      <c r="D415" t="s">
        <v>117</v>
      </c>
      <c r="E415" s="5" t="str">
        <f>VLOOKUP(A415,OperaceCFM!A:B,2,FALSE)</f>
        <v>02.10.2023</v>
      </c>
      <c r="F415" s="5" t="str">
        <f>VLOOKUP(A415,drgPrehled!B:C,2,FALSE)</f>
        <v>Filipková Jana</v>
      </c>
      <c r="G415" s="11" t="str">
        <f>VLOOKUP(A415,Medix!A:D,3,FALSE)</f>
        <v>Jana Filipková</v>
      </c>
    </row>
    <row r="416" spans="1:7" x14ac:dyDescent="0.25">
      <c r="A416" s="22">
        <v>485517421</v>
      </c>
      <c r="B416" s="4">
        <v>45201</v>
      </c>
      <c r="C416" t="s">
        <v>400</v>
      </c>
      <c r="D416" t="s">
        <v>364</v>
      </c>
      <c r="E416" s="5" t="str">
        <f>VLOOKUP(A416,OperaceCFM!A:B,2,FALSE)</f>
        <v>02.10.2023</v>
      </c>
      <c r="F416" s="5" t="str">
        <f>VLOOKUP(A416,drgPrehled!B:C,2,FALSE)</f>
        <v>Zbořilová Alice</v>
      </c>
      <c r="G416" s="11" t="str">
        <f>VLOOKUP(A416,Medix!A:D,3,FALSE)</f>
        <v>Alice Zbořilová</v>
      </c>
    </row>
    <row r="417" spans="1:11" x14ac:dyDescent="0.25">
      <c r="A417" s="22">
        <v>5662010981</v>
      </c>
      <c r="B417" s="4">
        <v>45202</v>
      </c>
      <c r="C417" t="s">
        <v>401</v>
      </c>
      <c r="D417" t="s">
        <v>82</v>
      </c>
      <c r="E417" s="5" t="str">
        <f>VLOOKUP(A417,OperaceCFM!A:B,2,FALSE)</f>
        <v>03.10.2023</v>
      </c>
      <c r="F417" s="5" t="str">
        <f>VLOOKUP(A417,drgPrehled!B:C,2,FALSE)</f>
        <v>Levá Hana</v>
      </c>
      <c r="G417" s="11" t="str">
        <f>VLOOKUP(A417,Medix!A:D,3,FALSE)</f>
        <v>Hana Levá</v>
      </c>
    </row>
    <row r="418" spans="1:11" x14ac:dyDescent="0.25">
      <c r="A418" s="22">
        <v>510628037</v>
      </c>
      <c r="B418" s="4">
        <v>45202</v>
      </c>
      <c r="C418" t="s">
        <v>402</v>
      </c>
      <c r="D418" t="s">
        <v>53</v>
      </c>
      <c r="E418" s="5" t="str">
        <f>VLOOKUP(A418,OperaceCFM!A:B,2,FALSE)</f>
        <v>03.10.2023</v>
      </c>
      <c r="F418" s="5" t="str">
        <f>VLOOKUP(A418,drgPrehled!B:C,2,FALSE)</f>
        <v>Tomšů Jan</v>
      </c>
      <c r="G418" s="11" t="str">
        <f>VLOOKUP(A418,Medix!A:D,3,FALSE)</f>
        <v>Jan Tomšů</v>
      </c>
    </row>
    <row r="419" spans="1:11" x14ac:dyDescent="0.25">
      <c r="A419" s="22">
        <v>5709101970</v>
      </c>
      <c r="B419" s="4">
        <v>45202</v>
      </c>
      <c r="C419" t="s">
        <v>403</v>
      </c>
      <c r="D419" t="s">
        <v>27</v>
      </c>
      <c r="E419" s="5" t="str">
        <f>VLOOKUP(A419,OperaceCFM!A:B,2,FALSE)</f>
        <v>03.10.2023</v>
      </c>
      <c r="F419" s="5" t="str">
        <f>VLOOKUP(A419,drgPrehled!B:C,2,FALSE)</f>
        <v>Remeš Vlastimil</v>
      </c>
      <c r="G419" s="11" t="str">
        <f>VLOOKUP(A419,Medix!A:D,3,FALSE)</f>
        <v>Vlastimil Remeš</v>
      </c>
    </row>
    <row r="420" spans="1:11" x14ac:dyDescent="0.25">
      <c r="A420" s="22">
        <v>5404011734</v>
      </c>
      <c r="B420" s="4">
        <v>45203</v>
      </c>
      <c r="C420" t="s">
        <v>404</v>
      </c>
      <c r="D420" t="s">
        <v>16</v>
      </c>
      <c r="E420" s="5" t="str">
        <f>VLOOKUP(A420,OperaceCFM!A:B,2,FALSE)</f>
        <v>04.10.2023</v>
      </c>
      <c r="F420" s="5" t="str">
        <f>VLOOKUP(A420,drgPrehled!B:C,2,FALSE)</f>
        <v>Stejskal Stanislav</v>
      </c>
      <c r="G420" s="11" t="str">
        <f>VLOOKUP(A420,Medix!A:D,3,FALSE)</f>
        <v>Stanislav Stejskal</v>
      </c>
    </row>
    <row r="421" spans="1:11" x14ac:dyDescent="0.25">
      <c r="A421" s="21">
        <v>5657121580</v>
      </c>
      <c r="B421" s="4">
        <v>45204</v>
      </c>
      <c r="C421" t="s">
        <v>406</v>
      </c>
      <c r="D421" t="s">
        <v>88</v>
      </c>
      <c r="E421" s="5" t="e">
        <f>VLOOKUP(A421,OperaceCFM!A:B,2,FALSE)</f>
        <v>#N/A</v>
      </c>
      <c r="F421" s="5" t="e">
        <f>VLOOKUP(A421,drgPrehled!B:C,2,FALSE)</f>
        <v>#N/A</v>
      </c>
      <c r="G421" s="11" t="str">
        <f>VLOOKUP(A421,Medix!A:D,3,FALSE)</f>
        <v>Milada Daňková</v>
      </c>
      <c r="I421" s="17">
        <v>51711</v>
      </c>
      <c r="J421" s="17" t="s">
        <v>2469</v>
      </c>
      <c r="K421" s="17"/>
    </row>
    <row r="422" spans="1:11" x14ac:dyDescent="0.25">
      <c r="A422" s="22">
        <v>415101487</v>
      </c>
      <c r="B422" s="4">
        <v>45204</v>
      </c>
      <c r="C422" t="s">
        <v>405</v>
      </c>
      <c r="D422" t="s">
        <v>169</v>
      </c>
      <c r="E422" s="5" t="str">
        <f>VLOOKUP(A422,OperaceCFM!A:B,2,FALSE)</f>
        <v>05.10.2023</v>
      </c>
      <c r="F422" s="5" t="str">
        <f>VLOOKUP(A422,drgPrehled!B:C,2,FALSE)</f>
        <v>Vinklerová Marie</v>
      </c>
      <c r="G422" s="11" t="str">
        <f>VLOOKUP(A422,Medix!A:D,3,FALSE)</f>
        <v>Marie Vinklerová</v>
      </c>
    </row>
    <row r="423" spans="1:11" x14ac:dyDescent="0.25">
      <c r="A423" s="22">
        <v>476003403</v>
      </c>
      <c r="B423" s="4">
        <v>45204</v>
      </c>
      <c r="C423" t="s">
        <v>407</v>
      </c>
      <c r="D423" t="s">
        <v>408</v>
      </c>
      <c r="E423" s="5" t="str">
        <f>VLOOKUP(A423,OperaceCFM!A:B,2,FALSE)</f>
        <v>05.10.2023</v>
      </c>
      <c r="F423" s="5" t="str">
        <f>VLOOKUP(A423,drgPrehled!B:C,2,FALSE)</f>
        <v>Kravková Marta</v>
      </c>
      <c r="G423" s="11" t="str">
        <f>VLOOKUP(A423,Medix!A:D,3,FALSE)</f>
        <v>Marta Kravková</v>
      </c>
    </row>
    <row r="424" spans="1:11" x14ac:dyDescent="0.25">
      <c r="A424" s="22">
        <v>7607075707</v>
      </c>
      <c r="B424" s="4">
        <v>45205</v>
      </c>
      <c r="C424" t="s">
        <v>92</v>
      </c>
      <c r="D424" t="s">
        <v>191</v>
      </c>
      <c r="E424" s="5" t="str">
        <f>VLOOKUP(A424,OperaceCFM!A:B,2,FALSE)</f>
        <v>06.10.2023</v>
      </c>
      <c r="F424" s="5" t="str">
        <f>VLOOKUP(A424,drgPrehled!B:C,2,FALSE)</f>
        <v>Novák Ladislav</v>
      </c>
      <c r="G424" s="11" t="str">
        <f>VLOOKUP(A424,Medix!A:D,3,FALSE)</f>
        <v>Ladislav Novák</v>
      </c>
    </row>
    <row r="425" spans="1:11" x14ac:dyDescent="0.25">
      <c r="A425" s="22">
        <v>6805270241</v>
      </c>
      <c r="B425" s="4">
        <v>45205</v>
      </c>
      <c r="C425" t="s">
        <v>409</v>
      </c>
      <c r="D425" t="s">
        <v>7</v>
      </c>
      <c r="E425" s="5" t="str">
        <f>VLOOKUP(A425,OperaceCFM!A:B,2,FALSE)</f>
        <v>06.10.2023</v>
      </c>
      <c r="F425" s="5" t="str">
        <f>VLOOKUP(A425,drgPrehled!B:C,2,FALSE)</f>
        <v>Ambrož Josef</v>
      </c>
      <c r="G425" s="11" t="str">
        <f>VLOOKUP(A425,Medix!A:D,3,FALSE)</f>
        <v>Josef Ambrož</v>
      </c>
    </row>
    <row r="426" spans="1:11" x14ac:dyDescent="0.25">
      <c r="A426" s="22">
        <v>6808061260</v>
      </c>
      <c r="B426" s="4">
        <v>45208</v>
      </c>
      <c r="C426" t="s">
        <v>410</v>
      </c>
      <c r="D426" t="s">
        <v>23</v>
      </c>
      <c r="E426" s="5" t="str">
        <f>VLOOKUP(A426,OperaceCFM!A:B,2,FALSE)</f>
        <v>09.10.2023</v>
      </c>
      <c r="F426" s="5" t="str">
        <f>VLOOKUP(A426,drgPrehled!B:C,2,FALSE)</f>
        <v>Hýbl Jiří</v>
      </c>
      <c r="G426" s="11" t="str">
        <f>VLOOKUP(A426,Medix!A:D,3,FALSE)</f>
        <v>Jiří Hýbl</v>
      </c>
    </row>
    <row r="427" spans="1:11" x14ac:dyDescent="0.25">
      <c r="A427" s="22">
        <v>480608403</v>
      </c>
      <c r="B427" s="4">
        <v>45208</v>
      </c>
      <c r="C427" t="s">
        <v>411</v>
      </c>
      <c r="D427" t="s">
        <v>273</v>
      </c>
      <c r="E427" s="5" t="str">
        <f>VLOOKUP(A427,OperaceCFM!A:B,2,FALSE)</f>
        <v>09.10.2023</v>
      </c>
      <c r="F427" s="5" t="str">
        <f>VLOOKUP(A427,drgPrehled!B:C,2,FALSE)</f>
        <v>Utěšený Adolf</v>
      </c>
      <c r="G427" s="11" t="str">
        <f>VLOOKUP(A427,Medix!A:D,3,FALSE)</f>
        <v>Adolf Utěšený</v>
      </c>
    </row>
    <row r="428" spans="1:11" x14ac:dyDescent="0.25">
      <c r="A428" s="22">
        <v>5604081351</v>
      </c>
      <c r="B428" s="4">
        <v>45208</v>
      </c>
      <c r="C428" t="s">
        <v>412</v>
      </c>
      <c r="D428" t="s">
        <v>413</v>
      </c>
      <c r="E428" s="5" t="str">
        <f>VLOOKUP(A428,OperaceCFM!A:B,2,FALSE)</f>
        <v>09.10.2023</v>
      </c>
      <c r="F428" s="5" t="str">
        <f>VLOOKUP(A428,drgPrehled!B:C,2,FALSE)</f>
        <v>Kadláček Radomil</v>
      </c>
      <c r="G428" s="11" t="str">
        <f>VLOOKUP(A428,Medix!A:D,3,FALSE)</f>
        <v>Radomil Kadláček</v>
      </c>
    </row>
    <row r="429" spans="1:11" x14ac:dyDescent="0.25">
      <c r="A429" s="22">
        <v>6154081538</v>
      </c>
      <c r="B429" s="4">
        <v>45208</v>
      </c>
      <c r="C429" t="s">
        <v>414</v>
      </c>
      <c r="D429" t="s">
        <v>104</v>
      </c>
      <c r="E429" s="5" t="str">
        <f>VLOOKUP(A429,OperaceCFM!A:B,2,FALSE)</f>
        <v>09.10.2023</v>
      </c>
      <c r="F429" s="5" t="str">
        <f>VLOOKUP(A429,drgPrehled!B:C,2,FALSE)</f>
        <v>Gottwaldová Danuše</v>
      </c>
      <c r="G429" s="11" t="str">
        <f>VLOOKUP(A429,Medix!A:D,3,FALSE)</f>
        <v>Danuše Gottwaldová</v>
      </c>
    </row>
    <row r="430" spans="1:11" x14ac:dyDescent="0.25">
      <c r="A430" s="22">
        <v>515312215</v>
      </c>
      <c r="B430" s="4">
        <v>45209</v>
      </c>
      <c r="C430" t="s">
        <v>415</v>
      </c>
      <c r="D430" t="s">
        <v>416</v>
      </c>
      <c r="E430" s="5" t="str">
        <f>VLOOKUP(A430,OperaceCFM!A:B,2,FALSE)</f>
        <v>10.10.2023</v>
      </c>
      <c r="F430" s="5" t="str">
        <f>VLOOKUP(A430,drgPrehled!B:C,2,FALSE)</f>
        <v>Szarowská Milena</v>
      </c>
      <c r="G430" s="11" t="str">
        <f>VLOOKUP(A430,Medix!A:D,3,FALSE)</f>
        <v>Milena Szarowská</v>
      </c>
    </row>
    <row r="431" spans="1:11" x14ac:dyDescent="0.25">
      <c r="A431" s="22">
        <v>8357293527</v>
      </c>
      <c r="B431" s="4">
        <v>45209</v>
      </c>
      <c r="C431" t="s">
        <v>417</v>
      </c>
      <c r="D431" t="s">
        <v>61</v>
      </c>
      <c r="E431" s="5" t="str">
        <f>VLOOKUP(A431,OperaceCFM!A:B,2,FALSE)</f>
        <v>10.10.2023</v>
      </c>
      <c r="F431" s="5" t="str">
        <f>VLOOKUP(A431,drgPrehled!B:C,2,FALSE)</f>
        <v>Hrníčková Lucie</v>
      </c>
      <c r="G431" s="11" t="str">
        <f>VLOOKUP(A431,Medix!A:D,3,FALSE)</f>
        <v>Lucie Hrníčková</v>
      </c>
    </row>
    <row r="432" spans="1:11" x14ac:dyDescent="0.25">
      <c r="A432" s="22">
        <v>6209080207</v>
      </c>
      <c r="B432" s="4">
        <v>45210</v>
      </c>
      <c r="C432" t="s">
        <v>418</v>
      </c>
      <c r="D432" t="s">
        <v>7</v>
      </c>
      <c r="E432" s="5" t="str">
        <f>VLOOKUP(A432,OperaceCFM!A:B,2,FALSE)</f>
        <v>11.10.2023</v>
      </c>
      <c r="F432" s="5" t="str">
        <f>VLOOKUP(A432,drgPrehled!B:C,2,FALSE)</f>
        <v>Kutra Josef</v>
      </c>
      <c r="G432" s="11" t="str">
        <f>VLOOKUP(A432,Medix!A:D,3,FALSE)</f>
        <v>Josef Kutra</v>
      </c>
    </row>
    <row r="433" spans="1:11" x14ac:dyDescent="0.25">
      <c r="A433" s="22">
        <v>500407348</v>
      </c>
      <c r="B433" s="4">
        <v>45210</v>
      </c>
      <c r="C433" t="s">
        <v>419</v>
      </c>
      <c r="D433" t="s">
        <v>7</v>
      </c>
      <c r="E433" s="5" t="str">
        <f>VLOOKUP(A433,OperaceCFM!A:B,2,FALSE)</f>
        <v>11.10.2023</v>
      </c>
      <c r="F433" s="5" t="str">
        <f>VLOOKUP(A433,drgPrehled!B:C,2,FALSE)</f>
        <v>Wiesner Josef</v>
      </c>
      <c r="G433" s="11" t="str">
        <f>VLOOKUP(A433,Medix!A:D,3,FALSE)</f>
        <v>Josef Wiesner</v>
      </c>
    </row>
    <row r="434" spans="1:11" x14ac:dyDescent="0.25">
      <c r="A434" s="22">
        <v>5953161863</v>
      </c>
      <c r="B434" s="4">
        <v>45211</v>
      </c>
      <c r="C434" t="s">
        <v>420</v>
      </c>
      <c r="D434" t="s">
        <v>169</v>
      </c>
      <c r="E434" s="5" t="str">
        <f>VLOOKUP(A434,OperaceCFM!A:B,2,FALSE)</f>
        <v>12.10.2023</v>
      </c>
      <c r="F434" s="5" t="str">
        <f>VLOOKUP(A434,drgPrehled!B:C,2,FALSE)</f>
        <v>Vodičková Marie</v>
      </c>
      <c r="G434" s="11" t="str">
        <f>VLOOKUP(A434,Medix!A:D,3,FALSE)</f>
        <v>Marie Vodičková</v>
      </c>
    </row>
    <row r="435" spans="1:11" x14ac:dyDescent="0.25">
      <c r="A435" s="22">
        <v>525131081</v>
      </c>
      <c r="B435" s="4">
        <v>45211</v>
      </c>
      <c r="C435" t="s">
        <v>421</v>
      </c>
      <c r="D435" t="s">
        <v>322</v>
      </c>
      <c r="E435" s="5" t="str">
        <f>VLOOKUP(A435,OperaceCFM!A:B,2,FALSE)</f>
        <v>12.10.2023</v>
      </c>
      <c r="F435" s="5" t="str">
        <f>VLOOKUP(A435,drgPrehled!B:C,2,FALSE)</f>
        <v>Trčková Taťána</v>
      </c>
      <c r="G435" s="11" t="str">
        <f>VLOOKUP(A435,Medix!A:D,3,FALSE)</f>
        <v>Taťána Trčková</v>
      </c>
    </row>
    <row r="436" spans="1:11" x14ac:dyDescent="0.25">
      <c r="A436" s="22">
        <v>7851045356</v>
      </c>
      <c r="B436" s="4">
        <v>45211</v>
      </c>
      <c r="C436" t="s">
        <v>422</v>
      </c>
      <c r="D436" t="s">
        <v>203</v>
      </c>
      <c r="E436" s="5" t="str">
        <f>VLOOKUP(A436,OperaceCFM!A:B,2,FALSE)</f>
        <v>12.10.2023</v>
      </c>
      <c r="F436" s="5" t="str">
        <f>VLOOKUP(A436,drgPrehled!B:C,2,FALSE)</f>
        <v>Snášelová Kateřina</v>
      </c>
      <c r="G436" s="11" t="str">
        <f>VLOOKUP(A436,Medix!A:D,3,FALSE)</f>
        <v>Kateřina Snášelová</v>
      </c>
    </row>
    <row r="437" spans="1:11" x14ac:dyDescent="0.25">
      <c r="A437" s="23">
        <v>6601231573</v>
      </c>
      <c r="B437" s="4">
        <v>45212</v>
      </c>
      <c r="C437" s="18" t="s">
        <v>423</v>
      </c>
      <c r="D437" t="s">
        <v>112</v>
      </c>
      <c r="E437" s="5" t="e">
        <f>VLOOKUP(A437,OperaceCFM!A:B,2,FALSE)</f>
        <v>#N/A</v>
      </c>
      <c r="F437" s="5" t="e">
        <f>VLOOKUP(A437,drgPrehled!B:C,2,FALSE)</f>
        <v>#N/A</v>
      </c>
      <c r="G437" s="11" t="e">
        <f>VLOOKUP(A437,Medix!A:D,3,FALSE)</f>
        <v>#N/A</v>
      </c>
      <c r="H437">
        <v>6610231573</v>
      </c>
    </row>
    <row r="438" spans="1:11" x14ac:dyDescent="0.25">
      <c r="A438" s="22">
        <v>486005429</v>
      </c>
      <c r="B438" s="4">
        <v>45215</v>
      </c>
      <c r="C438" t="s">
        <v>424</v>
      </c>
      <c r="D438" t="s">
        <v>425</v>
      </c>
      <c r="E438" s="5" t="str">
        <f>VLOOKUP(A438,OperaceCFM!A:B,2,FALSE)</f>
        <v>16.10.2023</v>
      </c>
      <c r="F438" s="5" t="str">
        <f>VLOOKUP(A438,drgPrehled!B:C,2,FALSE)</f>
        <v>Nemravová Lydie</v>
      </c>
      <c r="G438" s="11" t="str">
        <f>VLOOKUP(A438,Medix!A:D,3,FALSE)</f>
        <v>Lydie Nemravová</v>
      </c>
    </row>
    <row r="439" spans="1:11" x14ac:dyDescent="0.25">
      <c r="A439" s="22">
        <v>6453301591</v>
      </c>
      <c r="B439" s="4">
        <v>45215</v>
      </c>
      <c r="C439" t="s">
        <v>426</v>
      </c>
      <c r="D439" t="s">
        <v>13</v>
      </c>
      <c r="E439" s="5" t="str">
        <f>VLOOKUP(A439,OperaceCFM!A:B,2,FALSE)</f>
        <v>16.10.2023</v>
      </c>
      <c r="F439" s="5" t="str">
        <f>VLOOKUP(A439,drgPrehled!B:C,2,FALSE)</f>
        <v>Čechová Eva</v>
      </c>
      <c r="G439" s="11" t="str">
        <f>VLOOKUP(A439,Medix!A:D,3,FALSE)</f>
        <v>Eva Čechová</v>
      </c>
    </row>
    <row r="440" spans="1:11" x14ac:dyDescent="0.25">
      <c r="A440" s="22">
        <v>6106271644</v>
      </c>
      <c r="B440" s="4">
        <v>45215</v>
      </c>
      <c r="C440" t="s">
        <v>427</v>
      </c>
      <c r="D440" t="s">
        <v>16</v>
      </c>
      <c r="E440" s="5" t="str">
        <f>VLOOKUP(A440,OperaceCFM!A:B,2,FALSE)</f>
        <v>16.10.2023</v>
      </c>
      <c r="F440" s="5" t="str">
        <f>VLOOKUP(A440,drgPrehled!B:C,2,FALSE)</f>
        <v>Feike Stanislav</v>
      </c>
      <c r="G440" s="11" t="str">
        <f>VLOOKUP(A440,Medix!A:D,3,FALSE)</f>
        <v>Stanislav Feike</v>
      </c>
    </row>
    <row r="441" spans="1:11" x14ac:dyDescent="0.25">
      <c r="A441" s="22">
        <v>8460275703</v>
      </c>
      <c r="B441" s="4">
        <v>45216</v>
      </c>
      <c r="C441" t="s">
        <v>428</v>
      </c>
      <c r="D441" t="s">
        <v>73</v>
      </c>
      <c r="E441" s="5" t="str">
        <f>VLOOKUP(A441,OperaceCFM!A:B,2,FALSE)</f>
        <v>17.10.2023</v>
      </c>
      <c r="F441" s="5" t="str">
        <f>VLOOKUP(A441,drgPrehled!B:C,2,FALSE)</f>
        <v>Hrabáková Ludmila</v>
      </c>
      <c r="G441" s="11" t="str">
        <f>VLOOKUP(A441,Medix!A:D,3,FALSE)</f>
        <v>Ludmila Hrabáková</v>
      </c>
    </row>
    <row r="442" spans="1:11" x14ac:dyDescent="0.25">
      <c r="A442" s="22">
        <v>7008084259</v>
      </c>
      <c r="B442" s="4">
        <v>45216</v>
      </c>
      <c r="C442" t="s">
        <v>429</v>
      </c>
      <c r="D442" t="s">
        <v>59</v>
      </c>
      <c r="E442" s="5" t="str">
        <f>VLOOKUP(A442,OperaceCFM!A:B,2,FALSE)</f>
        <v>17.10.2023</v>
      </c>
      <c r="F442" s="5" t="str">
        <f>VLOOKUP(A442,drgPrehled!B:C,2,FALSE)</f>
        <v>Bachan Milan</v>
      </c>
      <c r="G442" s="11" t="str">
        <f>VLOOKUP(A442,Medix!A:D,3,FALSE)</f>
        <v>Milan Bachan</v>
      </c>
    </row>
    <row r="443" spans="1:11" x14ac:dyDescent="0.25">
      <c r="A443" s="22">
        <v>6508022037</v>
      </c>
      <c r="B443" s="4">
        <v>45217</v>
      </c>
      <c r="C443" t="s">
        <v>430</v>
      </c>
      <c r="D443" t="s">
        <v>3</v>
      </c>
      <c r="E443" s="5" t="str">
        <f>VLOOKUP(A443,OperaceCFM!A:B,2,FALSE)</f>
        <v>18.10.2023</v>
      </c>
      <c r="F443" s="5" t="str">
        <f>VLOOKUP(A443,drgPrehled!B:C,2,FALSE)</f>
        <v>Jurásek Pavel</v>
      </c>
      <c r="G443" s="11" t="str">
        <f>VLOOKUP(A443,Medix!A:D,3,FALSE)</f>
        <v>Pavel Jurásek</v>
      </c>
    </row>
    <row r="444" spans="1:11" x14ac:dyDescent="0.25">
      <c r="A444" s="29">
        <v>8460104587</v>
      </c>
      <c r="B444" s="4">
        <v>45218</v>
      </c>
      <c r="C444" t="s">
        <v>432</v>
      </c>
      <c r="D444" t="s">
        <v>433</v>
      </c>
      <c r="E444" s="5" t="e">
        <f>VLOOKUP(A444,OperaceCFM!A:B,2,FALSE)</f>
        <v>#N/A</v>
      </c>
      <c r="F444" s="5" t="e">
        <f>VLOOKUP(A444,drgPrehled!B:C,2,FALSE)</f>
        <v>#N/A</v>
      </c>
      <c r="G444" s="11" t="str">
        <f>VLOOKUP(A444,Medix!A:D,3,FALSE)</f>
        <v>Martina Mihalová</v>
      </c>
      <c r="I444" s="30">
        <v>51711</v>
      </c>
      <c r="J444" s="30" t="s">
        <v>2469</v>
      </c>
      <c r="K444" s="30"/>
    </row>
    <row r="445" spans="1:11" x14ac:dyDescent="0.25">
      <c r="A445" s="23">
        <v>4955022090</v>
      </c>
      <c r="B445" s="4">
        <v>45218</v>
      </c>
      <c r="C445" s="18" t="s">
        <v>434</v>
      </c>
      <c r="D445" t="s">
        <v>435</v>
      </c>
      <c r="E445" s="5" t="e">
        <f>VLOOKUP(A445,OperaceCFM!A:B,2,FALSE)</f>
        <v>#N/A</v>
      </c>
      <c r="F445" s="5" t="e">
        <f>VLOOKUP(A445,drgPrehled!B:C,2,FALSE)</f>
        <v>#N/A</v>
      </c>
      <c r="G445" s="11" t="e">
        <f>VLOOKUP(A445,Medix!A:D,3,FALSE)</f>
        <v>#N/A</v>
      </c>
      <c r="H445">
        <v>495502090</v>
      </c>
    </row>
    <row r="446" spans="1:11" x14ac:dyDescent="0.25">
      <c r="A446" s="22">
        <v>515318322</v>
      </c>
      <c r="B446" s="4">
        <v>45218</v>
      </c>
      <c r="C446" t="s">
        <v>431</v>
      </c>
      <c r="D446" t="s">
        <v>169</v>
      </c>
      <c r="E446" s="5" t="str">
        <f>VLOOKUP(A446,OperaceCFM!A:B,2,FALSE)</f>
        <v>19.10.2023</v>
      </c>
      <c r="F446" s="5" t="str">
        <f>VLOOKUP(A446,drgPrehled!B:C,2,FALSE)</f>
        <v>Zajíčková Marie</v>
      </c>
      <c r="G446" s="11" t="str">
        <f>VLOOKUP(A446,Medix!A:D,3,FALSE)</f>
        <v>Marie Zajíčková</v>
      </c>
    </row>
    <row r="447" spans="1:11" x14ac:dyDescent="0.25">
      <c r="A447" s="22">
        <v>8604265615</v>
      </c>
      <c r="B447" s="4">
        <v>45219</v>
      </c>
      <c r="C447" t="s">
        <v>436</v>
      </c>
      <c r="D447" t="s">
        <v>53</v>
      </c>
      <c r="E447" s="5" t="str">
        <f>VLOOKUP(A447,OperaceCFM!A:B,2,FALSE)</f>
        <v>20.10.2023</v>
      </c>
      <c r="F447" s="5" t="str">
        <f>VLOOKUP(A447,drgPrehled!B:C,2,FALSE)</f>
        <v>Peschek Jan</v>
      </c>
      <c r="G447" s="11" t="str">
        <f>VLOOKUP(A447,Medix!A:D,3,FALSE)</f>
        <v>Jan Peschek</v>
      </c>
    </row>
    <row r="448" spans="1:11" x14ac:dyDescent="0.25">
      <c r="A448" s="22">
        <v>7402214875</v>
      </c>
      <c r="B448" s="4">
        <v>45219</v>
      </c>
      <c r="C448" t="s">
        <v>437</v>
      </c>
      <c r="D448" t="s">
        <v>130</v>
      </c>
      <c r="E448" s="5" t="str">
        <f>VLOOKUP(A448,OperaceCFM!A:B,2,FALSE)</f>
        <v>20.10.2023</v>
      </c>
      <c r="F448" s="5" t="str">
        <f>VLOOKUP(A448,drgPrehled!B:C,2,FALSE)</f>
        <v>Slota Marek</v>
      </c>
      <c r="G448" s="11" t="str">
        <f>VLOOKUP(A448,Medix!A:D,3,FALSE)</f>
        <v>Marek Slota</v>
      </c>
    </row>
    <row r="449" spans="1:11" x14ac:dyDescent="0.25">
      <c r="A449" s="22">
        <v>5804120014</v>
      </c>
      <c r="B449" s="4">
        <v>45222</v>
      </c>
      <c r="C449" t="s">
        <v>438</v>
      </c>
      <c r="D449" t="s">
        <v>59</v>
      </c>
      <c r="E449" s="5" t="str">
        <f>VLOOKUP(A449,OperaceCFM!A:B,2,FALSE)</f>
        <v>23.10.2023</v>
      </c>
      <c r="F449" s="5" t="str">
        <f>VLOOKUP(A449,drgPrehled!B:C,2,FALSE)</f>
        <v>Touš Milan</v>
      </c>
      <c r="G449" s="11" t="str">
        <f>VLOOKUP(A449,Medix!A:D,3,FALSE)</f>
        <v>Milan Touš</v>
      </c>
    </row>
    <row r="450" spans="1:11" x14ac:dyDescent="0.25">
      <c r="A450" s="22">
        <v>6904275763</v>
      </c>
      <c r="B450" s="4">
        <v>45222</v>
      </c>
      <c r="C450" t="s">
        <v>150</v>
      </c>
      <c r="D450" t="s">
        <v>57</v>
      </c>
      <c r="E450" s="5" t="str">
        <f>VLOOKUP(A450,OperaceCFM!A:B,2,FALSE)</f>
        <v>23.10.2023</v>
      </c>
      <c r="F450" s="5" t="str">
        <f>VLOOKUP(A450,drgPrehled!B:C,2,FALSE)</f>
        <v>Novotný Petr</v>
      </c>
      <c r="G450" s="11" t="str">
        <f>VLOOKUP(A450,Medix!A:D,3,FALSE)</f>
        <v>Petr Novotný</v>
      </c>
    </row>
    <row r="451" spans="1:11" x14ac:dyDescent="0.25">
      <c r="A451" s="22">
        <v>5906271712</v>
      </c>
      <c r="B451" s="4">
        <v>45222</v>
      </c>
      <c r="C451" t="s">
        <v>439</v>
      </c>
      <c r="D451" t="s">
        <v>71</v>
      </c>
      <c r="E451" s="5" t="str">
        <f>VLOOKUP(A451,OperaceCFM!A:B,2,FALSE)</f>
        <v>23.10.2023</v>
      </c>
      <c r="F451" s="5" t="str">
        <f>VLOOKUP(A451,drgPrehled!B:C,2,FALSE)</f>
        <v>Kolek František</v>
      </c>
      <c r="G451" s="11" t="str">
        <f>VLOOKUP(A451,Medix!A:D,3,FALSE)</f>
        <v>František Kolek</v>
      </c>
    </row>
    <row r="452" spans="1:11" x14ac:dyDescent="0.25">
      <c r="A452" s="22">
        <v>6154111117</v>
      </c>
      <c r="B452" s="4">
        <v>45223</v>
      </c>
      <c r="C452" t="s">
        <v>440</v>
      </c>
      <c r="D452" t="s">
        <v>325</v>
      </c>
      <c r="E452" s="5" t="str">
        <f>VLOOKUP(A452,OperaceCFM!A:B,2,FALSE)</f>
        <v>24.10.2023</v>
      </c>
      <c r="F452" s="5" t="str">
        <f>VLOOKUP(A452,drgPrehled!B:C,2,FALSE)</f>
        <v>Hanáková Zdenka</v>
      </c>
      <c r="G452" s="11" t="str">
        <f>VLOOKUP(A452,Medix!A:D,3,FALSE)</f>
        <v>Zdenka Hanáková</v>
      </c>
    </row>
    <row r="453" spans="1:11" x14ac:dyDescent="0.25">
      <c r="A453" s="22">
        <v>480222413</v>
      </c>
      <c r="B453" s="4">
        <v>45223</v>
      </c>
      <c r="C453" t="s">
        <v>116</v>
      </c>
      <c r="D453" t="s">
        <v>23</v>
      </c>
      <c r="E453" s="5" t="str">
        <f>VLOOKUP(A453,OperaceCFM!A:B,2,FALSE)</f>
        <v>24.10.2023</v>
      </c>
      <c r="F453" s="5" t="str">
        <f>VLOOKUP(A453,drgPrehled!B:C,2,FALSE)</f>
        <v>Vychodil Jiří</v>
      </c>
      <c r="G453" s="11" t="str">
        <f>VLOOKUP(A453,Medix!A:D,3,FALSE)</f>
        <v>Jiří Vychodil</v>
      </c>
    </row>
    <row r="454" spans="1:11" x14ac:dyDescent="0.25">
      <c r="A454" s="22">
        <v>6904255765</v>
      </c>
      <c r="B454" s="4">
        <v>45223</v>
      </c>
      <c r="C454" t="s">
        <v>441</v>
      </c>
      <c r="D454" t="s">
        <v>442</v>
      </c>
      <c r="E454" s="5" t="str">
        <f>VLOOKUP(A454,OperaceCFM!A:B,2,FALSE)</f>
        <v>24.10.2023</v>
      </c>
      <c r="F454" s="5" t="str">
        <f>VLOOKUP(A454,drgPrehled!B:C,2,FALSE)</f>
        <v>Dobranský Bronislav</v>
      </c>
      <c r="G454" s="11" t="str">
        <f>VLOOKUP(A454,Medix!A:D,3,FALSE)</f>
        <v>Bronislav Dobranský</v>
      </c>
    </row>
    <row r="455" spans="1:11" x14ac:dyDescent="0.25">
      <c r="A455" s="22">
        <v>6807061822</v>
      </c>
      <c r="B455" s="4">
        <v>45224</v>
      </c>
      <c r="C455" t="s">
        <v>443</v>
      </c>
      <c r="D455" t="s">
        <v>29</v>
      </c>
      <c r="E455" s="5" t="str">
        <f>VLOOKUP(A455,OperaceCFM!A:B,2,FALSE)</f>
        <v>25.10.2023</v>
      </c>
      <c r="F455" s="5" t="str">
        <f>VLOOKUP(A455,drgPrehled!B:C,2,FALSE)</f>
        <v>Lekeš Miroslav</v>
      </c>
      <c r="G455" s="11" t="str">
        <f>VLOOKUP(A455,Medix!A:D,3,FALSE)</f>
        <v>Miroslav Lekeš</v>
      </c>
    </row>
    <row r="456" spans="1:11" x14ac:dyDescent="0.25">
      <c r="A456" s="22">
        <v>5560140597</v>
      </c>
      <c r="B456" s="4">
        <v>45224</v>
      </c>
      <c r="C456" t="s">
        <v>444</v>
      </c>
      <c r="D456" t="s">
        <v>46</v>
      </c>
      <c r="E456" s="5" t="str">
        <f>VLOOKUP(A456,OperaceCFM!A:B,2,FALSE)</f>
        <v>25.10.2023</v>
      </c>
      <c r="F456" s="5" t="str">
        <f>VLOOKUP(A456,drgPrehled!B:C,2,FALSE)</f>
        <v>Medříková Božena</v>
      </c>
      <c r="G456" s="11" t="str">
        <f>VLOOKUP(A456,Medix!A:D,3,FALSE)</f>
        <v>Božena Medříková</v>
      </c>
    </row>
    <row r="457" spans="1:11" x14ac:dyDescent="0.25">
      <c r="A457" s="21">
        <v>8357244610</v>
      </c>
      <c r="B457" s="4">
        <v>45225</v>
      </c>
      <c r="C457" t="s">
        <v>446</v>
      </c>
      <c r="D457" t="s">
        <v>447</v>
      </c>
      <c r="E457" s="5" t="e">
        <f>VLOOKUP(A457,OperaceCFM!A:B,2,FALSE)</f>
        <v>#N/A</v>
      </c>
      <c r="F457" s="5" t="str">
        <f>VLOOKUP(A457,drgPrehled!B:C,2,FALSE)</f>
        <v>Sedláčková Dominika</v>
      </c>
      <c r="G457" s="11" t="str">
        <f>VLOOKUP(A457,Medix!A:D,3,FALSE)</f>
        <v>Dominika Sedláčková</v>
      </c>
      <c r="I457" s="17">
        <v>51711</v>
      </c>
      <c r="J457" s="17" t="s">
        <v>2469</v>
      </c>
      <c r="K457" s="17"/>
    </row>
    <row r="458" spans="1:11" x14ac:dyDescent="0.25">
      <c r="A458" s="22">
        <v>465705417</v>
      </c>
      <c r="B458" s="4">
        <v>45225</v>
      </c>
      <c r="C458" t="s">
        <v>445</v>
      </c>
      <c r="D458" t="s">
        <v>114</v>
      </c>
      <c r="E458" s="5" t="str">
        <f>VLOOKUP(A458,OperaceCFM!A:B,2,FALSE)</f>
        <v>26.10.2023</v>
      </c>
      <c r="F458" s="5" t="str">
        <f>VLOOKUP(A458,drgPrehled!B:C,2,FALSE)</f>
        <v>Mokrá Anna</v>
      </c>
      <c r="G458" s="11" t="str">
        <f>VLOOKUP(A458,Medix!A:D,3,FALSE)</f>
        <v>Anna Mokrá</v>
      </c>
    </row>
    <row r="459" spans="1:11" x14ac:dyDescent="0.25">
      <c r="A459" s="22">
        <v>7061050062</v>
      </c>
      <c r="B459" s="4">
        <v>45225</v>
      </c>
      <c r="C459" t="s">
        <v>448</v>
      </c>
      <c r="D459" t="s">
        <v>449</v>
      </c>
      <c r="E459" s="5" t="str">
        <f>VLOOKUP(A459,OperaceCFM!A:B,2,FALSE)</f>
        <v>26.10.2023</v>
      </c>
      <c r="F459" s="5" t="str">
        <f>VLOOKUP(A459,drgPrehled!B:C,2,FALSE)</f>
        <v>Skyvová Kristýna</v>
      </c>
      <c r="G459" s="11" t="str">
        <f>VLOOKUP(A459,Medix!A:D,3,FALSE)</f>
        <v>Kristýna Skyvová</v>
      </c>
    </row>
    <row r="460" spans="1:11" x14ac:dyDescent="0.25">
      <c r="A460" s="22">
        <v>7312264685</v>
      </c>
      <c r="B460" s="4">
        <v>45226</v>
      </c>
      <c r="C460" t="s">
        <v>450</v>
      </c>
      <c r="D460" t="s">
        <v>451</v>
      </c>
      <c r="E460" s="5" t="str">
        <f>VLOOKUP(A460,OperaceCFM!A:B,2,FALSE)</f>
        <v>27.10.2023</v>
      </c>
      <c r="F460" s="5" t="str">
        <f>VLOOKUP(A460,drgPrehled!B:C,2,FALSE)</f>
        <v>Hudeček Květoslav</v>
      </c>
      <c r="G460" s="11" t="str">
        <f>VLOOKUP(A460,Medix!A:D,3,FALSE)</f>
        <v>Květoslav Hudeček</v>
      </c>
    </row>
    <row r="461" spans="1:11" x14ac:dyDescent="0.25">
      <c r="A461" s="21">
        <v>7653205351</v>
      </c>
      <c r="B461" s="4">
        <v>45229</v>
      </c>
      <c r="C461" t="s">
        <v>452</v>
      </c>
      <c r="D461" t="s">
        <v>449</v>
      </c>
      <c r="E461" s="5" t="e">
        <f>VLOOKUP(A461,OperaceCFM!A:B,2,FALSE)</f>
        <v>#N/A</v>
      </c>
      <c r="F461" s="5" t="e">
        <f>VLOOKUP(A461,drgPrehled!B:C,2,FALSE)</f>
        <v>#N/A</v>
      </c>
      <c r="G461" s="11" t="str">
        <f>VLOOKUP(A461,Medix!A:D,3,FALSE)</f>
        <v>Kristýna Vránová</v>
      </c>
      <c r="I461" s="17">
        <v>51711</v>
      </c>
      <c r="J461" s="17" t="s">
        <v>2469</v>
      </c>
      <c r="K461" s="17"/>
    </row>
    <row r="462" spans="1:11" x14ac:dyDescent="0.25">
      <c r="A462" s="22">
        <v>7003204461</v>
      </c>
      <c r="B462" s="4">
        <v>45229</v>
      </c>
      <c r="C462" t="s">
        <v>453</v>
      </c>
      <c r="D462" t="s">
        <v>454</v>
      </c>
      <c r="E462" s="5" t="str">
        <f>VLOOKUP(A462,OperaceCFM!A:B,2,FALSE)</f>
        <v>30.10.2023</v>
      </c>
      <c r="F462" s="5" t="str">
        <f>VLOOKUP(A462,drgPrehled!B:C,2,FALSE)</f>
        <v>Černý Marcel</v>
      </c>
      <c r="G462" s="11" t="str">
        <f>VLOOKUP(A462,Medix!A:D,3,FALSE)</f>
        <v>Marcel Černý</v>
      </c>
    </row>
    <row r="463" spans="1:11" x14ac:dyDescent="0.25">
      <c r="A463" s="22">
        <v>500617173</v>
      </c>
      <c r="B463" s="4">
        <v>45229</v>
      </c>
      <c r="C463" t="s">
        <v>455</v>
      </c>
      <c r="D463" t="s">
        <v>456</v>
      </c>
      <c r="E463" s="5" t="str">
        <f>VLOOKUP(A463,OperaceCFM!A:B,2,FALSE)</f>
        <v>30.10.2023</v>
      </c>
      <c r="F463" s="5" t="str">
        <f>VLOOKUP(A463,drgPrehled!B:C,2,FALSE)</f>
        <v>Melcher Ota</v>
      </c>
      <c r="G463" s="11" t="str">
        <f>VLOOKUP(A463,Medix!A:D,3,FALSE)</f>
        <v>Ota Melcher</v>
      </c>
    </row>
    <row r="464" spans="1:11" x14ac:dyDescent="0.25">
      <c r="A464" s="25">
        <v>1703030623</v>
      </c>
      <c r="B464" s="4">
        <v>45230</v>
      </c>
      <c r="C464" s="18" t="s">
        <v>457</v>
      </c>
      <c r="D464" t="s">
        <v>458</v>
      </c>
      <c r="E464" s="5" t="e">
        <f>VLOOKUP(A464,OperaceCFM!A:B,2,FALSE)</f>
        <v>#N/A</v>
      </c>
      <c r="F464" s="5" t="e">
        <f>VLOOKUP(A464,drgPrehled!B:C,2,FALSE)</f>
        <v>#N/A</v>
      </c>
      <c r="G464" s="11" t="e">
        <f>VLOOKUP(A464,Medix!A:D,3,FALSE)</f>
        <v>#N/A</v>
      </c>
      <c r="H464">
        <v>1703030626</v>
      </c>
    </row>
    <row r="465" spans="1:11" x14ac:dyDescent="0.25">
      <c r="A465" s="22">
        <v>471216403</v>
      </c>
      <c r="B465" s="4">
        <v>45230</v>
      </c>
      <c r="C465" t="s">
        <v>459</v>
      </c>
      <c r="D465" t="s">
        <v>29</v>
      </c>
      <c r="E465" s="5" t="str">
        <f>VLOOKUP(A465,OperaceCFM!A:B,2,FALSE)</f>
        <v>31.10.2023</v>
      </c>
      <c r="F465" s="5" t="e">
        <f>VLOOKUP(A465,drgPrehled!B:C,2,FALSE)</f>
        <v>#N/A</v>
      </c>
      <c r="G465" s="11" t="str">
        <f>VLOOKUP(A465,Medix!A:D,3,FALSE)</f>
        <v>Miroslav Šoupal</v>
      </c>
    </row>
    <row r="466" spans="1:11" x14ac:dyDescent="0.25">
      <c r="A466" s="22">
        <v>380921027</v>
      </c>
      <c r="B466" s="4">
        <v>45231</v>
      </c>
      <c r="C466" t="s">
        <v>460</v>
      </c>
      <c r="D466" t="s">
        <v>29</v>
      </c>
      <c r="E466" s="5" t="str">
        <f>VLOOKUP(A466,OperaceCFM!A:B,2,FALSE)</f>
        <v>01.11.2023</v>
      </c>
      <c r="F466" s="5" t="str">
        <f>VLOOKUP(A466,drgPrehled!B:C,2,FALSE)</f>
        <v>Tošovský Miroslav</v>
      </c>
      <c r="G466" s="11" t="str">
        <f>VLOOKUP(A466,Medix!A:D,3,FALSE)</f>
        <v>Miroslav Tošovský</v>
      </c>
    </row>
    <row r="467" spans="1:11" x14ac:dyDescent="0.25">
      <c r="A467" s="22">
        <v>7852264475</v>
      </c>
      <c r="B467" s="4">
        <v>45231</v>
      </c>
      <c r="C467" t="s">
        <v>62</v>
      </c>
      <c r="D467" t="s">
        <v>303</v>
      </c>
      <c r="E467" s="5" t="str">
        <f>VLOOKUP(A467,OperaceCFM!A:B,2,FALSE)</f>
        <v>01.11.2023</v>
      </c>
      <c r="F467" s="5" t="str">
        <f>VLOOKUP(A467,drgPrehled!B:C,2,FALSE)</f>
        <v>Nováčková Petra</v>
      </c>
      <c r="G467" s="11" t="str">
        <f>VLOOKUP(A467,Medix!A:D,3,FALSE)</f>
        <v>Petra Nováčková</v>
      </c>
    </row>
    <row r="468" spans="1:11" x14ac:dyDescent="0.25">
      <c r="A468" s="22">
        <v>6358220220</v>
      </c>
      <c r="B468" s="4">
        <v>45232</v>
      </c>
      <c r="C468" t="s">
        <v>461</v>
      </c>
      <c r="D468" t="s">
        <v>67</v>
      </c>
      <c r="E468" s="5" t="str">
        <f>VLOOKUP(A468,OperaceCFM!A:B,2,FALSE)</f>
        <v>02.11.2023</v>
      </c>
      <c r="F468" s="5" t="str">
        <f>VLOOKUP(A468,drgPrehled!B:C,2,FALSE)</f>
        <v>Paličková Věra</v>
      </c>
      <c r="G468" s="11" t="str">
        <f>VLOOKUP(A468,Medix!A:D,3,FALSE)</f>
        <v>Věra Paličková</v>
      </c>
    </row>
    <row r="469" spans="1:11" x14ac:dyDescent="0.25">
      <c r="A469" s="22">
        <v>5655011615</v>
      </c>
      <c r="B469" s="4">
        <v>45232</v>
      </c>
      <c r="C469" t="s">
        <v>462</v>
      </c>
      <c r="D469" t="s">
        <v>261</v>
      </c>
      <c r="E469" s="5" t="str">
        <f>VLOOKUP(A469,OperaceCFM!A:B,2,FALSE)</f>
        <v>02.11.2023</v>
      </c>
      <c r="F469" s="5" t="str">
        <f>VLOOKUP(A469,drgPrehled!B:C,2,FALSE)</f>
        <v>Vojtková Zdeňka</v>
      </c>
      <c r="G469" s="11" t="str">
        <f>VLOOKUP(A469,Medix!A:D,3,FALSE)</f>
        <v>Zdeňka Vojtková</v>
      </c>
    </row>
    <row r="470" spans="1:11" x14ac:dyDescent="0.25">
      <c r="A470" s="22">
        <v>7557295350</v>
      </c>
      <c r="B470" s="4">
        <v>45232</v>
      </c>
      <c r="C470" t="s">
        <v>463</v>
      </c>
      <c r="D470" t="s">
        <v>13</v>
      </c>
      <c r="E470" s="5" t="str">
        <f>VLOOKUP(A470,OperaceCFM!A:B,2,FALSE)</f>
        <v>02.11.2023</v>
      </c>
      <c r="F470" s="5" t="str">
        <f>VLOOKUP(A470,drgPrehled!B:C,2,FALSE)</f>
        <v>Šmídová Eva</v>
      </c>
      <c r="G470" s="11" t="str">
        <f>VLOOKUP(A470,Medix!A:D,3,FALSE)</f>
        <v>Eva Šmídová</v>
      </c>
    </row>
    <row r="471" spans="1:11" x14ac:dyDescent="0.25">
      <c r="A471" s="20" t="s">
        <v>2489</v>
      </c>
      <c r="B471" s="4">
        <v>45233</v>
      </c>
      <c r="C471" t="s">
        <v>123</v>
      </c>
      <c r="D471" t="s">
        <v>44</v>
      </c>
      <c r="E471" s="5" t="e">
        <f>VLOOKUP(A471,OperaceCFM!A:B,2,FALSE)</f>
        <v>#N/A</v>
      </c>
      <c r="F471" s="5" t="e">
        <f>VLOOKUP(A471,drgPrehled!B:C,2,FALSE)</f>
        <v>#N/A</v>
      </c>
      <c r="G471" s="11" t="e">
        <f>VLOOKUP(A471,Medix!A:D,3,FALSE)</f>
        <v>#N/A</v>
      </c>
      <c r="I471" s="17">
        <v>51711</v>
      </c>
      <c r="J471" s="17" t="s">
        <v>2469</v>
      </c>
      <c r="K471" s="17"/>
    </row>
    <row r="472" spans="1:11" x14ac:dyDescent="0.25">
      <c r="A472" s="22">
        <v>6004170678</v>
      </c>
      <c r="B472" s="4">
        <v>45233</v>
      </c>
      <c r="C472" t="s">
        <v>175</v>
      </c>
      <c r="D472" t="s">
        <v>29</v>
      </c>
      <c r="E472" s="5" t="str">
        <f>VLOOKUP(A472,OperaceCFM!A:B,2,FALSE)</f>
        <v>03.11.2023</v>
      </c>
      <c r="F472" s="5" t="str">
        <f>VLOOKUP(A472,drgPrehled!B:C,2,FALSE)</f>
        <v>Zapletal Miroslav</v>
      </c>
      <c r="G472" s="11" t="str">
        <f>VLOOKUP(A472,Medix!A:D,3,FALSE)</f>
        <v>Miroslav Zapletal</v>
      </c>
    </row>
    <row r="473" spans="1:11" x14ac:dyDescent="0.25">
      <c r="A473" s="22">
        <v>481031086</v>
      </c>
      <c r="B473" s="4">
        <v>45236</v>
      </c>
      <c r="C473" t="s">
        <v>464</v>
      </c>
      <c r="D473" t="s">
        <v>78</v>
      </c>
      <c r="E473" s="5" t="str">
        <f>VLOOKUP(A473,OperaceCFM!A:B,2,FALSE)</f>
        <v>06.11.2023</v>
      </c>
      <c r="F473" s="5" t="str">
        <f>VLOOKUP(A473,drgPrehled!B:C,2,FALSE)</f>
        <v>Ulrich Zdeněk</v>
      </c>
      <c r="G473" s="11" t="str">
        <f>VLOOKUP(A473,Medix!A:D,3,FALSE)</f>
        <v>Zdeněk Ulrich</v>
      </c>
    </row>
    <row r="474" spans="1:11" x14ac:dyDescent="0.25">
      <c r="A474" s="22">
        <v>6109081187</v>
      </c>
      <c r="B474" s="4">
        <v>45236</v>
      </c>
      <c r="C474" t="s">
        <v>150</v>
      </c>
      <c r="D474" t="s">
        <v>465</v>
      </c>
      <c r="E474" s="5" t="str">
        <f>VLOOKUP(A474,OperaceCFM!A:B,2,FALSE)</f>
        <v>06.11.2023</v>
      </c>
      <c r="F474" s="5" t="str">
        <f>VLOOKUP(A474,drgPrehled!B:C,2,FALSE)</f>
        <v>Novotný Vítězslav</v>
      </c>
      <c r="G474" s="11" t="str">
        <f>VLOOKUP(A474,Medix!A:D,3,FALSE)</f>
        <v>Vítězslav Novotný</v>
      </c>
    </row>
    <row r="475" spans="1:11" x14ac:dyDescent="0.25">
      <c r="A475" s="22">
        <v>6904185365</v>
      </c>
      <c r="B475" s="4">
        <v>45237</v>
      </c>
      <c r="C475" t="s">
        <v>466</v>
      </c>
      <c r="D475" t="s">
        <v>467</v>
      </c>
      <c r="E475" s="5" t="str">
        <f>VLOOKUP(A475,OperaceCFM!A:B,2,FALSE)</f>
        <v>07.11.2023</v>
      </c>
      <c r="F475" s="5" t="str">
        <f>VLOOKUP(A475,drgPrehled!B:C,2,FALSE)</f>
        <v>Kříž Alan</v>
      </c>
      <c r="G475" s="11" t="str">
        <f>VLOOKUP(A475,Medix!A:D,3,FALSE)</f>
        <v>Alan Kříž</v>
      </c>
    </row>
    <row r="476" spans="1:11" x14ac:dyDescent="0.25">
      <c r="A476" s="22">
        <v>6058290040</v>
      </c>
      <c r="B476" s="4">
        <v>45238</v>
      </c>
      <c r="C476" t="s">
        <v>468</v>
      </c>
      <c r="D476" t="s">
        <v>117</v>
      </c>
      <c r="E476" s="5" t="str">
        <f>VLOOKUP(A476,OperaceCFM!A:B,2,FALSE)</f>
        <v>08.11.2023</v>
      </c>
      <c r="F476" s="5" t="str">
        <f>VLOOKUP(A476,drgPrehled!B:C,2,FALSE)</f>
        <v>Barčová Jana</v>
      </c>
      <c r="G476" s="11" t="str">
        <f>VLOOKUP(A476,Medix!A:D,3,FALSE)</f>
        <v>Jana Barčová</v>
      </c>
    </row>
    <row r="477" spans="1:11" x14ac:dyDescent="0.25">
      <c r="A477" s="20" t="s">
        <v>2490</v>
      </c>
      <c r="B477" s="4">
        <v>45239</v>
      </c>
      <c r="C477" t="s">
        <v>470</v>
      </c>
      <c r="D477" t="s">
        <v>471</v>
      </c>
      <c r="E477" s="5" t="e">
        <f>VLOOKUP(A477,OperaceCFM!A:B,2,FALSE)</f>
        <v>#N/A</v>
      </c>
      <c r="F477" s="5" t="e">
        <f>VLOOKUP(A477,drgPrehled!B:C,2,FALSE)</f>
        <v>#N/A</v>
      </c>
      <c r="G477" s="11" t="e">
        <f>VLOOKUP(A477,Medix!A:D,3,FALSE)</f>
        <v>#N/A</v>
      </c>
      <c r="I477" s="17">
        <v>51711</v>
      </c>
      <c r="J477" s="17" t="s">
        <v>2469</v>
      </c>
      <c r="K477" s="17"/>
    </row>
    <row r="478" spans="1:11" x14ac:dyDescent="0.25">
      <c r="A478" s="22">
        <v>475218451</v>
      </c>
      <c r="B478" s="4">
        <v>45239</v>
      </c>
      <c r="C478" t="s">
        <v>469</v>
      </c>
      <c r="D478" t="s">
        <v>65</v>
      </c>
      <c r="E478" s="5" t="str">
        <f>VLOOKUP(A478,OperaceCFM!A:B,2,FALSE)</f>
        <v>09.11.2023</v>
      </c>
      <c r="F478" s="5" t="str">
        <f>VLOOKUP(A478,drgPrehled!B:C,2,FALSE)</f>
        <v>Coufalová Jitka</v>
      </c>
      <c r="G478" s="11" t="str">
        <f>VLOOKUP(A478,Medix!A:D,3,FALSE)</f>
        <v>Jitka Coufalová</v>
      </c>
    </row>
    <row r="479" spans="1:11" x14ac:dyDescent="0.25">
      <c r="A479" s="22">
        <v>5510061260</v>
      </c>
      <c r="B479" s="4">
        <v>45240</v>
      </c>
      <c r="C479" t="s">
        <v>472</v>
      </c>
      <c r="D479" t="s">
        <v>80</v>
      </c>
      <c r="E479" s="5" t="str">
        <f>VLOOKUP(A479,OperaceCFM!A:B,2,FALSE)</f>
        <v>10.11.2023</v>
      </c>
      <c r="F479" s="5" t="str">
        <f>VLOOKUP(A479,drgPrehled!B:C,2,FALSE)</f>
        <v>Kačanovský Michal</v>
      </c>
      <c r="G479" s="11" t="str">
        <f>VLOOKUP(A479,Medix!A:D,3,FALSE)</f>
        <v>Michal Kačanovský</v>
      </c>
    </row>
    <row r="480" spans="1:11" x14ac:dyDescent="0.25">
      <c r="A480" s="22">
        <v>535830311</v>
      </c>
      <c r="B480" s="4">
        <v>45240</v>
      </c>
      <c r="C480" t="s">
        <v>473</v>
      </c>
      <c r="D480" t="s">
        <v>63</v>
      </c>
      <c r="E480" s="5" t="str">
        <f>VLOOKUP(A480,OperaceCFM!A:B,2,FALSE)</f>
        <v>10.11.2023</v>
      </c>
      <c r="F480" s="5" t="str">
        <f>VLOOKUP(A480,drgPrehled!B:C,2,FALSE)</f>
        <v>Mlčúchová Helena</v>
      </c>
      <c r="G480" s="11" t="str">
        <f>VLOOKUP(A480,Medix!A:D,3,FALSE)</f>
        <v>Helena Mlčúchová</v>
      </c>
    </row>
    <row r="481" spans="1:10" x14ac:dyDescent="0.25">
      <c r="A481" s="22">
        <v>6604141258</v>
      </c>
      <c r="B481" s="4">
        <v>45243</v>
      </c>
      <c r="C481" t="s">
        <v>474</v>
      </c>
      <c r="D481" t="s">
        <v>208</v>
      </c>
      <c r="E481" s="5" t="str">
        <f>VLOOKUP(A481,OperaceCFM!A:B,2,FALSE)</f>
        <v>13.11.2023</v>
      </c>
      <c r="F481" s="5" t="str">
        <f>VLOOKUP(A481,drgPrehled!B:C,2,FALSE)</f>
        <v>Prokop Jindřich</v>
      </c>
      <c r="G481" s="11" t="str">
        <f>VLOOKUP(A481,Medix!A:D,3,FALSE)</f>
        <v>Jindřich Prokop</v>
      </c>
    </row>
    <row r="482" spans="1:10" x14ac:dyDescent="0.25">
      <c r="A482" s="22">
        <v>5509161625</v>
      </c>
      <c r="B482" s="4">
        <v>45243</v>
      </c>
      <c r="C482" t="s">
        <v>475</v>
      </c>
      <c r="D482" t="s">
        <v>1</v>
      </c>
      <c r="E482" s="5" t="str">
        <f>VLOOKUP(A482,OperaceCFM!A:B,2,FALSE)</f>
        <v>13.11.2023</v>
      </c>
      <c r="F482" s="5" t="str">
        <f>VLOOKUP(A482,drgPrehled!B:C,2,FALSE)</f>
        <v>Vysoký Jaroslav</v>
      </c>
      <c r="G482" s="11" t="str">
        <f>VLOOKUP(A482,Medix!A:D,3,FALSE)</f>
        <v>Jaroslav Vysoký</v>
      </c>
    </row>
    <row r="483" spans="1:10" x14ac:dyDescent="0.25">
      <c r="A483" s="22">
        <v>5407260595</v>
      </c>
      <c r="B483" s="4">
        <v>45243</v>
      </c>
      <c r="C483" t="s">
        <v>263</v>
      </c>
      <c r="D483" t="s">
        <v>7</v>
      </c>
      <c r="E483" s="5" t="str">
        <f>VLOOKUP(A483,OperaceCFM!A:B,2,FALSE)</f>
        <v>13.11.2023</v>
      </c>
      <c r="F483" s="5" t="str">
        <f>VLOOKUP(A483,drgPrehled!B:C,2,FALSE)</f>
        <v>Brenkus Josef</v>
      </c>
      <c r="G483" s="11" t="str">
        <f>VLOOKUP(A483,Medix!A:D,3,FALSE)</f>
        <v>Josef Brenkus</v>
      </c>
    </row>
    <row r="484" spans="1:10" x14ac:dyDescent="0.25">
      <c r="A484" s="22">
        <v>1511170738</v>
      </c>
      <c r="B484" s="4">
        <v>45244</v>
      </c>
      <c r="C484" t="s">
        <v>476</v>
      </c>
      <c r="D484" t="s">
        <v>477</v>
      </c>
      <c r="E484" s="5" t="str">
        <f>VLOOKUP(A484,OperaceCFM!A:B,2,FALSE)</f>
        <v>14.11.2023</v>
      </c>
      <c r="F484" s="5" t="str">
        <f>VLOOKUP(A484,drgPrehled!B:C,2,FALSE)</f>
        <v>Budník Vít</v>
      </c>
      <c r="G484" s="11" t="str">
        <f>VLOOKUP(A484,Medix!A:D,3,FALSE)</f>
        <v>Vít Budník</v>
      </c>
    </row>
    <row r="485" spans="1:10" x14ac:dyDescent="0.25">
      <c r="A485" s="22">
        <v>5457053921</v>
      </c>
      <c r="B485" s="4">
        <v>45244</v>
      </c>
      <c r="C485" t="s">
        <v>478</v>
      </c>
      <c r="D485" t="s">
        <v>435</v>
      </c>
      <c r="E485" s="5" t="str">
        <f>VLOOKUP(A485,OperaceCFM!A:B,2,FALSE)</f>
        <v>14.11.2023</v>
      </c>
      <c r="F485" s="5" t="str">
        <f>VLOOKUP(A485,drgPrehled!B:C,2,FALSE)</f>
        <v>Dušková Vlasta</v>
      </c>
      <c r="G485" s="11" t="str">
        <f>VLOOKUP(A485,Medix!A:D,3,FALSE)</f>
        <v>Vlasta Dušková</v>
      </c>
    </row>
    <row r="486" spans="1:10" x14ac:dyDescent="0.25">
      <c r="A486" s="22">
        <v>471130444</v>
      </c>
      <c r="B486" s="4">
        <v>45245</v>
      </c>
      <c r="C486" t="s">
        <v>479</v>
      </c>
      <c r="D486" t="s">
        <v>315</v>
      </c>
      <c r="E486" s="5" t="str">
        <f>VLOOKUP(A486,OperaceCFM!A:B,2,FALSE)</f>
        <v>15.11.2023</v>
      </c>
      <c r="F486" s="5" t="str">
        <f>VLOOKUP(A486,drgPrehled!B:C,2,FALSE)</f>
        <v>Lipner Václav</v>
      </c>
      <c r="G486" s="11" t="str">
        <f>VLOOKUP(A486,Medix!A:D,3,FALSE)</f>
        <v>Václav Lipner</v>
      </c>
    </row>
    <row r="487" spans="1:10" x14ac:dyDescent="0.25">
      <c r="A487" s="22">
        <v>450404448</v>
      </c>
      <c r="B487" s="4">
        <v>45245</v>
      </c>
      <c r="C487" t="s">
        <v>480</v>
      </c>
      <c r="D487" t="s">
        <v>456</v>
      </c>
      <c r="E487" s="5" t="str">
        <f>VLOOKUP(A487,OperaceCFM!A:B,2,FALSE)</f>
        <v>15.11.2023</v>
      </c>
      <c r="F487" s="5" t="str">
        <f>VLOOKUP(A487,drgPrehled!B:C,2,FALSE)</f>
        <v>Špringer Ota</v>
      </c>
      <c r="G487" s="11" t="str">
        <f>VLOOKUP(A487,Medix!A:D,3,FALSE)</f>
        <v>Ota Špringer</v>
      </c>
    </row>
    <row r="488" spans="1:10" x14ac:dyDescent="0.25">
      <c r="A488" s="28">
        <v>7254135317</v>
      </c>
      <c r="B488" s="4">
        <v>45246</v>
      </c>
      <c r="C488" t="s">
        <v>481</v>
      </c>
      <c r="D488" t="s">
        <v>63</v>
      </c>
      <c r="E488" s="5" t="e">
        <f>VLOOKUP(A488,OperaceCFM!A:B,2,FALSE)</f>
        <v>#N/A</v>
      </c>
      <c r="F488" s="5" t="str">
        <f>VLOOKUP(A488,drgPrehled!B:C,2,FALSE)</f>
        <v>Bednářová Helena</v>
      </c>
      <c r="G488" s="11" t="str">
        <f>VLOOKUP(A488,Medix!A:D,3,FALSE)</f>
        <v>Helena Bednářová</v>
      </c>
      <c r="I488" t="s">
        <v>2474</v>
      </c>
      <c r="J488">
        <v>91987</v>
      </c>
    </row>
    <row r="489" spans="1:10" x14ac:dyDescent="0.25">
      <c r="A489" s="22">
        <v>5956261839</v>
      </c>
      <c r="B489" s="4">
        <v>45246</v>
      </c>
      <c r="C489" t="s">
        <v>482</v>
      </c>
      <c r="D489" t="s">
        <v>117</v>
      </c>
      <c r="E489" s="5" t="str">
        <f>VLOOKUP(A489,OperaceCFM!A:B,2,FALSE)</f>
        <v>16.11.2023</v>
      </c>
      <c r="F489" s="5" t="str">
        <f>VLOOKUP(A489,drgPrehled!B:C,2,FALSE)</f>
        <v>Hirschnerová Jana</v>
      </c>
      <c r="G489" s="11" t="str">
        <f>VLOOKUP(A489,Medix!A:D,3,FALSE)</f>
        <v>Jana Hirschnerová</v>
      </c>
    </row>
    <row r="490" spans="1:10" x14ac:dyDescent="0.25">
      <c r="A490" s="22">
        <v>6304151612</v>
      </c>
      <c r="B490" s="4">
        <v>45250</v>
      </c>
      <c r="C490" t="s">
        <v>483</v>
      </c>
      <c r="D490" t="s">
        <v>144</v>
      </c>
      <c r="E490" s="5" t="str">
        <f>VLOOKUP(A490,OperaceCFM!A:B,2,FALSE)</f>
        <v>20.11.2023</v>
      </c>
      <c r="F490" s="5" t="str">
        <f>VLOOKUP(A490,drgPrehled!B:C,2,FALSE)</f>
        <v>Velcer Ivo</v>
      </c>
      <c r="G490" s="11" t="str">
        <f>VLOOKUP(A490,Medix!A:D,3,FALSE)</f>
        <v>Ivo Velcer</v>
      </c>
    </row>
    <row r="491" spans="1:10" x14ac:dyDescent="0.25">
      <c r="A491" s="22">
        <v>6004151329</v>
      </c>
      <c r="B491" s="4">
        <v>45250</v>
      </c>
      <c r="C491" t="s">
        <v>484</v>
      </c>
      <c r="D491" t="s">
        <v>485</v>
      </c>
      <c r="E491" s="5" t="str">
        <f>VLOOKUP(A491,OperaceCFM!A:B,2,FALSE)</f>
        <v>20.11.2023</v>
      </c>
      <c r="F491" s="5" t="str">
        <f>VLOOKUP(A491,drgPrehled!B:C,2,FALSE)</f>
        <v>Drábek Alexandr</v>
      </c>
      <c r="G491" s="11" t="str">
        <f>VLOOKUP(A491,Medix!A:D,3,FALSE)</f>
        <v>Alexandr Drábek</v>
      </c>
    </row>
    <row r="492" spans="1:10" x14ac:dyDescent="0.25">
      <c r="A492" s="22">
        <v>6760160440</v>
      </c>
      <c r="B492" s="4">
        <v>45250</v>
      </c>
      <c r="C492" t="s">
        <v>486</v>
      </c>
      <c r="D492" t="s">
        <v>306</v>
      </c>
      <c r="E492" s="5" t="str">
        <f>VLOOKUP(A492,OperaceCFM!A:B,2,FALSE)</f>
        <v>20.11.2023</v>
      </c>
      <c r="F492" s="5" t="str">
        <f>VLOOKUP(A492,drgPrehled!B:C,2,FALSE)</f>
        <v>Pernicová Marcela</v>
      </c>
      <c r="G492" s="11" t="str">
        <f>VLOOKUP(A492,Medix!A:D,3,FALSE)</f>
        <v>Marcela Pernicová</v>
      </c>
    </row>
    <row r="493" spans="1:10" x14ac:dyDescent="0.25">
      <c r="A493" s="22">
        <v>5612161907</v>
      </c>
      <c r="B493" s="4">
        <v>45251</v>
      </c>
      <c r="C493" t="s">
        <v>487</v>
      </c>
      <c r="D493" t="s">
        <v>7</v>
      </c>
      <c r="E493" s="5" t="str">
        <f>VLOOKUP(A493,OperaceCFM!A:B,2,FALSE)</f>
        <v>21.11.2023</v>
      </c>
      <c r="F493" s="5" t="str">
        <f>VLOOKUP(A493,drgPrehled!B:C,2,FALSE)</f>
        <v>Majer Josef</v>
      </c>
      <c r="G493" s="11" t="str">
        <f>VLOOKUP(A493,Medix!A:D,3,FALSE)</f>
        <v>Josef Majer</v>
      </c>
    </row>
    <row r="494" spans="1:10" x14ac:dyDescent="0.25">
      <c r="A494" s="22">
        <v>410621405</v>
      </c>
      <c r="B494" s="4">
        <v>45251</v>
      </c>
      <c r="C494" t="s">
        <v>488</v>
      </c>
      <c r="D494" t="s">
        <v>53</v>
      </c>
      <c r="E494" s="5" t="str">
        <f>VLOOKUP(A494,OperaceCFM!A:B,2,FALSE)</f>
        <v>21.11.2023</v>
      </c>
      <c r="F494" s="5" t="str">
        <f>VLOOKUP(A494,drgPrehled!B:C,2,FALSE)</f>
        <v>Winiarski Jan</v>
      </c>
      <c r="G494" s="11" t="str">
        <f>VLOOKUP(A494,Medix!A:D,3,FALSE)</f>
        <v>Jan Winiarski</v>
      </c>
    </row>
    <row r="495" spans="1:10" x14ac:dyDescent="0.25">
      <c r="A495" s="22">
        <v>530919277</v>
      </c>
      <c r="B495" s="4">
        <v>45252</v>
      </c>
      <c r="C495" t="s">
        <v>489</v>
      </c>
      <c r="D495" t="s">
        <v>1</v>
      </c>
      <c r="E495" s="5" t="str">
        <f>VLOOKUP(A495,OperaceCFM!A:B,2,FALSE)</f>
        <v>22.11.2023</v>
      </c>
      <c r="F495" s="5" t="str">
        <f>VLOOKUP(A495,drgPrehled!B:C,2,FALSE)</f>
        <v>Chabroň Jaroslav</v>
      </c>
      <c r="G495" s="11" t="str">
        <f>VLOOKUP(A495,Medix!A:D,3,FALSE)</f>
        <v>Jaroslav Chabroň</v>
      </c>
    </row>
    <row r="496" spans="1:10" x14ac:dyDescent="0.25">
      <c r="A496" s="22">
        <v>9655130958</v>
      </c>
      <c r="B496" s="4">
        <v>45253</v>
      </c>
      <c r="C496" t="s">
        <v>490</v>
      </c>
      <c r="D496" t="s">
        <v>82</v>
      </c>
      <c r="E496" s="5" t="str">
        <f>VLOOKUP(A496,OperaceCFM!A:B,2,FALSE)</f>
        <v>23.11.2023</v>
      </c>
      <c r="F496" s="5" t="str">
        <f>VLOOKUP(A496,drgPrehled!B:C,2,FALSE)</f>
        <v>Šmoldasová Hana</v>
      </c>
      <c r="G496" s="11" t="str">
        <f>VLOOKUP(A496,Medix!A:D,3,FALSE)</f>
        <v>Hana Šmoldasová</v>
      </c>
    </row>
    <row r="497" spans="1:11" x14ac:dyDescent="0.25">
      <c r="A497" s="22">
        <v>456216712</v>
      </c>
      <c r="B497" s="4">
        <v>45253</v>
      </c>
      <c r="C497" t="s">
        <v>491</v>
      </c>
      <c r="D497" t="s">
        <v>358</v>
      </c>
      <c r="E497" s="5" t="str">
        <f>VLOOKUP(A497,OperaceCFM!A:B,2,FALSE)</f>
        <v>23.11.2023</v>
      </c>
      <c r="F497" s="5" t="str">
        <f>VLOOKUP(A497,drgPrehled!B:C,2,FALSE)</f>
        <v>Čerchová Irena</v>
      </c>
      <c r="G497" s="11" t="str">
        <f>VLOOKUP(A497,Medix!A:D,3,FALSE)</f>
        <v>Irena Čerchová</v>
      </c>
    </row>
    <row r="498" spans="1:11" x14ac:dyDescent="0.25">
      <c r="A498" s="22">
        <v>9559156145</v>
      </c>
      <c r="B498" s="4">
        <v>45253</v>
      </c>
      <c r="C498" t="s">
        <v>492</v>
      </c>
      <c r="D498" t="s">
        <v>493</v>
      </c>
      <c r="E498" s="5" t="str">
        <f>VLOOKUP(A498,OperaceCFM!A:B,2,FALSE)</f>
        <v>23.11.2023</v>
      </c>
      <c r="F498" s="5" t="str">
        <f>VLOOKUP(A498,drgPrehled!B:C,2,FALSE)</f>
        <v>Bírová Bohdana Rozál</v>
      </c>
      <c r="G498" s="11" t="str">
        <f>VLOOKUP(A498,Medix!A:D,3,FALSE)</f>
        <v>Bohdana Rozálie Bírová</v>
      </c>
    </row>
    <row r="499" spans="1:11" x14ac:dyDescent="0.25">
      <c r="A499" s="28">
        <v>6059300456</v>
      </c>
      <c r="B499" s="4">
        <v>45254</v>
      </c>
      <c r="C499" t="s">
        <v>494</v>
      </c>
      <c r="D499" t="s">
        <v>114</v>
      </c>
      <c r="E499" s="5" t="e">
        <f>VLOOKUP(A499,OperaceCFM!A:B,2,FALSE)</f>
        <v>#N/A</v>
      </c>
      <c r="F499" s="5" t="e">
        <f>VLOOKUP(A499,drgPrehled!B:C,2,FALSE)</f>
        <v>#N/A</v>
      </c>
      <c r="G499" s="11" t="str">
        <f>VLOOKUP(A499,Medix!A:D,3,FALSE)</f>
        <v>Anna Zámečníková</v>
      </c>
      <c r="I499" t="s">
        <v>2472</v>
      </c>
    </row>
    <row r="500" spans="1:11" x14ac:dyDescent="0.25">
      <c r="A500" s="22">
        <v>6404080298</v>
      </c>
      <c r="B500" s="4">
        <v>45254</v>
      </c>
      <c r="C500" t="s">
        <v>495</v>
      </c>
      <c r="D500" t="s">
        <v>29</v>
      </c>
      <c r="E500" s="5" t="str">
        <f>VLOOKUP(A500,OperaceCFM!A:B,2,FALSE)</f>
        <v>24.11.2023</v>
      </c>
      <c r="F500" s="5" t="str">
        <f>VLOOKUP(A500,drgPrehled!B:C,2,FALSE)</f>
        <v>Bartl Miroslav</v>
      </c>
      <c r="G500" s="11" t="str">
        <f>VLOOKUP(A500,Medix!A:D,3,FALSE)</f>
        <v>Miroslav Bartl</v>
      </c>
    </row>
    <row r="501" spans="1:11" x14ac:dyDescent="0.25">
      <c r="A501" s="20" t="s">
        <v>2491</v>
      </c>
      <c r="B501" s="4">
        <v>45257</v>
      </c>
      <c r="C501" t="s">
        <v>497</v>
      </c>
      <c r="D501" t="s">
        <v>57</v>
      </c>
      <c r="E501" s="5" t="e">
        <f>VLOOKUP(A501,OperaceCFM!A:B,2,FALSE)</f>
        <v>#N/A</v>
      </c>
      <c r="F501" s="5" t="e">
        <f>VLOOKUP(A501,drgPrehled!B:C,2,FALSE)</f>
        <v>#N/A</v>
      </c>
      <c r="G501" s="11" t="e">
        <f>VLOOKUP(A501,Medix!A:D,3,FALSE)</f>
        <v>#N/A</v>
      </c>
      <c r="I501" s="17">
        <v>51711</v>
      </c>
      <c r="J501" s="17" t="s">
        <v>2469</v>
      </c>
      <c r="K501" s="17"/>
    </row>
    <row r="502" spans="1:11" x14ac:dyDescent="0.25">
      <c r="A502" s="28">
        <v>530707072</v>
      </c>
      <c r="B502" s="4">
        <v>45257</v>
      </c>
      <c r="C502" t="s">
        <v>496</v>
      </c>
      <c r="D502" t="s">
        <v>53</v>
      </c>
      <c r="E502" s="5" t="str">
        <f>VLOOKUP(A502,OperaceCFM!A:B,2,FALSE)</f>
        <v>27.11.2023</v>
      </c>
      <c r="F502" s="5" t="e">
        <f>VLOOKUP(A502,drgPrehled!B:C,2,FALSE)</f>
        <v>#N/A</v>
      </c>
      <c r="G502" s="11" t="str">
        <f>VLOOKUP(A502,Medix!A:D,3,FALSE)</f>
        <v>Jan Minář</v>
      </c>
      <c r="I502" t="s">
        <v>2474</v>
      </c>
      <c r="J502">
        <v>76705</v>
      </c>
    </row>
    <row r="503" spans="1:11" x14ac:dyDescent="0.25">
      <c r="A503" s="22">
        <v>6610262285</v>
      </c>
      <c r="B503" s="4">
        <v>45257</v>
      </c>
      <c r="C503" t="s">
        <v>498</v>
      </c>
      <c r="D503" t="s">
        <v>499</v>
      </c>
      <c r="E503" s="5" t="str">
        <f>VLOOKUP(A503,OperaceCFM!A:B,2,FALSE)</f>
        <v>27.11.2023</v>
      </c>
      <c r="F503" s="5" t="str">
        <f>VLOOKUP(A503,drgPrehled!B:C,2,FALSE)</f>
        <v>Ali Naser Mohamed El</v>
      </c>
      <c r="G503" s="11" t="str">
        <f>VLOOKUP(A503,Medix!A:D,3,FALSE)</f>
        <v>Naser Mohamed Elbarins Ali</v>
      </c>
    </row>
    <row r="504" spans="1:11" x14ac:dyDescent="0.25">
      <c r="A504" s="22">
        <v>6158260350</v>
      </c>
      <c r="B504" s="4">
        <v>45259</v>
      </c>
      <c r="C504" t="s">
        <v>500</v>
      </c>
      <c r="D504" t="s">
        <v>201</v>
      </c>
      <c r="E504" s="5" t="e">
        <f>VLOOKUP(A504,OperaceCFM!A:B,2,FALSE)</f>
        <v>#N/A</v>
      </c>
      <c r="F504" s="5" t="e">
        <f>VLOOKUP(A504,drgPrehled!B:C,2,FALSE)</f>
        <v>#N/A</v>
      </c>
      <c r="G504" s="11" t="str">
        <f>VLOOKUP(A504,Medix!A:D,3,FALSE)</f>
        <v>Dana Baránková</v>
      </c>
      <c r="I504" t="s">
        <v>2472</v>
      </c>
    </row>
    <row r="505" spans="1:11" x14ac:dyDescent="0.25">
      <c r="A505" s="22">
        <v>5459110283</v>
      </c>
      <c r="B505" s="4">
        <v>45260</v>
      </c>
      <c r="C505" t="s">
        <v>501</v>
      </c>
      <c r="D505" t="s">
        <v>67</v>
      </c>
      <c r="E505" s="5" t="str">
        <f>VLOOKUP(A505,OperaceCFM!A:B,2,FALSE)</f>
        <v>30.11.2023</v>
      </c>
      <c r="F505" s="5" t="str">
        <f>VLOOKUP(A505,drgPrehled!B:C,2,FALSE)</f>
        <v>Pavlíková Věra</v>
      </c>
      <c r="G505" s="11" t="str">
        <f>VLOOKUP(A505,Medix!A:D,3,FALSE)</f>
        <v>Věra Pavlíková</v>
      </c>
    </row>
    <row r="506" spans="1:11" x14ac:dyDescent="0.25">
      <c r="A506" s="22">
        <v>7151225345</v>
      </c>
      <c r="B506" s="4">
        <v>45260</v>
      </c>
      <c r="C506" t="s">
        <v>502</v>
      </c>
      <c r="D506" t="s">
        <v>433</v>
      </c>
      <c r="E506" s="5" t="str">
        <f>VLOOKUP(A506,OperaceCFM!A:B,2,FALSE)</f>
        <v>30.11.2023</v>
      </c>
      <c r="F506" s="5" t="str">
        <f>VLOOKUP(A506,drgPrehled!B:C,2,FALSE)</f>
        <v>Humpalová Martina</v>
      </c>
      <c r="G506" s="11" t="str">
        <f>VLOOKUP(A506,Medix!A:D,3,FALSE)</f>
        <v>Martina Humpalová</v>
      </c>
    </row>
    <row r="507" spans="1:11" x14ac:dyDescent="0.25">
      <c r="A507" s="22">
        <v>403124359</v>
      </c>
      <c r="B507" s="4">
        <v>45261</v>
      </c>
      <c r="C507" t="s">
        <v>503</v>
      </c>
      <c r="D507" t="s">
        <v>504</v>
      </c>
      <c r="E507" s="5" t="str">
        <f>VLOOKUP(A507,OperaceCFM!A:B,2,FALSE)</f>
        <v>01.12.2023</v>
      </c>
      <c r="F507" s="5" t="str">
        <f>VLOOKUP(A507,drgPrehled!B:C,2,FALSE)</f>
        <v>Mraček Filip</v>
      </c>
      <c r="G507" s="11" t="str">
        <f>VLOOKUP(A507,Medix!A:D,3,FALSE)</f>
        <v>Filip Mraček</v>
      </c>
    </row>
    <row r="508" spans="1:11" x14ac:dyDescent="0.25">
      <c r="A508" s="22">
        <v>535129276</v>
      </c>
      <c r="B508" s="4">
        <v>45261</v>
      </c>
      <c r="C508" t="s">
        <v>505</v>
      </c>
      <c r="D508" t="s">
        <v>506</v>
      </c>
      <c r="E508" s="5" t="str">
        <f>VLOOKUP(A508,OperaceCFM!A:B,2,FALSE)</f>
        <v>01.12.2023</v>
      </c>
      <c r="F508" s="5" t="str">
        <f>VLOOKUP(A508,drgPrehled!B:C,2,FALSE)</f>
        <v>Beránková Karla</v>
      </c>
      <c r="G508" s="11" t="str">
        <f>VLOOKUP(A508,Medix!A:D,3,FALSE)</f>
        <v>Karla Beránková</v>
      </c>
    </row>
    <row r="509" spans="1:11" x14ac:dyDescent="0.25">
      <c r="A509" s="22">
        <v>7461115321</v>
      </c>
      <c r="B509" s="4">
        <v>45264</v>
      </c>
      <c r="C509" t="s">
        <v>402</v>
      </c>
      <c r="D509" t="s">
        <v>507</v>
      </c>
      <c r="E509" s="5" t="e">
        <f>VLOOKUP(A509,OperaceCFM!A:B,2,FALSE)</f>
        <v>#N/A</v>
      </c>
      <c r="F509" s="5" t="e">
        <f>VLOOKUP(A509,drgPrehled!B:C,2,FALSE)</f>
        <v>#N/A</v>
      </c>
      <c r="G509" s="11" t="str">
        <f>VLOOKUP(A509,Medix!A:D,3,FALSE)</f>
        <v>Leona Tomšů</v>
      </c>
      <c r="I509" t="s">
        <v>2472</v>
      </c>
    </row>
    <row r="510" spans="1:11" x14ac:dyDescent="0.25">
      <c r="A510" s="22">
        <v>6312171371</v>
      </c>
      <c r="B510" s="4">
        <v>45264</v>
      </c>
      <c r="C510" t="s">
        <v>508</v>
      </c>
      <c r="D510" t="s">
        <v>33</v>
      </c>
      <c r="E510" s="5" t="str">
        <f>VLOOKUP(A510,OperaceCFM!A:B,2,FALSE)</f>
        <v>04.12.2023</v>
      </c>
      <c r="F510" s="5" t="str">
        <f>VLOOKUP(A510,drgPrehled!B:C,2,FALSE)</f>
        <v>Pehl Vladimír</v>
      </c>
      <c r="G510" s="11" t="str">
        <f>VLOOKUP(A510,Medix!A:D,3,FALSE)</f>
        <v>Vladimír Pehl</v>
      </c>
    </row>
    <row r="511" spans="1:11" x14ac:dyDescent="0.25">
      <c r="A511" s="22">
        <v>500310215</v>
      </c>
      <c r="B511" s="4">
        <v>45264</v>
      </c>
      <c r="C511" t="s">
        <v>509</v>
      </c>
      <c r="D511" t="s">
        <v>7</v>
      </c>
      <c r="E511" s="5" t="str">
        <f>VLOOKUP(A511,OperaceCFM!A:B,2,FALSE)</f>
        <v>04.12.2023</v>
      </c>
      <c r="F511" s="5" t="str">
        <f>VLOOKUP(A511,drgPrehled!B:C,2,FALSE)</f>
        <v>Paťorek Josef</v>
      </c>
      <c r="G511" s="11" t="str">
        <f>VLOOKUP(A511,Medix!A:D,3,FALSE)</f>
        <v>Josef Paťorek</v>
      </c>
    </row>
    <row r="512" spans="1:11" x14ac:dyDescent="0.25">
      <c r="A512" s="20" t="s">
        <v>2492</v>
      </c>
      <c r="B512" s="4">
        <v>45265</v>
      </c>
      <c r="C512" t="s">
        <v>511</v>
      </c>
      <c r="D512" t="s">
        <v>57</v>
      </c>
      <c r="E512" s="5" t="e">
        <f>VLOOKUP(A512,OperaceCFM!A:B,2,FALSE)</f>
        <v>#N/A</v>
      </c>
      <c r="F512" s="5" t="e">
        <f>VLOOKUP(A512,drgPrehled!B:C,2,FALSE)</f>
        <v>#N/A</v>
      </c>
      <c r="G512" s="11" t="e">
        <f>VLOOKUP(A512,Medix!A:D,3,FALSE)</f>
        <v>#N/A</v>
      </c>
      <c r="I512" s="17">
        <v>51711</v>
      </c>
      <c r="J512" s="17" t="s">
        <v>2469</v>
      </c>
      <c r="K512" s="17"/>
    </row>
    <row r="513" spans="1:10" x14ac:dyDescent="0.25">
      <c r="A513" s="22">
        <v>7006265332</v>
      </c>
      <c r="B513" s="4">
        <v>45265</v>
      </c>
      <c r="C513" t="s">
        <v>510</v>
      </c>
      <c r="D513" t="s">
        <v>23</v>
      </c>
      <c r="E513" s="5" t="str">
        <f>VLOOKUP(A513,OperaceCFM!A:B,2,FALSE)</f>
        <v>05.12.2023</v>
      </c>
      <c r="F513" s="5" t="str">
        <f>VLOOKUP(A513,drgPrehled!B:C,2,FALSE)</f>
        <v>Hampl Jiří</v>
      </c>
      <c r="G513" s="11" t="str">
        <f>VLOOKUP(A513,Medix!A:D,3,FALSE)</f>
        <v>Jiří Hampl</v>
      </c>
    </row>
    <row r="514" spans="1:10" x14ac:dyDescent="0.25">
      <c r="A514" s="22">
        <v>500617011</v>
      </c>
      <c r="B514" s="4">
        <v>45265</v>
      </c>
      <c r="C514" t="s">
        <v>337</v>
      </c>
      <c r="D514" t="s">
        <v>53</v>
      </c>
      <c r="E514" s="5" t="str">
        <f>VLOOKUP(A514,OperaceCFM!A:B,2,FALSE)</f>
        <v>05.12.2023</v>
      </c>
      <c r="F514" s="5" t="str">
        <f>VLOOKUP(A514,drgPrehled!B:C,2,FALSE)</f>
        <v>Veiser Jan</v>
      </c>
      <c r="G514" s="11" t="str">
        <f>VLOOKUP(A514,Medix!A:D,3,FALSE)</f>
        <v>Jan Veiser</v>
      </c>
    </row>
    <row r="515" spans="1:10" x14ac:dyDescent="0.25">
      <c r="A515" s="22">
        <v>5803170681</v>
      </c>
      <c r="B515" s="4">
        <v>45266</v>
      </c>
      <c r="C515" t="s">
        <v>512</v>
      </c>
      <c r="D515" t="s">
        <v>93</v>
      </c>
      <c r="E515" s="5" t="e">
        <f>VLOOKUP(A515,OperaceCFM!A:B,2,FALSE)</f>
        <v>#N/A</v>
      </c>
      <c r="F515" s="5" t="e">
        <f>VLOOKUP(A515,drgPrehled!B:C,2,FALSE)</f>
        <v>#N/A</v>
      </c>
      <c r="G515" s="11" t="str">
        <f>VLOOKUP(A515,Medix!A:D,3,FALSE)</f>
        <v>Antonín Škařupa</v>
      </c>
      <c r="I515" t="s">
        <v>2472</v>
      </c>
    </row>
    <row r="516" spans="1:10" x14ac:dyDescent="0.25">
      <c r="A516" s="22">
        <v>9759225707</v>
      </c>
      <c r="B516" s="4">
        <v>45266</v>
      </c>
      <c r="C516" t="s">
        <v>513</v>
      </c>
      <c r="D516" t="s">
        <v>189</v>
      </c>
      <c r="E516" s="5" t="e">
        <f>VLOOKUP(A516,OperaceCFM!A:B,2,FALSE)</f>
        <v>#N/A</v>
      </c>
      <c r="F516" s="5" t="e">
        <f>VLOOKUP(A516,drgPrehled!B:C,2,FALSE)</f>
        <v>#N/A</v>
      </c>
      <c r="G516" s="11" t="str">
        <f>VLOOKUP(A516,Medix!A:D,3,FALSE)</f>
        <v>Veronika Zapletalová</v>
      </c>
      <c r="I516" t="s">
        <v>2472</v>
      </c>
    </row>
    <row r="517" spans="1:10" x14ac:dyDescent="0.25">
      <c r="A517" s="25">
        <v>6957095767</v>
      </c>
      <c r="B517" s="4">
        <v>45267</v>
      </c>
      <c r="C517" s="18" t="s">
        <v>514</v>
      </c>
      <c r="D517" t="s">
        <v>303</v>
      </c>
      <c r="E517" s="5" t="e">
        <f>VLOOKUP(A517,OperaceCFM!A:B,2,FALSE)</f>
        <v>#N/A</v>
      </c>
      <c r="F517" s="5" t="e">
        <f>VLOOKUP(A517,drgPrehled!B:C,2,FALSE)</f>
        <v>#N/A</v>
      </c>
      <c r="G517" s="11" t="e">
        <f>VLOOKUP(A517,Medix!A:D,3,FALSE)</f>
        <v>#N/A</v>
      </c>
      <c r="H517">
        <v>6951095767</v>
      </c>
    </row>
    <row r="518" spans="1:10" x14ac:dyDescent="0.25">
      <c r="A518" s="22">
        <v>7862304956</v>
      </c>
      <c r="B518" s="4">
        <v>45267</v>
      </c>
      <c r="C518" t="s">
        <v>515</v>
      </c>
      <c r="D518" t="s">
        <v>516</v>
      </c>
      <c r="E518" s="5" t="str">
        <f>VLOOKUP(A518,OperaceCFM!A:B,2,FALSE)</f>
        <v>07.12.2023</v>
      </c>
      <c r="F518" s="5" t="str">
        <f>VLOOKUP(A518,drgPrehled!B:C,2,FALSE)</f>
        <v>Slepičková Pavlína</v>
      </c>
      <c r="G518" s="11" t="str">
        <f>VLOOKUP(A518,Medix!A:D,3,FALSE)</f>
        <v>Pavlína Slepičková</v>
      </c>
    </row>
    <row r="519" spans="1:10" x14ac:dyDescent="0.25">
      <c r="A519" s="22">
        <v>505331374</v>
      </c>
      <c r="B519" s="4">
        <v>45268</v>
      </c>
      <c r="C519" t="s">
        <v>517</v>
      </c>
      <c r="D519" t="s">
        <v>13</v>
      </c>
      <c r="E519" s="5" t="e">
        <f>VLOOKUP(A519,OperaceCFM!A:B,2,FALSE)</f>
        <v>#N/A</v>
      </c>
      <c r="F519" s="5" t="e">
        <f>VLOOKUP(A519,drgPrehled!B:C,2,FALSE)</f>
        <v>#N/A</v>
      </c>
      <c r="G519" s="11" t="str">
        <f>VLOOKUP(A519,Medix!A:D,3,FALSE)</f>
        <v>Eva Mlčáková</v>
      </c>
      <c r="I519" t="s">
        <v>2472</v>
      </c>
    </row>
    <row r="520" spans="1:10" x14ac:dyDescent="0.25">
      <c r="A520" s="22">
        <v>6505111162</v>
      </c>
      <c r="B520" s="4">
        <v>45268</v>
      </c>
      <c r="C520" t="s">
        <v>518</v>
      </c>
      <c r="D520" t="s">
        <v>33</v>
      </c>
      <c r="E520" s="5" t="e">
        <f>VLOOKUP(A520,OperaceCFM!A:B,2,FALSE)</f>
        <v>#N/A</v>
      </c>
      <c r="F520" s="5" t="e">
        <f>VLOOKUP(A520,drgPrehled!B:C,2,FALSE)</f>
        <v>#N/A</v>
      </c>
      <c r="G520" s="11" t="str">
        <f>VLOOKUP(A520,Medix!A:D,3,FALSE)</f>
        <v>Vladimír Kubák</v>
      </c>
      <c r="I520" t="s">
        <v>2472</v>
      </c>
    </row>
    <row r="521" spans="1:10" x14ac:dyDescent="0.25">
      <c r="A521" s="22">
        <v>385730029</v>
      </c>
      <c r="B521" s="4">
        <v>45271</v>
      </c>
      <c r="C521" t="s">
        <v>519</v>
      </c>
      <c r="D521" t="s">
        <v>520</v>
      </c>
      <c r="E521" s="5" t="e">
        <f>VLOOKUP(A521,OperaceCFM!A:B,2,FALSE)</f>
        <v>#N/A</v>
      </c>
      <c r="F521" s="5" t="e">
        <f>VLOOKUP(A521,drgPrehled!B:C,2,FALSE)</f>
        <v>#N/A</v>
      </c>
      <c r="G521" s="11" t="str">
        <f>VLOOKUP(A521,Medix!A:D,3,FALSE)</f>
        <v>Naděžda Musilová</v>
      </c>
      <c r="I521" t="s">
        <v>2472</v>
      </c>
    </row>
    <row r="522" spans="1:10" x14ac:dyDescent="0.25">
      <c r="A522" s="22" t="s">
        <v>2475</v>
      </c>
      <c r="B522" s="4">
        <v>45271</v>
      </c>
      <c r="C522" t="s">
        <v>521</v>
      </c>
      <c r="D522" t="s">
        <v>330</v>
      </c>
      <c r="E522" s="5" t="e">
        <f>VLOOKUP(A522,OperaceCFM!A:B,2,FALSE)</f>
        <v>#N/A</v>
      </c>
      <c r="F522" s="5" t="e">
        <f>VLOOKUP(A522,drgPrehled!B:C,2,FALSE)</f>
        <v>#N/A</v>
      </c>
      <c r="G522" s="11" t="e">
        <f>VLOOKUP(A522,Medix!A:D,3,FALSE)</f>
        <v>#N/A</v>
      </c>
      <c r="I522" t="s">
        <v>2472</v>
      </c>
    </row>
    <row r="523" spans="1:10" x14ac:dyDescent="0.25">
      <c r="A523" s="22">
        <v>5702100580</v>
      </c>
      <c r="B523" s="4">
        <v>45271</v>
      </c>
      <c r="C523" t="s">
        <v>57</v>
      </c>
      <c r="D523" t="s">
        <v>23</v>
      </c>
      <c r="E523" s="5" t="e">
        <f>VLOOKUP(A523,OperaceCFM!A:B,2,FALSE)</f>
        <v>#N/A</v>
      </c>
      <c r="F523" s="5" t="e">
        <f>VLOOKUP(A523,drgPrehled!B:C,2,FALSE)</f>
        <v>#N/A</v>
      </c>
      <c r="G523" s="11" t="str">
        <f>VLOOKUP(A523,Medix!A:D,3,FALSE)</f>
        <v>Jiří Petr</v>
      </c>
      <c r="I523" t="s">
        <v>2472</v>
      </c>
    </row>
    <row r="524" spans="1:10" x14ac:dyDescent="0.25">
      <c r="A524" s="22">
        <v>1556170099</v>
      </c>
      <c r="B524" s="4">
        <v>45272</v>
      </c>
      <c r="C524" t="s">
        <v>522</v>
      </c>
      <c r="D524" t="s">
        <v>189</v>
      </c>
      <c r="E524" s="5" t="str">
        <f>VLOOKUP(A524,OperaceCFM!A:B,2,FALSE)</f>
        <v>12.12.2023</v>
      </c>
      <c r="F524" s="5" t="str">
        <f>VLOOKUP(A524,drgPrehled!B:C,2,FALSE)</f>
        <v>Kožáková Veronika</v>
      </c>
      <c r="G524" s="11" t="str">
        <f>VLOOKUP(A524,Medix!A:D,3,FALSE)</f>
        <v>Veronika Kožáková</v>
      </c>
      <c r="I524" t="s">
        <v>2474</v>
      </c>
      <c r="J524">
        <v>76709</v>
      </c>
    </row>
    <row r="525" spans="1:10" x14ac:dyDescent="0.25">
      <c r="A525" s="22">
        <v>520501238</v>
      </c>
      <c r="B525" s="4">
        <v>45272</v>
      </c>
      <c r="C525" t="s">
        <v>523</v>
      </c>
      <c r="D525" t="s">
        <v>3</v>
      </c>
      <c r="E525" s="5" t="e">
        <f>VLOOKUP(A525,OperaceCFM!A:B,2,FALSE)</f>
        <v>#N/A</v>
      </c>
      <c r="F525" s="5" t="e">
        <f>VLOOKUP(A525,drgPrehled!B:C,2,FALSE)</f>
        <v>#N/A</v>
      </c>
      <c r="G525" s="11" t="str">
        <f>VLOOKUP(A525,Medix!A:D,3,FALSE)</f>
        <v>Pavel Hájek</v>
      </c>
      <c r="I525" t="s">
        <v>2472</v>
      </c>
    </row>
    <row r="526" spans="1:10" x14ac:dyDescent="0.25">
      <c r="A526" s="22">
        <v>5409012972</v>
      </c>
      <c r="B526" s="4">
        <v>45273</v>
      </c>
      <c r="C526" t="s">
        <v>524</v>
      </c>
      <c r="D526" t="s">
        <v>16</v>
      </c>
      <c r="E526" s="5" t="e">
        <f>VLOOKUP(A526,OperaceCFM!A:B,2,FALSE)</f>
        <v>#N/A</v>
      </c>
      <c r="F526" s="5" t="e">
        <f>VLOOKUP(A526,drgPrehled!B:C,2,FALSE)</f>
        <v>#N/A</v>
      </c>
      <c r="G526" s="11" t="str">
        <f>VLOOKUP(A526,Medix!A:D,3,FALSE)</f>
        <v>Stanislav Kamaryt</v>
      </c>
      <c r="I526" t="s">
        <v>2472</v>
      </c>
    </row>
    <row r="527" spans="1:10" x14ac:dyDescent="0.25">
      <c r="A527" s="22" t="s">
        <v>2476</v>
      </c>
      <c r="B527" s="4">
        <v>45273</v>
      </c>
      <c r="C527" t="s">
        <v>525</v>
      </c>
      <c r="D527" t="s">
        <v>526</v>
      </c>
      <c r="E527" s="5" t="e">
        <f>VLOOKUP(A527,OperaceCFM!A:B,2,FALSE)</f>
        <v>#N/A</v>
      </c>
      <c r="F527" s="5" t="e">
        <f>VLOOKUP(A527,drgPrehled!B:C,2,FALSE)</f>
        <v>#N/A</v>
      </c>
      <c r="G527" s="11" t="e">
        <f>VLOOKUP(A527,Medix!A:D,3,FALSE)</f>
        <v>#N/A</v>
      </c>
      <c r="I527" t="s">
        <v>2472</v>
      </c>
    </row>
    <row r="528" spans="1:10" x14ac:dyDescent="0.25">
      <c r="A528" s="22">
        <v>5451263400</v>
      </c>
      <c r="B528" s="4">
        <v>45274</v>
      </c>
      <c r="C528" t="s">
        <v>527</v>
      </c>
      <c r="D528" t="s">
        <v>169</v>
      </c>
      <c r="E528" s="5" t="str">
        <f>VLOOKUP(A528,OperaceCFM!A:B,2,FALSE)</f>
        <v>14.12.2023</v>
      </c>
      <c r="F528" s="5" t="str">
        <f>VLOOKUP(A528,drgPrehled!B:C,2,FALSE)</f>
        <v>Hartlová Marie</v>
      </c>
      <c r="G528" s="11" t="str">
        <f>VLOOKUP(A528,Medix!A:D,3,FALSE)</f>
        <v>Marie Hartlová</v>
      </c>
      <c r="I528" t="s">
        <v>2474</v>
      </c>
      <c r="J528">
        <v>63634</v>
      </c>
    </row>
    <row r="529" spans="1:10" x14ac:dyDescent="0.25">
      <c r="A529" s="22">
        <v>8761196037</v>
      </c>
      <c r="B529" s="4">
        <v>45274</v>
      </c>
      <c r="C529" t="s">
        <v>528</v>
      </c>
      <c r="D529" t="s">
        <v>258</v>
      </c>
      <c r="E529" s="5" t="str">
        <f>VLOOKUP(A529,OperaceCFM!A:B,2,FALSE)</f>
        <v>14.12.2023</v>
      </c>
      <c r="F529" s="5" t="str">
        <f>VLOOKUP(A529,drgPrehled!B:C,2,FALSE)</f>
        <v>Nováková Květoslava</v>
      </c>
      <c r="G529" s="11" t="str">
        <f>VLOOKUP(A529,Medix!A:D,3,FALSE)</f>
        <v>Květoslava Nováková</v>
      </c>
    </row>
    <row r="530" spans="1:10" x14ac:dyDescent="0.25">
      <c r="A530" s="22" t="s">
        <v>2484</v>
      </c>
      <c r="B530" s="4">
        <v>45275</v>
      </c>
      <c r="C530" t="s">
        <v>529</v>
      </c>
      <c r="D530" t="s">
        <v>530</v>
      </c>
      <c r="E530" s="5" t="e">
        <f>VLOOKUP(A530,OperaceCFM!A:B,2,FALSE)</f>
        <v>#N/A</v>
      </c>
      <c r="F530" s="5" t="e">
        <f>VLOOKUP(A530,drgPrehled!B:C,2,FALSE)</f>
        <v>#N/A</v>
      </c>
      <c r="G530" s="11" t="e">
        <f>VLOOKUP(A530,Medix!A:D,3,FALSE)</f>
        <v>#N/A</v>
      </c>
      <c r="I530" t="s">
        <v>2472</v>
      </c>
    </row>
    <row r="531" spans="1:10" x14ac:dyDescent="0.25">
      <c r="A531" s="22">
        <v>6105010032</v>
      </c>
      <c r="B531" s="4">
        <v>45278</v>
      </c>
      <c r="C531" t="s">
        <v>531</v>
      </c>
      <c r="D531" t="s">
        <v>191</v>
      </c>
      <c r="E531" s="5" t="e">
        <f>VLOOKUP(A531,OperaceCFM!A:B,2,FALSE)</f>
        <v>#N/A</v>
      </c>
      <c r="F531" s="5" t="e">
        <f>VLOOKUP(A531,drgPrehled!B:C,2,FALSE)</f>
        <v>#N/A</v>
      </c>
      <c r="G531" s="11" t="str">
        <f>VLOOKUP(A531,Medix!A:D,3,FALSE)</f>
        <v>Ladislav Homolka</v>
      </c>
      <c r="I531" t="s">
        <v>2472</v>
      </c>
    </row>
    <row r="532" spans="1:10" x14ac:dyDescent="0.25">
      <c r="A532" s="22">
        <v>500317143</v>
      </c>
      <c r="B532" s="4">
        <v>45278</v>
      </c>
      <c r="C532" t="s">
        <v>532</v>
      </c>
      <c r="D532" t="s">
        <v>533</v>
      </c>
      <c r="E532" s="5" t="e">
        <f>VLOOKUP(A532,OperaceCFM!A:B,2,FALSE)</f>
        <v>#N/A</v>
      </c>
      <c r="F532" s="5" t="e">
        <f>VLOOKUP(A532,drgPrehled!B:C,2,FALSE)</f>
        <v>#N/A</v>
      </c>
      <c r="G532" s="11" t="str">
        <f>VLOOKUP(A532,Medix!A:D,3,FALSE)</f>
        <v>Marian Makyňa</v>
      </c>
      <c r="I532" t="s">
        <v>2472</v>
      </c>
    </row>
    <row r="533" spans="1:10" x14ac:dyDescent="0.25">
      <c r="A533" s="22">
        <v>6303121506</v>
      </c>
      <c r="B533" s="4">
        <v>45278</v>
      </c>
      <c r="C533" t="s">
        <v>534</v>
      </c>
      <c r="D533" t="s">
        <v>535</v>
      </c>
      <c r="E533" s="5" t="e">
        <f>VLOOKUP(A533,OperaceCFM!A:B,2,FALSE)</f>
        <v>#N/A</v>
      </c>
      <c r="F533" s="5" t="e">
        <f>VLOOKUP(A533,drgPrehled!B:C,2,FALSE)</f>
        <v>#N/A</v>
      </c>
      <c r="G533" s="11" t="str">
        <f>VLOOKUP(A533,Medix!A:D,3,FALSE)</f>
        <v>Oldřich Škrabana</v>
      </c>
      <c r="I533" t="s">
        <v>2472</v>
      </c>
    </row>
    <row r="534" spans="1:10" x14ac:dyDescent="0.25">
      <c r="A534" s="22">
        <v>485730412</v>
      </c>
      <c r="B534" s="4">
        <v>45279</v>
      </c>
      <c r="C534" t="s">
        <v>536</v>
      </c>
      <c r="D534" t="s">
        <v>537</v>
      </c>
      <c r="E534" s="5" t="e">
        <f>VLOOKUP(A534,OperaceCFM!A:B,2,FALSE)</f>
        <v>#N/A</v>
      </c>
      <c r="F534" s="5" t="e">
        <f>VLOOKUP(A534,drgPrehled!B:C,2,FALSE)</f>
        <v>#N/A</v>
      </c>
      <c r="G534" s="11" t="str">
        <f>VLOOKUP(A534,Medix!A:D,3,FALSE)</f>
        <v>Olga Stalmachová</v>
      </c>
      <c r="I534" t="s">
        <v>2472</v>
      </c>
    </row>
    <row r="535" spans="1:10" x14ac:dyDescent="0.25">
      <c r="A535" s="22" t="s">
        <v>2477</v>
      </c>
      <c r="B535" s="4">
        <v>45279</v>
      </c>
      <c r="C535" t="s">
        <v>538</v>
      </c>
      <c r="D535" t="s">
        <v>539</v>
      </c>
      <c r="E535" s="5" t="e">
        <f>VLOOKUP(A535,OperaceCFM!A:B,2,FALSE)</f>
        <v>#N/A</v>
      </c>
      <c r="F535" s="5" t="e">
        <f>VLOOKUP(A535,drgPrehled!B:C,2,FALSE)</f>
        <v>#N/A</v>
      </c>
      <c r="G535" s="11" t="e">
        <f>VLOOKUP(A535,Medix!A:D,3,FALSE)</f>
        <v>#N/A</v>
      </c>
      <c r="I535" t="s">
        <v>2472</v>
      </c>
    </row>
    <row r="536" spans="1:10" x14ac:dyDescent="0.25">
      <c r="A536" s="22" t="s">
        <v>2478</v>
      </c>
      <c r="B536" s="4">
        <v>45280</v>
      </c>
      <c r="C536" t="s">
        <v>540</v>
      </c>
      <c r="D536" t="s">
        <v>454</v>
      </c>
      <c r="E536" s="5" t="e">
        <f>VLOOKUP(A536,OperaceCFM!A:B,2,FALSE)</f>
        <v>#N/A</v>
      </c>
      <c r="F536" s="5" t="e">
        <f>VLOOKUP(A536,drgPrehled!B:C,2,FALSE)</f>
        <v>#N/A</v>
      </c>
      <c r="G536" s="11" t="e">
        <f>VLOOKUP(A536,Medix!A:D,3,FALSE)</f>
        <v>#N/A</v>
      </c>
      <c r="I536" t="s">
        <v>2472</v>
      </c>
    </row>
    <row r="537" spans="1:10" x14ac:dyDescent="0.25">
      <c r="A537" s="22">
        <v>415611445</v>
      </c>
      <c r="B537" s="4">
        <v>45281</v>
      </c>
      <c r="C537" t="s">
        <v>541</v>
      </c>
      <c r="D537" t="s">
        <v>169</v>
      </c>
      <c r="E537" s="5" t="str">
        <f>VLOOKUP(A537,OperaceCFM!A:B,2,FALSE)</f>
        <v>21.12.2023</v>
      </c>
      <c r="F537" s="5" t="e">
        <f>VLOOKUP(A537,drgPrehled!B:C,2,FALSE)</f>
        <v>#N/A</v>
      </c>
      <c r="G537" s="11" t="str">
        <f>VLOOKUP(A537,Medix!A:D,3,FALSE)</f>
        <v>Marie Rašková</v>
      </c>
      <c r="I537" t="s">
        <v>2470</v>
      </c>
      <c r="J537">
        <v>76701.767030000003</v>
      </c>
    </row>
    <row r="538" spans="1:10" x14ac:dyDescent="0.25">
      <c r="A538" s="22" t="s">
        <v>2479</v>
      </c>
      <c r="B538" s="4">
        <v>45287</v>
      </c>
      <c r="C538" t="s">
        <v>542</v>
      </c>
      <c r="D538" t="s">
        <v>57</v>
      </c>
      <c r="E538" s="5" t="e">
        <f>VLOOKUP(A538,OperaceCFM!A:B,2,FALSE)</f>
        <v>#N/A</v>
      </c>
      <c r="F538" s="5" t="e">
        <f>VLOOKUP(A538,drgPrehled!B:C,2,FALSE)</f>
        <v>#N/A</v>
      </c>
      <c r="G538" s="11" t="e">
        <f>VLOOKUP(A538,Medix!A:D,3,FALSE)</f>
        <v>#N/A</v>
      </c>
      <c r="I538" t="s">
        <v>2472</v>
      </c>
    </row>
  </sheetData>
  <autoFilter ref="A1:L538" xr:uid="{1E310E7A-9B7C-43F9-9503-2D478768FD5D}">
    <sortState ref="A2:L538">
      <sortCondition ref="B1:B538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3344-EF01-4D06-850A-CC6C6FA61145}">
  <dimension ref="A1:L501"/>
  <sheetViews>
    <sheetView topLeftCell="A466" workbookViewId="0">
      <selection activeCell="C494" sqref="C494"/>
    </sheetView>
  </sheetViews>
  <sheetFormatPr defaultRowHeight="15" x14ac:dyDescent="0.25"/>
  <cols>
    <col min="1" max="1" width="11" bestFit="1" customWidth="1"/>
    <col min="2" max="2" width="10.140625" bestFit="1" customWidth="1"/>
    <col min="3" max="3" width="9" bestFit="1" customWidth="1"/>
    <col min="4" max="4" width="11" bestFit="1" customWidth="1"/>
    <col min="5" max="5" width="23.140625" bestFit="1" customWidth="1"/>
    <col min="6" max="6" width="3.85546875" bestFit="1" customWidth="1"/>
    <col min="10" max="10" width="18.5703125" style="6" bestFit="1" customWidth="1"/>
    <col min="11" max="11" width="21.7109375" style="5" bestFit="1" customWidth="1"/>
    <col min="12" max="12" width="30.7109375" bestFit="1" customWidth="1"/>
  </cols>
  <sheetData>
    <row r="1" spans="1:12" x14ac:dyDescent="0.25">
      <c r="A1" s="14" t="s">
        <v>544</v>
      </c>
      <c r="B1" s="15" t="s">
        <v>543</v>
      </c>
      <c r="C1" s="14" t="s">
        <v>547</v>
      </c>
      <c r="D1" s="14" t="s">
        <v>544</v>
      </c>
      <c r="E1" s="14" t="s">
        <v>548</v>
      </c>
      <c r="F1" s="14" t="s">
        <v>549</v>
      </c>
      <c r="G1" s="14" t="s">
        <v>1631</v>
      </c>
      <c r="H1" s="14" t="s">
        <v>1632</v>
      </c>
      <c r="I1" s="14" t="s">
        <v>1633</v>
      </c>
      <c r="J1" s="13" t="s">
        <v>1757</v>
      </c>
      <c r="K1" s="14" t="s">
        <v>1756</v>
      </c>
      <c r="L1" s="14" t="s">
        <v>2468</v>
      </c>
    </row>
    <row r="2" spans="1:12" x14ac:dyDescent="0.25">
      <c r="A2" s="2">
        <v>491126027</v>
      </c>
      <c r="B2" t="str">
        <f t="shared" ref="B2:B65" si="0">CONCATENATE(I2,".",H2,".",G2)</f>
        <v>02.01.2023</v>
      </c>
      <c r="C2" s="1">
        <v>20230102</v>
      </c>
      <c r="D2" s="2">
        <v>491126027</v>
      </c>
      <c r="E2" s="1" t="s">
        <v>550</v>
      </c>
      <c r="F2" s="1" t="s">
        <v>551</v>
      </c>
      <c r="G2" t="str">
        <f t="shared" ref="G2:G65" si="1">LEFT(C2,4)</f>
        <v>2023</v>
      </c>
      <c r="H2" t="str">
        <f t="shared" ref="H2:H65" si="2">RIGHT(LEFT(C2,6),2)</f>
        <v>01</v>
      </c>
      <c r="I2" t="str">
        <f t="shared" ref="I2:I65" si="3">RIGHT(C2,2)</f>
        <v>02</v>
      </c>
      <c r="J2" s="6">
        <f>VLOOKUP(A2,ROBOT_Martin!A:B,2,FALSE)</f>
        <v>44928</v>
      </c>
      <c r="K2" s="5" t="str">
        <f>VLOOKUP(A2,drgPrehled!B:C,2,FALSE)</f>
        <v>Najmon Jaroslav</v>
      </c>
      <c r="L2" s="11" t="str">
        <f>VLOOKUP(A2,Medix!A:D,3,FALSE)</f>
        <v>Jaroslav Najmon</v>
      </c>
    </row>
    <row r="3" spans="1:12" x14ac:dyDescent="0.25">
      <c r="A3" s="2">
        <v>415330489</v>
      </c>
      <c r="B3" t="str">
        <f t="shared" si="0"/>
        <v>03.01.2023</v>
      </c>
      <c r="C3" s="1">
        <v>20230103</v>
      </c>
      <c r="D3" s="2">
        <v>415330489</v>
      </c>
      <c r="E3" s="1" t="s">
        <v>552</v>
      </c>
      <c r="F3" s="1" t="s">
        <v>551</v>
      </c>
      <c r="G3" t="str">
        <f t="shared" si="1"/>
        <v>2023</v>
      </c>
      <c r="H3" t="str">
        <f t="shared" si="2"/>
        <v>01</v>
      </c>
      <c r="I3" t="str">
        <f t="shared" si="3"/>
        <v>03</v>
      </c>
      <c r="J3" s="6">
        <f>VLOOKUP(A3,ROBOT_Martin!A:B,2,FALSE)</f>
        <v>44929</v>
      </c>
      <c r="K3" s="5" t="str">
        <f>VLOOKUP(A3,drgPrehled!B:C,2,FALSE)</f>
        <v>Abrahamová Jaroslava</v>
      </c>
      <c r="L3" s="11" t="str">
        <f>VLOOKUP(A3,Medix!A:D,3,FALSE)</f>
        <v>Jaroslava Abrahamová</v>
      </c>
    </row>
    <row r="4" spans="1:12" x14ac:dyDescent="0.25">
      <c r="A4" s="2">
        <v>5601081596</v>
      </c>
      <c r="B4" t="str">
        <f t="shared" si="0"/>
        <v>03.01.2023</v>
      </c>
      <c r="C4" s="1">
        <v>20230103</v>
      </c>
      <c r="D4" s="2">
        <v>5601081596</v>
      </c>
      <c r="E4" s="1" t="s">
        <v>553</v>
      </c>
      <c r="F4" s="1" t="s">
        <v>551</v>
      </c>
      <c r="G4" t="str">
        <f t="shared" si="1"/>
        <v>2023</v>
      </c>
      <c r="H4" t="str">
        <f t="shared" si="2"/>
        <v>01</v>
      </c>
      <c r="I4" t="str">
        <f t="shared" si="3"/>
        <v>03</v>
      </c>
      <c r="J4" s="6">
        <f>VLOOKUP(A4,ROBOT_Martin!A:B,2,FALSE)</f>
        <v>44929</v>
      </c>
      <c r="K4" s="5" t="str">
        <f>VLOOKUP(A4,drgPrehled!B:C,2,FALSE)</f>
        <v>Grecman Pavel</v>
      </c>
      <c r="L4" s="11" t="str">
        <f>VLOOKUP(A4,Medix!A:D,3,FALSE)</f>
        <v>Pavel Grecman</v>
      </c>
    </row>
    <row r="5" spans="1:12" x14ac:dyDescent="0.25">
      <c r="A5" s="2">
        <v>400313442</v>
      </c>
      <c r="B5" t="str">
        <f t="shared" si="0"/>
        <v>04.01.2023</v>
      </c>
      <c r="C5" s="1">
        <v>20230104</v>
      </c>
      <c r="D5" s="2">
        <v>400313442</v>
      </c>
      <c r="E5" s="1" t="s">
        <v>554</v>
      </c>
      <c r="F5" s="1" t="s">
        <v>551</v>
      </c>
      <c r="G5" t="str">
        <f t="shared" si="1"/>
        <v>2023</v>
      </c>
      <c r="H5" t="str">
        <f t="shared" si="2"/>
        <v>01</v>
      </c>
      <c r="I5" t="str">
        <f t="shared" si="3"/>
        <v>04</v>
      </c>
      <c r="J5" s="6">
        <f>VLOOKUP(A5,ROBOT_Martin!A:B,2,FALSE)</f>
        <v>44930</v>
      </c>
      <c r="K5" s="5" t="str">
        <f>VLOOKUP(A5,drgPrehled!B:C,2,FALSE)</f>
        <v>Paul Josef</v>
      </c>
      <c r="L5" s="11" t="str">
        <f>VLOOKUP(A5,Medix!A:D,3,FALSE)</f>
        <v>Josef Paul</v>
      </c>
    </row>
    <row r="6" spans="1:12" x14ac:dyDescent="0.25">
      <c r="A6" s="2">
        <v>5501090672</v>
      </c>
      <c r="B6" t="str">
        <f t="shared" si="0"/>
        <v>04.01.2023</v>
      </c>
      <c r="C6" s="1">
        <v>20230104</v>
      </c>
      <c r="D6" s="2">
        <v>5501090672</v>
      </c>
      <c r="E6" s="1" t="s">
        <v>553</v>
      </c>
      <c r="F6" s="1" t="s">
        <v>551</v>
      </c>
      <c r="G6" t="str">
        <f t="shared" si="1"/>
        <v>2023</v>
      </c>
      <c r="H6" t="str">
        <f t="shared" si="2"/>
        <v>01</v>
      </c>
      <c r="I6" t="str">
        <f t="shared" si="3"/>
        <v>04</v>
      </c>
      <c r="J6" s="6">
        <f>VLOOKUP(A6,ROBOT_Martin!A:B,2,FALSE)</f>
        <v>44930</v>
      </c>
      <c r="K6" s="5" t="str">
        <f>VLOOKUP(A6,drgPrehled!B:C,2,FALSE)</f>
        <v>Dias Karel</v>
      </c>
      <c r="L6" s="11" t="str">
        <f>VLOOKUP(A6,Medix!A:D,3,FALSE)</f>
        <v>Karel Dias</v>
      </c>
    </row>
    <row r="7" spans="1:12" x14ac:dyDescent="0.25">
      <c r="A7" s="2">
        <v>6661180889</v>
      </c>
      <c r="B7" t="str">
        <f t="shared" si="0"/>
        <v>05.01.2023</v>
      </c>
      <c r="C7" s="1">
        <v>20230105</v>
      </c>
      <c r="D7" s="2">
        <v>6661180889</v>
      </c>
      <c r="E7" s="1" t="s">
        <v>555</v>
      </c>
      <c r="F7" s="1" t="s">
        <v>551</v>
      </c>
      <c r="G7" t="str">
        <f t="shared" si="1"/>
        <v>2023</v>
      </c>
      <c r="H7" t="str">
        <f t="shared" si="2"/>
        <v>01</v>
      </c>
      <c r="I7" t="str">
        <f t="shared" si="3"/>
        <v>05</v>
      </c>
      <c r="J7" s="6">
        <f>VLOOKUP(A7,ROBOT_Martin!A:B,2,FALSE)</f>
        <v>44931</v>
      </c>
      <c r="K7" s="5" t="str">
        <f>VLOOKUP(A7,drgPrehled!B:C,2,FALSE)</f>
        <v>Petříková Eva</v>
      </c>
      <c r="L7" s="11" t="str">
        <f>VLOOKUP(A7,Medix!A:D,3,FALSE)</f>
        <v>Eva Petříková</v>
      </c>
    </row>
    <row r="8" spans="1:12" x14ac:dyDescent="0.25">
      <c r="A8" s="2">
        <v>7961034268</v>
      </c>
      <c r="B8" t="str">
        <f t="shared" si="0"/>
        <v>05.01.2023</v>
      </c>
      <c r="C8" s="1">
        <v>20230105</v>
      </c>
      <c r="D8" s="2">
        <v>7961034268</v>
      </c>
      <c r="E8" s="1" t="s">
        <v>556</v>
      </c>
      <c r="F8" s="1" t="s">
        <v>551</v>
      </c>
      <c r="G8" t="str">
        <f t="shared" si="1"/>
        <v>2023</v>
      </c>
      <c r="H8" t="str">
        <f t="shared" si="2"/>
        <v>01</v>
      </c>
      <c r="I8" t="str">
        <f t="shared" si="3"/>
        <v>05</v>
      </c>
      <c r="J8" s="6">
        <f>VLOOKUP(A8,ROBOT_Martin!A:B,2,FALSE)</f>
        <v>44931</v>
      </c>
      <c r="K8" s="5" t="str">
        <f>VLOOKUP(A8,drgPrehled!B:C,2,FALSE)</f>
        <v>Záhumenská Ingrid</v>
      </c>
      <c r="L8" s="11" t="str">
        <f>VLOOKUP(A8,Medix!A:D,3,FALSE)</f>
        <v>Ingrid Záhumenská</v>
      </c>
    </row>
    <row r="9" spans="1:12" x14ac:dyDescent="0.25">
      <c r="A9" s="2">
        <v>510511044</v>
      </c>
      <c r="B9" t="str">
        <f t="shared" si="0"/>
        <v>06.01.2023</v>
      </c>
      <c r="C9" s="1">
        <v>20230106</v>
      </c>
      <c r="D9" s="2">
        <v>510511044</v>
      </c>
      <c r="E9" s="1" t="s">
        <v>557</v>
      </c>
      <c r="F9" s="1" t="s">
        <v>551</v>
      </c>
      <c r="G9" t="str">
        <f t="shared" si="1"/>
        <v>2023</v>
      </c>
      <c r="H9" t="str">
        <f t="shared" si="2"/>
        <v>01</v>
      </c>
      <c r="I9" t="str">
        <f t="shared" si="3"/>
        <v>06</v>
      </c>
      <c r="J9" s="6">
        <f>VLOOKUP(A9,ROBOT_Martin!A:B,2,FALSE)</f>
        <v>44932</v>
      </c>
      <c r="K9" s="5" t="str">
        <f>VLOOKUP(A9,drgPrehled!B:C,2,FALSE)</f>
        <v>Lorenc Karel</v>
      </c>
      <c r="L9" s="11" t="str">
        <f>VLOOKUP(A9,Medix!A:D,3,FALSE)</f>
        <v>Karel Lorenc</v>
      </c>
    </row>
    <row r="10" spans="1:12" x14ac:dyDescent="0.25">
      <c r="A10" s="2">
        <v>5407140244</v>
      </c>
      <c r="B10" t="str">
        <f t="shared" si="0"/>
        <v>06.01.2023</v>
      </c>
      <c r="C10" s="1">
        <v>20230106</v>
      </c>
      <c r="D10" s="2">
        <v>5407140244</v>
      </c>
      <c r="E10" s="1" t="s">
        <v>558</v>
      </c>
      <c r="F10" s="1" t="s">
        <v>551</v>
      </c>
      <c r="G10" t="str">
        <f t="shared" si="1"/>
        <v>2023</v>
      </c>
      <c r="H10" t="str">
        <f t="shared" si="2"/>
        <v>01</v>
      </c>
      <c r="I10" t="str">
        <f t="shared" si="3"/>
        <v>06</v>
      </c>
      <c r="J10" s="6">
        <f>VLOOKUP(A10,ROBOT_Martin!A:B,2,FALSE)</f>
        <v>44932</v>
      </c>
      <c r="K10" s="5" t="str">
        <f>VLOOKUP(A10,drgPrehled!B:C,2,FALSE)</f>
        <v>Dudek Stanislav</v>
      </c>
      <c r="L10" s="11" t="str">
        <f>VLOOKUP(A10,Medix!A:D,3,FALSE)</f>
        <v>Stanislav Dudek</v>
      </c>
    </row>
    <row r="11" spans="1:12" x14ac:dyDescent="0.25">
      <c r="A11" s="2">
        <v>520912182</v>
      </c>
      <c r="B11" t="str">
        <f t="shared" si="0"/>
        <v>09.01.2023</v>
      </c>
      <c r="C11" s="1">
        <v>20230109</v>
      </c>
      <c r="D11" s="2">
        <v>520912182</v>
      </c>
      <c r="E11" s="1" t="s">
        <v>559</v>
      </c>
      <c r="F11" s="1" t="s">
        <v>551</v>
      </c>
      <c r="G11" t="str">
        <f t="shared" si="1"/>
        <v>2023</v>
      </c>
      <c r="H11" t="str">
        <f t="shared" si="2"/>
        <v>01</v>
      </c>
      <c r="I11" t="str">
        <f t="shared" si="3"/>
        <v>09</v>
      </c>
      <c r="J11" s="6">
        <f>VLOOKUP(A11,ROBOT_Martin!A:B,2,FALSE)</f>
        <v>44935</v>
      </c>
      <c r="K11" s="5" t="str">
        <f>VLOOKUP(A11,drgPrehled!B:C,2,FALSE)</f>
        <v>Podhora Karel</v>
      </c>
      <c r="L11" s="11" t="str">
        <f>VLOOKUP(A11,Medix!A:D,3,FALSE)</f>
        <v>Karel Podhora</v>
      </c>
    </row>
    <row r="12" spans="1:12" x14ac:dyDescent="0.25">
      <c r="A12" s="2">
        <v>6154211195</v>
      </c>
      <c r="B12" t="str">
        <f t="shared" si="0"/>
        <v>09.01.2023</v>
      </c>
      <c r="C12" s="1">
        <v>20230109</v>
      </c>
      <c r="D12" s="2">
        <v>6154211195</v>
      </c>
      <c r="E12" s="1" t="s">
        <v>560</v>
      </c>
      <c r="F12" s="1" t="s">
        <v>551</v>
      </c>
      <c r="G12" t="str">
        <f t="shared" si="1"/>
        <v>2023</v>
      </c>
      <c r="H12" t="str">
        <f t="shared" si="2"/>
        <v>01</v>
      </c>
      <c r="I12" t="str">
        <f t="shared" si="3"/>
        <v>09</v>
      </c>
      <c r="J12" s="6">
        <f>VLOOKUP(A12,ROBOT_Martin!A:B,2,FALSE)</f>
        <v>44935</v>
      </c>
      <c r="K12" s="5" t="str">
        <f>VLOOKUP(A12,drgPrehled!B:C,2,FALSE)</f>
        <v>Poláková Zita</v>
      </c>
      <c r="L12" s="11" t="str">
        <f>VLOOKUP(A12,Medix!A:D,3,FALSE)</f>
        <v>Zita Poláková</v>
      </c>
    </row>
    <row r="13" spans="1:12" x14ac:dyDescent="0.25">
      <c r="A13" s="2">
        <v>8302085330</v>
      </c>
      <c r="B13" t="str">
        <f t="shared" si="0"/>
        <v>09.01.2023</v>
      </c>
      <c r="C13" s="1">
        <v>20230109</v>
      </c>
      <c r="D13" s="2">
        <v>8302085330</v>
      </c>
      <c r="E13" s="1" t="s">
        <v>561</v>
      </c>
      <c r="F13" s="1" t="s">
        <v>551</v>
      </c>
      <c r="G13" t="str">
        <f t="shared" si="1"/>
        <v>2023</v>
      </c>
      <c r="H13" t="str">
        <f t="shared" si="2"/>
        <v>01</v>
      </c>
      <c r="I13" t="str">
        <f t="shared" si="3"/>
        <v>09</v>
      </c>
      <c r="J13" s="6">
        <f>VLOOKUP(A13,ROBOT_Martin!A:B,2,FALSE)</f>
        <v>44935</v>
      </c>
      <c r="K13" s="5" t="str">
        <f>VLOOKUP(A13,drgPrehled!B:C,2,FALSE)</f>
        <v>Polášek Martin</v>
      </c>
      <c r="L13" s="11" t="str">
        <f>VLOOKUP(A13,Medix!A:D,3,FALSE)</f>
        <v>Martin Polášek</v>
      </c>
    </row>
    <row r="14" spans="1:12" x14ac:dyDescent="0.25">
      <c r="A14" s="2">
        <v>6511261053</v>
      </c>
      <c r="B14" t="str">
        <f t="shared" si="0"/>
        <v>10.01.2023</v>
      </c>
      <c r="C14" s="1">
        <v>20230110</v>
      </c>
      <c r="D14" s="2">
        <v>6511261053</v>
      </c>
      <c r="E14" s="1" t="s">
        <v>553</v>
      </c>
      <c r="F14" s="1" t="s">
        <v>551</v>
      </c>
      <c r="G14" t="str">
        <f t="shared" si="1"/>
        <v>2023</v>
      </c>
      <c r="H14" t="str">
        <f t="shared" si="2"/>
        <v>01</v>
      </c>
      <c r="I14" t="str">
        <f t="shared" si="3"/>
        <v>10</v>
      </c>
      <c r="J14" s="6">
        <f>VLOOKUP(A14,ROBOT_Martin!A:B,2,FALSE)</f>
        <v>44936</v>
      </c>
      <c r="K14" s="5" t="str">
        <f>VLOOKUP(A14,drgPrehled!B:C,2,FALSE)</f>
        <v>Odstrčil Jiří</v>
      </c>
      <c r="L14" s="11" t="str">
        <f>VLOOKUP(A14,Medix!A:D,3,FALSE)</f>
        <v>Jiří Odstrčil</v>
      </c>
    </row>
    <row r="15" spans="1:12" x14ac:dyDescent="0.25">
      <c r="A15" s="2">
        <v>7211085354</v>
      </c>
      <c r="B15" t="str">
        <f t="shared" si="0"/>
        <v>10.01.2023</v>
      </c>
      <c r="C15" s="1">
        <v>20230110</v>
      </c>
      <c r="D15" s="2">
        <v>7211085354</v>
      </c>
      <c r="E15" s="1" t="s">
        <v>562</v>
      </c>
      <c r="F15" s="1" t="s">
        <v>551</v>
      </c>
      <c r="G15" t="str">
        <f t="shared" si="1"/>
        <v>2023</v>
      </c>
      <c r="H15" t="str">
        <f t="shared" si="2"/>
        <v>01</v>
      </c>
      <c r="I15" t="str">
        <f t="shared" si="3"/>
        <v>10</v>
      </c>
      <c r="J15" s="6">
        <f>VLOOKUP(A15,ROBOT_Martin!A:B,2,FALSE)</f>
        <v>44936</v>
      </c>
      <c r="K15" s="5" t="str">
        <f>VLOOKUP(A15,drgPrehled!B:C,2,FALSE)</f>
        <v>Chaloupka David</v>
      </c>
      <c r="L15" s="11" t="str">
        <f>VLOOKUP(A15,Medix!A:D,3,FALSE)</f>
        <v>David Chaloupka</v>
      </c>
    </row>
    <row r="16" spans="1:12" x14ac:dyDescent="0.25">
      <c r="A16" s="2">
        <v>430320422</v>
      </c>
      <c r="B16" t="str">
        <f t="shared" si="0"/>
        <v>11.01.2023</v>
      </c>
      <c r="C16" s="1">
        <v>20230111</v>
      </c>
      <c r="D16" s="2">
        <v>430320422</v>
      </c>
      <c r="E16" s="1" t="s">
        <v>563</v>
      </c>
      <c r="F16" s="1" t="s">
        <v>551</v>
      </c>
      <c r="G16" t="str">
        <f t="shared" si="1"/>
        <v>2023</v>
      </c>
      <c r="H16" t="str">
        <f t="shared" si="2"/>
        <v>01</v>
      </c>
      <c r="I16" t="str">
        <f t="shared" si="3"/>
        <v>11</v>
      </c>
      <c r="J16" s="6">
        <f>VLOOKUP(A16,ROBOT_Martin!A:B,2,FALSE)</f>
        <v>44937</v>
      </c>
      <c r="K16" s="5" t="str">
        <f>VLOOKUP(A16,drgPrehled!B:C,2,FALSE)</f>
        <v>Skála Miroslav</v>
      </c>
      <c r="L16" s="11" t="str">
        <f>VLOOKUP(A16,Medix!A:D,3,FALSE)</f>
        <v>Miroslav Skála</v>
      </c>
    </row>
    <row r="17" spans="1:12" x14ac:dyDescent="0.25">
      <c r="A17" s="2">
        <v>5503132360</v>
      </c>
      <c r="B17" t="str">
        <f t="shared" si="0"/>
        <v>11.01.2023</v>
      </c>
      <c r="C17" s="1">
        <v>20230111</v>
      </c>
      <c r="D17" s="2">
        <v>5503132360</v>
      </c>
      <c r="E17" s="1" t="s">
        <v>564</v>
      </c>
      <c r="F17" s="1" t="s">
        <v>551</v>
      </c>
      <c r="G17" t="str">
        <f t="shared" si="1"/>
        <v>2023</v>
      </c>
      <c r="H17" t="str">
        <f t="shared" si="2"/>
        <v>01</v>
      </c>
      <c r="I17" t="str">
        <f t="shared" si="3"/>
        <v>11</v>
      </c>
      <c r="J17" s="6">
        <f>VLOOKUP(A17,ROBOT_Martin!A:B,2,FALSE)</f>
        <v>44937</v>
      </c>
      <c r="K17" s="5" t="str">
        <f>VLOOKUP(A17,drgPrehled!B:C,2,FALSE)</f>
        <v>Coufalík Vlastimil</v>
      </c>
      <c r="L17" s="11" t="str">
        <f>VLOOKUP(A17,Medix!A:D,3,FALSE)</f>
        <v>Vlastimil Coufalík</v>
      </c>
    </row>
    <row r="18" spans="1:12" x14ac:dyDescent="0.25">
      <c r="A18" s="2">
        <v>6460250687</v>
      </c>
      <c r="B18" t="str">
        <f t="shared" si="0"/>
        <v>12.01.2023</v>
      </c>
      <c r="C18" s="1">
        <v>20230112</v>
      </c>
      <c r="D18" s="2">
        <v>6460250687</v>
      </c>
      <c r="E18" s="1" t="s">
        <v>555</v>
      </c>
      <c r="F18" s="1" t="s">
        <v>551</v>
      </c>
      <c r="G18" t="str">
        <f t="shared" si="1"/>
        <v>2023</v>
      </c>
      <c r="H18" t="str">
        <f t="shared" si="2"/>
        <v>01</v>
      </c>
      <c r="I18" t="str">
        <f t="shared" si="3"/>
        <v>12</v>
      </c>
      <c r="J18" s="6">
        <f>VLOOKUP(A18,ROBOT_Martin!A:B,2,FALSE)</f>
        <v>44938</v>
      </c>
      <c r="K18" s="5" t="str">
        <f>VLOOKUP(A18,drgPrehled!B:C,2,FALSE)</f>
        <v>Klímová Ivana</v>
      </c>
      <c r="L18" s="11" t="str">
        <f>VLOOKUP(A18,Medix!A:D,3,FALSE)</f>
        <v>Ivana Klímová</v>
      </c>
    </row>
    <row r="19" spans="1:12" x14ac:dyDescent="0.25">
      <c r="A19" s="2">
        <v>6107071487</v>
      </c>
      <c r="B19" t="str">
        <f t="shared" si="0"/>
        <v>13.01.2023</v>
      </c>
      <c r="C19" s="1">
        <v>20230113</v>
      </c>
      <c r="D19" s="2">
        <v>6107071487</v>
      </c>
      <c r="E19" s="1" t="s">
        <v>560</v>
      </c>
      <c r="F19" s="1" t="s">
        <v>551</v>
      </c>
      <c r="G19" t="str">
        <f t="shared" si="1"/>
        <v>2023</v>
      </c>
      <c r="H19" t="str">
        <f t="shared" si="2"/>
        <v>01</v>
      </c>
      <c r="I19" t="str">
        <f t="shared" si="3"/>
        <v>13</v>
      </c>
      <c r="J19" s="6">
        <f>VLOOKUP(A19,ROBOT_Martin!A:B,2,FALSE)</f>
        <v>44939</v>
      </c>
      <c r="K19" s="5" t="str">
        <f>VLOOKUP(A19,drgPrehled!B:C,2,FALSE)</f>
        <v>Dratva Vladimir</v>
      </c>
      <c r="L19" s="11" t="str">
        <f>VLOOKUP(A19,Medix!A:D,3,FALSE)</f>
        <v>Vladimír Dratva</v>
      </c>
    </row>
    <row r="20" spans="1:12" x14ac:dyDescent="0.25">
      <c r="A20" s="2">
        <v>6110100700</v>
      </c>
      <c r="B20" t="str">
        <f t="shared" si="0"/>
        <v>13.01.2023</v>
      </c>
      <c r="C20" s="1">
        <v>20230113</v>
      </c>
      <c r="D20" s="2">
        <v>6110100700</v>
      </c>
      <c r="E20" s="1" t="s">
        <v>552</v>
      </c>
      <c r="F20" s="1" t="s">
        <v>551</v>
      </c>
      <c r="G20" t="str">
        <f t="shared" si="1"/>
        <v>2023</v>
      </c>
      <c r="H20" t="str">
        <f t="shared" si="2"/>
        <v>01</v>
      </c>
      <c r="I20" t="str">
        <f t="shared" si="3"/>
        <v>13</v>
      </c>
      <c r="J20" s="6">
        <f>VLOOKUP(A20,ROBOT_Martin!A:B,2,FALSE)</f>
        <v>44939</v>
      </c>
      <c r="K20" s="5" t="str">
        <f>VLOOKUP(A20,drgPrehled!B:C,2,FALSE)</f>
        <v>Passinger Jiří</v>
      </c>
      <c r="L20" s="11" t="str">
        <f>VLOOKUP(A20,Medix!A:D,3,FALSE)</f>
        <v>Jiří Passinger</v>
      </c>
    </row>
    <row r="21" spans="1:12" x14ac:dyDescent="0.25">
      <c r="A21" s="2">
        <v>490828039</v>
      </c>
      <c r="B21" t="str">
        <f t="shared" si="0"/>
        <v>16.01.2023</v>
      </c>
      <c r="C21" s="1">
        <v>20230116</v>
      </c>
      <c r="D21" s="2">
        <v>490828039</v>
      </c>
      <c r="E21" s="1" t="s">
        <v>552</v>
      </c>
      <c r="F21" s="1" t="s">
        <v>551</v>
      </c>
      <c r="G21" t="str">
        <f t="shared" si="1"/>
        <v>2023</v>
      </c>
      <c r="H21" t="str">
        <f t="shared" si="2"/>
        <v>01</v>
      </c>
      <c r="I21" t="str">
        <f t="shared" si="3"/>
        <v>16</v>
      </c>
      <c r="J21" s="6">
        <f>VLOOKUP(A21,ROBOT_Martin!A:B,2,FALSE)</f>
        <v>44942</v>
      </c>
      <c r="K21" s="5" t="str">
        <f>VLOOKUP(A21,drgPrehled!B:C,2,FALSE)</f>
        <v>Šilbert Josef</v>
      </c>
      <c r="L21" s="11" t="str">
        <f>VLOOKUP(A21,Medix!A:D,3,FALSE)</f>
        <v>Josef Šilbert</v>
      </c>
    </row>
    <row r="22" spans="1:12" x14ac:dyDescent="0.25">
      <c r="A22" s="2">
        <v>6108230744</v>
      </c>
      <c r="B22" t="str">
        <f t="shared" si="0"/>
        <v>16.01.2023</v>
      </c>
      <c r="C22" s="1">
        <v>20230116</v>
      </c>
      <c r="D22" s="2">
        <v>6108230744</v>
      </c>
      <c r="E22" s="1" t="s">
        <v>557</v>
      </c>
      <c r="F22" s="1" t="s">
        <v>551</v>
      </c>
      <c r="G22" t="str">
        <f t="shared" si="1"/>
        <v>2023</v>
      </c>
      <c r="H22" t="str">
        <f t="shared" si="2"/>
        <v>01</v>
      </c>
      <c r="I22" t="str">
        <f t="shared" si="3"/>
        <v>16</v>
      </c>
      <c r="J22" s="6">
        <f>VLOOKUP(A22,ROBOT_Martin!A:B,2,FALSE)</f>
        <v>44942</v>
      </c>
      <c r="K22" s="5" t="str">
        <f>VLOOKUP(A22,drgPrehled!B:C,2,FALSE)</f>
        <v>Dietl Karel</v>
      </c>
      <c r="L22" s="11" t="str">
        <f>VLOOKUP(A22,Medix!A:D,3,FALSE)</f>
        <v>Karel Dietl</v>
      </c>
    </row>
    <row r="23" spans="1:12" x14ac:dyDescent="0.25">
      <c r="A23" s="2">
        <v>6203071754</v>
      </c>
      <c r="B23" t="str">
        <f t="shared" si="0"/>
        <v>16.01.2023</v>
      </c>
      <c r="C23" s="1">
        <v>20230116</v>
      </c>
      <c r="D23" s="2">
        <v>6203071754</v>
      </c>
      <c r="E23" s="1" t="s">
        <v>565</v>
      </c>
      <c r="F23" s="1" t="s">
        <v>551</v>
      </c>
      <c r="G23" t="str">
        <f t="shared" si="1"/>
        <v>2023</v>
      </c>
      <c r="H23" t="str">
        <f t="shared" si="2"/>
        <v>01</v>
      </c>
      <c r="I23" t="str">
        <f t="shared" si="3"/>
        <v>16</v>
      </c>
      <c r="J23" s="6">
        <f>VLOOKUP(A23,ROBOT_Martin!A:B,2,FALSE)</f>
        <v>44942</v>
      </c>
      <c r="K23" s="5" t="str">
        <f>VLOOKUP(A23,drgPrehled!B:C,2,FALSE)</f>
        <v>Müller Jiří</v>
      </c>
      <c r="L23" s="11" t="str">
        <f>VLOOKUP(A23,Medix!A:D,3,FALSE)</f>
        <v>Jiří Müller</v>
      </c>
    </row>
    <row r="24" spans="1:12" x14ac:dyDescent="0.25">
      <c r="A24" s="2">
        <v>486010282</v>
      </c>
      <c r="B24" t="str">
        <f t="shared" si="0"/>
        <v>17.01.2023</v>
      </c>
      <c r="C24" s="1">
        <v>20230117</v>
      </c>
      <c r="D24" s="2">
        <v>486010282</v>
      </c>
      <c r="E24" s="1" t="s">
        <v>560</v>
      </c>
      <c r="F24" s="1" t="s">
        <v>551</v>
      </c>
      <c r="G24" t="str">
        <f t="shared" si="1"/>
        <v>2023</v>
      </c>
      <c r="H24" t="str">
        <f t="shared" si="2"/>
        <v>01</v>
      </c>
      <c r="I24" t="str">
        <f t="shared" si="3"/>
        <v>17</v>
      </c>
      <c r="J24" s="6" t="e">
        <f>VLOOKUP(A24,ROBOT_Martin!A:B,2,FALSE)</f>
        <v>#N/A</v>
      </c>
      <c r="K24" s="5" t="str">
        <f>VLOOKUP(A24,drgPrehled!B:C,2,FALSE)</f>
        <v>Laufová Dobromila</v>
      </c>
      <c r="L24" s="11" t="str">
        <f>VLOOKUP(A24,Medix!A:D,3,FALSE)</f>
        <v>Dobromila Laufová</v>
      </c>
    </row>
    <row r="25" spans="1:12" x14ac:dyDescent="0.25">
      <c r="A25" s="2">
        <v>510826149</v>
      </c>
      <c r="B25" t="str">
        <f t="shared" si="0"/>
        <v>17.01.2023</v>
      </c>
      <c r="C25" s="1">
        <v>20230117</v>
      </c>
      <c r="D25" s="2">
        <v>510826149</v>
      </c>
      <c r="E25" s="1" t="s">
        <v>566</v>
      </c>
      <c r="F25" s="1" t="s">
        <v>551</v>
      </c>
      <c r="G25" t="str">
        <f t="shared" si="1"/>
        <v>2023</v>
      </c>
      <c r="H25" t="str">
        <f t="shared" si="2"/>
        <v>01</v>
      </c>
      <c r="I25" t="str">
        <f t="shared" si="3"/>
        <v>17</v>
      </c>
      <c r="J25" s="6">
        <f>VLOOKUP(A25,ROBOT_Martin!A:B,2,FALSE)</f>
        <v>44943</v>
      </c>
      <c r="K25" s="5" t="str">
        <f>VLOOKUP(A25,drgPrehled!B:C,2,FALSE)</f>
        <v>Čechovský Josef</v>
      </c>
      <c r="L25" s="11" t="str">
        <f>VLOOKUP(A25,Medix!A:D,3,FALSE)</f>
        <v>Josef Čechovský</v>
      </c>
    </row>
    <row r="26" spans="1:12" x14ac:dyDescent="0.25">
      <c r="A26" s="2">
        <v>5709032120</v>
      </c>
      <c r="B26" t="str">
        <f t="shared" si="0"/>
        <v>18.01.2023</v>
      </c>
      <c r="C26" s="1">
        <v>20230118</v>
      </c>
      <c r="D26" s="2">
        <v>5709032120</v>
      </c>
      <c r="E26" s="1" t="s">
        <v>554</v>
      </c>
      <c r="F26" s="1" t="s">
        <v>551</v>
      </c>
      <c r="G26" t="str">
        <f t="shared" si="1"/>
        <v>2023</v>
      </c>
      <c r="H26" t="str">
        <f t="shared" si="2"/>
        <v>01</v>
      </c>
      <c r="I26" t="str">
        <f t="shared" si="3"/>
        <v>18</v>
      </c>
      <c r="J26" s="6">
        <f>VLOOKUP(A26,ROBOT_Martin!A:B,2,FALSE)</f>
        <v>44944</v>
      </c>
      <c r="K26" s="5" t="str">
        <f>VLOOKUP(A26,drgPrehled!B:C,2,FALSE)</f>
        <v>Nelešovský Vlastimil</v>
      </c>
      <c r="L26" s="11" t="str">
        <f>VLOOKUP(A26,Medix!A:D,3,FALSE)</f>
        <v>Vlastimil Nelešovský</v>
      </c>
    </row>
    <row r="27" spans="1:12" x14ac:dyDescent="0.25">
      <c r="A27" s="2">
        <v>6310012093</v>
      </c>
      <c r="B27" t="str">
        <f t="shared" si="0"/>
        <v>18.01.2023</v>
      </c>
      <c r="C27" s="1">
        <v>20230118</v>
      </c>
      <c r="D27" s="2">
        <v>6310012093</v>
      </c>
      <c r="E27" s="1" t="s">
        <v>567</v>
      </c>
      <c r="F27" s="1" t="s">
        <v>551</v>
      </c>
      <c r="G27" t="str">
        <f t="shared" si="1"/>
        <v>2023</v>
      </c>
      <c r="H27" t="str">
        <f t="shared" si="2"/>
        <v>01</v>
      </c>
      <c r="I27" t="str">
        <f t="shared" si="3"/>
        <v>18</v>
      </c>
      <c r="J27" s="6">
        <f>VLOOKUP(A27,ROBOT_Martin!A:B,2,FALSE)</f>
        <v>44944</v>
      </c>
      <c r="K27" s="5" t="str">
        <f>VLOOKUP(A27,drgPrehled!B:C,2,FALSE)</f>
        <v>Moudrý Miroslav</v>
      </c>
      <c r="L27" s="11" t="str">
        <f>VLOOKUP(A27,Medix!A:D,3,FALSE)</f>
        <v>Miroslav Moudrý</v>
      </c>
    </row>
    <row r="28" spans="1:12" x14ac:dyDescent="0.25">
      <c r="A28" s="2">
        <v>5558101769</v>
      </c>
      <c r="B28" t="str">
        <f t="shared" si="0"/>
        <v>19.01.2023</v>
      </c>
      <c r="C28" s="1">
        <v>20230119</v>
      </c>
      <c r="D28" s="2">
        <v>5558101769</v>
      </c>
      <c r="E28" s="1" t="s">
        <v>567</v>
      </c>
      <c r="F28" s="1" t="s">
        <v>551</v>
      </c>
      <c r="G28" t="str">
        <f t="shared" si="1"/>
        <v>2023</v>
      </c>
      <c r="H28" t="str">
        <f t="shared" si="2"/>
        <v>01</v>
      </c>
      <c r="I28" t="str">
        <f t="shared" si="3"/>
        <v>19</v>
      </c>
      <c r="J28" s="6">
        <f>VLOOKUP(A28,ROBOT_Martin!A:B,2,FALSE)</f>
        <v>44945</v>
      </c>
      <c r="K28" s="5" t="str">
        <f>VLOOKUP(A28,drgPrehled!B:C,2,FALSE)</f>
        <v>Gežová Drahomíra</v>
      </c>
      <c r="L28" s="11" t="str">
        <f>VLOOKUP(A28,Medix!A:D,3,FALSE)</f>
        <v>Drahomíra Gežová</v>
      </c>
    </row>
    <row r="29" spans="1:12" x14ac:dyDescent="0.25">
      <c r="A29" s="2">
        <v>5855142315</v>
      </c>
      <c r="B29" t="str">
        <f t="shared" si="0"/>
        <v>19.01.2023</v>
      </c>
      <c r="C29" s="1">
        <v>20230119</v>
      </c>
      <c r="D29" s="2">
        <v>5855142315</v>
      </c>
      <c r="E29" s="1" t="s">
        <v>553</v>
      </c>
      <c r="F29" s="1" t="s">
        <v>551</v>
      </c>
      <c r="G29" t="str">
        <f t="shared" si="1"/>
        <v>2023</v>
      </c>
      <c r="H29" t="str">
        <f t="shared" si="2"/>
        <v>01</v>
      </c>
      <c r="I29" t="str">
        <f t="shared" si="3"/>
        <v>19</v>
      </c>
      <c r="J29" s="6">
        <f>VLOOKUP(A29,ROBOT_Martin!A:B,2,FALSE)</f>
        <v>44945</v>
      </c>
      <c r="K29" s="5" t="str">
        <f>VLOOKUP(A29,drgPrehled!B:C,2,FALSE)</f>
        <v>Vondráková Božena</v>
      </c>
      <c r="L29" s="11" t="e">
        <f>VLOOKUP(A29,Medix!A:D,3,FALSE)</f>
        <v>#N/A</v>
      </c>
    </row>
    <row r="30" spans="1:12" x14ac:dyDescent="0.25">
      <c r="A30" s="2">
        <v>500917227</v>
      </c>
      <c r="B30" t="str">
        <f t="shared" si="0"/>
        <v>20.01.2023</v>
      </c>
      <c r="C30" s="1">
        <v>20230120</v>
      </c>
      <c r="D30" s="2">
        <v>500917227</v>
      </c>
      <c r="E30" s="1" t="s">
        <v>564</v>
      </c>
      <c r="F30" s="1" t="s">
        <v>551</v>
      </c>
      <c r="G30" t="str">
        <f t="shared" si="1"/>
        <v>2023</v>
      </c>
      <c r="H30" t="str">
        <f t="shared" si="2"/>
        <v>01</v>
      </c>
      <c r="I30" t="str">
        <f t="shared" si="3"/>
        <v>20</v>
      </c>
      <c r="J30" s="6">
        <f>VLOOKUP(A30,ROBOT_Martin!A:B,2,FALSE)</f>
        <v>44946</v>
      </c>
      <c r="K30" s="5" t="str">
        <f>VLOOKUP(A30,drgPrehled!B:C,2,FALSE)</f>
        <v>Messner Rostislav</v>
      </c>
      <c r="L30" s="11" t="str">
        <f>VLOOKUP(A30,Medix!A:D,3,FALSE)</f>
        <v>Rostislav Messner</v>
      </c>
    </row>
    <row r="31" spans="1:12" x14ac:dyDescent="0.25">
      <c r="A31" s="2">
        <v>6812190979</v>
      </c>
      <c r="B31" t="str">
        <f t="shared" si="0"/>
        <v>20.01.2023</v>
      </c>
      <c r="C31" s="1">
        <v>20230120</v>
      </c>
      <c r="D31" s="2">
        <v>6812190979</v>
      </c>
      <c r="E31" s="1" t="s">
        <v>568</v>
      </c>
      <c r="F31" s="1" t="s">
        <v>551</v>
      </c>
      <c r="G31" t="str">
        <f t="shared" si="1"/>
        <v>2023</v>
      </c>
      <c r="H31" t="str">
        <f t="shared" si="2"/>
        <v>01</v>
      </c>
      <c r="I31" t="str">
        <f t="shared" si="3"/>
        <v>20</v>
      </c>
      <c r="J31" s="6">
        <f>VLOOKUP(A31,ROBOT_Martin!A:B,2,FALSE)</f>
        <v>44946</v>
      </c>
      <c r="K31" s="5" t="str">
        <f>VLOOKUP(A31,drgPrehled!B:C,2,FALSE)</f>
        <v>Dopita Tomáš</v>
      </c>
      <c r="L31" s="11" t="str">
        <f>VLOOKUP(A31,Medix!A:D,3,FALSE)</f>
        <v>Tomáš Dopita</v>
      </c>
    </row>
    <row r="32" spans="1:12" x14ac:dyDescent="0.25">
      <c r="A32" s="2">
        <v>6909043812</v>
      </c>
      <c r="B32" t="str">
        <f t="shared" si="0"/>
        <v>23.01.2023</v>
      </c>
      <c r="C32" s="1">
        <v>20230123</v>
      </c>
      <c r="D32" s="2">
        <v>6909043812</v>
      </c>
      <c r="E32" s="1" t="s">
        <v>569</v>
      </c>
      <c r="F32" s="1" t="s">
        <v>551</v>
      </c>
      <c r="G32" t="str">
        <f t="shared" si="1"/>
        <v>2023</v>
      </c>
      <c r="H32" t="str">
        <f t="shared" si="2"/>
        <v>01</v>
      </c>
      <c r="I32" t="str">
        <f t="shared" si="3"/>
        <v>23</v>
      </c>
      <c r="J32" s="6">
        <f>VLOOKUP(A32,ROBOT_Martin!A:B,2,FALSE)</f>
        <v>44949</v>
      </c>
      <c r="K32" s="5" t="str">
        <f>VLOOKUP(A32,drgPrehled!B:C,2,FALSE)</f>
        <v>Domis Jan</v>
      </c>
      <c r="L32" s="11" t="str">
        <f>VLOOKUP(A32,Medix!A:D,3,FALSE)</f>
        <v>Jan Domis</v>
      </c>
    </row>
    <row r="33" spans="1:12" x14ac:dyDescent="0.25">
      <c r="A33" s="2">
        <v>7911015266</v>
      </c>
      <c r="B33" t="str">
        <f t="shared" si="0"/>
        <v>23.01.2023</v>
      </c>
      <c r="C33" s="1">
        <v>20230123</v>
      </c>
      <c r="D33" s="2">
        <v>7911015266</v>
      </c>
      <c r="E33" s="1" t="s">
        <v>552</v>
      </c>
      <c r="F33" s="1" t="s">
        <v>551</v>
      </c>
      <c r="G33" t="str">
        <f t="shared" si="1"/>
        <v>2023</v>
      </c>
      <c r="H33" t="str">
        <f t="shared" si="2"/>
        <v>01</v>
      </c>
      <c r="I33" t="str">
        <f t="shared" si="3"/>
        <v>23</v>
      </c>
      <c r="J33" s="6">
        <f>VLOOKUP(A33,ROBOT_Martin!A:B,2,FALSE)</f>
        <v>44949</v>
      </c>
      <c r="K33" s="5" t="str">
        <f>VLOOKUP(A33,drgPrehled!B:C,2,FALSE)</f>
        <v>Barveníček Jiří</v>
      </c>
      <c r="L33" s="11" t="str">
        <f>VLOOKUP(A33,Medix!A:D,3,FALSE)</f>
        <v>Jiří Barveníček</v>
      </c>
    </row>
    <row r="34" spans="1:12" x14ac:dyDescent="0.25">
      <c r="A34" s="2">
        <v>6309171143</v>
      </c>
      <c r="B34" t="str">
        <f t="shared" si="0"/>
        <v>24.01.2023</v>
      </c>
      <c r="C34" s="1">
        <v>20230124</v>
      </c>
      <c r="D34" s="2">
        <v>6309171143</v>
      </c>
      <c r="E34" s="1" t="s">
        <v>570</v>
      </c>
      <c r="F34" s="1" t="s">
        <v>551</v>
      </c>
      <c r="G34" t="str">
        <f t="shared" si="1"/>
        <v>2023</v>
      </c>
      <c r="H34" t="str">
        <f t="shared" si="2"/>
        <v>01</v>
      </c>
      <c r="I34" t="str">
        <f t="shared" si="3"/>
        <v>24</v>
      </c>
      <c r="J34" s="6">
        <f>VLOOKUP(A34,ROBOT_Martin!A:B,2,FALSE)</f>
        <v>44950</v>
      </c>
      <c r="K34" s="5" t="str">
        <f>VLOOKUP(A34,drgPrehled!B:C,2,FALSE)</f>
        <v>Valko Viliam</v>
      </c>
      <c r="L34" s="11" t="str">
        <f>VLOOKUP(A34,Medix!A:D,3,FALSE)</f>
        <v>Viliam Valko</v>
      </c>
    </row>
    <row r="35" spans="1:12" x14ac:dyDescent="0.25">
      <c r="A35" s="2">
        <v>6808231782</v>
      </c>
      <c r="B35" t="str">
        <f t="shared" si="0"/>
        <v>24.01.2023</v>
      </c>
      <c r="C35" s="1">
        <v>20230124</v>
      </c>
      <c r="D35" s="2">
        <v>6808231782</v>
      </c>
      <c r="E35" s="1" t="s">
        <v>571</v>
      </c>
      <c r="F35" s="1" t="s">
        <v>551</v>
      </c>
      <c r="G35" t="str">
        <f t="shared" si="1"/>
        <v>2023</v>
      </c>
      <c r="H35" t="str">
        <f t="shared" si="2"/>
        <v>01</v>
      </c>
      <c r="I35" t="str">
        <f t="shared" si="3"/>
        <v>24</v>
      </c>
      <c r="J35" s="6">
        <f>VLOOKUP(A35,ROBOT_Martin!A:B,2,FALSE)</f>
        <v>44950</v>
      </c>
      <c r="K35" s="5" t="str">
        <f>VLOOKUP(A35,drgPrehled!B:C,2,FALSE)</f>
        <v>Čech Petr</v>
      </c>
      <c r="L35" s="11" t="str">
        <f>VLOOKUP(A35,Medix!A:D,3,FALSE)</f>
        <v>Petr Čech</v>
      </c>
    </row>
    <row r="36" spans="1:12" x14ac:dyDescent="0.25">
      <c r="A36" s="2">
        <v>490214206</v>
      </c>
      <c r="B36" t="str">
        <f t="shared" si="0"/>
        <v>25.01.2023</v>
      </c>
      <c r="C36" s="1">
        <v>20230125</v>
      </c>
      <c r="D36" s="2">
        <v>490214206</v>
      </c>
      <c r="E36" s="1" t="s">
        <v>559</v>
      </c>
      <c r="F36" s="1" t="s">
        <v>551</v>
      </c>
      <c r="G36" t="str">
        <f t="shared" si="1"/>
        <v>2023</v>
      </c>
      <c r="H36" t="str">
        <f t="shared" si="2"/>
        <v>01</v>
      </c>
      <c r="I36" t="str">
        <f t="shared" si="3"/>
        <v>25</v>
      </c>
      <c r="J36" s="6">
        <f>VLOOKUP(A36,ROBOT_Martin!A:B,2,FALSE)</f>
        <v>44951</v>
      </c>
      <c r="K36" s="5" t="str">
        <f>VLOOKUP(A36,drgPrehled!B:C,2,FALSE)</f>
        <v>Šebesta Milan</v>
      </c>
      <c r="L36" s="11" t="str">
        <f>VLOOKUP(A36,Medix!A:D,3,FALSE)</f>
        <v>Milan Šebesta</v>
      </c>
    </row>
    <row r="37" spans="1:12" x14ac:dyDescent="0.25">
      <c r="A37" s="2">
        <v>7953055825</v>
      </c>
      <c r="B37" t="str">
        <f t="shared" si="0"/>
        <v>25.01.2023</v>
      </c>
      <c r="C37" s="1">
        <v>20230125</v>
      </c>
      <c r="D37" s="2">
        <v>7953055825</v>
      </c>
      <c r="E37" s="1" t="s">
        <v>572</v>
      </c>
      <c r="F37" s="1" t="s">
        <v>551</v>
      </c>
      <c r="G37" t="str">
        <f t="shared" si="1"/>
        <v>2023</v>
      </c>
      <c r="H37" t="str">
        <f t="shared" si="2"/>
        <v>01</v>
      </c>
      <c r="I37" t="str">
        <f t="shared" si="3"/>
        <v>25</v>
      </c>
      <c r="J37" s="6">
        <f>VLOOKUP(A37,ROBOT_Martin!A:B,2,FALSE)</f>
        <v>44951</v>
      </c>
      <c r="K37" s="5" t="str">
        <f>VLOOKUP(A37,drgPrehled!B:C,2,FALSE)</f>
        <v>Hloušková Lucie</v>
      </c>
      <c r="L37" s="11" t="str">
        <f>VLOOKUP(A37,Medix!A:D,3,FALSE)</f>
        <v>Lucie Hloušková</v>
      </c>
    </row>
    <row r="38" spans="1:12" x14ac:dyDescent="0.25">
      <c r="A38" s="2">
        <v>466114456</v>
      </c>
      <c r="B38" t="str">
        <f t="shared" si="0"/>
        <v>26.01.2023</v>
      </c>
      <c r="C38" s="1">
        <v>20230126</v>
      </c>
      <c r="D38" s="2">
        <v>466114456</v>
      </c>
      <c r="E38" s="1" t="s">
        <v>567</v>
      </c>
      <c r="F38" s="1" t="s">
        <v>551</v>
      </c>
      <c r="G38" t="str">
        <f t="shared" si="1"/>
        <v>2023</v>
      </c>
      <c r="H38" t="str">
        <f t="shared" si="2"/>
        <v>01</v>
      </c>
      <c r="I38" t="str">
        <f t="shared" si="3"/>
        <v>26</v>
      </c>
      <c r="J38" s="6">
        <f>VLOOKUP(A38,ROBOT_Martin!A:B,2,FALSE)</f>
        <v>44952</v>
      </c>
      <c r="K38" s="5" t="str">
        <f>VLOOKUP(A38,drgPrehled!B:C,2,FALSE)</f>
        <v>Dosedělová Jitka</v>
      </c>
      <c r="L38" s="11" t="str">
        <f>VLOOKUP(A38,Medix!A:D,3,FALSE)</f>
        <v>Jitka Dosedělová</v>
      </c>
    </row>
    <row r="39" spans="1:12" x14ac:dyDescent="0.25">
      <c r="A39" s="2">
        <v>6659301198</v>
      </c>
      <c r="B39" t="str">
        <f t="shared" si="0"/>
        <v>26.01.2023</v>
      </c>
      <c r="C39" s="1">
        <v>20230126</v>
      </c>
      <c r="D39" s="2">
        <v>6659301198</v>
      </c>
      <c r="E39" s="1" t="s">
        <v>555</v>
      </c>
      <c r="F39" s="1" t="s">
        <v>551</v>
      </c>
      <c r="G39" t="str">
        <f t="shared" si="1"/>
        <v>2023</v>
      </c>
      <c r="H39" t="str">
        <f t="shared" si="2"/>
        <v>01</v>
      </c>
      <c r="I39" t="str">
        <f t="shared" si="3"/>
        <v>26</v>
      </c>
      <c r="J39" s="6">
        <f>VLOOKUP(A39,ROBOT_Martin!A:B,2,FALSE)</f>
        <v>44952</v>
      </c>
      <c r="K39" s="5" t="str">
        <f>VLOOKUP(A39,drgPrehled!B:C,2,FALSE)</f>
        <v>Nováčková Helena</v>
      </c>
      <c r="L39" s="11" t="str">
        <f>VLOOKUP(A39,Medix!A:D,3,FALSE)</f>
        <v>Helena Nováčková</v>
      </c>
    </row>
    <row r="40" spans="1:12" x14ac:dyDescent="0.25">
      <c r="A40" s="2">
        <v>8356083670</v>
      </c>
      <c r="B40" t="str">
        <f t="shared" si="0"/>
        <v>26.01.2023</v>
      </c>
      <c r="C40" s="1">
        <v>20230126</v>
      </c>
      <c r="D40" s="2">
        <v>8356083670</v>
      </c>
      <c r="E40" s="1" t="s">
        <v>553</v>
      </c>
      <c r="F40" s="1" t="s">
        <v>551</v>
      </c>
      <c r="G40" t="str">
        <f t="shared" si="1"/>
        <v>2023</v>
      </c>
      <c r="H40" t="str">
        <f t="shared" si="2"/>
        <v>01</v>
      </c>
      <c r="I40" t="str">
        <f t="shared" si="3"/>
        <v>26</v>
      </c>
      <c r="J40" s="6">
        <f>VLOOKUP(A40,ROBOT_Martin!A:B,2,FALSE)</f>
        <v>44952</v>
      </c>
      <c r="K40" s="5" t="str">
        <f>VLOOKUP(A40,drgPrehled!B:C,2,FALSE)</f>
        <v>Karalová Věra</v>
      </c>
      <c r="L40" s="11" t="str">
        <f>VLOOKUP(A40,Medix!A:D,3,FALSE)</f>
        <v>Věra Karalová</v>
      </c>
    </row>
    <row r="41" spans="1:12" x14ac:dyDescent="0.25">
      <c r="A41" s="2">
        <v>5501142394</v>
      </c>
      <c r="B41" t="str">
        <f t="shared" si="0"/>
        <v>27.01.2023</v>
      </c>
      <c r="C41" s="1">
        <v>20230127</v>
      </c>
      <c r="D41" s="2">
        <v>5501142394</v>
      </c>
      <c r="E41" s="1" t="s">
        <v>559</v>
      </c>
      <c r="F41" s="1" t="s">
        <v>551</v>
      </c>
      <c r="G41" t="str">
        <f t="shared" si="1"/>
        <v>2023</v>
      </c>
      <c r="H41" t="str">
        <f t="shared" si="2"/>
        <v>01</v>
      </c>
      <c r="I41" t="str">
        <f t="shared" si="3"/>
        <v>27</v>
      </c>
      <c r="J41" s="6">
        <f>VLOOKUP(A41,ROBOT_Martin!A:B,2,FALSE)</f>
        <v>44953</v>
      </c>
      <c r="K41" s="5" t="str">
        <f>VLOOKUP(A41,drgPrehled!B:C,2,FALSE)</f>
        <v>Poulíček Miloslav</v>
      </c>
      <c r="L41" s="11" t="str">
        <f>VLOOKUP(A41,Medix!A:D,3,FALSE)</f>
        <v>Miloslav Poulíček</v>
      </c>
    </row>
    <row r="42" spans="1:12" x14ac:dyDescent="0.25">
      <c r="A42" s="2">
        <v>5502221483</v>
      </c>
      <c r="B42" t="str">
        <f t="shared" si="0"/>
        <v>27.01.2023</v>
      </c>
      <c r="C42" s="1">
        <v>20230127</v>
      </c>
      <c r="D42" s="2">
        <v>5502221483</v>
      </c>
      <c r="E42" s="1" t="s">
        <v>573</v>
      </c>
      <c r="F42" s="1" t="s">
        <v>551</v>
      </c>
      <c r="G42" t="str">
        <f t="shared" si="1"/>
        <v>2023</v>
      </c>
      <c r="H42" t="str">
        <f t="shared" si="2"/>
        <v>01</v>
      </c>
      <c r="I42" t="str">
        <f t="shared" si="3"/>
        <v>27</v>
      </c>
      <c r="J42" s="6" t="e">
        <f>VLOOKUP(A42,ROBOT_Martin!A:B,2,FALSE)</f>
        <v>#N/A</v>
      </c>
      <c r="K42" s="5" t="str">
        <f>VLOOKUP(A42,drgPrehled!B:C,2,FALSE)</f>
        <v>Weidl František</v>
      </c>
      <c r="L42" s="11" t="str">
        <f>VLOOKUP(A42,Medix!A:D,3,FALSE)</f>
        <v>František Weidl</v>
      </c>
    </row>
    <row r="43" spans="1:12" x14ac:dyDescent="0.25">
      <c r="A43" s="2">
        <v>6052130865</v>
      </c>
      <c r="B43" t="str">
        <f t="shared" si="0"/>
        <v>30.01.2023</v>
      </c>
      <c r="C43" s="1">
        <v>20230130</v>
      </c>
      <c r="D43" s="2">
        <v>6052130865</v>
      </c>
      <c r="E43" s="1" t="s">
        <v>573</v>
      </c>
      <c r="F43" s="1" t="s">
        <v>551</v>
      </c>
      <c r="G43" t="str">
        <f t="shared" si="1"/>
        <v>2023</v>
      </c>
      <c r="H43" t="str">
        <f t="shared" si="2"/>
        <v>01</v>
      </c>
      <c r="I43" t="str">
        <f t="shared" si="3"/>
        <v>30</v>
      </c>
      <c r="J43" s="6">
        <f>VLOOKUP(A43,ROBOT_Martin!A:B,2,FALSE)</f>
        <v>44956</v>
      </c>
      <c r="K43" s="5" t="str">
        <f>VLOOKUP(A43,drgPrehled!B:C,2,FALSE)</f>
        <v>Zvěřinová Ludmila</v>
      </c>
      <c r="L43" s="11" t="str">
        <f>VLOOKUP(A43,Medix!A:D,3,FALSE)</f>
        <v>Ludmila Zvěřinová</v>
      </c>
    </row>
    <row r="44" spans="1:12" x14ac:dyDescent="0.25">
      <c r="A44" s="2">
        <v>6312301270</v>
      </c>
      <c r="B44" t="str">
        <f t="shared" si="0"/>
        <v>30.01.2023</v>
      </c>
      <c r="C44" s="1">
        <v>20230130</v>
      </c>
      <c r="D44" s="2">
        <v>6312301270</v>
      </c>
      <c r="E44" s="1" t="s">
        <v>574</v>
      </c>
      <c r="F44" s="1" t="s">
        <v>551</v>
      </c>
      <c r="G44" t="str">
        <f t="shared" si="1"/>
        <v>2023</v>
      </c>
      <c r="H44" t="str">
        <f t="shared" si="2"/>
        <v>01</v>
      </c>
      <c r="I44" t="str">
        <f t="shared" si="3"/>
        <v>30</v>
      </c>
      <c r="J44" s="6">
        <f>VLOOKUP(A44,ROBOT_Martin!A:B,2,FALSE)</f>
        <v>44956</v>
      </c>
      <c r="K44" s="5" t="str">
        <f>VLOOKUP(A44,drgPrehled!B:C,2,FALSE)</f>
        <v>Růžička Vladimír</v>
      </c>
      <c r="L44" s="11" t="str">
        <f>VLOOKUP(A44,Medix!A:D,3,FALSE)</f>
        <v>Vladimír Růžička</v>
      </c>
    </row>
    <row r="45" spans="1:12" x14ac:dyDescent="0.25">
      <c r="A45" s="2">
        <v>6405261137</v>
      </c>
      <c r="B45" t="str">
        <f t="shared" si="0"/>
        <v>30.01.2023</v>
      </c>
      <c r="C45" s="1">
        <v>20230130</v>
      </c>
      <c r="D45" s="2">
        <v>6405261137</v>
      </c>
      <c r="E45" s="1" t="s">
        <v>562</v>
      </c>
      <c r="F45" s="1" t="s">
        <v>551</v>
      </c>
      <c r="G45" t="str">
        <f t="shared" si="1"/>
        <v>2023</v>
      </c>
      <c r="H45" t="str">
        <f t="shared" si="2"/>
        <v>01</v>
      </c>
      <c r="I45" t="str">
        <f t="shared" si="3"/>
        <v>30</v>
      </c>
      <c r="J45" s="6" t="e">
        <f>VLOOKUP(A45,ROBOT_Martin!A:B,2,FALSE)</f>
        <v>#N/A</v>
      </c>
      <c r="K45" s="5" t="str">
        <f>VLOOKUP(A45,drgPrehled!B:C,2,FALSE)</f>
        <v>Kubáč Radomír</v>
      </c>
      <c r="L45" s="11" t="str">
        <f>VLOOKUP(A45,Medix!A:D,3,FALSE)</f>
        <v>Radomír Kubáč</v>
      </c>
    </row>
    <row r="46" spans="1:12" x14ac:dyDescent="0.25">
      <c r="A46" s="2">
        <v>5806252232</v>
      </c>
      <c r="B46" t="str">
        <f t="shared" si="0"/>
        <v>31.01.2023</v>
      </c>
      <c r="C46" s="1">
        <v>20230131</v>
      </c>
      <c r="D46" s="2">
        <v>5806252232</v>
      </c>
      <c r="E46" s="1" t="s">
        <v>573</v>
      </c>
      <c r="F46" s="1" t="s">
        <v>551</v>
      </c>
      <c r="G46" t="str">
        <f t="shared" si="1"/>
        <v>2023</v>
      </c>
      <c r="H46" t="str">
        <f t="shared" si="2"/>
        <v>01</v>
      </c>
      <c r="I46" t="str">
        <f t="shared" si="3"/>
        <v>31</v>
      </c>
      <c r="J46" s="6" t="e">
        <f>VLOOKUP(A46,ROBOT_Martin!A:B,2,FALSE)</f>
        <v>#N/A</v>
      </c>
      <c r="K46" s="5" t="str">
        <f>VLOOKUP(A46,drgPrehled!B:C,2,FALSE)</f>
        <v>Křenek Zdeněk</v>
      </c>
      <c r="L46" s="11" t="str">
        <f>VLOOKUP(A46,Medix!A:D,3,FALSE)</f>
        <v>Zdeněk Křenek</v>
      </c>
    </row>
    <row r="47" spans="1:12" x14ac:dyDescent="0.25">
      <c r="A47" s="2">
        <v>7107164614</v>
      </c>
      <c r="B47" t="str">
        <f t="shared" si="0"/>
        <v>31.01.2023</v>
      </c>
      <c r="C47" s="1">
        <v>20230131</v>
      </c>
      <c r="D47" s="2">
        <v>7107164614</v>
      </c>
      <c r="E47" s="1" t="s">
        <v>575</v>
      </c>
      <c r="F47" s="1" t="s">
        <v>551</v>
      </c>
      <c r="G47" t="str">
        <f t="shared" si="1"/>
        <v>2023</v>
      </c>
      <c r="H47" t="str">
        <f t="shared" si="2"/>
        <v>01</v>
      </c>
      <c r="I47" t="str">
        <f t="shared" si="3"/>
        <v>31</v>
      </c>
      <c r="J47" s="6">
        <f>VLOOKUP(A47,ROBOT_Martin!A:B,2,FALSE)</f>
        <v>44957</v>
      </c>
      <c r="K47" s="5" t="str">
        <f>VLOOKUP(A47,drgPrehled!B:C,2,FALSE)</f>
        <v>Dostál Michal</v>
      </c>
      <c r="L47" s="11" t="str">
        <f>VLOOKUP(A47,Medix!A:D,3,FALSE)</f>
        <v>Michal Dostál</v>
      </c>
    </row>
    <row r="48" spans="1:12" x14ac:dyDescent="0.25">
      <c r="A48" s="2">
        <v>6151300881</v>
      </c>
      <c r="B48" t="str">
        <f t="shared" si="0"/>
        <v>01.02.2023</v>
      </c>
      <c r="C48" s="1">
        <v>20230201</v>
      </c>
      <c r="D48" s="2">
        <v>6151300881</v>
      </c>
      <c r="E48" s="1" t="s">
        <v>572</v>
      </c>
      <c r="F48" s="1" t="s">
        <v>551</v>
      </c>
      <c r="G48" t="str">
        <f t="shared" si="1"/>
        <v>2023</v>
      </c>
      <c r="H48" t="str">
        <f t="shared" si="2"/>
        <v>02</v>
      </c>
      <c r="I48" t="str">
        <f t="shared" si="3"/>
        <v>01</v>
      </c>
      <c r="J48" s="6">
        <f>VLOOKUP(A48,ROBOT_Martin!A:B,2,FALSE)</f>
        <v>44958</v>
      </c>
      <c r="K48" s="5" t="str">
        <f>VLOOKUP(A48,drgPrehled!B:C,2,FALSE)</f>
        <v>Horká Hana</v>
      </c>
      <c r="L48" s="11" t="str">
        <f>VLOOKUP(A48,Medix!A:D,3,FALSE)</f>
        <v>Hana Horká</v>
      </c>
    </row>
    <row r="49" spans="1:12" x14ac:dyDescent="0.25">
      <c r="A49" s="2">
        <v>6653080588</v>
      </c>
      <c r="B49" t="str">
        <f t="shared" si="0"/>
        <v>01.02.2023</v>
      </c>
      <c r="C49" s="1">
        <v>20230201</v>
      </c>
      <c r="D49" s="2">
        <v>6653080588</v>
      </c>
      <c r="E49" s="1" t="s">
        <v>576</v>
      </c>
      <c r="F49" s="1" t="s">
        <v>551</v>
      </c>
      <c r="G49" t="str">
        <f t="shared" si="1"/>
        <v>2023</v>
      </c>
      <c r="H49" t="str">
        <f t="shared" si="2"/>
        <v>02</v>
      </c>
      <c r="I49" t="str">
        <f t="shared" si="3"/>
        <v>01</v>
      </c>
      <c r="J49" s="6">
        <f>VLOOKUP(A49,ROBOT_Martin!A:B,2,FALSE)</f>
        <v>44958</v>
      </c>
      <c r="K49" s="5" t="str">
        <f>VLOOKUP(A49,drgPrehled!B:C,2,FALSE)</f>
        <v>Vlčková Hana</v>
      </c>
      <c r="L49" s="11" t="str">
        <f>VLOOKUP(A49,Medix!A:D,3,FALSE)</f>
        <v>Hana Vlčková</v>
      </c>
    </row>
    <row r="50" spans="1:12" x14ac:dyDescent="0.25">
      <c r="A50" s="2">
        <v>435122459</v>
      </c>
      <c r="B50" t="str">
        <f t="shared" si="0"/>
        <v>02.02.2023</v>
      </c>
      <c r="C50" s="1">
        <v>20230202</v>
      </c>
      <c r="D50" s="2">
        <v>435122459</v>
      </c>
      <c r="E50" s="1" t="s">
        <v>577</v>
      </c>
      <c r="F50" s="1" t="s">
        <v>551</v>
      </c>
      <c r="G50" t="str">
        <f t="shared" si="1"/>
        <v>2023</v>
      </c>
      <c r="H50" t="str">
        <f t="shared" si="2"/>
        <v>02</v>
      </c>
      <c r="I50" t="str">
        <f t="shared" si="3"/>
        <v>02</v>
      </c>
      <c r="J50" s="6">
        <f>VLOOKUP(A50,ROBOT_Martin!A:B,2,FALSE)</f>
        <v>44959</v>
      </c>
      <c r="K50" s="5" t="str">
        <f>VLOOKUP(A50,drgPrehled!B:C,2,FALSE)</f>
        <v>Popotrandovská Milad</v>
      </c>
      <c r="L50" s="11" t="str">
        <f>VLOOKUP(A50,Medix!A:D,3,FALSE)</f>
        <v>Milada Popotrandovská</v>
      </c>
    </row>
    <row r="51" spans="1:12" x14ac:dyDescent="0.25">
      <c r="A51" s="2">
        <v>5660282100</v>
      </c>
      <c r="B51" t="str">
        <f t="shared" si="0"/>
        <v>02.02.2023</v>
      </c>
      <c r="C51" s="1">
        <v>20230202</v>
      </c>
      <c r="D51" s="2">
        <v>5660282100</v>
      </c>
      <c r="E51" s="1" t="s">
        <v>578</v>
      </c>
      <c r="F51" s="1" t="s">
        <v>551</v>
      </c>
      <c r="G51" t="str">
        <f t="shared" si="1"/>
        <v>2023</v>
      </c>
      <c r="H51" t="str">
        <f t="shared" si="2"/>
        <v>02</v>
      </c>
      <c r="I51" t="str">
        <f t="shared" si="3"/>
        <v>02</v>
      </c>
      <c r="J51" s="6">
        <f>VLOOKUP(A51,ROBOT_Martin!A:B,2,FALSE)</f>
        <v>44959</v>
      </c>
      <c r="K51" s="5" t="str">
        <f>VLOOKUP(A51,drgPrehled!B:C,2,FALSE)</f>
        <v>Schneyderová-Kubanik</v>
      </c>
      <c r="L51" s="11" t="str">
        <f>VLOOKUP(A51,Medix!A:D,3,FALSE)</f>
        <v>Lenka Schneyderová-Kubaniková</v>
      </c>
    </row>
    <row r="52" spans="1:12" x14ac:dyDescent="0.25">
      <c r="A52" s="2">
        <v>7662035678</v>
      </c>
      <c r="B52" t="str">
        <f t="shared" si="0"/>
        <v>02.02.2023</v>
      </c>
      <c r="C52" s="1">
        <v>20230202</v>
      </c>
      <c r="D52" s="2">
        <v>7662035678</v>
      </c>
      <c r="E52" s="1" t="s">
        <v>553</v>
      </c>
      <c r="F52" s="1" t="s">
        <v>551</v>
      </c>
      <c r="G52" t="str">
        <f t="shared" si="1"/>
        <v>2023</v>
      </c>
      <c r="H52" t="str">
        <f t="shared" si="2"/>
        <v>02</v>
      </c>
      <c r="I52" t="str">
        <f t="shared" si="3"/>
        <v>02</v>
      </c>
      <c r="J52" s="6">
        <f>VLOOKUP(A52,ROBOT_Martin!A:B,2,FALSE)</f>
        <v>44959</v>
      </c>
      <c r="K52" s="5" t="str">
        <f>VLOOKUP(A52,drgPrehled!B:C,2,FALSE)</f>
        <v>Hošáková Eva</v>
      </c>
      <c r="L52" s="11" t="str">
        <f>VLOOKUP(A52,Medix!A:D,3,FALSE)</f>
        <v>Eva Hošáková</v>
      </c>
    </row>
    <row r="53" spans="1:12" x14ac:dyDescent="0.25">
      <c r="A53" s="2">
        <v>471213424</v>
      </c>
      <c r="B53" t="str">
        <f t="shared" si="0"/>
        <v>03.02.2023</v>
      </c>
      <c r="C53" s="1">
        <v>20230203</v>
      </c>
      <c r="D53" s="2">
        <v>471213424</v>
      </c>
      <c r="E53" s="1" t="s">
        <v>579</v>
      </c>
      <c r="F53" s="1" t="s">
        <v>551</v>
      </c>
      <c r="G53" t="str">
        <f t="shared" si="1"/>
        <v>2023</v>
      </c>
      <c r="H53" t="str">
        <f t="shared" si="2"/>
        <v>02</v>
      </c>
      <c r="I53" t="str">
        <f t="shared" si="3"/>
        <v>03</v>
      </c>
      <c r="J53" s="6">
        <f>VLOOKUP(A53,ROBOT_Martin!A:B,2,FALSE)</f>
        <v>44960</v>
      </c>
      <c r="K53" s="5" t="str">
        <f>VLOOKUP(A53,drgPrehled!B:C,2,FALSE)</f>
        <v>Lužík Bedřich</v>
      </c>
      <c r="L53" s="11" t="str">
        <f>VLOOKUP(A53,Medix!A:D,3,FALSE)</f>
        <v>Bedřich Lužík</v>
      </c>
    </row>
    <row r="54" spans="1:12" x14ac:dyDescent="0.25">
      <c r="A54" s="2">
        <v>5405091406</v>
      </c>
      <c r="B54" t="str">
        <f t="shared" si="0"/>
        <v>03.02.2023</v>
      </c>
      <c r="C54" s="1">
        <v>20230203</v>
      </c>
      <c r="D54" s="2">
        <v>5405091406</v>
      </c>
      <c r="E54" s="1" t="s">
        <v>574</v>
      </c>
      <c r="F54" s="1" t="s">
        <v>551</v>
      </c>
      <c r="G54" t="str">
        <f t="shared" si="1"/>
        <v>2023</v>
      </c>
      <c r="H54" t="str">
        <f t="shared" si="2"/>
        <v>02</v>
      </c>
      <c r="I54" t="str">
        <f t="shared" si="3"/>
        <v>03</v>
      </c>
      <c r="J54" s="6">
        <f>VLOOKUP(A54,ROBOT_Martin!A:B,2,FALSE)</f>
        <v>44960</v>
      </c>
      <c r="K54" s="5" t="str">
        <f>VLOOKUP(A54,drgPrehled!B:C,2,FALSE)</f>
        <v>Kocourek Zdeněk</v>
      </c>
      <c r="L54" s="11" t="str">
        <f>VLOOKUP(A54,Medix!A:D,3,FALSE)</f>
        <v>Zdeněk Kocourek</v>
      </c>
    </row>
    <row r="55" spans="1:12" x14ac:dyDescent="0.25">
      <c r="A55" s="2">
        <v>6110140894</v>
      </c>
      <c r="B55" t="str">
        <f t="shared" si="0"/>
        <v>06.02.2023</v>
      </c>
      <c r="C55" s="1">
        <v>20230206</v>
      </c>
      <c r="D55" s="2">
        <v>6110140894</v>
      </c>
      <c r="E55" s="1" t="s">
        <v>566</v>
      </c>
      <c r="F55" s="1" t="s">
        <v>551</v>
      </c>
      <c r="G55" t="str">
        <f t="shared" si="1"/>
        <v>2023</v>
      </c>
      <c r="H55" t="str">
        <f t="shared" si="2"/>
        <v>02</v>
      </c>
      <c r="I55" t="str">
        <f t="shared" si="3"/>
        <v>06</v>
      </c>
      <c r="J55" s="6">
        <f>VLOOKUP(A55,ROBOT_Martin!A:B,2,FALSE)</f>
        <v>44963</v>
      </c>
      <c r="K55" s="5" t="str">
        <f>VLOOKUP(A55,drgPrehled!B:C,2,FALSE)</f>
        <v>Pospíšil Rostislav</v>
      </c>
      <c r="L55" s="11" t="str">
        <f>VLOOKUP(A55,Medix!A:D,3,FALSE)</f>
        <v>Rostislav Pospíšil</v>
      </c>
    </row>
    <row r="56" spans="1:12" x14ac:dyDescent="0.25">
      <c r="A56" s="2">
        <v>6201111202</v>
      </c>
      <c r="B56" t="str">
        <f t="shared" si="0"/>
        <v>06.02.2023</v>
      </c>
      <c r="C56" s="1">
        <v>20230206</v>
      </c>
      <c r="D56" s="2">
        <v>6201111202</v>
      </c>
      <c r="E56" s="1" t="s">
        <v>580</v>
      </c>
      <c r="F56" s="1" t="s">
        <v>551</v>
      </c>
      <c r="G56" t="str">
        <f t="shared" si="1"/>
        <v>2023</v>
      </c>
      <c r="H56" t="str">
        <f t="shared" si="2"/>
        <v>02</v>
      </c>
      <c r="I56" t="str">
        <f t="shared" si="3"/>
        <v>06</v>
      </c>
      <c r="J56" s="6">
        <f>VLOOKUP(A56,ROBOT_Martin!A:B,2,FALSE)</f>
        <v>44963</v>
      </c>
      <c r="K56" s="5" t="str">
        <f>VLOOKUP(A56,drgPrehled!B:C,2,FALSE)</f>
        <v>Šafář Jiří</v>
      </c>
      <c r="L56" s="11" t="str">
        <f>VLOOKUP(A56,Medix!A:D,3,FALSE)</f>
        <v>Jiří Šafář</v>
      </c>
    </row>
    <row r="57" spans="1:12" x14ac:dyDescent="0.25">
      <c r="A57" s="2">
        <v>6707301667</v>
      </c>
      <c r="B57" t="str">
        <f t="shared" si="0"/>
        <v>06.02.2023</v>
      </c>
      <c r="C57" s="1">
        <v>20230206</v>
      </c>
      <c r="D57" s="2">
        <v>6707301667</v>
      </c>
      <c r="E57" s="1" t="s">
        <v>581</v>
      </c>
      <c r="F57" s="1" t="s">
        <v>551</v>
      </c>
      <c r="G57" t="str">
        <f t="shared" si="1"/>
        <v>2023</v>
      </c>
      <c r="H57" t="str">
        <f t="shared" si="2"/>
        <v>02</v>
      </c>
      <c r="I57" t="str">
        <f t="shared" si="3"/>
        <v>06</v>
      </c>
      <c r="J57" s="6">
        <f>VLOOKUP(A57,ROBOT_Martin!A:B,2,FALSE)</f>
        <v>44963</v>
      </c>
      <c r="K57" s="5" t="str">
        <f>VLOOKUP(A57,drgPrehled!B:C,2,FALSE)</f>
        <v>Novák Antonín</v>
      </c>
      <c r="L57" s="11" t="str">
        <f>VLOOKUP(A57,Medix!A:D,3,FALSE)</f>
        <v>Antonín Novák</v>
      </c>
    </row>
    <row r="58" spans="1:12" x14ac:dyDescent="0.25">
      <c r="A58" s="2">
        <v>7611054484</v>
      </c>
      <c r="B58" t="str">
        <f t="shared" si="0"/>
        <v>06.02.2023</v>
      </c>
      <c r="C58" s="1">
        <v>20230206</v>
      </c>
      <c r="D58" s="2">
        <v>7611054484</v>
      </c>
      <c r="E58" s="1" t="s">
        <v>559</v>
      </c>
      <c r="F58" s="1" t="s">
        <v>551</v>
      </c>
      <c r="G58" t="str">
        <f t="shared" si="1"/>
        <v>2023</v>
      </c>
      <c r="H58" t="str">
        <f t="shared" si="2"/>
        <v>02</v>
      </c>
      <c r="I58" t="str">
        <f t="shared" si="3"/>
        <v>06</v>
      </c>
      <c r="J58" s="6">
        <f>VLOOKUP(A58,ROBOT_Martin!A:B,2,FALSE)</f>
        <v>44963</v>
      </c>
      <c r="K58" s="5" t="str">
        <f>VLOOKUP(A58,drgPrehled!B:C,2,FALSE)</f>
        <v>Smékal Petr</v>
      </c>
      <c r="L58" s="11" t="str">
        <f>VLOOKUP(A58,Medix!A:D,3,FALSE)</f>
        <v>Petr Smékal</v>
      </c>
    </row>
    <row r="59" spans="1:12" x14ac:dyDescent="0.25">
      <c r="A59" s="2">
        <v>490411171</v>
      </c>
      <c r="B59" t="str">
        <f t="shared" si="0"/>
        <v>07.02.2023</v>
      </c>
      <c r="C59" s="1">
        <v>20230207</v>
      </c>
      <c r="D59" s="2">
        <v>490411171</v>
      </c>
      <c r="E59" s="1" t="s">
        <v>574</v>
      </c>
      <c r="F59" s="1" t="s">
        <v>551</v>
      </c>
      <c r="G59" t="str">
        <f t="shared" si="1"/>
        <v>2023</v>
      </c>
      <c r="H59" t="str">
        <f t="shared" si="2"/>
        <v>02</v>
      </c>
      <c r="I59" t="str">
        <f t="shared" si="3"/>
        <v>07</v>
      </c>
      <c r="J59" s="6">
        <f>VLOOKUP(A59,ROBOT_Martin!A:B,2,FALSE)</f>
        <v>44964</v>
      </c>
      <c r="K59" s="5" t="str">
        <f>VLOOKUP(A59,drgPrehled!B:C,2,FALSE)</f>
        <v>Tihelka Stanislav</v>
      </c>
      <c r="L59" s="11" t="str">
        <f>VLOOKUP(A59,Medix!A:D,3,FALSE)</f>
        <v>Stanislav Tihelka</v>
      </c>
    </row>
    <row r="60" spans="1:12" x14ac:dyDescent="0.25">
      <c r="A60" s="2">
        <v>505213175</v>
      </c>
      <c r="B60" t="str">
        <f t="shared" si="0"/>
        <v>07.02.2023</v>
      </c>
      <c r="C60" s="1">
        <v>20230207</v>
      </c>
      <c r="D60" s="2">
        <v>505213175</v>
      </c>
      <c r="E60" s="1" t="s">
        <v>552</v>
      </c>
      <c r="F60" s="1" t="s">
        <v>551</v>
      </c>
      <c r="G60" t="str">
        <f t="shared" si="1"/>
        <v>2023</v>
      </c>
      <c r="H60" t="str">
        <f t="shared" si="2"/>
        <v>02</v>
      </c>
      <c r="I60" t="str">
        <f t="shared" si="3"/>
        <v>07</v>
      </c>
      <c r="J60" s="6">
        <f>VLOOKUP(A60,ROBOT_Martin!A:B,2,FALSE)</f>
        <v>44964</v>
      </c>
      <c r="K60" s="5" t="str">
        <f>VLOOKUP(A60,drgPrehled!B:C,2,FALSE)</f>
        <v>Prajzlerová Helena</v>
      </c>
      <c r="L60" s="11" t="str">
        <f>VLOOKUP(A60,Medix!A:D,3,FALSE)</f>
        <v>Helena Prajzlerová</v>
      </c>
    </row>
    <row r="61" spans="1:12" x14ac:dyDescent="0.25">
      <c r="A61" s="2">
        <v>510624036</v>
      </c>
      <c r="B61" t="str">
        <f t="shared" si="0"/>
        <v>07.02.2023</v>
      </c>
      <c r="C61" s="1">
        <v>20230207</v>
      </c>
      <c r="D61" s="2">
        <v>510624036</v>
      </c>
      <c r="E61" s="1" t="s">
        <v>558</v>
      </c>
      <c r="F61" s="1" t="s">
        <v>551</v>
      </c>
      <c r="G61" t="str">
        <f t="shared" si="1"/>
        <v>2023</v>
      </c>
      <c r="H61" t="str">
        <f t="shared" si="2"/>
        <v>02</v>
      </c>
      <c r="I61" t="str">
        <f t="shared" si="3"/>
        <v>07</v>
      </c>
      <c r="J61" s="6">
        <f>VLOOKUP(A61,ROBOT_Martin!A:B,2,FALSE)</f>
        <v>44964</v>
      </c>
      <c r="K61" s="5" t="str">
        <f>VLOOKUP(A61,drgPrehled!B:C,2,FALSE)</f>
        <v>Augustin Jan</v>
      </c>
      <c r="L61" s="11" t="str">
        <f>VLOOKUP(A61,Medix!A:D,3,FALSE)</f>
        <v>Jan Augustin</v>
      </c>
    </row>
    <row r="62" spans="1:12" x14ac:dyDescent="0.25">
      <c r="A62" s="2">
        <v>500115426</v>
      </c>
      <c r="B62" t="str">
        <f t="shared" si="0"/>
        <v>08.02.2023</v>
      </c>
      <c r="C62" s="1">
        <v>20230208</v>
      </c>
      <c r="D62" s="2">
        <v>500115426</v>
      </c>
      <c r="E62" s="1" t="s">
        <v>563</v>
      </c>
      <c r="F62" s="1" t="s">
        <v>551</v>
      </c>
      <c r="G62" t="str">
        <f t="shared" si="1"/>
        <v>2023</v>
      </c>
      <c r="H62" t="str">
        <f t="shared" si="2"/>
        <v>02</v>
      </c>
      <c r="I62" t="str">
        <f t="shared" si="3"/>
        <v>08</v>
      </c>
      <c r="J62" s="6">
        <f>VLOOKUP(A62,ROBOT_Martin!A:B,2,FALSE)</f>
        <v>44965</v>
      </c>
      <c r="K62" s="5" t="str">
        <f>VLOOKUP(A62,drgPrehled!B:C,2,FALSE)</f>
        <v>Mirga Emil</v>
      </c>
      <c r="L62" s="11" t="str">
        <f>VLOOKUP(A62,Medix!A:D,3,FALSE)</f>
        <v>Emil Mirga</v>
      </c>
    </row>
    <row r="63" spans="1:12" x14ac:dyDescent="0.25">
      <c r="A63" s="2">
        <v>5711151600</v>
      </c>
      <c r="B63" t="str">
        <f t="shared" si="0"/>
        <v>08.02.2023</v>
      </c>
      <c r="C63" s="1">
        <v>20230208</v>
      </c>
      <c r="D63" s="2">
        <v>5711151600</v>
      </c>
      <c r="E63" s="1" t="s">
        <v>582</v>
      </c>
      <c r="F63" s="1" t="s">
        <v>551</v>
      </c>
      <c r="G63" t="str">
        <f t="shared" si="1"/>
        <v>2023</v>
      </c>
      <c r="H63" t="str">
        <f t="shared" si="2"/>
        <v>02</v>
      </c>
      <c r="I63" t="str">
        <f t="shared" si="3"/>
        <v>08</v>
      </c>
      <c r="J63" s="6">
        <f>VLOOKUP(A63,ROBOT_Martin!A:B,2,FALSE)</f>
        <v>44965</v>
      </c>
      <c r="K63" s="5" t="str">
        <f>VLOOKUP(A63,drgPrehled!B:C,2,FALSE)</f>
        <v>Tkadlec Josef</v>
      </c>
      <c r="L63" s="11" t="str">
        <f>VLOOKUP(A63,Medix!A:D,3,FALSE)</f>
        <v>Josef Tkadlec</v>
      </c>
    </row>
    <row r="64" spans="1:12" x14ac:dyDescent="0.25">
      <c r="A64" s="2">
        <v>475916409</v>
      </c>
      <c r="B64" t="str">
        <f t="shared" si="0"/>
        <v>09.02.2023</v>
      </c>
      <c r="C64" s="1">
        <v>20230209</v>
      </c>
      <c r="D64" s="2">
        <v>475916409</v>
      </c>
      <c r="E64" s="1" t="s">
        <v>577</v>
      </c>
      <c r="F64" s="1" t="s">
        <v>551</v>
      </c>
      <c r="G64" t="str">
        <f t="shared" si="1"/>
        <v>2023</v>
      </c>
      <c r="H64" t="str">
        <f t="shared" si="2"/>
        <v>02</v>
      </c>
      <c r="I64" t="str">
        <f t="shared" si="3"/>
        <v>09</v>
      </c>
      <c r="J64" s="6">
        <f>VLOOKUP(A64,ROBOT_Martin!A:B,2,FALSE)</f>
        <v>44966</v>
      </c>
      <c r="K64" s="5" t="str">
        <f>VLOOKUP(A64,drgPrehled!B:C,2,FALSE)</f>
        <v>Hradilíková Danuše</v>
      </c>
      <c r="L64" s="11" t="str">
        <f>VLOOKUP(A64,Medix!A:D,3,FALSE)</f>
        <v>Danuše Hradilíková</v>
      </c>
    </row>
    <row r="65" spans="1:12" x14ac:dyDescent="0.25">
      <c r="A65" s="2">
        <v>5404151841</v>
      </c>
      <c r="B65" t="str">
        <f t="shared" si="0"/>
        <v>10.02.2023</v>
      </c>
      <c r="C65" s="1">
        <v>20230210</v>
      </c>
      <c r="D65" s="2">
        <v>5404151841</v>
      </c>
      <c r="E65" s="1" t="s">
        <v>583</v>
      </c>
      <c r="F65" s="1" t="s">
        <v>551</v>
      </c>
      <c r="G65" t="str">
        <f t="shared" si="1"/>
        <v>2023</v>
      </c>
      <c r="H65" t="str">
        <f t="shared" si="2"/>
        <v>02</v>
      </c>
      <c r="I65" t="str">
        <f t="shared" si="3"/>
        <v>10</v>
      </c>
      <c r="J65" s="6">
        <f>VLOOKUP(A65,ROBOT_Martin!A:B,2,FALSE)</f>
        <v>44967</v>
      </c>
      <c r="K65" s="5" t="str">
        <f>VLOOKUP(A65,drgPrehled!B:C,2,FALSE)</f>
        <v>Zacpal Břetislav</v>
      </c>
      <c r="L65" s="11" t="str">
        <f>VLOOKUP(A65,Medix!A:D,3,FALSE)</f>
        <v>Břetislav Zacpal</v>
      </c>
    </row>
    <row r="66" spans="1:12" x14ac:dyDescent="0.25">
      <c r="A66" s="2">
        <v>7112164587</v>
      </c>
      <c r="B66" t="str">
        <f t="shared" ref="B66:B129" si="4">CONCATENATE(I66,".",H66,".",G66)</f>
        <v>10.02.2023</v>
      </c>
      <c r="C66" s="1">
        <v>20230210</v>
      </c>
      <c r="D66" s="2">
        <v>7112164587</v>
      </c>
      <c r="E66" s="1" t="s">
        <v>583</v>
      </c>
      <c r="F66" s="1" t="s">
        <v>551</v>
      </c>
      <c r="G66" t="str">
        <f t="shared" ref="G66:G129" si="5">LEFT(C66,4)</f>
        <v>2023</v>
      </c>
      <c r="H66" t="str">
        <f t="shared" ref="H66:H129" si="6">RIGHT(LEFT(C66,6),2)</f>
        <v>02</v>
      </c>
      <c r="I66" t="str">
        <f t="shared" ref="I66:I129" si="7">RIGHT(C66,2)</f>
        <v>10</v>
      </c>
      <c r="J66" s="6">
        <f>VLOOKUP(A66,ROBOT_Martin!A:B,2,FALSE)</f>
        <v>44967</v>
      </c>
      <c r="K66" s="5" t="str">
        <f>VLOOKUP(A66,drgPrehled!B:C,2,FALSE)</f>
        <v>Šrámek Milan</v>
      </c>
      <c r="L66" s="11" t="str">
        <f>VLOOKUP(A66,Medix!A:D,3,FALSE)</f>
        <v>Milan Šrámek</v>
      </c>
    </row>
    <row r="67" spans="1:12" x14ac:dyDescent="0.25">
      <c r="A67" s="2">
        <v>530920373</v>
      </c>
      <c r="B67" t="str">
        <f t="shared" si="4"/>
        <v>13.02.2023</v>
      </c>
      <c r="C67" s="1">
        <v>20230213</v>
      </c>
      <c r="D67" s="2">
        <v>530920373</v>
      </c>
      <c r="E67" s="1" t="s">
        <v>581</v>
      </c>
      <c r="F67" s="1" t="s">
        <v>551</v>
      </c>
      <c r="G67" t="str">
        <f t="shared" si="5"/>
        <v>2023</v>
      </c>
      <c r="H67" t="str">
        <f t="shared" si="6"/>
        <v>02</v>
      </c>
      <c r="I67" t="str">
        <f t="shared" si="7"/>
        <v>13</v>
      </c>
      <c r="J67" s="6">
        <f>VLOOKUP(A67,ROBOT_Martin!A:B,2,FALSE)</f>
        <v>44970</v>
      </c>
      <c r="K67" s="5" t="str">
        <f>VLOOKUP(A67,drgPrehled!B:C,2,FALSE)</f>
        <v>Ryšťák Pavel</v>
      </c>
      <c r="L67" s="11" t="str">
        <f>VLOOKUP(A67,Medix!A:D,3,FALSE)</f>
        <v>Pavel Ryšťák</v>
      </c>
    </row>
    <row r="68" spans="1:12" x14ac:dyDescent="0.25">
      <c r="A68" s="2">
        <v>5607071657</v>
      </c>
      <c r="B68" t="str">
        <f t="shared" si="4"/>
        <v>13.02.2023</v>
      </c>
      <c r="C68" s="1">
        <v>20230213</v>
      </c>
      <c r="D68" s="2">
        <v>5607071657</v>
      </c>
      <c r="E68" s="1" t="s">
        <v>584</v>
      </c>
      <c r="F68" s="1" t="s">
        <v>551</v>
      </c>
      <c r="G68" t="str">
        <f t="shared" si="5"/>
        <v>2023</v>
      </c>
      <c r="H68" t="str">
        <f t="shared" si="6"/>
        <v>02</v>
      </c>
      <c r="I68" t="str">
        <f t="shared" si="7"/>
        <v>13</v>
      </c>
      <c r="J68" s="6">
        <f>VLOOKUP(A68,ROBOT_Martin!A:B,2,FALSE)</f>
        <v>44970</v>
      </c>
      <c r="K68" s="5" t="str">
        <f>VLOOKUP(A68,drgPrehled!B:C,2,FALSE)</f>
        <v>Tomančík Vladimír</v>
      </c>
      <c r="L68" s="11" t="str">
        <f>VLOOKUP(A68,Medix!A:D,3,FALSE)</f>
        <v>Vladimír Tomančík</v>
      </c>
    </row>
    <row r="69" spans="1:12" x14ac:dyDescent="0.25">
      <c r="A69" s="2">
        <v>5710251459</v>
      </c>
      <c r="B69" t="str">
        <f t="shared" si="4"/>
        <v>13.02.2023</v>
      </c>
      <c r="C69" s="1">
        <v>20230213</v>
      </c>
      <c r="D69" s="2">
        <v>5710251459</v>
      </c>
      <c r="E69" s="1" t="s">
        <v>574</v>
      </c>
      <c r="F69" s="1" t="s">
        <v>551</v>
      </c>
      <c r="G69" t="str">
        <f t="shared" si="5"/>
        <v>2023</v>
      </c>
      <c r="H69" t="str">
        <f t="shared" si="6"/>
        <v>02</v>
      </c>
      <c r="I69" t="str">
        <f t="shared" si="7"/>
        <v>13</v>
      </c>
      <c r="J69" s="6">
        <f>VLOOKUP(A69,ROBOT_Martin!A:B,2,FALSE)</f>
        <v>44970</v>
      </c>
      <c r="K69" s="5" t="str">
        <f>VLOOKUP(A69,drgPrehled!B:C,2,FALSE)</f>
        <v>Zatloukal Jiří</v>
      </c>
      <c r="L69" s="11" t="str">
        <f>VLOOKUP(A69,Medix!A:D,3,FALSE)</f>
        <v>Jiří Zatloukal</v>
      </c>
    </row>
    <row r="70" spans="1:12" x14ac:dyDescent="0.25">
      <c r="A70" s="2">
        <v>480429448</v>
      </c>
      <c r="B70" t="str">
        <f t="shared" si="4"/>
        <v>14.02.2023</v>
      </c>
      <c r="C70" s="1">
        <v>20230214</v>
      </c>
      <c r="D70" s="2">
        <v>480429448</v>
      </c>
      <c r="E70" s="1" t="s">
        <v>574</v>
      </c>
      <c r="F70" s="1" t="s">
        <v>551</v>
      </c>
      <c r="G70" t="str">
        <f t="shared" si="5"/>
        <v>2023</v>
      </c>
      <c r="H70" t="str">
        <f t="shared" si="6"/>
        <v>02</v>
      </c>
      <c r="I70" t="str">
        <f t="shared" si="7"/>
        <v>14</v>
      </c>
      <c r="J70" s="6">
        <f>VLOOKUP(A70,ROBOT_Martin!A:B,2,FALSE)</f>
        <v>44971</v>
      </c>
      <c r="K70" s="5" t="str">
        <f>VLOOKUP(A70,drgPrehled!B:C,2,FALSE)</f>
        <v>Wawrosz Stanislav</v>
      </c>
      <c r="L70" s="11" t="str">
        <f>VLOOKUP(A70,Medix!A:D,3,FALSE)</f>
        <v>Stanislav Wawrosz</v>
      </c>
    </row>
    <row r="71" spans="1:12" x14ac:dyDescent="0.25">
      <c r="A71" s="2">
        <v>520331038</v>
      </c>
      <c r="B71" t="str">
        <f t="shared" si="4"/>
        <v>14.02.2023</v>
      </c>
      <c r="C71" s="1">
        <v>20230214</v>
      </c>
      <c r="D71" s="2">
        <v>520331038</v>
      </c>
      <c r="E71" s="1" t="s">
        <v>558</v>
      </c>
      <c r="F71" s="1" t="s">
        <v>551</v>
      </c>
      <c r="G71" t="str">
        <f t="shared" si="5"/>
        <v>2023</v>
      </c>
      <c r="H71" t="str">
        <f t="shared" si="6"/>
        <v>02</v>
      </c>
      <c r="I71" t="str">
        <f t="shared" si="7"/>
        <v>14</v>
      </c>
      <c r="J71" s="6">
        <f>VLOOKUP(A71,ROBOT_Martin!A:B,2,FALSE)</f>
        <v>44971</v>
      </c>
      <c r="K71" s="5" t="str">
        <f>VLOOKUP(A71,drgPrehled!B:C,2,FALSE)</f>
        <v>Petr Jaromír</v>
      </c>
      <c r="L71" s="11" t="str">
        <f>VLOOKUP(A71,Medix!A:D,3,FALSE)</f>
        <v>Jaromír Petr</v>
      </c>
    </row>
    <row r="72" spans="1:12" x14ac:dyDescent="0.25">
      <c r="A72" s="2">
        <v>420911405</v>
      </c>
      <c r="B72" t="str">
        <f t="shared" si="4"/>
        <v>15.02.2023</v>
      </c>
      <c r="C72" s="1">
        <v>20230215</v>
      </c>
      <c r="D72" s="2">
        <v>420911405</v>
      </c>
      <c r="E72" s="1" t="s">
        <v>572</v>
      </c>
      <c r="F72" s="1" t="s">
        <v>551</v>
      </c>
      <c r="G72" t="str">
        <f t="shared" si="5"/>
        <v>2023</v>
      </c>
      <c r="H72" t="str">
        <f t="shared" si="6"/>
        <v>02</v>
      </c>
      <c r="I72" t="str">
        <f t="shared" si="7"/>
        <v>15</v>
      </c>
      <c r="J72" s="6">
        <f>VLOOKUP(A72,ROBOT_Martin!A:B,2,FALSE)</f>
        <v>44972</v>
      </c>
      <c r="K72" s="5" t="str">
        <f>VLOOKUP(A72,drgPrehled!B:C,2,FALSE)</f>
        <v>Zedník Karel</v>
      </c>
      <c r="L72" s="11" t="str">
        <f>VLOOKUP(A72,Medix!A:D,3,FALSE)</f>
        <v>Karel Zedník</v>
      </c>
    </row>
    <row r="73" spans="1:12" x14ac:dyDescent="0.25">
      <c r="A73" s="2">
        <v>515718311</v>
      </c>
      <c r="B73" t="str">
        <f t="shared" si="4"/>
        <v>15.02.2023</v>
      </c>
      <c r="C73" s="1">
        <v>20230215</v>
      </c>
      <c r="D73" s="2">
        <v>515718311</v>
      </c>
      <c r="E73" s="1" t="s">
        <v>572</v>
      </c>
      <c r="F73" s="1" t="s">
        <v>551</v>
      </c>
      <c r="G73" t="str">
        <f t="shared" si="5"/>
        <v>2023</v>
      </c>
      <c r="H73" t="str">
        <f t="shared" si="6"/>
        <v>02</v>
      </c>
      <c r="I73" t="str">
        <f t="shared" si="7"/>
        <v>15</v>
      </c>
      <c r="J73" s="6">
        <f>VLOOKUP(A73,ROBOT_Martin!A:B,2,FALSE)</f>
        <v>44972</v>
      </c>
      <c r="K73" s="5" t="str">
        <f>VLOOKUP(A73,drgPrehled!B:C,2,FALSE)</f>
        <v>Pavlátová Anna</v>
      </c>
      <c r="L73" s="11" t="str">
        <f>VLOOKUP(A73,Medix!A:D,3,FALSE)</f>
        <v>Anna Pavlátová</v>
      </c>
    </row>
    <row r="74" spans="1:12" x14ac:dyDescent="0.25">
      <c r="A74" s="2">
        <v>5855160388</v>
      </c>
      <c r="B74" t="str">
        <f t="shared" si="4"/>
        <v>16.02.2023</v>
      </c>
      <c r="C74" s="1">
        <v>20230216</v>
      </c>
      <c r="D74" s="2">
        <v>5855160388</v>
      </c>
      <c r="E74" s="1" t="s">
        <v>585</v>
      </c>
      <c r="F74" s="1" t="s">
        <v>551</v>
      </c>
      <c r="G74" t="str">
        <f t="shared" si="5"/>
        <v>2023</v>
      </c>
      <c r="H74" t="str">
        <f t="shared" si="6"/>
        <v>02</v>
      </c>
      <c r="I74" t="str">
        <f t="shared" si="7"/>
        <v>16</v>
      </c>
      <c r="J74" s="6">
        <f>VLOOKUP(A74,ROBOT_Martin!A:B,2,FALSE)</f>
        <v>44973</v>
      </c>
      <c r="K74" s="5" t="str">
        <f>VLOOKUP(A74,drgPrehled!B:C,2,FALSE)</f>
        <v>Hapalová Elen</v>
      </c>
      <c r="L74" s="11" t="str">
        <f>VLOOKUP(A74,Medix!A:D,3,FALSE)</f>
        <v>Elen Hapalová</v>
      </c>
    </row>
    <row r="75" spans="1:12" x14ac:dyDescent="0.25">
      <c r="A75" s="2">
        <v>6355221895</v>
      </c>
      <c r="B75" t="str">
        <f t="shared" si="4"/>
        <v>16.02.2023</v>
      </c>
      <c r="C75" s="1">
        <v>20230216</v>
      </c>
      <c r="D75" s="2">
        <v>6355221895</v>
      </c>
      <c r="E75" s="1" t="s">
        <v>567</v>
      </c>
      <c r="F75" s="1" t="s">
        <v>551</v>
      </c>
      <c r="G75" t="str">
        <f t="shared" si="5"/>
        <v>2023</v>
      </c>
      <c r="H75" t="str">
        <f t="shared" si="6"/>
        <v>02</v>
      </c>
      <c r="I75" t="str">
        <f t="shared" si="7"/>
        <v>16</v>
      </c>
      <c r="J75" s="6">
        <f>VLOOKUP(A75,ROBOT_Martin!A:B,2,FALSE)</f>
        <v>44973</v>
      </c>
      <c r="K75" s="5" t="str">
        <f>VLOOKUP(A75,drgPrehled!B:C,2,FALSE)</f>
        <v>Vychodilová Jana</v>
      </c>
      <c r="L75" s="11" t="str">
        <f>VLOOKUP(A75,Medix!A:D,3,FALSE)</f>
        <v>Jana Vychodilová</v>
      </c>
    </row>
    <row r="76" spans="1:12" x14ac:dyDescent="0.25">
      <c r="A76" s="2">
        <v>8554135810</v>
      </c>
      <c r="B76" t="str">
        <f t="shared" si="4"/>
        <v>16.02.2023</v>
      </c>
      <c r="C76" s="1">
        <v>20230216</v>
      </c>
      <c r="D76" s="2">
        <v>8554135810</v>
      </c>
      <c r="E76" s="1" t="s">
        <v>553</v>
      </c>
      <c r="F76" s="1" t="s">
        <v>551</v>
      </c>
      <c r="G76" t="str">
        <f t="shared" si="5"/>
        <v>2023</v>
      </c>
      <c r="H76" t="str">
        <f t="shared" si="6"/>
        <v>02</v>
      </c>
      <c r="I76" t="str">
        <f t="shared" si="7"/>
        <v>16</v>
      </c>
      <c r="J76" s="6">
        <f>VLOOKUP(A76,ROBOT_Martin!A:B,2,FALSE)</f>
        <v>44973</v>
      </c>
      <c r="K76" s="5" t="str">
        <f>VLOOKUP(A76,drgPrehled!B:C,2,FALSE)</f>
        <v>Zelená Pospíšková Kr</v>
      </c>
      <c r="L76" s="11" t="str">
        <f>VLOOKUP(A76,Medix!A:D,3,FALSE)</f>
        <v>Kristýna Zelená Pospíšková</v>
      </c>
    </row>
    <row r="77" spans="1:12" x14ac:dyDescent="0.25">
      <c r="A77" s="2">
        <v>8959014196</v>
      </c>
      <c r="B77" t="str">
        <f t="shared" si="4"/>
        <v>16.02.2023</v>
      </c>
      <c r="C77" s="1">
        <v>20230216</v>
      </c>
      <c r="D77" s="2">
        <v>8959014196</v>
      </c>
      <c r="E77" s="1" t="s">
        <v>553</v>
      </c>
      <c r="F77" s="1" t="s">
        <v>551</v>
      </c>
      <c r="G77" t="str">
        <f t="shared" si="5"/>
        <v>2023</v>
      </c>
      <c r="H77" t="str">
        <f t="shared" si="6"/>
        <v>02</v>
      </c>
      <c r="I77" t="str">
        <f t="shared" si="7"/>
        <v>16</v>
      </c>
      <c r="J77" s="6">
        <f>VLOOKUP(A77,ROBOT_Martin!A:B,2,FALSE)</f>
        <v>44973</v>
      </c>
      <c r="K77" s="5" t="str">
        <f>VLOOKUP(A77,drgPrehled!B:C,2,FALSE)</f>
        <v>Blažková Michaela</v>
      </c>
      <c r="L77" s="11" t="str">
        <f>VLOOKUP(A77,Medix!A:D,3,FALSE)</f>
        <v>Michaela Blažková</v>
      </c>
    </row>
    <row r="78" spans="1:12" x14ac:dyDescent="0.25">
      <c r="A78" s="2">
        <v>460801479</v>
      </c>
      <c r="B78" t="str">
        <f t="shared" si="4"/>
        <v>17.02.2023</v>
      </c>
      <c r="C78" s="1">
        <v>20230217</v>
      </c>
      <c r="D78" s="2">
        <v>460801479</v>
      </c>
      <c r="E78" s="1" t="s">
        <v>571</v>
      </c>
      <c r="F78" s="1" t="s">
        <v>551</v>
      </c>
      <c r="G78" t="str">
        <f t="shared" si="5"/>
        <v>2023</v>
      </c>
      <c r="H78" t="str">
        <f t="shared" si="6"/>
        <v>02</v>
      </c>
      <c r="I78" t="str">
        <f t="shared" si="7"/>
        <v>17</v>
      </c>
      <c r="J78" s="6">
        <f>VLOOKUP(A78,ROBOT_Martin!A:B,2,FALSE)</f>
        <v>44974</v>
      </c>
      <c r="K78" s="5" t="str">
        <f>VLOOKUP(A78,drgPrehled!B:C,2,FALSE)</f>
        <v>Milek Aleš</v>
      </c>
      <c r="L78" s="11" t="str">
        <f>VLOOKUP(A78,Medix!A:D,3,FALSE)</f>
        <v>Aleš Milek</v>
      </c>
    </row>
    <row r="79" spans="1:12" x14ac:dyDescent="0.25">
      <c r="A79" s="2">
        <v>8260155706</v>
      </c>
      <c r="B79" t="str">
        <f t="shared" si="4"/>
        <v>17.02.2023</v>
      </c>
      <c r="C79" s="1">
        <v>20230217</v>
      </c>
      <c r="D79" s="2">
        <v>8260155706</v>
      </c>
      <c r="E79" s="1" t="s">
        <v>552</v>
      </c>
      <c r="F79" s="1" t="s">
        <v>551</v>
      </c>
      <c r="G79" t="str">
        <f t="shared" si="5"/>
        <v>2023</v>
      </c>
      <c r="H79" t="str">
        <f t="shared" si="6"/>
        <v>02</v>
      </c>
      <c r="I79" t="str">
        <f t="shared" si="7"/>
        <v>17</v>
      </c>
      <c r="J79" s="6">
        <f>VLOOKUP(A79,ROBOT_Martin!A:B,2,FALSE)</f>
        <v>44974</v>
      </c>
      <c r="K79" s="5" t="str">
        <f>VLOOKUP(A79,drgPrehled!B:C,2,FALSE)</f>
        <v>Trnkalová Lenka</v>
      </c>
      <c r="L79" s="11" t="str">
        <f>VLOOKUP(A79,Medix!A:D,3,FALSE)</f>
        <v>Lenka Trnkalová</v>
      </c>
    </row>
    <row r="80" spans="1:12" x14ac:dyDescent="0.25">
      <c r="A80" s="2">
        <v>461208475</v>
      </c>
      <c r="B80" t="str">
        <f t="shared" si="4"/>
        <v>20.02.2023</v>
      </c>
      <c r="C80" s="1">
        <v>20230220</v>
      </c>
      <c r="D80" s="2">
        <v>461208475</v>
      </c>
      <c r="E80" s="1" t="s">
        <v>586</v>
      </c>
      <c r="F80" s="1" t="s">
        <v>551</v>
      </c>
      <c r="G80" t="str">
        <f t="shared" si="5"/>
        <v>2023</v>
      </c>
      <c r="H80" t="str">
        <f t="shared" si="6"/>
        <v>02</v>
      </c>
      <c r="I80" t="str">
        <f t="shared" si="7"/>
        <v>20</v>
      </c>
      <c r="J80" s="6">
        <f>VLOOKUP(A80,ROBOT_Martin!A:B,2,FALSE)</f>
        <v>44977</v>
      </c>
      <c r="K80" s="5" t="str">
        <f>VLOOKUP(A80,drgPrehled!B:C,2,FALSE)</f>
        <v>Čepl Jiří</v>
      </c>
      <c r="L80" s="11" t="str">
        <f>VLOOKUP(A80,Medix!A:D,3,FALSE)</f>
        <v>Jiří Čepl</v>
      </c>
    </row>
    <row r="81" spans="1:12" x14ac:dyDescent="0.25">
      <c r="A81" s="2">
        <v>8452225309</v>
      </c>
      <c r="B81" t="str">
        <f t="shared" si="4"/>
        <v>20.02.2023</v>
      </c>
      <c r="C81" s="1">
        <v>20230220</v>
      </c>
      <c r="D81" s="2">
        <v>8452225309</v>
      </c>
      <c r="E81" s="1" t="s">
        <v>553</v>
      </c>
      <c r="F81" s="1" t="s">
        <v>551</v>
      </c>
      <c r="G81" t="str">
        <f t="shared" si="5"/>
        <v>2023</v>
      </c>
      <c r="H81" t="str">
        <f t="shared" si="6"/>
        <v>02</v>
      </c>
      <c r="I81" t="str">
        <f t="shared" si="7"/>
        <v>20</v>
      </c>
      <c r="J81" s="6">
        <f>VLOOKUP(A81,ROBOT_Martin!A:B,2,FALSE)</f>
        <v>44977</v>
      </c>
      <c r="K81" s="5" t="str">
        <f>VLOOKUP(A81,drgPrehled!B:C,2,FALSE)</f>
        <v>Krejčí Tereza</v>
      </c>
      <c r="L81" s="11" t="str">
        <f>VLOOKUP(A81,Medix!A:D,3,FALSE)</f>
        <v>Tereza Krejčí</v>
      </c>
    </row>
    <row r="82" spans="1:12" x14ac:dyDescent="0.25">
      <c r="A82" s="2">
        <v>8909185725</v>
      </c>
      <c r="B82" t="str">
        <f t="shared" si="4"/>
        <v>20.02.2023</v>
      </c>
      <c r="C82" s="1">
        <v>20230220</v>
      </c>
      <c r="D82" s="2">
        <v>8909185725</v>
      </c>
      <c r="E82" s="1" t="s">
        <v>587</v>
      </c>
      <c r="F82" s="1" t="s">
        <v>551</v>
      </c>
      <c r="G82" t="str">
        <f t="shared" si="5"/>
        <v>2023</v>
      </c>
      <c r="H82" t="str">
        <f t="shared" si="6"/>
        <v>02</v>
      </c>
      <c r="I82" t="str">
        <f t="shared" si="7"/>
        <v>20</v>
      </c>
      <c r="J82" s="6">
        <f>VLOOKUP(A82,ROBOT_Martin!A:B,2,FALSE)</f>
        <v>44977</v>
      </c>
      <c r="K82" s="5" t="str">
        <f>VLOOKUP(A82,drgPrehled!B:C,2,FALSE)</f>
        <v>Žváček Marek</v>
      </c>
      <c r="L82" s="11" t="str">
        <f>VLOOKUP(A82,Medix!A:D,3,FALSE)</f>
        <v>Marek Žváček</v>
      </c>
    </row>
    <row r="83" spans="1:12" x14ac:dyDescent="0.25">
      <c r="A83" s="2">
        <v>480226206</v>
      </c>
      <c r="B83" t="str">
        <f t="shared" si="4"/>
        <v>21.02.2023</v>
      </c>
      <c r="C83" s="1">
        <v>20230221</v>
      </c>
      <c r="D83" s="2">
        <v>480226206</v>
      </c>
      <c r="E83" s="1" t="s">
        <v>586</v>
      </c>
      <c r="F83" s="1" t="s">
        <v>551</v>
      </c>
      <c r="G83" t="str">
        <f t="shared" si="5"/>
        <v>2023</v>
      </c>
      <c r="H83" t="str">
        <f t="shared" si="6"/>
        <v>02</v>
      </c>
      <c r="I83" t="str">
        <f t="shared" si="7"/>
        <v>21</v>
      </c>
      <c r="J83" s="6">
        <f>VLOOKUP(A83,ROBOT_Martin!A:B,2,FALSE)</f>
        <v>44978</v>
      </c>
      <c r="K83" s="5" t="str">
        <f>VLOOKUP(A83,drgPrehled!B:C,2,FALSE)</f>
        <v>Bis Jan</v>
      </c>
      <c r="L83" s="11" t="str">
        <f>VLOOKUP(A83,Medix!A:D,3,FALSE)</f>
        <v>Jan Bis</v>
      </c>
    </row>
    <row r="84" spans="1:12" x14ac:dyDescent="0.25">
      <c r="A84" s="2">
        <v>7005135698</v>
      </c>
      <c r="B84" t="str">
        <f t="shared" si="4"/>
        <v>21.02.2023</v>
      </c>
      <c r="C84" s="1">
        <v>20230221</v>
      </c>
      <c r="D84" s="2">
        <v>7005135698</v>
      </c>
      <c r="E84" s="1" t="s">
        <v>581</v>
      </c>
      <c r="F84" s="1" t="s">
        <v>551</v>
      </c>
      <c r="G84" t="str">
        <f t="shared" si="5"/>
        <v>2023</v>
      </c>
      <c r="H84" t="str">
        <f t="shared" si="6"/>
        <v>02</v>
      </c>
      <c r="I84" t="str">
        <f t="shared" si="7"/>
        <v>21</v>
      </c>
      <c r="J84" s="6">
        <f>VLOOKUP(A84,ROBOT_Martin!A:B,2,FALSE)</f>
        <v>44978</v>
      </c>
      <c r="K84" s="5" t="str">
        <f>VLOOKUP(A84,drgPrehled!B:C,2,FALSE)</f>
        <v>Přikryl Petr</v>
      </c>
      <c r="L84" s="11" t="str">
        <f>VLOOKUP(A84,Medix!A:D,3,FALSE)</f>
        <v>Petr Přikryl</v>
      </c>
    </row>
    <row r="85" spans="1:12" x14ac:dyDescent="0.25">
      <c r="A85" s="2">
        <v>530729303</v>
      </c>
      <c r="B85" t="str">
        <f t="shared" si="4"/>
        <v>22.02.2023</v>
      </c>
      <c r="C85" s="1">
        <v>20230222</v>
      </c>
      <c r="D85" s="2">
        <v>530729303</v>
      </c>
      <c r="E85" s="1" t="s">
        <v>567</v>
      </c>
      <c r="F85" s="1" t="s">
        <v>551</v>
      </c>
      <c r="G85" t="str">
        <f t="shared" si="5"/>
        <v>2023</v>
      </c>
      <c r="H85" t="str">
        <f t="shared" si="6"/>
        <v>02</v>
      </c>
      <c r="I85" t="str">
        <f t="shared" si="7"/>
        <v>22</v>
      </c>
      <c r="J85" s="6">
        <f>VLOOKUP(A85,ROBOT_Martin!A:B,2,FALSE)</f>
        <v>44979</v>
      </c>
      <c r="K85" s="5" t="str">
        <f>VLOOKUP(A85,drgPrehled!B:C,2,FALSE)</f>
        <v>Chamrad Luděk</v>
      </c>
      <c r="L85" s="11" t="str">
        <f>VLOOKUP(A85,Medix!A:D,3,FALSE)</f>
        <v>Luděk Chamrad</v>
      </c>
    </row>
    <row r="86" spans="1:12" x14ac:dyDescent="0.25">
      <c r="A86" s="2">
        <v>525828207</v>
      </c>
      <c r="B86" t="str">
        <f t="shared" si="4"/>
        <v>23.02.2023</v>
      </c>
      <c r="C86" s="1">
        <v>20230223</v>
      </c>
      <c r="D86" s="2">
        <v>525828207</v>
      </c>
      <c r="E86" s="1" t="s">
        <v>553</v>
      </c>
      <c r="F86" s="1" t="s">
        <v>551</v>
      </c>
      <c r="G86" t="str">
        <f t="shared" si="5"/>
        <v>2023</v>
      </c>
      <c r="H86" t="str">
        <f t="shared" si="6"/>
        <v>02</v>
      </c>
      <c r="I86" t="str">
        <f t="shared" si="7"/>
        <v>23</v>
      </c>
      <c r="J86" s="6">
        <f>VLOOKUP(A86,ROBOT_Martin!A:B,2,FALSE)</f>
        <v>44980</v>
      </c>
      <c r="K86" s="5" t="str">
        <f>VLOOKUP(A86,drgPrehled!B:C,2,FALSE)</f>
        <v>Arnošová Ludmila</v>
      </c>
      <c r="L86" s="11" t="str">
        <f>VLOOKUP(A86,Medix!A:D,3,FALSE)</f>
        <v>Ludmila Arnošová</v>
      </c>
    </row>
    <row r="87" spans="1:12" x14ac:dyDescent="0.25">
      <c r="A87" s="2">
        <v>5559162191</v>
      </c>
      <c r="B87" t="str">
        <f t="shared" si="4"/>
        <v>23.02.2023</v>
      </c>
      <c r="C87" s="1">
        <v>20230223</v>
      </c>
      <c r="D87" s="2">
        <v>5559162191</v>
      </c>
      <c r="E87" s="1" t="s">
        <v>578</v>
      </c>
      <c r="F87" s="1" t="s">
        <v>551</v>
      </c>
      <c r="G87" t="str">
        <f t="shared" si="5"/>
        <v>2023</v>
      </c>
      <c r="H87" t="str">
        <f t="shared" si="6"/>
        <v>02</v>
      </c>
      <c r="I87" t="str">
        <f t="shared" si="7"/>
        <v>23</v>
      </c>
      <c r="J87" s="6">
        <f>VLOOKUP(A87,ROBOT_Martin!A:B,2,FALSE)</f>
        <v>44980</v>
      </c>
      <c r="K87" s="5" t="str">
        <f>VLOOKUP(A87,drgPrehled!B:C,2,FALSE)</f>
        <v>Henarová Eva</v>
      </c>
      <c r="L87" s="11" t="str">
        <f>VLOOKUP(A87,Medix!A:D,3,FALSE)</f>
        <v>Eva Henarová</v>
      </c>
    </row>
    <row r="88" spans="1:12" x14ac:dyDescent="0.25">
      <c r="A88" s="2">
        <v>8560055064</v>
      </c>
      <c r="B88" t="str">
        <f t="shared" si="4"/>
        <v>23.02.2023</v>
      </c>
      <c r="C88" s="1">
        <v>20230223</v>
      </c>
      <c r="D88" s="2">
        <v>8560055064</v>
      </c>
      <c r="E88" s="1" t="s">
        <v>553</v>
      </c>
      <c r="F88" s="1" t="s">
        <v>551</v>
      </c>
      <c r="G88" t="str">
        <f t="shared" si="5"/>
        <v>2023</v>
      </c>
      <c r="H88" t="str">
        <f t="shared" si="6"/>
        <v>02</v>
      </c>
      <c r="I88" t="str">
        <f t="shared" si="7"/>
        <v>23</v>
      </c>
      <c r="J88" s="6">
        <f>VLOOKUP(A88,ROBOT_Martin!A:B,2,FALSE)</f>
        <v>44980</v>
      </c>
      <c r="K88" s="5" t="str">
        <f>VLOOKUP(A88,drgPrehled!B:C,2,FALSE)</f>
        <v>Flekačová Zuzana</v>
      </c>
      <c r="L88" s="11" t="str">
        <f>VLOOKUP(A88,Medix!A:D,3,FALSE)</f>
        <v>Zuzana Flekačová</v>
      </c>
    </row>
    <row r="89" spans="1:12" x14ac:dyDescent="0.25">
      <c r="A89" s="2">
        <v>520606044</v>
      </c>
      <c r="B89" t="str">
        <f t="shared" si="4"/>
        <v>24.02.2023</v>
      </c>
      <c r="C89" s="1">
        <v>20230224</v>
      </c>
      <c r="D89" s="2">
        <v>520606044</v>
      </c>
      <c r="E89" s="1" t="s">
        <v>558</v>
      </c>
      <c r="F89" s="1" t="s">
        <v>551</v>
      </c>
      <c r="G89" t="str">
        <f t="shared" si="5"/>
        <v>2023</v>
      </c>
      <c r="H89" t="str">
        <f t="shared" si="6"/>
        <v>02</v>
      </c>
      <c r="I89" t="str">
        <f t="shared" si="7"/>
        <v>24</v>
      </c>
      <c r="J89" s="6">
        <f>VLOOKUP(A89,ROBOT_Martin!A:B,2,FALSE)</f>
        <v>44981</v>
      </c>
      <c r="K89" s="5" t="str">
        <f>VLOOKUP(A89,drgPrehled!B:C,2,FALSE)</f>
        <v>Halaxa Josef</v>
      </c>
      <c r="L89" s="11" t="str">
        <f>VLOOKUP(A89,Medix!A:D,3,FALSE)</f>
        <v>Josef Halaxa</v>
      </c>
    </row>
    <row r="90" spans="1:12" x14ac:dyDescent="0.25">
      <c r="A90" s="2">
        <v>7008293512</v>
      </c>
      <c r="B90" t="str">
        <f t="shared" si="4"/>
        <v>24.02.2023</v>
      </c>
      <c r="C90" s="1">
        <v>20230224</v>
      </c>
      <c r="D90" s="2">
        <v>7008293512</v>
      </c>
      <c r="E90" s="1" t="s">
        <v>558</v>
      </c>
      <c r="F90" s="1" t="s">
        <v>551</v>
      </c>
      <c r="G90" t="str">
        <f t="shared" si="5"/>
        <v>2023</v>
      </c>
      <c r="H90" t="str">
        <f t="shared" si="6"/>
        <v>02</v>
      </c>
      <c r="I90" t="str">
        <f t="shared" si="7"/>
        <v>24</v>
      </c>
      <c r="J90" s="6">
        <f>VLOOKUP(A90,ROBOT_Martin!A:B,2,FALSE)</f>
        <v>44981</v>
      </c>
      <c r="K90" s="5" t="str">
        <f>VLOOKUP(A90,drgPrehled!B:C,2,FALSE)</f>
        <v>Chlup Jiří</v>
      </c>
      <c r="L90" s="11" t="str">
        <f>VLOOKUP(A90,Medix!A:D,3,FALSE)</f>
        <v>Jiří Chlup</v>
      </c>
    </row>
    <row r="91" spans="1:12" x14ac:dyDescent="0.25">
      <c r="A91" s="2">
        <v>480321445</v>
      </c>
      <c r="B91" t="str">
        <f t="shared" si="4"/>
        <v>27.02.2023</v>
      </c>
      <c r="C91" s="1">
        <v>20230227</v>
      </c>
      <c r="D91" s="2">
        <v>480321445</v>
      </c>
      <c r="E91" s="1" t="s">
        <v>574</v>
      </c>
      <c r="F91" s="1" t="s">
        <v>551</v>
      </c>
      <c r="G91" t="str">
        <f t="shared" si="5"/>
        <v>2023</v>
      </c>
      <c r="H91" t="str">
        <f t="shared" si="6"/>
        <v>02</v>
      </c>
      <c r="I91" t="str">
        <f t="shared" si="7"/>
        <v>27</v>
      </c>
      <c r="J91" s="6">
        <f>VLOOKUP(A91,ROBOT_Martin!A:B,2,FALSE)</f>
        <v>44984</v>
      </c>
      <c r="K91" s="5" t="str">
        <f>VLOOKUP(A91,drgPrehled!B:C,2,FALSE)</f>
        <v>Kašpárek Ivo</v>
      </c>
      <c r="L91" s="11" t="str">
        <f>VLOOKUP(A91,Medix!A:D,3,FALSE)</f>
        <v>Ivo Kašpárek</v>
      </c>
    </row>
    <row r="92" spans="1:12" x14ac:dyDescent="0.25">
      <c r="A92" s="2">
        <v>7506164655</v>
      </c>
      <c r="B92" t="str">
        <f t="shared" si="4"/>
        <v>27.02.2023</v>
      </c>
      <c r="C92" s="1">
        <v>20230227</v>
      </c>
      <c r="D92" s="2">
        <v>7506164655</v>
      </c>
      <c r="E92" s="1" t="s">
        <v>586</v>
      </c>
      <c r="F92" s="1" t="s">
        <v>551</v>
      </c>
      <c r="G92" t="str">
        <f t="shared" si="5"/>
        <v>2023</v>
      </c>
      <c r="H92" t="str">
        <f t="shared" si="6"/>
        <v>02</v>
      </c>
      <c r="I92" t="str">
        <f t="shared" si="7"/>
        <v>27</v>
      </c>
      <c r="J92" s="6">
        <f>VLOOKUP(A92,ROBOT_Martin!A:B,2,FALSE)</f>
        <v>44984</v>
      </c>
      <c r="K92" s="5" t="str">
        <f>VLOOKUP(A92,drgPrehled!B:C,2,FALSE)</f>
        <v>Galuška Radek</v>
      </c>
      <c r="L92" s="11" t="str">
        <f>VLOOKUP(A92,Medix!A:D,3,FALSE)</f>
        <v>Radek Galuška</v>
      </c>
    </row>
    <row r="93" spans="1:12" x14ac:dyDescent="0.25">
      <c r="A93" s="2">
        <v>470731053</v>
      </c>
      <c r="B93" t="str">
        <f t="shared" si="4"/>
        <v>28.02.2023</v>
      </c>
      <c r="C93" s="1">
        <v>20230228</v>
      </c>
      <c r="D93" s="2">
        <v>470731053</v>
      </c>
      <c r="E93" s="1" t="s">
        <v>588</v>
      </c>
      <c r="F93" s="1" t="s">
        <v>551</v>
      </c>
      <c r="G93" t="str">
        <f t="shared" si="5"/>
        <v>2023</v>
      </c>
      <c r="H93" t="str">
        <f t="shared" si="6"/>
        <v>02</v>
      </c>
      <c r="I93" t="str">
        <f t="shared" si="7"/>
        <v>28</v>
      </c>
      <c r="J93" s="6">
        <f>VLOOKUP(A93,ROBOT_Martin!A:B,2,FALSE)</f>
        <v>44985</v>
      </c>
      <c r="K93" s="5" t="str">
        <f>VLOOKUP(A93,drgPrehled!B:C,2,FALSE)</f>
        <v>Obrmann Zdeněk</v>
      </c>
      <c r="L93" s="11" t="str">
        <f>VLOOKUP(A93,Medix!A:D,3,FALSE)</f>
        <v>Zdeněk Obrmann</v>
      </c>
    </row>
    <row r="94" spans="1:12" x14ac:dyDescent="0.25">
      <c r="A94" s="2">
        <v>480531402</v>
      </c>
      <c r="B94" t="str">
        <f t="shared" si="4"/>
        <v>28.02.2023</v>
      </c>
      <c r="C94" s="1">
        <v>20230228</v>
      </c>
      <c r="D94" s="2">
        <v>480531402</v>
      </c>
      <c r="E94" s="1" t="s">
        <v>552</v>
      </c>
      <c r="F94" s="1" t="s">
        <v>551</v>
      </c>
      <c r="G94" t="str">
        <f t="shared" si="5"/>
        <v>2023</v>
      </c>
      <c r="H94" t="str">
        <f t="shared" si="6"/>
        <v>02</v>
      </c>
      <c r="I94" t="str">
        <f t="shared" si="7"/>
        <v>28</v>
      </c>
      <c r="J94" s="6">
        <f>VLOOKUP(A94,ROBOT_Martin!A:B,2,FALSE)</f>
        <v>44985</v>
      </c>
      <c r="K94" s="5" t="str">
        <f>VLOOKUP(A94,drgPrehled!B:C,2,FALSE)</f>
        <v>Václavek Zdenek</v>
      </c>
      <c r="L94" s="11" t="str">
        <f>VLOOKUP(A94,Medix!A:D,3,FALSE)</f>
        <v>Zdenek Václavek</v>
      </c>
    </row>
    <row r="95" spans="1:12" x14ac:dyDescent="0.25">
      <c r="A95" s="2">
        <v>6910314598</v>
      </c>
      <c r="B95" t="str">
        <f t="shared" si="4"/>
        <v>01.03.2023</v>
      </c>
      <c r="C95" s="1">
        <v>20230301</v>
      </c>
      <c r="D95" s="2">
        <v>6910314598</v>
      </c>
      <c r="E95" s="1" t="s">
        <v>581</v>
      </c>
      <c r="F95" s="1" t="s">
        <v>551</v>
      </c>
      <c r="G95" t="str">
        <f t="shared" si="5"/>
        <v>2023</v>
      </c>
      <c r="H95" t="str">
        <f t="shared" si="6"/>
        <v>03</v>
      </c>
      <c r="I95" t="str">
        <f t="shared" si="7"/>
        <v>01</v>
      </c>
      <c r="J95" s="6">
        <f>VLOOKUP(A95,ROBOT_Martin!A:B,2,FALSE)</f>
        <v>44986</v>
      </c>
      <c r="K95" s="5" t="str">
        <f>VLOOKUP(A95,drgPrehled!B:C,2,FALSE)</f>
        <v>Bachánek Kamil</v>
      </c>
      <c r="L95" s="11" t="str">
        <f>VLOOKUP(A95,Medix!A:D,3,FALSE)</f>
        <v>Kamil Bachánek</v>
      </c>
    </row>
    <row r="96" spans="1:12" x14ac:dyDescent="0.25">
      <c r="A96" s="2">
        <v>5801172113</v>
      </c>
      <c r="B96" t="str">
        <f t="shared" si="4"/>
        <v>03.03.2023</v>
      </c>
      <c r="C96" s="1">
        <v>20230303</v>
      </c>
      <c r="D96" s="2">
        <v>5801172113</v>
      </c>
      <c r="E96" s="1" t="s">
        <v>558</v>
      </c>
      <c r="F96" s="1" t="s">
        <v>551</v>
      </c>
      <c r="G96" t="str">
        <f t="shared" si="5"/>
        <v>2023</v>
      </c>
      <c r="H96" t="str">
        <f t="shared" si="6"/>
        <v>03</v>
      </c>
      <c r="I96" t="str">
        <f t="shared" si="7"/>
        <v>03</v>
      </c>
      <c r="J96" s="6">
        <f>VLOOKUP(A96,ROBOT_Martin!A:B,2,FALSE)</f>
        <v>44988</v>
      </c>
      <c r="K96" s="5" t="str">
        <f>VLOOKUP(A96,drgPrehled!B:C,2,FALSE)</f>
        <v>Stuchlý Rostislav</v>
      </c>
      <c r="L96" s="11" t="str">
        <f>VLOOKUP(A96,Medix!A:D,3,FALSE)</f>
        <v>Rostislav Stuchlý</v>
      </c>
    </row>
    <row r="97" spans="1:12" x14ac:dyDescent="0.25">
      <c r="A97" s="2">
        <v>602130375</v>
      </c>
      <c r="B97" t="str">
        <f t="shared" si="4"/>
        <v>06.03.2023</v>
      </c>
      <c r="C97" s="1">
        <v>20230306</v>
      </c>
      <c r="D97" s="2">
        <v>602130375</v>
      </c>
      <c r="E97" s="1" t="s">
        <v>589</v>
      </c>
      <c r="F97" s="1" t="s">
        <v>551</v>
      </c>
      <c r="G97" t="str">
        <f t="shared" si="5"/>
        <v>2023</v>
      </c>
      <c r="H97" t="str">
        <f t="shared" si="6"/>
        <v>03</v>
      </c>
      <c r="I97" t="str">
        <f t="shared" si="7"/>
        <v>06</v>
      </c>
      <c r="J97" s="6">
        <f>VLOOKUP(A97,ROBOT_Martin!A:B,2,FALSE)</f>
        <v>44991</v>
      </c>
      <c r="K97" s="5" t="str">
        <f>VLOOKUP(A97,drgPrehled!B:C,2,FALSE)</f>
        <v>Roubík Karel Antonín</v>
      </c>
      <c r="L97" s="11" t="str">
        <f>VLOOKUP(A97,Medix!A:D,3,FALSE)</f>
        <v>Karel Antonín Roubík</v>
      </c>
    </row>
    <row r="98" spans="1:12" x14ac:dyDescent="0.25">
      <c r="A98" s="2">
        <v>460818441</v>
      </c>
      <c r="B98" t="str">
        <f t="shared" si="4"/>
        <v>06.03.2023</v>
      </c>
      <c r="C98" s="1">
        <v>20230306</v>
      </c>
      <c r="D98" s="2">
        <v>460818441</v>
      </c>
      <c r="E98" s="1" t="s">
        <v>588</v>
      </c>
      <c r="F98" s="1" t="s">
        <v>551</v>
      </c>
      <c r="G98" t="str">
        <f t="shared" si="5"/>
        <v>2023</v>
      </c>
      <c r="H98" t="str">
        <f t="shared" si="6"/>
        <v>03</v>
      </c>
      <c r="I98" t="str">
        <f t="shared" si="7"/>
        <v>06</v>
      </c>
      <c r="J98" s="6">
        <f>VLOOKUP(A98,ROBOT_Martin!A:B,2,FALSE)</f>
        <v>44991</v>
      </c>
      <c r="K98" s="5" t="str">
        <f>VLOOKUP(A98,drgPrehled!B:C,2,FALSE)</f>
        <v>Strnad Eduard</v>
      </c>
      <c r="L98" s="11" t="str">
        <f>VLOOKUP(A98,Medix!A:D,3,FALSE)</f>
        <v>Eduard Strnad</v>
      </c>
    </row>
    <row r="99" spans="1:12" x14ac:dyDescent="0.25">
      <c r="A99" s="2">
        <v>470512419</v>
      </c>
      <c r="B99" t="str">
        <f t="shared" si="4"/>
        <v>06.03.2023</v>
      </c>
      <c r="C99" s="1">
        <v>20230306</v>
      </c>
      <c r="D99" s="2">
        <v>470512419</v>
      </c>
      <c r="E99" s="1" t="s">
        <v>557</v>
      </c>
      <c r="F99" s="1" t="s">
        <v>551</v>
      </c>
      <c r="G99" t="str">
        <f t="shared" si="5"/>
        <v>2023</v>
      </c>
      <c r="H99" t="str">
        <f t="shared" si="6"/>
        <v>03</v>
      </c>
      <c r="I99" t="str">
        <f t="shared" si="7"/>
        <v>06</v>
      </c>
      <c r="J99" s="6">
        <f>VLOOKUP(A99,ROBOT_Martin!A:B,2,FALSE)</f>
        <v>44991</v>
      </c>
      <c r="K99" s="5" t="str">
        <f>VLOOKUP(A99,drgPrehled!B:C,2,FALSE)</f>
        <v>Špunda Josef</v>
      </c>
      <c r="L99" s="11" t="str">
        <f>VLOOKUP(A99,Medix!A:D,3,FALSE)</f>
        <v>Josef Špunda</v>
      </c>
    </row>
    <row r="100" spans="1:12" x14ac:dyDescent="0.25">
      <c r="A100" s="2">
        <v>490322230</v>
      </c>
      <c r="B100" t="str">
        <f t="shared" si="4"/>
        <v>07.03.2023</v>
      </c>
      <c r="C100" s="1">
        <v>20230307</v>
      </c>
      <c r="D100" s="2">
        <v>490322230</v>
      </c>
      <c r="E100" s="1" t="s">
        <v>574</v>
      </c>
      <c r="F100" s="1" t="s">
        <v>551</v>
      </c>
      <c r="G100" t="str">
        <f t="shared" si="5"/>
        <v>2023</v>
      </c>
      <c r="H100" t="str">
        <f t="shared" si="6"/>
        <v>03</v>
      </c>
      <c r="I100" t="str">
        <f t="shared" si="7"/>
        <v>07</v>
      </c>
      <c r="J100" s="6">
        <f>VLOOKUP(A100,ROBOT_Martin!A:B,2,FALSE)</f>
        <v>44992</v>
      </c>
      <c r="K100" s="5" t="str">
        <f>VLOOKUP(A100,drgPrehled!B:C,2,FALSE)</f>
        <v>Trusina Josef</v>
      </c>
      <c r="L100" s="11" t="str">
        <f>VLOOKUP(A100,Medix!A:D,3,FALSE)</f>
        <v>Josef Trusina</v>
      </c>
    </row>
    <row r="101" spans="1:12" x14ac:dyDescent="0.25">
      <c r="A101" s="2">
        <v>7802175095</v>
      </c>
      <c r="B101" t="str">
        <f t="shared" si="4"/>
        <v>07.03.2023</v>
      </c>
      <c r="C101" s="1">
        <v>20230307</v>
      </c>
      <c r="D101" s="2">
        <v>7802175095</v>
      </c>
      <c r="E101" s="1" t="s">
        <v>562</v>
      </c>
      <c r="F101" s="1" t="s">
        <v>551</v>
      </c>
      <c r="G101" t="str">
        <f t="shared" si="5"/>
        <v>2023</v>
      </c>
      <c r="H101" t="str">
        <f t="shared" si="6"/>
        <v>03</v>
      </c>
      <c r="I101" t="str">
        <f t="shared" si="7"/>
        <v>07</v>
      </c>
      <c r="J101" s="6">
        <f>VLOOKUP(A101,ROBOT_Martin!A:B,2,FALSE)</f>
        <v>44992</v>
      </c>
      <c r="K101" s="5" t="str">
        <f>VLOOKUP(A101,drgPrehled!B:C,2,FALSE)</f>
        <v>Dočekal Petr</v>
      </c>
      <c r="L101" s="11" t="str">
        <f>VLOOKUP(A101,Medix!A:D,3,FALSE)</f>
        <v>Petr Dočekal</v>
      </c>
    </row>
    <row r="102" spans="1:12" x14ac:dyDescent="0.25">
      <c r="A102" s="2">
        <v>8706056128</v>
      </c>
      <c r="B102" t="str">
        <f t="shared" si="4"/>
        <v>07.03.2023</v>
      </c>
      <c r="C102" s="1">
        <v>20230307</v>
      </c>
      <c r="D102" s="2">
        <v>8706056128</v>
      </c>
      <c r="E102" s="1" t="s">
        <v>588</v>
      </c>
      <c r="F102" s="1" t="s">
        <v>551</v>
      </c>
      <c r="G102" t="str">
        <f t="shared" si="5"/>
        <v>2023</v>
      </c>
      <c r="H102" t="str">
        <f t="shared" si="6"/>
        <v>03</v>
      </c>
      <c r="I102" t="str">
        <f t="shared" si="7"/>
        <v>07</v>
      </c>
      <c r="J102" s="6">
        <f>VLOOKUP(A102,ROBOT_Martin!A:B,2,FALSE)</f>
        <v>44992</v>
      </c>
      <c r="K102" s="5" t="str">
        <f>VLOOKUP(A102,drgPrehled!B:C,2,FALSE)</f>
        <v>Holubec Jakub</v>
      </c>
      <c r="L102" s="11" t="str">
        <f>VLOOKUP(A102,Medix!A:D,3,FALSE)</f>
        <v>Jakub Holubec</v>
      </c>
    </row>
    <row r="103" spans="1:12" x14ac:dyDescent="0.25">
      <c r="A103" s="2">
        <v>515511045</v>
      </c>
      <c r="B103" t="str">
        <f t="shared" si="4"/>
        <v>08.03.2023</v>
      </c>
      <c r="C103" s="1">
        <v>20230308</v>
      </c>
      <c r="D103" s="2">
        <v>515511045</v>
      </c>
      <c r="E103" s="1" t="s">
        <v>572</v>
      </c>
      <c r="F103" s="1" t="s">
        <v>551</v>
      </c>
      <c r="G103" t="str">
        <f t="shared" si="5"/>
        <v>2023</v>
      </c>
      <c r="H103" t="str">
        <f t="shared" si="6"/>
        <v>03</v>
      </c>
      <c r="I103" t="str">
        <f t="shared" si="7"/>
        <v>08</v>
      </c>
      <c r="J103" s="6">
        <f>VLOOKUP(A103,ROBOT_Martin!A:B,2,FALSE)</f>
        <v>44993</v>
      </c>
      <c r="K103" s="5" t="str">
        <f>VLOOKUP(A103,drgPrehled!B:C,2,FALSE)</f>
        <v>Hrochová Božena</v>
      </c>
      <c r="L103" s="11" t="str">
        <f>VLOOKUP(A103,Medix!A:D,3,FALSE)</f>
        <v>Božena Hrochová</v>
      </c>
    </row>
    <row r="104" spans="1:12" x14ac:dyDescent="0.25">
      <c r="A104" s="2">
        <v>5408091425</v>
      </c>
      <c r="B104" t="str">
        <f t="shared" si="4"/>
        <v>08.03.2023</v>
      </c>
      <c r="C104" s="1">
        <v>20230308</v>
      </c>
      <c r="D104" s="2">
        <v>5408091425</v>
      </c>
      <c r="E104" s="1" t="s">
        <v>574</v>
      </c>
      <c r="F104" s="1" t="s">
        <v>551</v>
      </c>
      <c r="G104" t="str">
        <f t="shared" si="5"/>
        <v>2023</v>
      </c>
      <c r="H104" t="str">
        <f t="shared" si="6"/>
        <v>03</v>
      </c>
      <c r="I104" t="str">
        <f t="shared" si="7"/>
        <v>08</v>
      </c>
      <c r="J104" s="6">
        <f>VLOOKUP(A104,ROBOT_Martin!A:B,2,FALSE)</f>
        <v>44993</v>
      </c>
      <c r="K104" s="5" t="str">
        <f>VLOOKUP(A104,drgPrehled!B:C,2,FALSE)</f>
        <v>Otáhal Jiří</v>
      </c>
      <c r="L104" s="11" t="str">
        <f>VLOOKUP(A104,Medix!A:D,3,FALSE)</f>
        <v>Jiří Otáhal</v>
      </c>
    </row>
    <row r="105" spans="1:12" x14ac:dyDescent="0.25">
      <c r="A105" s="2">
        <v>466114456</v>
      </c>
      <c r="B105" t="str">
        <f t="shared" si="4"/>
        <v>09.03.2023</v>
      </c>
      <c r="C105" s="1">
        <v>20230309</v>
      </c>
      <c r="D105" s="2">
        <v>466114456</v>
      </c>
      <c r="E105" s="1" t="s">
        <v>567</v>
      </c>
      <c r="F105" s="1" t="s">
        <v>551</v>
      </c>
      <c r="G105" t="str">
        <f t="shared" si="5"/>
        <v>2023</v>
      </c>
      <c r="H105" t="str">
        <f t="shared" si="6"/>
        <v>03</v>
      </c>
      <c r="I105" t="str">
        <f t="shared" si="7"/>
        <v>09</v>
      </c>
      <c r="J105" s="6">
        <f>VLOOKUP(A105,ROBOT_Martin!A:B,2,FALSE)</f>
        <v>44952</v>
      </c>
      <c r="K105" s="5" t="str">
        <f>VLOOKUP(A105,drgPrehled!B:C,2,FALSE)</f>
        <v>Dosedělová Jitka</v>
      </c>
      <c r="L105" s="11" t="str">
        <f>VLOOKUP(A105,Medix!A:D,3,FALSE)</f>
        <v>Jitka Dosedělová</v>
      </c>
    </row>
    <row r="106" spans="1:12" x14ac:dyDescent="0.25">
      <c r="A106" s="2">
        <v>6458241856</v>
      </c>
      <c r="B106" t="str">
        <f t="shared" si="4"/>
        <v>09.03.2023</v>
      </c>
      <c r="C106" s="1">
        <v>20230309</v>
      </c>
      <c r="D106" s="2">
        <v>6458241856</v>
      </c>
      <c r="E106" s="1" t="s">
        <v>555</v>
      </c>
      <c r="F106" s="1" t="s">
        <v>551</v>
      </c>
      <c r="G106" t="str">
        <f t="shared" si="5"/>
        <v>2023</v>
      </c>
      <c r="H106" t="str">
        <f t="shared" si="6"/>
        <v>03</v>
      </c>
      <c r="I106" t="str">
        <f t="shared" si="7"/>
        <v>09</v>
      </c>
      <c r="J106" s="6" t="e">
        <f>VLOOKUP(A106,ROBOT_Martin!A:B,2,FALSE)</f>
        <v>#N/A</v>
      </c>
      <c r="K106" s="5" t="str">
        <f>VLOOKUP(A106,drgPrehled!B:C,2,FALSE)</f>
        <v>Seitlová Marie</v>
      </c>
      <c r="L106" s="11" t="str">
        <f>VLOOKUP(A106,Medix!A:D,3,FALSE)</f>
        <v>Marie Seitlová</v>
      </c>
    </row>
    <row r="107" spans="1:12" x14ac:dyDescent="0.25">
      <c r="A107" s="2">
        <v>7153034867</v>
      </c>
      <c r="B107" t="str">
        <f t="shared" si="4"/>
        <v>09.03.2023</v>
      </c>
      <c r="C107" s="1">
        <v>20230309</v>
      </c>
      <c r="D107" s="2">
        <v>7153034867</v>
      </c>
      <c r="E107" s="1" t="s">
        <v>590</v>
      </c>
      <c r="F107" s="1" t="s">
        <v>551</v>
      </c>
      <c r="G107" t="str">
        <f t="shared" si="5"/>
        <v>2023</v>
      </c>
      <c r="H107" t="str">
        <f t="shared" si="6"/>
        <v>03</v>
      </c>
      <c r="I107" t="str">
        <f t="shared" si="7"/>
        <v>09</v>
      </c>
      <c r="J107" s="6">
        <f>VLOOKUP(A107,ROBOT_Martin!A:B,2,FALSE)</f>
        <v>44994</v>
      </c>
      <c r="K107" s="5" t="str">
        <f>VLOOKUP(A107,drgPrehled!B:C,2,FALSE)</f>
        <v>Čuláková Miroslava</v>
      </c>
      <c r="L107" s="11" t="str">
        <f>VLOOKUP(A107,Medix!A:D,3,FALSE)</f>
        <v>Miroslava Čuláková</v>
      </c>
    </row>
    <row r="108" spans="1:12" x14ac:dyDescent="0.25">
      <c r="A108" s="2">
        <v>5401130207</v>
      </c>
      <c r="B108" t="str">
        <f t="shared" si="4"/>
        <v>10.03.2023</v>
      </c>
      <c r="C108" s="1">
        <v>20230310</v>
      </c>
      <c r="D108" s="2">
        <v>5401130207</v>
      </c>
      <c r="E108" s="1" t="s">
        <v>574</v>
      </c>
      <c r="F108" s="1" t="s">
        <v>551</v>
      </c>
      <c r="G108" t="str">
        <f t="shared" si="5"/>
        <v>2023</v>
      </c>
      <c r="H108" t="str">
        <f t="shared" si="6"/>
        <v>03</v>
      </c>
      <c r="I108" t="str">
        <f t="shared" si="7"/>
        <v>10</v>
      </c>
      <c r="J108" s="6">
        <f>VLOOKUP(A108,ROBOT_Martin!A:B,2,FALSE)</f>
        <v>44995</v>
      </c>
      <c r="K108" s="5" t="str">
        <f>VLOOKUP(A108,drgPrehled!B:C,2,FALSE)</f>
        <v>Lajšner Rostislav</v>
      </c>
      <c r="L108" s="11" t="str">
        <f>VLOOKUP(A108,Medix!A:D,3,FALSE)</f>
        <v>Rostislav Lajšner</v>
      </c>
    </row>
    <row r="109" spans="1:12" x14ac:dyDescent="0.25">
      <c r="A109" s="2">
        <v>6412260272</v>
      </c>
      <c r="B109" t="str">
        <f t="shared" si="4"/>
        <v>10.03.2023</v>
      </c>
      <c r="C109" s="1">
        <v>20230310</v>
      </c>
      <c r="D109" s="2">
        <v>6412260272</v>
      </c>
      <c r="E109" s="1" t="s">
        <v>558</v>
      </c>
      <c r="F109" s="1" t="s">
        <v>551</v>
      </c>
      <c r="G109" t="str">
        <f t="shared" si="5"/>
        <v>2023</v>
      </c>
      <c r="H109" t="str">
        <f t="shared" si="6"/>
        <v>03</v>
      </c>
      <c r="I109" t="str">
        <f t="shared" si="7"/>
        <v>10</v>
      </c>
      <c r="J109" s="6">
        <f>VLOOKUP(A109,ROBOT_Martin!A:B,2,FALSE)</f>
        <v>44995</v>
      </c>
      <c r="K109" s="5" t="str">
        <f>VLOOKUP(A109,drgPrehled!B:C,2,FALSE)</f>
        <v>Zapletal Jiří</v>
      </c>
      <c r="L109" s="11" t="str">
        <f>VLOOKUP(A109,Medix!A:D,3,FALSE)</f>
        <v>Jiří Zapletal</v>
      </c>
    </row>
    <row r="110" spans="1:12" x14ac:dyDescent="0.25">
      <c r="A110" s="2">
        <v>490320225</v>
      </c>
      <c r="B110" t="str">
        <f t="shared" si="4"/>
        <v>13.03.2023</v>
      </c>
      <c r="C110" s="1">
        <v>20230313</v>
      </c>
      <c r="D110" s="2">
        <v>490320225</v>
      </c>
      <c r="E110" s="1" t="s">
        <v>579</v>
      </c>
      <c r="F110" s="1" t="s">
        <v>551</v>
      </c>
      <c r="G110" t="str">
        <f t="shared" si="5"/>
        <v>2023</v>
      </c>
      <c r="H110" t="str">
        <f t="shared" si="6"/>
        <v>03</v>
      </c>
      <c r="I110" t="str">
        <f t="shared" si="7"/>
        <v>13</v>
      </c>
      <c r="J110" s="6">
        <f>VLOOKUP(A110,ROBOT_Martin!A:B,2,FALSE)</f>
        <v>44998</v>
      </c>
      <c r="K110" s="5" t="str">
        <f>VLOOKUP(A110,drgPrehled!B:C,2,FALSE)</f>
        <v>Vítek Josef</v>
      </c>
      <c r="L110" s="11" t="str">
        <f>VLOOKUP(A110,Medix!A:D,3,FALSE)</f>
        <v>Josef Vítek</v>
      </c>
    </row>
    <row r="111" spans="1:12" x14ac:dyDescent="0.25">
      <c r="A111" s="2">
        <v>505921258</v>
      </c>
      <c r="B111" t="str">
        <f t="shared" si="4"/>
        <v>13.03.2023</v>
      </c>
      <c r="C111" s="1">
        <v>20230313</v>
      </c>
      <c r="D111" s="2">
        <v>505921258</v>
      </c>
      <c r="E111" s="1" t="s">
        <v>586</v>
      </c>
      <c r="F111" s="1" t="s">
        <v>551</v>
      </c>
      <c r="G111" t="str">
        <f t="shared" si="5"/>
        <v>2023</v>
      </c>
      <c r="H111" t="str">
        <f t="shared" si="6"/>
        <v>03</v>
      </c>
      <c r="I111" t="str">
        <f t="shared" si="7"/>
        <v>13</v>
      </c>
      <c r="J111" s="6">
        <f>VLOOKUP(A111,ROBOT_Martin!A:B,2,FALSE)</f>
        <v>44998</v>
      </c>
      <c r="K111" s="5" t="str">
        <f>VLOOKUP(A111,drgPrehled!B:C,2,FALSE)</f>
        <v>Schubertová Alena</v>
      </c>
      <c r="L111" s="11" t="str">
        <f>VLOOKUP(A111,Medix!A:D,3,FALSE)</f>
        <v>Alena Schubertová</v>
      </c>
    </row>
    <row r="112" spans="1:12" x14ac:dyDescent="0.25">
      <c r="A112" s="2">
        <v>5704091943</v>
      </c>
      <c r="B112" t="str">
        <f t="shared" si="4"/>
        <v>13.03.2023</v>
      </c>
      <c r="C112" s="1">
        <v>20230313</v>
      </c>
      <c r="D112" s="2">
        <v>5704091943</v>
      </c>
      <c r="E112" s="1" t="s">
        <v>591</v>
      </c>
      <c r="F112" s="1" t="s">
        <v>551</v>
      </c>
      <c r="G112" t="str">
        <f t="shared" si="5"/>
        <v>2023</v>
      </c>
      <c r="H112" t="str">
        <f t="shared" si="6"/>
        <v>03</v>
      </c>
      <c r="I112" t="str">
        <f t="shared" si="7"/>
        <v>13</v>
      </c>
      <c r="J112" s="6">
        <f>VLOOKUP(A112,ROBOT_Martin!A:B,2,FALSE)</f>
        <v>44998</v>
      </c>
      <c r="K112" s="5" t="str">
        <f>VLOOKUP(A112,drgPrehled!B:C,2,FALSE)</f>
        <v>Pospíšil Emil</v>
      </c>
      <c r="L112" s="11" t="str">
        <f>VLOOKUP(A112,Medix!A:D,3,FALSE)</f>
        <v>Emil Pospíšil</v>
      </c>
    </row>
    <row r="113" spans="1:12" x14ac:dyDescent="0.25">
      <c r="A113" s="2">
        <v>8206185317</v>
      </c>
      <c r="B113" t="str">
        <f t="shared" si="4"/>
        <v>13.03.2023</v>
      </c>
      <c r="C113" s="1">
        <v>20230313</v>
      </c>
      <c r="D113" s="2">
        <v>8206185317</v>
      </c>
      <c r="E113" s="1" t="s">
        <v>591</v>
      </c>
      <c r="F113" s="1" t="s">
        <v>551</v>
      </c>
      <c r="G113" t="str">
        <f t="shared" si="5"/>
        <v>2023</v>
      </c>
      <c r="H113" t="str">
        <f t="shared" si="6"/>
        <v>03</v>
      </c>
      <c r="I113" t="str">
        <f t="shared" si="7"/>
        <v>13</v>
      </c>
      <c r="J113" s="6">
        <f>VLOOKUP(A113,ROBOT_Martin!A:B,2,FALSE)</f>
        <v>44998</v>
      </c>
      <c r="K113" s="5" t="str">
        <f>VLOOKUP(A113,drgPrehled!B:C,2,FALSE)</f>
        <v>Demeter Radek</v>
      </c>
      <c r="L113" s="11" t="str">
        <f>VLOOKUP(A113,Medix!A:D,3,FALSE)</f>
        <v>Radek Demeter</v>
      </c>
    </row>
    <row r="114" spans="1:12" x14ac:dyDescent="0.25">
      <c r="A114" s="2">
        <v>6261201639</v>
      </c>
      <c r="B114" t="str">
        <f t="shared" si="4"/>
        <v>14.03.2023</v>
      </c>
      <c r="C114" s="1">
        <v>20230314</v>
      </c>
      <c r="D114" s="2">
        <v>6261201639</v>
      </c>
      <c r="E114" s="1" t="s">
        <v>592</v>
      </c>
      <c r="F114" s="1" t="s">
        <v>551</v>
      </c>
      <c r="G114" t="str">
        <f t="shared" si="5"/>
        <v>2023</v>
      </c>
      <c r="H114" t="str">
        <f t="shared" si="6"/>
        <v>03</v>
      </c>
      <c r="I114" t="str">
        <f t="shared" si="7"/>
        <v>14</v>
      </c>
      <c r="J114" s="6">
        <f>VLOOKUP(A114,ROBOT_Martin!A:B,2,FALSE)</f>
        <v>44999</v>
      </c>
      <c r="K114" s="5" t="str">
        <f>VLOOKUP(A114,drgPrehled!B:C,2,FALSE)</f>
        <v>Tomčalová Jarmila</v>
      </c>
      <c r="L114" s="11" t="str">
        <f>VLOOKUP(A114,Medix!A:D,3,FALSE)</f>
        <v>Jarmila Tomčalová</v>
      </c>
    </row>
    <row r="115" spans="1:12" x14ac:dyDescent="0.25">
      <c r="A115" s="2">
        <v>7603212804</v>
      </c>
      <c r="B115" t="str">
        <f t="shared" si="4"/>
        <v>14.03.2023</v>
      </c>
      <c r="C115" s="1">
        <v>20230314</v>
      </c>
      <c r="D115" s="2">
        <v>7603212804</v>
      </c>
      <c r="E115" s="1" t="s">
        <v>560</v>
      </c>
      <c r="F115" s="1" t="s">
        <v>551</v>
      </c>
      <c r="G115" t="str">
        <f t="shared" si="5"/>
        <v>2023</v>
      </c>
      <c r="H115" t="str">
        <f t="shared" si="6"/>
        <v>03</v>
      </c>
      <c r="I115" t="str">
        <f t="shared" si="7"/>
        <v>14</v>
      </c>
      <c r="J115" s="6">
        <f>VLOOKUP(A115,ROBOT_Martin!A:B,2,FALSE)</f>
        <v>44999</v>
      </c>
      <c r="K115" s="5" t="str">
        <f>VLOOKUP(A115,drgPrehled!B:C,2,FALSE)</f>
        <v>Jeníček Josef</v>
      </c>
      <c r="L115" s="11" t="str">
        <f>VLOOKUP(A115,Medix!A:D,3,FALSE)</f>
        <v>Josef Jeníček</v>
      </c>
    </row>
    <row r="116" spans="1:12" x14ac:dyDescent="0.25">
      <c r="A116" s="2">
        <v>7703035362</v>
      </c>
      <c r="B116" t="str">
        <f t="shared" si="4"/>
        <v>14.03.2023</v>
      </c>
      <c r="C116" s="1">
        <v>20230314</v>
      </c>
      <c r="D116" s="2">
        <v>7703035362</v>
      </c>
      <c r="E116" s="1" t="s">
        <v>566</v>
      </c>
      <c r="F116" s="1" t="s">
        <v>551</v>
      </c>
      <c r="G116" t="str">
        <f t="shared" si="5"/>
        <v>2023</v>
      </c>
      <c r="H116" t="str">
        <f t="shared" si="6"/>
        <v>03</v>
      </c>
      <c r="I116" t="str">
        <f t="shared" si="7"/>
        <v>14</v>
      </c>
      <c r="J116" s="6">
        <f>VLOOKUP(A116,ROBOT_Martin!A:B,2,FALSE)</f>
        <v>44999</v>
      </c>
      <c r="K116" s="5" t="str">
        <f>VLOOKUP(A116,drgPrehled!B:C,2,FALSE)</f>
        <v>Navrátil Marek</v>
      </c>
      <c r="L116" s="11" t="str">
        <f>VLOOKUP(A116,Medix!A:D,3,FALSE)</f>
        <v>Marek Navrátil</v>
      </c>
    </row>
    <row r="117" spans="1:12" x14ac:dyDescent="0.25">
      <c r="A117" s="2">
        <v>5711041974</v>
      </c>
      <c r="B117" t="str">
        <f t="shared" si="4"/>
        <v>15.03.2023</v>
      </c>
      <c r="C117" s="1">
        <v>20230315</v>
      </c>
      <c r="D117" s="2">
        <v>5711041974</v>
      </c>
      <c r="E117" s="1" t="s">
        <v>572</v>
      </c>
      <c r="F117" s="1" t="s">
        <v>551</v>
      </c>
      <c r="G117" t="str">
        <f t="shared" si="5"/>
        <v>2023</v>
      </c>
      <c r="H117" t="str">
        <f t="shared" si="6"/>
        <v>03</v>
      </c>
      <c r="I117" t="str">
        <f t="shared" si="7"/>
        <v>15</v>
      </c>
      <c r="J117" s="6">
        <f>VLOOKUP(A117,ROBOT_Martin!A:B,2,FALSE)</f>
        <v>45000</v>
      </c>
      <c r="K117" s="5" t="str">
        <f>VLOOKUP(A117,drgPrehled!B:C,2,FALSE)</f>
        <v>Vrba Dalibor</v>
      </c>
      <c r="L117" s="11" t="str">
        <f>VLOOKUP(A117,Medix!A:D,3,FALSE)</f>
        <v>Dalibor Vrba</v>
      </c>
    </row>
    <row r="118" spans="1:12" x14ac:dyDescent="0.25">
      <c r="A118" s="2">
        <v>465306469</v>
      </c>
      <c r="B118" t="str">
        <f t="shared" si="4"/>
        <v>16.03.2023</v>
      </c>
      <c r="C118" s="1">
        <v>20230316</v>
      </c>
      <c r="D118" s="2">
        <v>465306469</v>
      </c>
      <c r="E118" s="1" t="s">
        <v>555</v>
      </c>
      <c r="F118" s="1" t="s">
        <v>551</v>
      </c>
      <c r="G118" t="str">
        <f t="shared" si="5"/>
        <v>2023</v>
      </c>
      <c r="H118" t="str">
        <f t="shared" si="6"/>
        <v>03</v>
      </c>
      <c r="I118" t="str">
        <f t="shared" si="7"/>
        <v>16</v>
      </c>
      <c r="J118" s="6">
        <f>VLOOKUP(A118,ROBOT_Martin!A:B,2,FALSE)</f>
        <v>45001</v>
      </c>
      <c r="K118" s="5" t="str">
        <f>VLOOKUP(A118,drgPrehled!B:C,2,FALSE)</f>
        <v>Mičová Svatava</v>
      </c>
      <c r="L118" s="11" t="str">
        <f>VLOOKUP(A118,Medix!A:D,3,FALSE)</f>
        <v>Svatava Mičová</v>
      </c>
    </row>
    <row r="119" spans="1:12" x14ac:dyDescent="0.25">
      <c r="A119" s="2">
        <v>5455130274</v>
      </c>
      <c r="B119" t="str">
        <f t="shared" si="4"/>
        <v>16.03.2023</v>
      </c>
      <c r="C119" s="1">
        <v>20230316</v>
      </c>
      <c r="D119" s="2">
        <v>5455130274</v>
      </c>
      <c r="E119" s="1" t="s">
        <v>567</v>
      </c>
      <c r="F119" s="1" t="s">
        <v>551</v>
      </c>
      <c r="G119" t="str">
        <f t="shared" si="5"/>
        <v>2023</v>
      </c>
      <c r="H119" t="str">
        <f t="shared" si="6"/>
        <v>03</v>
      </c>
      <c r="I119" t="str">
        <f t="shared" si="7"/>
        <v>16</v>
      </c>
      <c r="J119" s="6">
        <f>VLOOKUP(A119,ROBOT_Martin!A:B,2,FALSE)</f>
        <v>45001</v>
      </c>
      <c r="K119" s="5" t="str">
        <f>VLOOKUP(A119,drgPrehled!B:C,2,FALSE)</f>
        <v>Blažková Věra</v>
      </c>
      <c r="L119" s="11" t="str">
        <f>VLOOKUP(A119,Medix!A:D,3,FALSE)</f>
        <v>Věra Blažková</v>
      </c>
    </row>
    <row r="120" spans="1:12" x14ac:dyDescent="0.25">
      <c r="A120" s="2">
        <v>8755256312</v>
      </c>
      <c r="B120" t="str">
        <f t="shared" si="4"/>
        <v>16.03.2023</v>
      </c>
      <c r="C120" s="1">
        <v>20230316</v>
      </c>
      <c r="D120" s="2">
        <v>8755256312</v>
      </c>
      <c r="E120" s="1" t="s">
        <v>553</v>
      </c>
      <c r="F120" s="1" t="s">
        <v>551</v>
      </c>
      <c r="G120" t="str">
        <f t="shared" si="5"/>
        <v>2023</v>
      </c>
      <c r="H120" t="str">
        <f t="shared" si="6"/>
        <v>03</v>
      </c>
      <c r="I120" t="str">
        <f t="shared" si="7"/>
        <v>16</v>
      </c>
      <c r="J120" s="6">
        <f>VLOOKUP(A120,ROBOT_Martin!A:B,2,FALSE)</f>
        <v>45001</v>
      </c>
      <c r="K120" s="5" t="str">
        <f>VLOOKUP(A120,drgPrehled!B:C,2,FALSE)</f>
        <v>Martinková Veronika</v>
      </c>
      <c r="L120" s="11" t="str">
        <f>VLOOKUP(A120,Medix!A:D,3,FALSE)</f>
        <v>Veronika Martinková</v>
      </c>
    </row>
    <row r="121" spans="1:12" x14ac:dyDescent="0.25">
      <c r="A121" s="2">
        <v>6309130872</v>
      </c>
      <c r="B121" t="str">
        <f t="shared" si="4"/>
        <v>17.03.2023</v>
      </c>
      <c r="C121" s="1">
        <v>20230317</v>
      </c>
      <c r="D121" s="2">
        <v>6309130872</v>
      </c>
      <c r="E121" s="1" t="s">
        <v>582</v>
      </c>
      <c r="F121" s="1" t="s">
        <v>551</v>
      </c>
      <c r="G121" t="str">
        <f t="shared" si="5"/>
        <v>2023</v>
      </c>
      <c r="H121" t="str">
        <f t="shared" si="6"/>
        <v>03</v>
      </c>
      <c r="I121" t="str">
        <f t="shared" si="7"/>
        <v>17</v>
      </c>
      <c r="J121" s="6">
        <f>VLOOKUP(A121,ROBOT_Martin!A:B,2,FALSE)</f>
        <v>45002</v>
      </c>
      <c r="K121" s="5" t="str">
        <f>VLOOKUP(A121,drgPrehled!B:C,2,FALSE)</f>
        <v>Sloup Jan</v>
      </c>
      <c r="L121" s="11" t="str">
        <f>VLOOKUP(A121,Medix!A:D,3,FALSE)</f>
        <v>Jan Sloup</v>
      </c>
    </row>
    <row r="122" spans="1:12" x14ac:dyDescent="0.25">
      <c r="A122" s="2">
        <v>7605254426</v>
      </c>
      <c r="B122" t="str">
        <f t="shared" si="4"/>
        <v>17.03.2023</v>
      </c>
      <c r="C122" s="1">
        <v>20230317</v>
      </c>
      <c r="D122" s="2">
        <v>7605254426</v>
      </c>
      <c r="E122" s="1" t="s">
        <v>560</v>
      </c>
      <c r="F122" s="1" t="s">
        <v>551</v>
      </c>
      <c r="G122" t="str">
        <f t="shared" si="5"/>
        <v>2023</v>
      </c>
      <c r="H122" t="str">
        <f t="shared" si="6"/>
        <v>03</v>
      </c>
      <c r="I122" t="str">
        <f t="shared" si="7"/>
        <v>17</v>
      </c>
      <c r="J122" s="6">
        <f>VLOOKUP(A122,ROBOT_Martin!A:B,2,FALSE)</f>
        <v>45002</v>
      </c>
      <c r="K122" s="5" t="str">
        <f>VLOOKUP(A122,drgPrehled!B:C,2,FALSE)</f>
        <v>Čech Ladislav</v>
      </c>
      <c r="L122" s="11" t="str">
        <f>VLOOKUP(A122,Medix!A:D,3,FALSE)</f>
        <v>Ladislav Čech</v>
      </c>
    </row>
    <row r="123" spans="1:12" x14ac:dyDescent="0.25">
      <c r="A123" s="2">
        <v>485427414</v>
      </c>
      <c r="B123" t="str">
        <f t="shared" si="4"/>
        <v>20.03.2023</v>
      </c>
      <c r="C123" s="1">
        <v>20230320</v>
      </c>
      <c r="D123" s="2">
        <v>485427414</v>
      </c>
      <c r="E123" s="1" t="s">
        <v>581</v>
      </c>
      <c r="F123" s="1" t="s">
        <v>551</v>
      </c>
      <c r="G123" t="str">
        <f t="shared" si="5"/>
        <v>2023</v>
      </c>
      <c r="H123" t="str">
        <f t="shared" si="6"/>
        <v>03</v>
      </c>
      <c r="I123" t="str">
        <f t="shared" si="7"/>
        <v>20</v>
      </c>
      <c r="J123" s="6">
        <f>VLOOKUP(A123,ROBOT_Martin!A:B,2,FALSE)</f>
        <v>45005</v>
      </c>
      <c r="K123" s="5" t="str">
        <f>VLOOKUP(A123,drgPrehled!B:C,2,FALSE)</f>
        <v>Plevková Jaroslava</v>
      </c>
      <c r="L123" s="11" t="str">
        <f>VLOOKUP(A123,Medix!A:D,3,FALSE)</f>
        <v>Jaroslava Plevková</v>
      </c>
    </row>
    <row r="124" spans="1:12" x14ac:dyDescent="0.25">
      <c r="A124" s="2">
        <v>500226034</v>
      </c>
      <c r="B124" t="str">
        <f t="shared" si="4"/>
        <v>20.03.2023</v>
      </c>
      <c r="C124" s="1">
        <v>20230320</v>
      </c>
      <c r="D124" s="2">
        <v>500226034</v>
      </c>
      <c r="E124" s="1" t="s">
        <v>558</v>
      </c>
      <c r="F124" s="1" t="s">
        <v>551</v>
      </c>
      <c r="G124" t="str">
        <f t="shared" si="5"/>
        <v>2023</v>
      </c>
      <c r="H124" t="str">
        <f t="shared" si="6"/>
        <v>03</v>
      </c>
      <c r="I124" t="str">
        <f t="shared" si="7"/>
        <v>20</v>
      </c>
      <c r="J124" s="6">
        <f>VLOOKUP(A124,ROBOT_Martin!A:B,2,FALSE)</f>
        <v>45005</v>
      </c>
      <c r="K124" s="5" t="str">
        <f>VLOOKUP(A124,drgPrehled!B:C,2,FALSE)</f>
        <v>Haderka Antonín</v>
      </c>
      <c r="L124" s="11" t="str">
        <f>VLOOKUP(A124,Medix!A:D,3,FALSE)</f>
        <v>Antonín Haderka</v>
      </c>
    </row>
    <row r="125" spans="1:12" x14ac:dyDescent="0.25">
      <c r="A125" s="2">
        <v>6612310540</v>
      </c>
      <c r="B125" t="str">
        <f t="shared" si="4"/>
        <v>20.03.2023</v>
      </c>
      <c r="C125" s="1">
        <v>20230320</v>
      </c>
      <c r="D125" s="2">
        <v>6612310540</v>
      </c>
      <c r="E125" s="1" t="s">
        <v>593</v>
      </c>
      <c r="F125" s="1" t="s">
        <v>551</v>
      </c>
      <c r="G125" t="str">
        <f t="shared" si="5"/>
        <v>2023</v>
      </c>
      <c r="H125" t="str">
        <f t="shared" si="6"/>
        <v>03</v>
      </c>
      <c r="I125" t="str">
        <f t="shared" si="7"/>
        <v>20</v>
      </c>
      <c r="J125" s="6">
        <f>VLOOKUP(A125,ROBOT_Martin!A:B,2,FALSE)</f>
        <v>45005</v>
      </c>
      <c r="K125" s="5" t="str">
        <f>VLOOKUP(A125,drgPrehled!B:C,2,FALSE)</f>
        <v>Dostál Antonín</v>
      </c>
      <c r="L125" s="11" t="str">
        <f>VLOOKUP(A125,Medix!A:D,3,FALSE)</f>
        <v>Antonín Dostál</v>
      </c>
    </row>
    <row r="126" spans="1:12" x14ac:dyDescent="0.25">
      <c r="A126" s="2">
        <v>6861161571</v>
      </c>
      <c r="B126" t="str">
        <f t="shared" si="4"/>
        <v>21.03.2023</v>
      </c>
      <c r="C126" s="1">
        <v>20230321</v>
      </c>
      <c r="D126" s="2">
        <v>6861161571</v>
      </c>
      <c r="E126" s="1" t="s">
        <v>550</v>
      </c>
      <c r="F126" s="1" t="s">
        <v>551</v>
      </c>
      <c r="G126" t="str">
        <f t="shared" si="5"/>
        <v>2023</v>
      </c>
      <c r="H126" t="str">
        <f t="shared" si="6"/>
        <v>03</v>
      </c>
      <c r="I126" t="str">
        <f t="shared" si="7"/>
        <v>21</v>
      </c>
      <c r="J126" s="6">
        <f>VLOOKUP(A126,ROBOT_Martin!A:B,2,FALSE)</f>
        <v>45006</v>
      </c>
      <c r="K126" s="5" t="str">
        <f>VLOOKUP(A126,drgPrehled!B:C,2,FALSE)</f>
        <v>Šuranská Jana</v>
      </c>
      <c r="L126" s="11" t="str">
        <f>VLOOKUP(A126,Medix!A:D,3,FALSE)</f>
        <v>Jana Šuranská</v>
      </c>
    </row>
    <row r="127" spans="1:12" x14ac:dyDescent="0.25">
      <c r="A127" s="2">
        <v>5506082285</v>
      </c>
      <c r="B127" t="str">
        <f t="shared" si="4"/>
        <v>22.03.2023</v>
      </c>
      <c r="C127" s="1">
        <v>20230322</v>
      </c>
      <c r="D127" s="2">
        <v>5506082285</v>
      </c>
      <c r="E127" s="1" t="s">
        <v>559</v>
      </c>
      <c r="F127" s="1" t="s">
        <v>551</v>
      </c>
      <c r="G127" t="str">
        <f t="shared" si="5"/>
        <v>2023</v>
      </c>
      <c r="H127" t="str">
        <f t="shared" si="6"/>
        <v>03</v>
      </c>
      <c r="I127" t="str">
        <f t="shared" si="7"/>
        <v>22</v>
      </c>
      <c r="J127" s="6">
        <f>VLOOKUP(A127,ROBOT_Martin!A:B,2,FALSE)</f>
        <v>45007</v>
      </c>
      <c r="K127" s="5" t="str">
        <f>VLOOKUP(A127,drgPrehled!B:C,2,FALSE)</f>
        <v>Houserek Pavel</v>
      </c>
      <c r="L127" s="11" t="str">
        <f>VLOOKUP(A127,Medix!A:D,3,FALSE)</f>
        <v>Pavel Houserek</v>
      </c>
    </row>
    <row r="128" spans="1:12" x14ac:dyDescent="0.25">
      <c r="A128" s="2">
        <v>6109160904</v>
      </c>
      <c r="B128" t="str">
        <f t="shared" si="4"/>
        <v>22.03.2023</v>
      </c>
      <c r="C128" s="1">
        <v>20230322</v>
      </c>
      <c r="D128" s="2">
        <v>6109160904</v>
      </c>
      <c r="E128" s="1" t="s">
        <v>560</v>
      </c>
      <c r="F128" s="1" t="s">
        <v>551</v>
      </c>
      <c r="G128" t="str">
        <f t="shared" si="5"/>
        <v>2023</v>
      </c>
      <c r="H128" t="str">
        <f t="shared" si="6"/>
        <v>03</v>
      </c>
      <c r="I128" t="str">
        <f t="shared" si="7"/>
        <v>22</v>
      </c>
      <c r="J128" s="6">
        <f>VLOOKUP(A128,ROBOT_Martin!A:B,2,FALSE)</f>
        <v>45007</v>
      </c>
      <c r="K128" s="5" t="str">
        <f>VLOOKUP(A128,drgPrehled!B:C,2,FALSE)</f>
        <v>Musálek Alois</v>
      </c>
      <c r="L128" s="11" t="str">
        <f>VLOOKUP(A128,Medix!A:D,3,FALSE)</f>
        <v>Alois Musálek</v>
      </c>
    </row>
    <row r="129" spans="1:12" x14ac:dyDescent="0.25">
      <c r="A129" s="2">
        <v>6059120760</v>
      </c>
      <c r="B129" t="str">
        <f t="shared" si="4"/>
        <v>23.03.2023</v>
      </c>
      <c r="C129" s="1">
        <v>20230323</v>
      </c>
      <c r="D129" s="2">
        <v>6059120760</v>
      </c>
      <c r="E129" s="1" t="s">
        <v>578</v>
      </c>
      <c r="F129" s="1" t="s">
        <v>551</v>
      </c>
      <c r="G129" t="str">
        <f t="shared" si="5"/>
        <v>2023</v>
      </c>
      <c r="H129" t="str">
        <f t="shared" si="6"/>
        <v>03</v>
      </c>
      <c r="I129" t="str">
        <f t="shared" si="7"/>
        <v>23</v>
      </c>
      <c r="J129" s="6">
        <f>VLOOKUP(A129,ROBOT_Martin!A:B,2,FALSE)</f>
        <v>45008</v>
      </c>
      <c r="K129" s="5" t="str">
        <f>VLOOKUP(A129,drgPrehled!B:C,2,FALSE)</f>
        <v>Křečková Dana</v>
      </c>
      <c r="L129" s="11" t="str">
        <f>VLOOKUP(A129,Medix!A:D,3,FALSE)</f>
        <v>Dana Křečková</v>
      </c>
    </row>
    <row r="130" spans="1:12" x14ac:dyDescent="0.25">
      <c r="A130" s="2">
        <v>6954105345</v>
      </c>
      <c r="B130" t="str">
        <f t="shared" ref="B130:B193" si="8">CONCATENATE(I130,".",H130,".",G130)</f>
        <v>23.03.2023</v>
      </c>
      <c r="C130" s="1">
        <v>20230323</v>
      </c>
      <c r="D130" s="2">
        <v>6954105345</v>
      </c>
      <c r="E130" s="1" t="s">
        <v>553</v>
      </c>
      <c r="F130" s="1" t="s">
        <v>551</v>
      </c>
      <c r="G130" t="str">
        <f t="shared" ref="G130:G193" si="9">LEFT(C130,4)</f>
        <v>2023</v>
      </c>
      <c r="H130" t="str">
        <f t="shared" ref="H130:H193" si="10">RIGHT(LEFT(C130,6),2)</f>
        <v>03</v>
      </c>
      <c r="I130" t="str">
        <f t="shared" ref="I130:I193" si="11">RIGHT(C130,2)</f>
        <v>23</v>
      </c>
      <c r="J130" s="6">
        <f>VLOOKUP(A130,ROBOT_Martin!A:B,2,FALSE)</f>
        <v>45008</v>
      </c>
      <c r="K130" s="5" t="str">
        <f>VLOOKUP(A130,drgPrehled!B:C,2,FALSE)</f>
        <v>Geletič Andrea</v>
      </c>
      <c r="L130" s="11" t="str">
        <f>VLOOKUP(A130,Medix!A:D,3,FALSE)</f>
        <v>Andrea Geletič</v>
      </c>
    </row>
    <row r="131" spans="1:12" x14ac:dyDescent="0.25">
      <c r="A131" s="2">
        <v>8156144469</v>
      </c>
      <c r="B131" t="str">
        <f t="shared" si="8"/>
        <v>23.03.2023</v>
      </c>
      <c r="C131" s="1">
        <v>20230323</v>
      </c>
      <c r="D131" s="2">
        <v>8156144469</v>
      </c>
      <c r="E131" s="1" t="s">
        <v>578</v>
      </c>
      <c r="F131" s="1" t="s">
        <v>551</v>
      </c>
      <c r="G131" t="str">
        <f t="shared" si="9"/>
        <v>2023</v>
      </c>
      <c r="H131" t="str">
        <f t="shared" si="10"/>
        <v>03</v>
      </c>
      <c r="I131" t="str">
        <f t="shared" si="11"/>
        <v>23</v>
      </c>
      <c r="J131" s="6">
        <f>VLOOKUP(A131,ROBOT_Martin!A:B,2,FALSE)</f>
        <v>45008</v>
      </c>
      <c r="K131" s="5" t="str">
        <f>VLOOKUP(A131,drgPrehled!B:C,2,FALSE)</f>
        <v>Šoupalová Kateřina</v>
      </c>
      <c r="L131" s="11" t="str">
        <f>VLOOKUP(A131,Medix!A:D,3,FALSE)</f>
        <v>Kateřina Šoupalová</v>
      </c>
    </row>
    <row r="132" spans="1:12" x14ac:dyDescent="0.25">
      <c r="A132" s="2">
        <v>510728043</v>
      </c>
      <c r="B132" t="str">
        <f t="shared" si="8"/>
        <v>24.03.2023</v>
      </c>
      <c r="C132" s="1">
        <v>20230324</v>
      </c>
      <c r="D132" s="2">
        <v>510728043</v>
      </c>
      <c r="E132" s="1" t="s">
        <v>574</v>
      </c>
      <c r="F132" s="1" t="s">
        <v>551</v>
      </c>
      <c r="G132" t="str">
        <f t="shared" si="9"/>
        <v>2023</v>
      </c>
      <c r="H132" t="str">
        <f t="shared" si="10"/>
        <v>03</v>
      </c>
      <c r="I132" t="str">
        <f t="shared" si="11"/>
        <v>24</v>
      </c>
      <c r="J132" s="6">
        <f>VLOOKUP(A132,ROBOT_Martin!A:B,2,FALSE)</f>
        <v>45009</v>
      </c>
      <c r="K132" s="5" t="str">
        <f>VLOOKUP(A132,drgPrehled!B:C,2,FALSE)</f>
        <v>Procházka Jiří</v>
      </c>
      <c r="L132" s="11" t="str">
        <f>VLOOKUP(A132,Medix!A:D,3,FALSE)</f>
        <v>Jiří Procházka</v>
      </c>
    </row>
    <row r="133" spans="1:12" x14ac:dyDescent="0.25">
      <c r="A133" s="2">
        <v>6901084630</v>
      </c>
      <c r="B133" t="str">
        <f t="shared" si="8"/>
        <v>24.03.2023</v>
      </c>
      <c r="C133" s="1">
        <v>20230324</v>
      </c>
      <c r="D133" s="2">
        <v>6901084630</v>
      </c>
      <c r="E133" s="1" t="s">
        <v>594</v>
      </c>
      <c r="F133" s="1" t="s">
        <v>551</v>
      </c>
      <c r="G133" t="str">
        <f t="shared" si="9"/>
        <v>2023</v>
      </c>
      <c r="H133" t="str">
        <f t="shared" si="10"/>
        <v>03</v>
      </c>
      <c r="I133" t="str">
        <f t="shared" si="11"/>
        <v>24</v>
      </c>
      <c r="J133" s="6">
        <f>VLOOKUP(A133,ROBOT_Martin!A:B,2,FALSE)</f>
        <v>45009</v>
      </c>
      <c r="K133" s="5" t="str">
        <f>VLOOKUP(A133,drgPrehled!B:C,2,FALSE)</f>
        <v>Štulíř Tomáš</v>
      </c>
      <c r="L133" s="11" t="str">
        <f>VLOOKUP(A133,Medix!A:D,3,FALSE)</f>
        <v>Tomáš Štulíř</v>
      </c>
    </row>
    <row r="134" spans="1:12" x14ac:dyDescent="0.25">
      <c r="A134" s="2">
        <v>461228162</v>
      </c>
      <c r="B134" t="str">
        <f t="shared" si="8"/>
        <v>27.03.2023</v>
      </c>
      <c r="C134" s="1">
        <v>20230327</v>
      </c>
      <c r="D134" s="2">
        <v>461228162</v>
      </c>
      <c r="E134" s="1" t="s">
        <v>569</v>
      </c>
      <c r="F134" s="1" t="s">
        <v>551</v>
      </c>
      <c r="G134" t="str">
        <f t="shared" si="9"/>
        <v>2023</v>
      </c>
      <c r="H134" t="str">
        <f t="shared" si="10"/>
        <v>03</v>
      </c>
      <c r="I134" t="str">
        <f t="shared" si="11"/>
        <v>27</v>
      </c>
      <c r="J134" s="6">
        <f>VLOOKUP(A134,ROBOT_Martin!A:B,2,FALSE)</f>
        <v>45012</v>
      </c>
      <c r="K134" s="5" t="str">
        <f>VLOOKUP(A134,drgPrehled!B:C,2,FALSE)</f>
        <v>Dostál Miloslav</v>
      </c>
      <c r="L134" s="11" t="str">
        <f>VLOOKUP(A134,Medix!A:D,3,FALSE)</f>
        <v>Miloslav Dostál</v>
      </c>
    </row>
    <row r="135" spans="1:12" x14ac:dyDescent="0.25">
      <c r="A135" s="2">
        <v>5605181494</v>
      </c>
      <c r="B135" t="str">
        <f t="shared" si="8"/>
        <v>27.03.2023</v>
      </c>
      <c r="C135" s="1">
        <v>20230327</v>
      </c>
      <c r="D135" s="2">
        <v>5605181494</v>
      </c>
      <c r="E135" s="1" t="s">
        <v>564</v>
      </c>
      <c r="F135" s="1" t="s">
        <v>551</v>
      </c>
      <c r="G135" t="str">
        <f t="shared" si="9"/>
        <v>2023</v>
      </c>
      <c r="H135" t="str">
        <f t="shared" si="10"/>
        <v>03</v>
      </c>
      <c r="I135" t="str">
        <f t="shared" si="11"/>
        <v>27</v>
      </c>
      <c r="J135" s="6">
        <f>VLOOKUP(A135,ROBOT_Martin!A:B,2,FALSE)</f>
        <v>45012</v>
      </c>
      <c r="K135" s="5" t="str">
        <f>VLOOKUP(A135,drgPrehled!B:C,2,FALSE)</f>
        <v>Řehůřek Jindřich</v>
      </c>
      <c r="L135" s="11" t="str">
        <f>VLOOKUP(A135,Medix!A:D,3,FALSE)</f>
        <v>Jindřich Řehůřek</v>
      </c>
    </row>
    <row r="136" spans="1:12" x14ac:dyDescent="0.25">
      <c r="A136" s="2">
        <v>7009251579</v>
      </c>
      <c r="B136" t="str">
        <f t="shared" si="8"/>
        <v>27.03.2023</v>
      </c>
      <c r="C136" s="1">
        <v>20230327</v>
      </c>
      <c r="D136" s="2">
        <v>7009251579</v>
      </c>
      <c r="E136" s="1" t="s">
        <v>574</v>
      </c>
      <c r="F136" s="1" t="s">
        <v>551</v>
      </c>
      <c r="G136" t="str">
        <f t="shared" si="9"/>
        <v>2023</v>
      </c>
      <c r="H136" t="str">
        <f t="shared" si="10"/>
        <v>03</v>
      </c>
      <c r="I136" t="str">
        <f t="shared" si="11"/>
        <v>27</v>
      </c>
      <c r="J136" s="6">
        <f>VLOOKUP(A136,ROBOT_Martin!A:B,2,FALSE)</f>
        <v>45012</v>
      </c>
      <c r="K136" s="5" t="str">
        <f>VLOOKUP(A136,drgPrehled!B:C,2,FALSE)</f>
        <v>Kálal Miroslav</v>
      </c>
      <c r="L136" s="11" t="str">
        <f>VLOOKUP(A136,Medix!A:D,3,FALSE)</f>
        <v>Miroslav Kálal</v>
      </c>
    </row>
    <row r="137" spans="1:12" x14ac:dyDescent="0.25">
      <c r="A137" s="2">
        <v>7957151125</v>
      </c>
      <c r="B137" t="str">
        <f t="shared" si="8"/>
        <v>27.03.2023</v>
      </c>
      <c r="C137" s="1">
        <v>20230327</v>
      </c>
      <c r="D137" s="2">
        <v>7957151125</v>
      </c>
      <c r="E137" s="1" t="s">
        <v>553</v>
      </c>
      <c r="F137" s="1" t="s">
        <v>551</v>
      </c>
      <c r="G137" t="str">
        <f t="shared" si="9"/>
        <v>2023</v>
      </c>
      <c r="H137" t="str">
        <f t="shared" si="10"/>
        <v>03</v>
      </c>
      <c r="I137" t="str">
        <f t="shared" si="11"/>
        <v>27</v>
      </c>
      <c r="J137" s="6">
        <f>VLOOKUP(A137,ROBOT_Martin!A:B,2,FALSE)</f>
        <v>45012</v>
      </c>
      <c r="K137" s="5" t="str">
        <f>VLOOKUP(A137,drgPrehled!B:C,2,FALSE)</f>
        <v>Mrvová Blanka</v>
      </c>
      <c r="L137" s="11" t="str">
        <f>VLOOKUP(A137,Medix!A:D,3,FALSE)</f>
        <v>Blanka Mrvová</v>
      </c>
    </row>
    <row r="138" spans="1:12" x14ac:dyDescent="0.25">
      <c r="A138" s="2">
        <v>490511224</v>
      </c>
      <c r="B138" t="str">
        <f t="shared" si="8"/>
        <v>28.03.2023</v>
      </c>
      <c r="C138" s="1">
        <v>20230328</v>
      </c>
      <c r="D138" s="2">
        <v>490511224</v>
      </c>
      <c r="E138" s="1" t="s">
        <v>552</v>
      </c>
      <c r="F138" s="1" t="s">
        <v>551</v>
      </c>
      <c r="G138" t="str">
        <f t="shared" si="9"/>
        <v>2023</v>
      </c>
      <c r="H138" t="str">
        <f t="shared" si="10"/>
        <v>03</v>
      </c>
      <c r="I138" t="str">
        <f t="shared" si="11"/>
        <v>28</v>
      </c>
      <c r="J138" s="6">
        <f>VLOOKUP(A138,ROBOT_Martin!A:B,2,FALSE)</f>
        <v>45013</v>
      </c>
      <c r="K138" s="5" t="str">
        <f>VLOOKUP(A138,drgPrehled!B:C,2,FALSE)</f>
        <v>Fuksa Jiří</v>
      </c>
      <c r="L138" s="11" t="e">
        <f>VLOOKUP(A138,Medix!A:D,3,FALSE)</f>
        <v>#N/A</v>
      </c>
    </row>
    <row r="139" spans="1:12" x14ac:dyDescent="0.25">
      <c r="A139" s="2">
        <v>6361291442</v>
      </c>
      <c r="B139" t="str">
        <f t="shared" si="8"/>
        <v>28.03.2023</v>
      </c>
      <c r="C139" s="1">
        <v>20230328</v>
      </c>
      <c r="D139" s="2">
        <v>6361291442</v>
      </c>
      <c r="E139" s="1" t="s">
        <v>561</v>
      </c>
      <c r="F139" s="1" t="s">
        <v>551</v>
      </c>
      <c r="G139" t="str">
        <f t="shared" si="9"/>
        <v>2023</v>
      </c>
      <c r="H139" t="str">
        <f t="shared" si="10"/>
        <v>03</v>
      </c>
      <c r="I139" t="str">
        <f t="shared" si="11"/>
        <v>28</v>
      </c>
      <c r="J139" s="6">
        <f>VLOOKUP(A139,ROBOT_Martin!A:B,2,FALSE)</f>
        <v>45013</v>
      </c>
      <c r="K139" s="5" t="str">
        <f>VLOOKUP(A139,drgPrehled!B:C,2,FALSE)</f>
        <v>Palátová Miroslava</v>
      </c>
      <c r="L139" s="11" t="str">
        <f>VLOOKUP(A139,Medix!A:D,3,FALSE)</f>
        <v>Miroslava Palátová</v>
      </c>
    </row>
    <row r="140" spans="1:12" x14ac:dyDescent="0.25">
      <c r="A140" s="2">
        <v>5505082385</v>
      </c>
      <c r="B140" t="str">
        <f t="shared" si="8"/>
        <v>29.03.2023</v>
      </c>
      <c r="C140" s="1">
        <v>20230329</v>
      </c>
      <c r="D140" s="2">
        <v>5505082385</v>
      </c>
      <c r="E140" s="1" t="s">
        <v>595</v>
      </c>
      <c r="F140" s="1" t="s">
        <v>551</v>
      </c>
      <c r="G140" t="str">
        <f t="shared" si="9"/>
        <v>2023</v>
      </c>
      <c r="H140" t="str">
        <f t="shared" si="10"/>
        <v>03</v>
      </c>
      <c r="I140" t="str">
        <f t="shared" si="11"/>
        <v>29</v>
      </c>
      <c r="J140" s="6">
        <f>VLOOKUP(A140,ROBOT_Martin!A:B,2,FALSE)</f>
        <v>45014</v>
      </c>
      <c r="K140" s="5" t="str">
        <f>VLOOKUP(A140,drgPrehled!B:C,2,FALSE)</f>
        <v>Smejkal Libor</v>
      </c>
      <c r="L140" s="11" t="str">
        <f>VLOOKUP(A140,Medix!A:D,3,FALSE)</f>
        <v>Libor Smejkal</v>
      </c>
    </row>
    <row r="141" spans="1:12" x14ac:dyDescent="0.25">
      <c r="A141" s="2">
        <v>7253095685</v>
      </c>
      <c r="B141" t="str">
        <f t="shared" si="8"/>
        <v>29.03.2023</v>
      </c>
      <c r="C141" s="1">
        <v>20230329</v>
      </c>
      <c r="D141" s="2">
        <v>7253095685</v>
      </c>
      <c r="E141" s="1" t="s">
        <v>572</v>
      </c>
      <c r="F141" s="1" t="s">
        <v>551</v>
      </c>
      <c r="G141" t="str">
        <f t="shared" si="9"/>
        <v>2023</v>
      </c>
      <c r="H141" t="str">
        <f t="shared" si="10"/>
        <v>03</v>
      </c>
      <c r="I141" t="str">
        <f t="shared" si="11"/>
        <v>29</v>
      </c>
      <c r="J141" s="6">
        <f>VLOOKUP(A141,ROBOT_Martin!A:B,2,FALSE)</f>
        <v>45014</v>
      </c>
      <c r="K141" s="5" t="str">
        <f>VLOOKUP(A141,drgPrehled!B:C,2,FALSE)</f>
        <v>Křesalová Pavla</v>
      </c>
      <c r="L141" s="11" t="str">
        <f>VLOOKUP(A141,Medix!A:D,3,FALSE)</f>
        <v>Pavla Křesalová</v>
      </c>
    </row>
    <row r="142" spans="1:12" x14ac:dyDescent="0.25">
      <c r="A142" s="2">
        <v>5457010537</v>
      </c>
      <c r="B142" t="str">
        <f t="shared" si="8"/>
        <v>30.03.2023</v>
      </c>
      <c r="C142" s="1">
        <v>20230330</v>
      </c>
      <c r="D142" s="2">
        <v>5457010537</v>
      </c>
      <c r="E142" s="1" t="s">
        <v>577</v>
      </c>
      <c r="F142" s="1" t="s">
        <v>551</v>
      </c>
      <c r="G142" t="str">
        <f t="shared" si="9"/>
        <v>2023</v>
      </c>
      <c r="H142" t="str">
        <f t="shared" si="10"/>
        <v>03</v>
      </c>
      <c r="I142" t="str">
        <f t="shared" si="11"/>
        <v>30</v>
      </c>
      <c r="J142" s="6">
        <f>VLOOKUP(A142,ROBOT_Martin!A:B,2,FALSE)</f>
        <v>45015</v>
      </c>
      <c r="K142" s="5" t="str">
        <f>VLOOKUP(A142,drgPrehled!B:C,2,FALSE)</f>
        <v>Šulová Ludmila</v>
      </c>
      <c r="L142" s="11" t="str">
        <f>VLOOKUP(A142,Medix!A:D,3,FALSE)</f>
        <v>Ludmila Šulová</v>
      </c>
    </row>
    <row r="143" spans="1:12" x14ac:dyDescent="0.25">
      <c r="A143" s="2">
        <v>7255264456</v>
      </c>
      <c r="B143" t="str">
        <f t="shared" si="8"/>
        <v>30.03.2023</v>
      </c>
      <c r="C143" s="1">
        <v>20230330</v>
      </c>
      <c r="D143" s="2">
        <v>7255264456</v>
      </c>
      <c r="E143" s="1" t="s">
        <v>553</v>
      </c>
      <c r="F143" s="1" t="s">
        <v>551</v>
      </c>
      <c r="G143" t="str">
        <f t="shared" si="9"/>
        <v>2023</v>
      </c>
      <c r="H143" t="str">
        <f t="shared" si="10"/>
        <v>03</v>
      </c>
      <c r="I143" t="str">
        <f t="shared" si="11"/>
        <v>30</v>
      </c>
      <c r="J143" s="6">
        <f>VLOOKUP(A143,ROBOT_Martin!A:B,2,FALSE)</f>
        <v>45015</v>
      </c>
      <c r="K143" s="5" t="str">
        <f>VLOOKUP(A143,drgPrehled!B:C,2,FALSE)</f>
        <v>Kummerová Bohuslava</v>
      </c>
      <c r="L143" s="11" t="str">
        <f>VLOOKUP(A143,Medix!A:D,3,FALSE)</f>
        <v>Bohuslava Kummerová</v>
      </c>
    </row>
    <row r="144" spans="1:12" x14ac:dyDescent="0.25">
      <c r="A144" s="2">
        <v>7451065336</v>
      </c>
      <c r="B144" t="str">
        <f t="shared" si="8"/>
        <v>30.03.2023</v>
      </c>
      <c r="C144" s="1">
        <v>20230330</v>
      </c>
      <c r="D144" s="2">
        <v>7451065336</v>
      </c>
      <c r="E144" s="1" t="s">
        <v>553</v>
      </c>
      <c r="F144" s="1" t="s">
        <v>551</v>
      </c>
      <c r="G144" t="str">
        <f t="shared" si="9"/>
        <v>2023</v>
      </c>
      <c r="H144" t="str">
        <f t="shared" si="10"/>
        <v>03</v>
      </c>
      <c r="I144" t="str">
        <f t="shared" si="11"/>
        <v>30</v>
      </c>
      <c r="J144" s="6">
        <f>VLOOKUP(A144,ROBOT_Martin!A:B,2,FALSE)</f>
        <v>45015</v>
      </c>
      <c r="K144" s="5" t="str">
        <f>VLOOKUP(A144,drgPrehled!B:C,2,FALSE)</f>
        <v>Košťálková Monika</v>
      </c>
      <c r="L144" s="11" t="str">
        <f>VLOOKUP(A144,Medix!A:D,3,FALSE)</f>
        <v>Monika Košťálková</v>
      </c>
    </row>
    <row r="145" spans="1:12" x14ac:dyDescent="0.25">
      <c r="A145" s="2">
        <v>5905131892</v>
      </c>
      <c r="B145" t="str">
        <f t="shared" si="8"/>
        <v>31.03.2023</v>
      </c>
      <c r="C145" s="1">
        <v>20230331</v>
      </c>
      <c r="D145" s="2">
        <v>5905131892</v>
      </c>
      <c r="E145" s="1" t="s">
        <v>584</v>
      </c>
      <c r="F145" s="1" t="s">
        <v>551</v>
      </c>
      <c r="G145" t="str">
        <f t="shared" si="9"/>
        <v>2023</v>
      </c>
      <c r="H145" t="str">
        <f t="shared" si="10"/>
        <v>03</v>
      </c>
      <c r="I145" t="str">
        <f t="shared" si="11"/>
        <v>31</v>
      </c>
      <c r="J145" s="6">
        <f>VLOOKUP(A145,ROBOT_Martin!A:B,2,FALSE)</f>
        <v>45016</v>
      </c>
      <c r="K145" s="5" t="str">
        <f>VLOOKUP(A145,drgPrehled!B:C,2,FALSE)</f>
        <v>Bambuch Josef</v>
      </c>
      <c r="L145" s="11" t="str">
        <f>VLOOKUP(A145,Medix!A:D,3,FALSE)</f>
        <v>Josef Bambuch</v>
      </c>
    </row>
    <row r="146" spans="1:12" x14ac:dyDescent="0.25">
      <c r="A146" s="2">
        <v>6407152290</v>
      </c>
      <c r="B146" t="str">
        <f t="shared" si="8"/>
        <v>31.03.2023</v>
      </c>
      <c r="C146" s="1">
        <v>20230331</v>
      </c>
      <c r="D146" s="2">
        <v>6407152290</v>
      </c>
      <c r="E146" s="1" t="s">
        <v>596</v>
      </c>
      <c r="F146" s="1" t="s">
        <v>551</v>
      </c>
      <c r="G146" t="str">
        <f t="shared" si="9"/>
        <v>2023</v>
      </c>
      <c r="H146" t="str">
        <f t="shared" si="10"/>
        <v>03</v>
      </c>
      <c r="I146" t="str">
        <f t="shared" si="11"/>
        <v>31</v>
      </c>
      <c r="J146" s="6">
        <f>VLOOKUP(A146,ROBOT_Martin!A:B,2,FALSE)</f>
        <v>45016</v>
      </c>
      <c r="K146" s="5" t="str">
        <f>VLOOKUP(A146,drgPrehled!B:C,2,FALSE)</f>
        <v>Přikryl Karel</v>
      </c>
      <c r="L146" s="11" t="str">
        <f>VLOOKUP(A146,Medix!A:D,3,FALSE)</f>
        <v>Karel Přikryl</v>
      </c>
    </row>
    <row r="147" spans="1:12" x14ac:dyDescent="0.25">
      <c r="A147" s="2">
        <v>525312041</v>
      </c>
      <c r="B147" t="str">
        <f t="shared" si="8"/>
        <v>03.04.2023</v>
      </c>
      <c r="C147" s="1">
        <v>20230403</v>
      </c>
      <c r="D147" s="2">
        <v>525312041</v>
      </c>
      <c r="E147" s="1" t="s">
        <v>597</v>
      </c>
      <c r="F147" s="1" t="s">
        <v>551</v>
      </c>
      <c r="G147" t="str">
        <f t="shared" si="9"/>
        <v>2023</v>
      </c>
      <c r="H147" t="str">
        <f t="shared" si="10"/>
        <v>04</v>
      </c>
      <c r="I147" t="str">
        <f t="shared" si="11"/>
        <v>03</v>
      </c>
      <c r="J147" s="6" t="e">
        <f>VLOOKUP(A147,ROBOT_Martin!A:B,2,FALSE)</f>
        <v>#N/A</v>
      </c>
      <c r="K147" s="5" t="str">
        <f>VLOOKUP(A147,drgPrehled!B:C,2,FALSE)</f>
        <v>Rochovanská Jana</v>
      </c>
      <c r="L147" s="11" t="e">
        <f>VLOOKUP(A147,Medix!A:D,3,FALSE)</f>
        <v>#N/A</v>
      </c>
    </row>
    <row r="148" spans="1:12" x14ac:dyDescent="0.25">
      <c r="A148" s="2">
        <v>8703209746</v>
      </c>
      <c r="B148" t="str">
        <f t="shared" si="8"/>
        <v>03.04.2023</v>
      </c>
      <c r="C148" s="1">
        <v>20230403</v>
      </c>
      <c r="D148" s="2">
        <v>8703209746</v>
      </c>
      <c r="E148" s="1" t="s">
        <v>596</v>
      </c>
      <c r="F148" s="1" t="s">
        <v>551</v>
      </c>
      <c r="G148" t="str">
        <f t="shared" si="9"/>
        <v>2023</v>
      </c>
      <c r="H148" t="str">
        <f t="shared" si="10"/>
        <v>04</v>
      </c>
      <c r="I148" t="str">
        <f t="shared" si="11"/>
        <v>03</v>
      </c>
      <c r="J148" s="6">
        <f>VLOOKUP(A148,ROBOT_Martin!A:B,2,FALSE)</f>
        <v>45019</v>
      </c>
      <c r="K148" s="5" t="str">
        <f>VLOOKUP(A148,drgPrehled!B:C,2,FALSE)</f>
        <v>Hlaváč Vojtěch</v>
      </c>
      <c r="L148" s="11" t="e">
        <f>VLOOKUP(A148,Medix!A:D,3,FALSE)</f>
        <v>#N/A</v>
      </c>
    </row>
    <row r="149" spans="1:12" x14ac:dyDescent="0.25">
      <c r="A149" s="2">
        <v>520407277</v>
      </c>
      <c r="B149" t="str">
        <f t="shared" si="8"/>
        <v>04.04.2023</v>
      </c>
      <c r="C149" s="1">
        <v>20230404</v>
      </c>
      <c r="D149" s="2">
        <v>520407277</v>
      </c>
      <c r="E149" s="1" t="s">
        <v>552</v>
      </c>
      <c r="F149" s="1" t="s">
        <v>551</v>
      </c>
      <c r="G149" t="str">
        <f t="shared" si="9"/>
        <v>2023</v>
      </c>
      <c r="H149" t="str">
        <f t="shared" si="10"/>
        <v>04</v>
      </c>
      <c r="I149" t="str">
        <f t="shared" si="11"/>
        <v>04</v>
      </c>
      <c r="J149" s="6">
        <f>VLOOKUP(A149,ROBOT_Martin!A:B,2,FALSE)</f>
        <v>45020</v>
      </c>
      <c r="K149" s="5" t="str">
        <f>VLOOKUP(A149,drgPrehled!B:C,2,FALSE)</f>
        <v>Spisar Jaromír</v>
      </c>
      <c r="L149" s="11" t="str">
        <f>VLOOKUP(A149,Medix!A:D,3,FALSE)</f>
        <v>Jaromír Spisar</v>
      </c>
    </row>
    <row r="150" spans="1:12" x14ac:dyDescent="0.25">
      <c r="A150" s="2">
        <v>6103011596</v>
      </c>
      <c r="B150" t="str">
        <f t="shared" si="8"/>
        <v>04.04.2023</v>
      </c>
      <c r="C150" s="1">
        <v>20230404</v>
      </c>
      <c r="D150" s="2">
        <v>6103011596</v>
      </c>
      <c r="E150" s="1" t="s">
        <v>586</v>
      </c>
      <c r="F150" s="1" t="s">
        <v>551</v>
      </c>
      <c r="G150" t="str">
        <f t="shared" si="9"/>
        <v>2023</v>
      </c>
      <c r="H150" t="str">
        <f t="shared" si="10"/>
        <v>04</v>
      </c>
      <c r="I150" t="str">
        <f t="shared" si="11"/>
        <v>04</v>
      </c>
      <c r="J150" s="6">
        <f>VLOOKUP(A150,ROBOT_Martin!A:B,2,FALSE)</f>
        <v>45020</v>
      </c>
      <c r="K150" s="5" t="str">
        <f>VLOOKUP(A150,drgPrehled!B:C,2,FALSE)</f>
        <v>Baitar Jiří</v>
      </c>
      <c r="L150" s="11" t="str">
        <f>VLOOKUP(A150,Medix!A:D,3,FALSE)</f>
        <v>Jiří Baitar</v>
      </c>
    </row>
    <row r="151" spans="1:12" x14ac:dyDescent="0.25">
      <c r="A151" s="2">
        <v>480810408</v>
      </c>
      <c r="B151" t="str">
        <f t="shared" si="8"/>
        <v>05.04.2023</v>
      </c>
      <c r="C151" s="1">
        <v>20230405</v>
      </c>
      <c r="D151" s="2">
        <v>480810408</v>
      </c>
      <c r="E151" s="1" t="s">
        <v>559</v>
      </c>
      <c r="F151" s="1" t="s">
        <v>551</v>
      </c>
      <c r="G151" t="str">
        <f t="shared" si="9"/>
        <v>2023</v>
      </c>
      <c r="H151" t="str">
        <f t="shared" si="10"/>
        <v>04</v>
      </c>
      <c r="I151" t="str">
        <f t="shared" si="11"/>
        <v>05</v>
      </c>
      <c r="J151" s="6">
        <f>VLOOKUP(A151,ROBOT_Martin!A:B,2,FALSE)</f>
        <v>45021</v>
      </c>
      <c r="K151" s="5" t="str">
        <f>VLOOKUP(A151,drgPrehled!B:C,2,FALSE)</f>
        <v>Látal Miroslav</v>
      </c>
      <c r="L151" s="11" t="str">
        <f>VLOOKUP(A151,Medix!A:D,3,FALSE)</f>
        <v>Miroslav Látal</v>
      </c>
    </row>
    <row r="152" spans="1:12" x14ac:dyDescent="0.25">
      <c r="A152" s="2">
        <v>6304211430</v>
      </c>
      <c r="B152" t="str">
        <f t="shared" si="8"/>
        <v>05.04.2023</v>
      </c>
      <c r="C152" s="1">
        <v>20230405</v>
      </c>
      <c r="D152" s="2">
        <v>6304211430</v>
      </c>
      <c r="E152" s="1" t="s">
        <v>553</v>
      </c>
      <c r="F152" s="1" t="s">
        <v>551</v>
      </c>
      <c r="G152" t="str">
        <f t="shared" si="9"/>
        <v>2023</v>
      </c>
      <c r="H152" t="str">
        <f t="shared" si="10"/>
        <v>04</v>
      </c>
      <c r="I152" t="str">
        <f t="shared" si="11"/>
        <v>05</v>
      </c>
      <c r="J152" s="6">
        <f>VLOOKUP(A152,ROBOT_Martin!A:B,2,FALSE)</f>
        <v>45021</v>
      </c>
      <c r="K152" s="5" t="str">
        <f>VLOOKUP(A152,drgPrehled!B:C,2,FALSE)</f>
        <v>Görig Jaromír</v>
      </c>
      <c r="L152" s="11" t="str">
        <f>VLOOKUP(A152,Medix!A:D,3,FALSE)</f>
        <v>Jaromír Görig</v>
      </c>
    </row>
    <row r="153" spans="1:12" x14ac:dyDescent="0.25">
      <c r="A153" s="2">
        <v>525317414</v>
      </c>
      <c r="B153" t="str">
        <f t="shared" si="8"/>
        <v>06.04.2023</v>
      </c>
      <c r="C153" s="1">
        <v>20230406</v>
      </c>
      <c r="D153" s="2">
        <v>525317414</v>
      </c>
      <c r="E153" s="1" t="s">
        <v>578</v>
      </c>
      <c r="F153" s="1" t="s">
        <v>551</v>
      </c>
      <c r="G153" t="str">
        <f t="shared" si="9"/>
        <v>2023</v>
      </c>
      <c r="H153" t="str">
        <f t="shared" si="10"/>
        <v>04</v>
      </c>
      <c r="I153" t="str">
        <f t="shared" si="11"/>
        <v>06</v>
      </c>
      <c r="J153" s="6">
        <f>VLOOKUP(A153,ROBOT_Martin!A:B,2,FALSE)</f>
        <v>45022</v>
      </c>
      <c r="K153" s="5" t="str">
        <f>VLOOKUP(A153,drgPrehled!B:C,2,FALSE)</f>
        <v>Ludvíková Danuta</v>
      </c>
      <c r="L153" s="11" t="str">
        <f>VLOOKUP(A153,Medix!A:D,3,FALSE)</f>
        <v>Danuta Ludvíková</v>
      </c>
    </row>
    <row r="154" spans="1:12" x14ac:dyDescent="0.25">
      <c r="A154" s="2">
        <v>5556061863</v>
      </c>
      <c r="B154" t="str">
        <f t="shared" si="8"/>
        <v>06.04.2023</v>
      </c>
      <c r="C154" s="1">
        <v>20230406</v>
      </c>
      <c r="D154" s="2">
        <v>5556061863</v>
      </c>
      <c r="E154" s="1" t="s">
        <v>556</v>
      </c>
      <c r="F154" s="1" t="s">
        <v>551</v>
      </c>
      <c r="G154" t="str">
        <f t="shared" si="9"/>
        <v>2023</v>
      </c>
      <c r="H154" t="str">
        <f t="shared" si="10"/>
        <v>04</v>
      </c>
      <c r="I154" t="str">
        <f t="shared" si="11"/>
        <v>06</v>
      </c>
      <c r="J154" s="6">
        <f>VLOOKUP(A154,ROBOT_Martin!A:B,2,FALSE)</f>
        <v>45022</v>
      </c>
      <c r="K154" s="5" t="str">
        <f>VLOOKUP(A154,drgPrehled!B:C,2,FALSE)</f>
        <v>Machalová Blažena</v>
      </c>
      <c r="L154" s="11" t="str">
        <f>VLOOKUP(A154,Medix!A:D,3,FALSE)</f>
        <v>Blažena Machalová</v>
      </c>
    </row>
    <row r="155" spans="1:12" x14ac:dyDescent="0.25">
      <c r="A155" s="2">
        <v>5651262276</v>
      </c>
      <c r="B155" t="str">
        <f t="shared" si="8"/>
        <v>06.04.2023</v>
      </c>
      <c r="C155" s="1">
        <v>20230406</v>
      </c>
      <c r="D155" s="2">
        <v>5651262276</v>
      </c>
      <c r="E155" s="1" t="s">
        <v>553</v>
      </c>
      <c r="F155" s="1" t="s">
        <v>551</v>
      </c>
      <c r="G155" t="str">
        <f t="shared" si="9"/>
        <v>2023</v>
      </c>
      <c r="H155" t="str">
        <f t="shared" si="10"/>
        <v>04</v>
      </c>
      <c r="I155" t="str">
        <f t="shared" si="11"/>
        <v>06</v>
      </c>
      <c r="J155" s="6">
        <f>VLOOKUP(A155,ROBOT_Martin!A:B,2,FALSE)</f>
        <v>45022</v>
      </c>
      <c r="K155" s="5" t="str">
        <f>VLOOKUP(A155,drgPrehled!B:C,2,FALSE)</f>
        <v>Kimlová Helena</v>
      </c>
      <c r="L155" s="11" t="str">
        <f>VLOOKUP(A155,Medix!A:D,3,FALSE)</f>
        <v>Helena Kimlová</v>
      </c>
    </row>
    <row r="156" spans="1:12" x14ac:dyDescent="0.25">
      <c r="A156" s="2">
        <v>5606211413</v>
      </c>
      <c r="B156" t="str">
        <f t="shared" si="8"/>
        <v>11.04.2023</v>
      </c>
      <c r="C156" s="1">
        <v>20230411</v>
      </c>
      <c r="D156" s="2">
        <v>5606211413</v>
      </c>
      <c r="E156" s="1" t="s">
        <v>581</v>
      </c>
      <c r="F156" s="1" t="s">
        <v>551</v>
      </c>
      <c r="G156" t="str">
        <f t="shared" si="9"/>
        <v>2023</v>
      </c>
      <c r="H156" t="str">
        <f t="shared" si="10"/>
        <v>04</v>
      </c>
      <c r="I156" t="str">
        <f t="shared" si="11"/>
        <v>11</v>
      </c>
      <c r="J156" s="6">
        <f>VLOOKUP(A156,ROBOT_Martin!A:B,2,FALSE)</f>
        <v>45027</v>
      </c>
      <c r="K156" s="5" t="str">
        <f>VLOOKUP(A156,drgPrehled!B:C,2,FALSE)</f>
        <v>Macák Ladislav</v>
      </c>
      <c r="L156" s="11" t="str">
        <f>VLOOKUP(A156,Medix!A:D,3,FALSE)</f>
        <v>Ladislav Macák</v>
      </c>
    </row>
    <row r="157" spans="1:12" x14ac:dyDescent="0.25">
      <c r="A157" s="2">
        <v>6112050219</v>
      </c>
      <c r="B157" t="str">
        <f t="shared" si="8"/>
        <v>11.04.2023</v>
      </c>
      <c r="C157" s="1">
        <v>20230411</v>
      </c>
      <c r="D157" s="2">
        <v>6112050219</v>
      </c>
      <c r="E157" s="1" t="s">
        <v>574</v>
      </c>
      <c r="F157" s="1" t="s">
        <v>551</v>
      </c>
      <c r="G157" t="str">
        <f t="shared" si="9"/>
        <v>2023</v>
      </c>
      <c r="H157" t="str">
        <f t="shared" si="10"/>
        <v>04</v>
      </c>
      <c r="I157" t="str">
        <f t="shared" si="11"/>
        <v>11</v>
      </c>
      <c r="J157" s="6">
        <f>VLOOKUP(A157,ROBOT_Martin!A:B,2,FALSE)</f>
        <v>45027</v>
      </c>
      <c r="K157" s="5" t="str">
        <f>VLOOKUP(A157,drgPrehled!B:C,2,FALSE)</f>
        <v>Macháček Pavel</v>
      </c>
      <c r="L157" s="11" t="str">
        <f>VLOOKUP(A157,Medix!A:D,3,FALSE)</f>
        <v>Pavel Macháček</v>
      </c>
    </row>
    <row r="158" spans="1:12" x14ac:dyDescent="0.25">
      <c r="A158" s="2">
        <v>7705054478</v>
      </c>
      <c r="B158" t="str">
        <f t="shared" si="8"/>
        <v>11.04.2023</v>
      </c>
      <c r="C158" s="1">
        <v>20230411</v>
      </c>
      <c r="D158" s="2">
        <v>7705054478</v>
      </c>
      <c r="E158" s="1" t="s">
        <v>598</v>
      </c>
      <c r="F158" s="1" t="s">
        <v>551</v>
      </c>
      <c r="G158" t="str">
        <f t="shared" si="9"/>
        <v>2023</v>
      </c>
      <c r="H158" t="str">
        <f t="shared" si="10"/>
        <v>04</v>
      </c>
      <c r="I158" t="str">
        <f t="shared" si="11"/>
        <v>11</v>
      </c>
      <c r="J158" s="6">
        <f>VLOOKUP(A158,ROBOT_Martin!A:B,2,FALSE)</f>
        <v>45027</v>
      </c>
      <c r="K158" s="5" t="str">
        <f>VLOOKUP(A158,drgPrehled!B:C,2,FALSE)</f>
        <v>Škop Kamil</v>
      </c>
      <c r="L158" s="11" t="str">
        <f>VLOOKUP(A158,Medix!A:D,3,FALSE)</f>
        <v>Kamil Škop</v>
      </c>
    </row>
    <row r="159" spans="1:12" x14ac:dyDescent="0.25">
      <c r="A159" s="2">
        <v>5459171267</v>
      </c>
      <c r="B159" t="str">
        <f t="shared" si="8"/>
        <v>12.04.2023</v>
      </c>
      <c r="C159" s="1">
        <v>20230412</v>
      </c>
      <c r="D159" s="2">
        <v>5459171267</v>
      </c>
      <c r="E159" s="1" t="s">
        <v>554</v>
      </c>
      <c r="F159" s="1" t="s">
        <v>551</v>
      </c>
      <c r="G159" t="str">
        <f t="shared" si="9"/>
        <v>2023</v>
      </c>
      <c r="H159" t="str">
        <f t="shared" si="10"/>
        <v>04</v>
      </c>
      <c r="I159" t="str">
        <f t="shared" si="11"/>
        <v>12</v>
      </c>
      <c r="J159" s="6">
        <f>VLOOKUP(A159,ROBOT_Martin!A:B,2,FALSE)</f>
        <v>45028</v>
      </c>
      <c r="K159" s="5" t="str">
        <f>VLOOKUP(A159,drgPrehled!B:C,2,FALSE)</f>
        <v>Pinďurová Božena</v>
      </c>
      <c r="L159" s="11" t="str">
        <f>VLOOKUP(A159,Medix!A:D,3,FALSE)</f>
        <v>Božena Pinďurová</v>
      </c>
    </row>
    <row r="160" spans="1:12" x14ac:dyDescent="0.25">
      <c r="A160" s="2">
        <v>7961075309</v>
      </c>
      <c r="B160" t="str">
        <f t="shared" si="8"/>
        <v>12.04.2023</v>
      </c>
      <c r="C160" s="1">
        <v>20230412</v>
      </c>
      <c r="D160" s="2">
        <v>7961075309</v>
      </c>
      <c r="E160" s="1" t="s">
        <v>554</v>
      </c>
      <c r="F160" s="1" t="s">
        <v>551</v>
      </c>
      <c r="G160" t="str">
        <f t="shared" si="9"/>
        <v>2023</v>
      </c>
      <c r="H160" t="str">
        <f t="shared" si="10"/>
        <v>04</v>
      </c>
      <c r="I160" t="str">
        <f t="shared" si="11"/>
        <v>12</v>
      </c>
      <c r="J160" s="6">
        <f>VLOOKUP(A160,ROBOT_Martin!A:B,2,FALSE)</f>
        <v>45028</v>
      </c>
      <c r="K160" s="5" t="str">
        <f>VLOOKUP(A160,drgPrehled!B:C,2,FALSE)</f>
        <v>Schindlerová Gabriel</v>
      </c>
      <c r="L160" s="11" t="str">
        <f>VLOOKUP(A160,Medix!A:D,3,FALSE)</f>
        <v>Gabriela Schindlerová</v>
      </c>
    </row>
    <row r="161" spans="1:12" x14ac:dyDescent="0.25">
      <c r="A161" s="2">
        <v>476126447</v>
      </c>
      <c r="B161" t="str">
        <f t="shared" si="8"/>
        <v>13.04.2023</v>
      </c>
      <c r="C161" s="1">
        <v>20230413</v>
      </c>
      <c r="D161" s="2">
        <v>476126447</v>
      </c>
      <c r="E161" s="1" t="s">
        <v>590</v>
      </c>
      <c r="F161" s="1" t="s">
        <v>551</v>
      </c>
      <c r="G161" t="str">
        <f t="shared" si="9"/>
        <v>2023</v>
      </c>
      <c r="H161" t="str">
        <f t="shared" si="10"/>
        <v>04</v>
      </c>
      <c r="I161" t="str">
        <f t="shared" si="11"/>
        <v>13</v>
      </c>
      <c r="J161" s="6">
        <f>VLOOKUP(A161,ROBOT_Martin!A:B,2,FALSE)</f>
        <v>45029</v>
      </c>
      <c r="K161" s="5" t="str">
        <f>VLOOKUP(A161,drgPrehled!B:C,2,FALSE)</f>
        <v>Mazáková Jana</v>
      </c>
      <c r="L161" s="11" t="str">
        <f>VLOOKUP(A161,Medix!A:D,3,FALSE)</f>
        <v>Jana Mazáková</v>
      </c>
    </row>
    <row r="162" spans="1:12" x14ac:dyDescent="0.25">
      <c r="A162" s="2">
        <v>9357224459</v>
      </c>
      <c r="B162" t="str">
        <f t="shared" si="8"/>
        <v>13.04.2023</v>
      </c>
      <c r="C162" s="1">
        <v>20230413</v>
      </c>
      <c r="D162" s="2">
        <v>9357224459</v>
      </c>
      <c r="E162" s="1" t="s">
        <v>553</v>
      </c>
      <c r="F162" s="1" t="s">
        <v>551</v>
      </c>
      <c r="G162" t="str">
        <f t="shared" si="9"/>
        <v>2023</v>
      </c>
      <c r="H162" t="str">
        <f t="shared" si="10"/>
        <v>04</v>
      </c>
      <c r="I162" t="str">
        <f t="shared" si="11"/>
        <v>13</v>
      </c>
      <c r="J162" s="6">
        <f>VLOOKUP(A162,ROBOT_Martin!A:B,2,FALSE)</f>
        <v>45029</v>
      </c>
      <c r="K162" s="5" t="str">
        <f>VLOOKUP(A162,drgPrehled!B:C,2,FALSE)</f>
        <v>Smyčková Renata</v>
      </c>
      <c r="L162" s="11" t="str">
        <f>VLOOKUP(A162,Medix!A:D,3,FALSE)</f>
        <v>Renata Smyčková</v>
      </c>
    </row>
    <row r="163" spans="1:12" x14ac:dyDescent="0.25">
      <c r="A163" s="2">
        <v>480531402</v>
      </c>
      <c r="B163" t="str">
        <f t="shared" si="8"/>
        <v>14.04.2023</v>
      </c>
      <c r="C163" s="1">
        <v>20230414</v>
      </c>
      <c r="D163" s="2">
        <v>480531402</v>
      </c>
      <c r="E163" s="1" t="s">
        <v>573</v>
      </c>
      <c r="F163" s="1" t="s">
        <v>551</v>
      </c>
      <c r="G163" t="str">
        <f t="shared" si="9"/>
        <v>2023</v>
      </c>
      <c r="H163" t="str">
        <f t="shared" si="10"/>
        <v>04</v>
      </c>
      <c r="I163" t="str">
        <f t="shared" si="11"/>
        <v>14</v>
      </c>
      <c r="J163" s="6">
        <f>VLOOKUP(A163,ROBOT_Martin!A:B,2,FALSE)</f>
        <v>44985</v>
      </c>
      <c r="K163" s="5" t="str">
        <f>VLOOKUP(A163,drgPrehled!B:C,2,FALSE)</f>
        <v>Václavek Zdenek</v>
      </c>
      <c r="L163" s="11" t="str">
        <f>VLOOKUP(A163,Medix!A:D,3,FALSE)</f>
        <v>Zdenek Václavek</v>
      </c>
    </row>
    <row r="164" spans="1:12" x14ac:dyDescent="0.25">
      <c r="A164" s="2">
        <v>500401220</v>
      </c>
      <c r="B164" t="str">
        <f t="shared" si="8"/>
        <v>14.04.2023</v>
      </c>
      <c r="C164" s="1">
        <v>20230414</v>
      </c>
      <c r="D164" s="2">
        <v>500401220</v>
      </c>
      <c r="E164" s="1" t="s">
        <v>574</v>
      </c>
      <c r="F164" s="1" t="s">
        <v>551</v>
      </c>
      <c r="G164" t="str">
        <f t="shared" si="9"/>
        <v>2023</v>
      </c>
      <c r="H164" t="str">
        <f t="shared" si="10"/>
        <v>04</v>
      </c>
      <c r="I164" t="str">
        <f t="shared" si="11"/>
        <v>14</v>
      </c>
      <c r="J164" s="6">
        <f>VLOOKUP(A164,ROBOT_Martin!A:B,2,FALSE)</f>
        <v>45030</v>
      </c>
      <c r="K164" s="5" t="str">
        <f>VLOOKUP(A164,drgPrehled!B:C,2,FALSE)</f>
        <v>Svoboda Jiří</v>
      </c>
      <c r="L164" s="11" t="str">
        <f>VLOOKUP(A164,Medix!A:D,3,FALSE)</f>
        <v>Jiří Svoboda</v>
      </c>
    </row>
    <row r="165" spans="1:12" x14ac:dyDescent="0.25">
      <c r="A165" s="2">
        <v>510218053</v>
      </c>
      <c r="B165" t="str">
        <f t="shared" si="8"/>
        <v>14.04.2023</v>
      </c>
      <c r="C165" s="1">
        <v>20230414</v>
      </c>
      <c r="D165" s="2">
        <v>510218053</v>
      </c>
      <c r="E165" s="1" t="s">
        <v>562</v>
      </c>
      <c r="F165" s="1" t="s">
        <v>551</v>
      </c>
      <c r="G165" t="str">
        <f t="shared" si="9"/>
        <v>2023</v>
      </c>
      <c r="H165" t="str">
        <f t="shared" si="10"/>
        <v>04</v>
      </c>
      <c r="I165" t="str">
        <f t="shared" si="11"/>
        <v>14</v>
      </c>
      <c r="J165" s="6" t="e">
        <f>VLOOKUP(A165,ROBOT_Martin!A:B,2,FALSE)</f>
        <v>#N/A</v>
      </c>
      <c r="K165" s="5" t="str">
        <f>VLOOKUP(A165,drgPrehled!B:C,2,FALSE)</f>
        <v>Mucha Štěpán</v>
      </c>
      <c r="L165" s="11" t="str">
        <f>VLOOKUP(A165,Medix!A:D,3,FALSE)</f>
        <v>Štěpán Mucha</v>
      </c>
    </row>
    <row r="166" spans="1:12" x14ac:dyDescent="0.25">
      <c r="A166" s="2">
        <v>415506426</v>
      </c>
      <c r="B166" t="str">
        <f t="shared" si="8"/>
        <v>17.04.2023</v>
      </c>
      <c r="C166" s="1">
        <v>20230417</v>
      </c>
      <c r="D166" s="2">
        <v>415506426</v>
      </c>
      <c r="E166" s="1" t="s">
        <v>581</v>
      </c>
      <c r="F166" s="1" t="s">
        <v>551</v>
      </c>
      <c r="G166" t="str">
        <f t="shared" si="9"/>
        <v>2023</v>
      </c>
      <c r="H166" t="str">
        <f t="shared" si="10"/>
        <v>04</v>
      </c>
      <c r="I166" t="str">
        <f t="shared" si="11"/>
        <v>17</v>
      </c>
      <c r="J166" s="6">
        <f>VLOOKUP(A166,ROBOT_Martin!A:B,2,FALSE)</f>
        <v>45033</v>
      </c>
      <c r="K166" s="5" t="str">
        <f>VLOOKUP(A166,drgPrehled!B:C,2,FALSE)</f>
        <v>Kloboučková Marie</v>
      </c>
      <c r="L166" s="11" t="str">
        <f>VLOOKUP(A166,Medix!A:D,3,FALSE)</f>
        <v>Marie Kloboučková</v>
      </c>
    </row>
    <row r="167" spans="1:12" x14ac:dyDescent="0.25">
      <c r="A167" s="2">
        <v>485524411</v>
      </c>
      <c r="B167" t="str">
        <f t="shared" si="8"/>
        <v>17.04.2023</v>
      </c>
      <c r="C167" s="1">
        <v>20230417</v>
      </c>
      <c r="D167" s="2">
        <v>485524411</v>
      </c>
      <c r="E167" s="1" t="s">
        <v>566</v>
      </c>
      <c r="F167" s="1" t="s">
        <v>551</v>
      </c>
      <c r="G167" t="str">
        <f t="shared" si="9"/>
        <v>2023</v>
      </c>
      <c r="H167" t="str">
        <f t="shared" si="10"/>
        <v>04</v>
      </c>
      <c r="I167" t="str">
        <f t="shared" si="11"/>
        <v>17</v>
      </c>
      <c r="J167" s="6">
        <f>VLOOKUP(A167,ROBOT_Martin!A:B,2,FALSE)</f>
        <v>45033</v>
      </c>
      <c r="K167" s="5" t="str">
        <f>VLOOKUP(A167,drgPrehled!B:C,2,FALSE)</f>
        <v>Soušková Libuše</v>
      </c>
      <c r="L167" s="11" t="str">
        <f>VLOOKUP(A167,Medix!A:D,3,FALSE)</f>
        <v>Libuše Soušková</v>
      </c>
    </row>
    <row r="168" spans="1:12" x14ac:dyDescent="0.25">
      <c r="A168" s="2">
        <v>6208070396</v>
      </c>
      <c r="B168" t="str">
        <f t="shared" si="8"/>
        <v>17.04.2023</v>
      </c>
      <c r="C168" s="1">
        <v>20230417</v>
      </c>
      <c r="D168" s="2">
        <v>6208070396</v>
      </c>
      <c r="E168" s="1" t="s">
        <v>558</v>
      </c>
      <c r="F168" s="1" t="s">
        <v>551</v>
      </c>
      <c r="G168" t="str">
        <f t="shared" si="9"/>
        <v>2023</v>
      </c>
      <c r="H168" t="str">
        <f t="shared" si="10"/>
        <v>04</v>
      </c>
      <c r="I168" t="str">
        <f t="shared" si="11"/>
        <v>17</v>
      </c>
      <c r="J168" s="6">
        <f>VLOOKUP(A168,ROBOT_Martin!A:B,2,FALSE)</f>
        <v>45033</v>
      </c>
      <c r="K168" s="5" t="str">
        <f>VLOOKUP(A168,drgPrehled!B:C,2,FALSE)</f>
        <v>Dvořák Bořivoj</v>
      </c>
      <c r="L168" s="11" t="str">
        <f>VLOOKUP(A168,Medix!A:D,3,FALSE)</f>
        <v>Bořivoj Dvořák</v>
      </c>
    </row>
    <row r="169" spans="1:12" x14ac:dyDescent="0.25">
      <c r="A169" s="2">
        <v>481216164</v>
      </c>
      <c r="B169" t="str">
        <f t="shared" si="8"/>
        <v>18.04.2023</v>
      </c>
      <c r="C169" s="1">
        <v>20230418</v>
      </c>
      <c r="D169" s="2">
        <v>481216164</v>
      </c>
      <c r="E169" s="1" t="s">
        <v>599</v>
      </c>
      <c r="F169" s="1" t="s">
        <v>551</v>
      </c>
      <c r="G169" t="str">
        <f t="shared" si="9"/>
        <v>2023</v>
      </c>
      <c r="H169" t="str">
        <f t="shared" si="10"/>
        <v>04</v>
      </c>
      <c r="I169" t="str">
        <f t="shared" si="11"/>
        <v>18</v>
      </c>
      <c r="J169" s="6">
        <f>VLOOKUP(A169,ROBOT_Martin!A:B,2,FALSE)</f>
        <v>45034</v>
      </c>
      <c r="K169" s="5" t="str">
        <f>VLOOKUP(A169,drgPrehled!B:C,2,FALSE)</f>
        <v>Hlouš Miroslav</v>
      </c>
      <c r="L169" s="11" t="str">
        <f>VLOOKUP(A169,Medix!A:D,3,FALSE)</f>
        <v>Miroslav Hlouš</v>
      </c>
    </row>
    <row r="170" spans="1:12" x14ac:dyDescent="0.25">
      <c r="A170" s="2">
        <v>6556041041</v>
      </c>
      <c r="B170" t="str">
        <f t="shared" si="8"/>
        <v>18.04.2023</v>
      </c>
      <c r="C170" s="1">
        <v>20230418</v>
      </c>
      <c r="D170" s="2">
        <v>6556041041</v>
      </c>
      <c r="E170" s="1" t="s">
        <v>560</v>
      </c>
      <c r="F170" s="1" t="s">
        <v>551</v>
      </c>
      <c r="G170" t="str">
        <f t="shared" si="9"/>
        <v>2023</v>
      </c>
      <c r="H170" t="str">
        <f t="shared" si="10"/>
        <v>04</v>
      </c>
      <c r="I170" t="str">
        <f t="shared" si="11"/>
        <v>18</v>
      </c>
      <c r="J170" s="6">
        <f>VLOOKUP(A170,ROBOT_Martin!A:B,2,FALSE)</f>
        <v>45034</v>
      </c>
      <c r="K170" s="5" t="str">
        <f>VLOOKUP(A170,drgPrehled!B:C,2,FALSE)</f>
        <v>Bejdáková Radmila</v>
      </c>
      <c r="L170" s="11" t="str">
        <f>VLOOKUP(A170,Medix!A:D,3,FALSE)</f>
        <v>Radmila Bejdáková</v>
      </c>
    </row>
    <row r="171" spans="1:12" x14ac:dyDescent="0.25">
      <c r="A171" s="2">
        <v>425501401</v>
      </c>
      <c r="B171" t="str">
        <f t="shared" si="8"/>
        <v>19.04.2023</v>
      </c>
      <c r="C171" s="1">
        <v>20230419</v>
      </c>
      <c r="D171" s="2">
        <v>425501401</v>
      </c>
      <c r="E171" s="1" t="s">
        <v>554</v>
      </c>
      <c r="F171" s="1" t="s">
        <v>551</v>
      </c>
      <c r="G171" t="str">
        <f t="shared" si="9"/>
        <v>2023</v>
      </c>
      <c r="H171" t="str">
        <f t="shared" si="10"/>
        <v>04</v>
      </c>
      <c r="I171" t="str">
        <f t="shared" si="11"/>
        <v>19</v>
      </c>
      <c r="J171" s="6">
        <f>VLOOKUP(A171,ROBOT_Martin!A:B,2,FALSE)</f>
        <v>45035</v>
      </c>
      <c r="K171" s="5" t="str">
        <f>VLOOKUP(A171,drgPrehled!B:C,2,FALSE)</f>
        <v>Kašparová Květoslava</v>
      </c>
      <c r="L171" s="11" t="str">
        <f>VLOOKUP(A171,Medix!A:D,3,FALSE)</f>
        <v>Květoslava Kašparová</v>
      </c>
    </row>
    <row r="172" spans="1:12" x14ac:dyDescent="0.25">
      <c r="A172" s="2">
        <v>460603478</v>
      </c>
      <c r="B172" t="str">
        <f t="shared" si="8"/>
        <v>19.04.2023</v>
      </c>
      <c r="C172" s="1">
        <v>20230419</v>
      </c>
      <c r="D172" s="2">
        <v>460603478</v>
      </c>
      <c r="E172" s="1" t="s">
        <v>599</v>
      </c>
      <c r="F172" s="1" t="s">
        <v>551</v>
      </c>
      <c r="G172" t="str">
        <f t="shared" si="9"/>
        <v>2023</v>
      </c>
      <c r="H172" t="str">
        <f t="shared" si="10"/>
        <v>04</v>
      </c>
      <c r="I172" t="str">
        <f t="shared" si="11"/>
        <v>19</v>
      </c>
      <c r="J172" s="6">
        <f>VLOOKUP(A172,ROBOT_Martin!A:B,2,FALSE)</f>
        <v>45035</v>
      </c>
      <c r="K172" s="5" t="str">
        <f>VLOOKUP(A172,drgPrehled!B:C,2,FALSE)</f>
        <v>Blažek Milan</v>
      </c>
      <c r="L172" s="11" t="str">
        <f>VLOOKUP(A172,Medix!A:D,3,FALSE)</f>
        <v>Milan Blažek</v>
      </c>
    </row>
    <row r="173" spans="1:12" x14ac:dyDescent="0.25">
      <c r="A173" s="2">
        <v>5657020952</v>
      </c>
      <c r="B173" t="str">
        <f t="shared" si="8"/>
        <v>20.04.2023</v>
      </c>
      <c r="C173" s="1">
        <v>20230420</v>
      </c>
      <c r="D173" s="2">
        <v>5657020952</v>
      </c>
      <c r="E173" s="1" t="s">
        <v>590</v>
      </c>
      <c r="F173" s="1" t="s">
        <v>551</v>
      </c>
      <c r="G173" t="str">
        <f t="shared" si="9"/>
        <v>2023</v>
      </c>
      <c r="H173" t="str">
        <f t="shared" si="10"/>
        <v>04</v>
      </c>
      <c r="I173" t="str">
        <f t="shared" si="11"/>
        <v>20</v>
      </c>
      <c r="J173" s="6">
        <f>VLOOKUP(A173,ROBOT_Martin!A:B,2,FALSE)</f>
        <v>45036</v>
      </c>
      <c r="K173" s="5" t="str">
        <f>VLOOKUP(A173,drgPrehled!B:C,2,FALSE)</f>
        <v>Kunčarová Zdeňka</v>
      </c>
      <c r="L173" s="11" t="str">
        <f>VLOOKUP(A173,Medix!A:D,3,FALSE)</f>
        <v>Zdeňka Kunčarová</v>
      </c>
    </row>
    <row r="174" spans="1:12" x14ac:dyDescent="0.25">
      <c r="A174" s="2">
        <v>7056031653</v>
      </c>
      <c r="B174" t="str">
        <f t="shared" si="8"/>
        <v>20.04.2023</v>
      </c>
      <c r="C174" s="1">
        <v>20230420</v>
      </c>
      <c r="D174" s="2">
        <v>7056031653</v>
      </c>
      <c r="E174" s="1" t="s">
        <v>577</v>
      </c>
      <c r="F174" s="1" t="s">
        <v>551</v>
      </c>
      <c r="G174" t="str">
        <f t="shared" si="9"/>
        <v>2023</v>
      </c>
      <c r="H174" t="str">
        <f t="shared" si="10"/>
        <v>04</v>
      </c>
      <c r="I174" t="str">
        <f t="shared" si="11"/>
        <v>20</v>
      </c>
      <c r="J174" s="6">
        <f>VLOOKUP(A174,ROBOT_Martin!A:B,2,FALSE)</f>
        <v>45036</v>
      </c>
      <c r="K174" s="5" t="str">
        <f>VLOOKUP(A174,drgPrehled!B:C,2,FALSE)</f>
        <v>Randýsková Helena</v>
      </c>
      <c r="L174" s="11" t="str">
        <f>VLOOKUP(A174,Medix!A:D,3,FALSE)</f>
        <v>Helena Randýsková</v>
      </c>
    </row>
    <row r="175" spans="1:12" x14ac:dyDescent="0.25">
      <c r="A175" s="2">
        <v>501023214</v>
      </c>
      <c r="B175" t="str">
        <f t="shared" si="8"/>
        <v>21.04.2023</v>
      </c>
      <c r="C175" s="1">
        <v>20230421</v>
      </c>
      <c r="D175" s="2">
        <v>501023214</v>
      </c>
      <c r="E175" s="1" t="s">
        <v>573</v>
      </c>
      <c r="F175" s="1" t="s">
        <v>551</v>
      </c>
      <c r="G175" t="str">
        <f t="shared" si="9"/>
        <v>2023</v>
      </c>
      <c r="H175" t="str">
        <f t="shared" si="10"/>
        <v>04</v>
      </c>
      <c r="I175" t="str">
        <f t="shared" si="11"/>
        <v>21</v>
      </c>
      <c r="J175" s="6">
        <f>VLOOKUP(A175,ROBOT_Martin!A:B,2,FALSE)</f>
        <v>45037</v>
      </c>
      <c r="K175" s="5" t="str">
        <f>VLOOKUP(A175,drgPrehled!B:C,2,FALSE)</f>
        <v>Novák Zdeněk</v>
      </c>
      <c r="L175" s="11" t="str">
        <f>VLOOKUP(A175,Medix!A:D,3,FALSE)</f>
        <v>Zdeněk Novák</v>
      </c>
    </row>
    <row r="176" spans="1:12" x14ac:dyDescent="0.25">
      <c r="A176" s="2">
        <v>5808191301</v>
      </c>
      <c r="B176" t="str">
        <f t="shared" si="8"/>
        <v>21.04.2023</v>
      </c>
      <c r="C176" s="1">
        <v>20230421</v>
      </c>
      <c r="D176" s="2">
        <v>5808191301</v>
      </c>
      <c r="E176" s="1" t="s">
        <v>571</v>
      </c>
      <c r="F176" s="1" t="s">
        <v>551</v>
      </c>
      <c r="G176" t="str">
        <f t="shared" si="9"/>
        <v>2023</v>
      </c>
      <c r="H176" t="str">
        <f t="shared" si="10"/>
        <v>04</v>
      </c>
      <c r="I176" t="str">
        <f t="shared" si="11"/>
        <v>21</v>
      </c>
      <c r="J176" s="6">
        <f>VLOOKUP(A176,ROBOT_Martin!A:B,2,FALSE)</f>
        <v>45037</v>
      </c>
      <c r="K176" s="5" t="str">
        <f>VLOOKUP(A176,drgPrehled!B:C,2,FALSE)</f>
        <v>Brenkus František</v>
      </c>
      <c r="L176" s="11" t="str">
        <f>VLOOKUP(A176,Medix!A:D,3,FALSE)</f>
        <v>František Brenkus</v>
      </c>
    </row>
    <row r="177" spans="1:12" x14ac:dyDescent="0.25">
      <c r="A177" s="2">
        <v>5406191978</v>
      </c>
      <c r="B177" t="str">
        <f t="shared" si="8"/>
        <v>24.04.2023</v>
      </c>
      <c r="C177" s="1">
        <v>20230424</v>
      </c>
      <c r="D177" s="2">
        <v>5406191978</v>
      </c>
      <c r="E177" s="1" t="s">
        <v>559</v>
      </c>
      <c r="F177" s="1" t="s">
        <v>551</v>
      </c>
      <c r="G177" t="str">
        <f t="shared" si="9"/>
        <v>2023</v>
      </c>
      <c r="H177" t="str">
        <f t="shared" si="10"/>
        <v>04</v>
      </c>
      <c r="I177" t="str">
        <f t="shared" si="11"/>
        <v>24</v>
      </c>
      <c r="J177" s="6">
        <f>VLOOKUP(A177,ROBOT_Martin!A:B,2,FALSE)</f>
        <v>45040</v>
      </c>
      <c r="K177" s="5" t="str">
        <f>VLOOKUP(A177,drgPrehled!B:C,2,FALSE)</f>
        <v>Homola Stanislav</v>
      </c>
      <c r="L177" s="11" t="str">
        <f>VLOOKUP(A177,Medix!A:D,3,FALSE)</f>
        <v>Stanislav Homola</v>
      </c>
    </row>
    <row r="178" spans="1:12" x14ac:dyDescent="0.25">
      <c r="A178" s="2">
        <v>6410061647</v>
      </c>
      <c r="B178" t="str">
        <f t="shared" si="8"/>
        <v>24.04.2023</v>
      </c>
      <c r="C178" s="1">
        <v>20230424</v>
      </c>
      <c r="D178" s="2">
        <v>6410061647</v>
      </c>
      <c r="E178" s="1" t="s">
        <v>591</v>
      </c>
      <c r="F178" s="1" t="s">
        <v>551</v>
      </c>
      <c r="G178" t="str">
        <f t="shared" si="9"/>
        <v>2023</v>
      </c>
      <c r="H178" t="str">
        <f t="shared" si="10"/>
        <v>04</v>
      </c>
      <c r="I178" t="str">
        <f t="shared" si="11"/>
        <v>24</v>
      </c>
      <c r="J178" s="6">
        <f>VLOOKUP(A178,ROBOT_Martin!A:B,2,FALSE)</f>
        <v>45040</v>
      </c>
      <c r="K178" s="5" t="str">
        <f>VLOOKUP(A178,drgPrehled!B:C,2,FALSE)</f>
        <v>Lakomý Petr</v>
      </c>
      <c r="L178" s="11" t="str">
        <f>VLOOKUP(A178,Medix!A:D,3,FALSE)</f>
        <v>Petr Lakomý</v>
      </c>
    </row>
    <row r="179" spans="1:12" x14ac:dyDescent="0.25">
      <c r="A179" s="2">
        <v>6804010158</v>
      </c>
      <c r="B179" t="str">
        <f t="shared" si="8"/>
        <v>24.04.2023</v>
      </c>
      <c r="C179" s="1">
        <v>20230424</v>
      </c>
      <c r="D179" s="2">
        <v>6804010158</v>
      </c>
      <c r="E179" s="1" t="s">
        <v>552</v>
      </c>
      <c r="F179" s="1" t="s">
        <v>551</v>
      </c>
      <c r="G179" t="str">
        <f t="shared" si="9"/>
        <v>2023</v>
      </c>
      <c r="H179" t="str">
        <f t="shared" si="10"/>
        <v>04</v>
      </c>
      <c r="I179" t="str">
        <f t="shared" si="11"/>
        <v>24</v>
      </c>
      <c r="J179" s="6">
        <f>VLOOKUP(A179,ROBOT_Martin!A:B,2,FALSE)</f>
        <v>45040</v>
      </c>
      <c r="K179" s="5" t="str">
        <f>VLOOKUP(A179,drgPrehled!B:C,2,FALSE)</f>
        <v>Hasalík Pavel</v>
      </c>
      <c r="L179" s="11" t="str">
        <f>VLOOKUP(A179,Medix!A:D,3,FALSE)</f>
        <v>Pavel Hasalík</v>
      </c>
    </row>
    <row r="180" spans="1:12" x14ac:dyDescent="0.25">
      <c r="A180" s="2">
        <v>7012304475</v>
      </c>
      <c r="B180" t="str">
        <f t="shared" si="8"/>
        <v>24.04.2023</v>
      </c>
      <c r="C180" s="1">
        <v>20230424</v>
      </c>
      <c r="D180" s="2">
        <v>7012304475</v>
      </c>
      <c r="E180" s="1" t="s">
        <v>559</v>
      </c>
      <c r="F180" s="1" t="s">
        <v>551</v>
      </c>
      <c r="G180" t="str">
        <f t="shared" si="9"/>
        <v>2023</v>
      </c>
      <c r="H180" t="str">
        <f t="shared" si="10"/>
        <v>04</v>
      </c>
      <c r="I180" t="str">
        <f t="shared" si="11"/>
        <v>24</v>
      </c>
      <c r="J180" s="6">
        <f>VLOOKUP(A180,ROBOT_Martin!A:B,2,FALSE)</f>
        <v>45040</v>
      </c>
      <c r="K180" s="5" t="str">
        <f>VLOOKUP(A180,drgPrehled!B:C,2,FALSE)</f>
        <v>Řezáč Zbyněk</v>
      </c>
      <c r="L180" s="11" t="str">
        <f>VLOOKUP(A180,Medix!A:D,3,FALSE)</f>
        <v>Zbyněk Řezáč</v>
      </c>
    </row>
    <row r="181" spans="1:12" x14ac:dyDescent="0.25">
      <c r="A181" s="2">
        <v>520806159</v>
      </c>
      <c r="B181" t="str">
        <f t="shared" si="8"/>
        <v>25.04.2023</v>
      </c>
      <c r="C181" s="1">
        <v>20230425</v>
      </c>
      <c r="D181" s="2">
        <v>520806159</v>
      </c>
      <c r="E181" s="1" t="s">
        <v>560</v>
      </c>
      <c r="F181" s="1" t="s">
        <v>551</v>
      </c>
      <c r="G181" t="str">
        <f t="shared" si="9"/>
        <v>2023</v>
      </c>
      <c r="H181" t="str">
        <f t="shared" si="10"/>
        <v>04</v>
      </c>
      <c r="I181" t="str">
        <f t="shared" si="11"/>
        <v>25</v>
      </c>
      <c r="J181" s="6">
        <f>VLOOKUP(A181,ROBOT_Martin!A:B,2,FALSE)</f>
        <v>45041</v>
      </c>
      <c r="K181" s="5" t="str">
        <f>VLOOKUP(A181,drgPrehled!B:C,2,FALSE)</f>
        <v>Cvek Jaroslav</v>
      </c>
      <c r="L181" s="11" t="str">
        <f>VLOOKUP(A181,Medix!A:D,3,FALSE)</f>
        <v>Jaroslav Cvek</v>
      </c>
    </row>
    <row r="182" spans="1:12" x14ac:dyDescent="0.25">
      <c r="A182" s="2">
        <v>5752272361</v>
      </c>
      <c r="B182" t="str">
        <f t="shared" si="8"/>
        <v>25.04.2023</v>
      </c>
      <c r="C182" s="1">
        <v>20230425</v>
      </c>
      <c r="D182" s="2">
        <v>5752272361</v>
      </c>
      <c r="E182" s="1" t="s">
        <v>552</v>
      </c>
      <c r="F182" s="1" t="s">
        <v>551</v>
      </c>
      <c r="G182" t="str">
        <f t="shared" si="9"/>
        <v>2023</v>
      </c>
      <c r="H182" t="str">
        <f t="shared" si="10"/>
        <v>04</v>
      </c>
      <c r="I182" t="str">
        <f t="shared" si="11"/>
        <v>25</v>
      </c>
      <c r="J182" s="6">
        <f>VLOOKUP(A182,ROBOT_Martin!A:B,2,FALSE)</f>
        <v>45041</v>
      </c>
      <c r="K182" s="5" t="str">
        <f>VLOOKUP(A182,drgPrehled!B:C,2,FALSE)</f>
        <v>Comisarová Ludmila</v>
      </c>
      <c r="L182" s="11" t="str">
        <f>VLOOKUP(A182,Medix!A:D,3,FALSE)</f>
        <v>Ludmila Comisarová</v>
      </c>
    </row>
    <row r="183" spans="1:12" x14ac:dyDescent="0.25">
      <c r="A183" s="2">
        <v>7209015759</v>
      </c>
      <c r="B183" t="str">
        <f t="shared" si="8"/>
        <v>25.04.2023</v>
      </c>
      <c r="C183" s="1">
        <v>20230425</v>
      </c>
      <c r="D183" s="2">
        <v>7209015759</v>
      </c>
      <c r="E183" s="1" t="s">
        <v>559</v>
      </c>
      <c r="F183" s="1" t="s">
        <v>551</v>
      </c>
      <c r="G183" t="str">
        <f t="shared" si="9"/>
        <v>2023</v>
      </c>
      <c r="H183" t="str">
        <f t="shared" si="10"/>
        <v>04</v>
      </c>
      <c r="I183" t="str">
        <f t="shared" si="11"/>
        <v>25</v>
      </c>
      <c r="J183" s="6">
        <f>VLOOKUP(A183,ROBOT_Martin!A:B,2,FALSE)</f>
        <v>45041</v>
      </c>
      <c r="K183" s="5" t="str">
        <f>VLOOKUP(A183,drgPrehled!B:C,2,FALSE)</f>
        <v>Riffler Martin</v>
      </c>
      <c r="L183" s="11" t="str">
        <f>VLOOKUP(A183,Medix!A:D,3,FALSE)</f>
        <v>Martin Riffler</v>
      </c>
    </row>
    <row r="184" spans="1:12" x14ac:dyDescent="0.25">
      <c r="A184" s="2">
        <v>5453041022</v>
      </c>
      <c r="B184" t="str">
        <f t="shared" si="8"/>
        <v>26.04.2023</v>
      </c>
      <c r="C184" s="1">
        <v>20230426</v>
      </c>
      <c r="D184" s="2">
        <v>5453041022</v>
      </c>
      <c r="E184" s="1" t="s">
        <v>567</v>
      </c>
      <c r="F184" s="1" t="s">
        <v>551</v>
      </c>
      <c r="G184" t="str">
        <f t="shared" si="9"/>
        <v>2023</v>
      </c>
      <c r="H184" t="str">
        <f t="shared" si="10"/>
        <v>04</v>
      </c>
      <c r="I184" t="str">
        <f t="shared" si="11"/>
        <v>26</v>
      </c>
      <c r="J184" s="6">
        <f>VLOOKUP(A184,ROBOT_Martin!A:B,2,FALSE)</f>
        <v>45042</v>
      </c>
      <c r="K184" s="5" t="str">
        <f>VLOOKUP(A184,drgPrehled!B:C,2,FALSE)</f>
        <v>Rudolfová Radmila</v>
      </c>
      <c r="L184" s="11" t="str">
        <f>VLOOKUP(A184,Medix!A:D,3,FALSE)</f>
        <v>Radmila Rudolfová</v>
      </c>
    </row>
    <row r="185" spans="1:12" x14ac:dyDescent="0.25">
      <c r="A185" s="2">
        <v>5710191520</v>
      </c>
      <c r="B185" t="str">
        <f t="shared" si="8"/>
        <v>26.04.2023</v>
      </c>
      <c r="C185" s="1">
        <v>20230426</v>
      </c>
      <c r="D185" s="2">
        <v>5710191520</v>
      </c>
      <c r="E185" s="1" t="s">
        <v>554</v>
      </c>
      <c r="F185" s="1" t="s">
        <v>551</v>
      </c>
      <c r="G185" t="str">
        <f t="shared" si="9"/>
        <v>2023</v>
      </c>
      <c r="H185" t="str">
        <f t="shared" si="10"/>
        <v>04</v>
      </c>
      <c r="I185" t="str">
        <f t="shared" si="11"/>
        <v>26</v>
      </c>
      <c r="J185" s="6">
        <f>VLOOKUP(A185,ROBOT_Martin!A:B,2,FALSE)</f>
        <v>45042</v>
      </c>
      <c r="K185" s="5" t="str">
        <f>VLOOKUP(A185,drgPrehled!B:C,2,FALSE)</f>
        <v>Onderka Adolf</v>
      </c>
      <c r="L185" s="11" t="str">
        <f>VLOOKUP(A185,Medix!A:D,3,FALSE)</f>
        <v>Adolf Onderka</v>
      </c>
    </row>
    <row r="186" spans="1:12" x14ac:dyDescent="0.25">
      <c r="A186" s="2">
        <v>6251040213</v>
      </c>
      <c r="B186" t="str">
        <f t="shared" si="8"/>
        <v>27.04.2023</v>
      </c>
      <c r="C186" s="1">
        <v>20230427</v>
      </c>
      <c r="D186" s="2">
        <v>6251040213</v>
      </c>
      <c r="E186" s="1" t="s">
        <v>577</v>
      </c>
      <c r="F186" s="1" t="s">
        <v>551</v>
      </c>
      <c r="G186" t="str">
        <f t="shared" si="9"/>
        <v>2023</v>
      </c>
      <c r="H186" t="str">
        <f t="shared" si="10"/>
        <v>04</v>
      </c>
      <c r="I186" t="str">
        <f t="shared" si="11"/>
        <v>27</v>
      </c>
      <c r="J186" s="6">
        <f>VLOOKUP(A186,ROBOT_Martin!A:B,2,FALSE)</f>
        <v>45043</v>
      </c>
      <c r="K186" s="5" t="str">
        <f>VLOOKUP(A186,drgPrehled!B:C,2,FALSE)</f>
        <v>Böserová Marie</v>
      </c>
      <c r="L186" s="11" t="str">
        <f>VLOOKUP(A186,Medix!A:D,3,FALSE)</f>
        <v>Marie Böserová</v>
      </c>
    </row>
    <row r="187" spans="1:12" x14ac:dyDescent="0.25">
      <c r="A187" s="2">
        <v>8852156247</v>
      </c>
      <c r="B187" t="str">
        <f t="shared" si="8"/>
        <v>27.04.2023</v>
      </c>
      <c r="C187" s="1">
        <v>20230427</v>
      </c>
      <c r="D187" s="2">
        <v>8852156247</v>
      </c>
      <c r="E187" s="1" t="s">
        <v>567</v>
      </c>
      <c r="F187" s="1" t="s">
        <v>551</v>
      </c>
      <c r="G187" t="str">
        <f t="shared" si="9"/>
        <v>2023</v>
      </c>
      <c r="H187" t="str">
        <f t="shared" si="10"/>
        <v>04</v>
      </c>
      <c r="I187" t="str">
        <f t="shared" si="11"/>
        <v>27</v>
      </c>
      <c r="J187" s="6">
        <f>VLOOKUP(A187,ROBOT_Martin!A:B,2,FALSE)</f>
        <v>45043</v>
      </c>
      <c r="K187" s="5" t="str">
        <f>VLOOKUP(A187,drgPrehled!B:C,2,FALSE)</f>
        <v>Strnadová Lucie</v>
      </c>
      <c r="L187" s="11" t="str">
        <f>VLOOKUP(A187,Medix!A:D,3,FALSE)</f>
        <v>Lucie Strnadová</v>
      </c>
    </row>
    <row r="188" spans="1:12" x14ac:dyDescent="0.25">
      <c r="A188" s="2">
        <v>9257145722</v>
      </c>
      <c r="B188" t="str">
        <f t="shared" si="8"/>
        <v>27.04.2023</v>
      </c>
      <c r="C188" s="1">
        <v>20230427</v>
      </c>
      <c r="D188" s="2">
        <v>9257145722</v>
      </c>
      <c r="E188" s="1" t="s">
        <v>553</v>
      </c>
      <c r="F188" s="1" t="s">
        <v>551</v>
      </c>
      <c r="G188" t="str">
        <f t="shared" si="9"/>
        <v>2023</v>
      </c>
      <c r="H188" t="str">
        <f t="shared" si="10"/>
        <v>04</v>
      </c>
      <c r="I188" t="str">
        <f t="shared" si="11"/>
        <v>27</v>
      </c>
      <c r="J188" s="6">
        <f>VLOOKUP(A188,ROBOT_Martin!A:B,2,FALSE)</f>
        <v>45043</v>
      </c>
      <c r="K188" s="5" t="str">
        <f>VLOOKUP(A188,drgPrehled!B:C,2,FALSE)</f>
        <v>Malá Ivana</v>
      </c>
      <c r="L188" s="11" t="str">
        <f>VLOOKUP(A188,Medix!A:D,3,FALSE)</f>
        <v>Ivana Malá</v>
      </c>
    </row>
    <row r="189" spans="1:12" x14ac:dyDescent="0.25">
      <c r="A189" s="2">
        <v>460508490</v>
      </c>
      <c r="B189" t="str">
        <f t="shared" si="8"/>
        <v>28.04.2023</v>
      </c>
      <c r="C189" s="1">
        <v>20230428</v>
      </c>
      <c r="D189" s="2">
        <v>460508490</v>
      </c>
      <c r="E189" s="1" t="s">
        <v>600</v>
      </c>
      <c r="F189" s="1" t="s">
        <v>551</v>
      </c>
      <c r="G189" t="str">
        <f t="shared" si="9"/>
        <v>2023</v>
      </c>
      <c r="H189" t="str">
        <f t="shared" si="10"/>
        <v>04</v>
      </c>
      <c r="I189" t="str">
        <f t="shared" si="11"/>
        <v>28</v>
      </c>
      <c r="J189" s="6" t="e">
        <f>VLOOKUP(A189,ROBOT_Martin!A:B,2,FALSE)</f>
        <v>#N/A</v>
      </c>
      <c r="K189" s="5" t="str">
        <f>VLOOKUP(A189,drgPrehled!B:C,2,FALSE)</f>
        <v>Zdražil Antonín</v>
      </c>
      <c r="L189" s="11" t="e">
        <f>VLOOKUP(A189,Medix!A:D,3,FALSE)</f>
        <v>#N/A</v>
      </c>
    </row>
    <row r="190" spans="1:12" x14ac:dyDescent="0.25">
      <c r="A190" s="2">
        <v>5703280660</v>
      </c>
      <c r="B190" t="str">
        <f t="shared" si="8"/>
        <v>28.04.2023</v>
      </c>
      <c r="C190" s="1">
        <v>20230428</v>
      </c>
      <c r="D190" s="2">
        <v>5703280660</v>
      </c>
      <c r="E190" s="1" t="s">
        <v>598</v>
      </c>
      <c r="F190" s="1" t="s">
        <v>551</v>
      </c>
      <c r="G190" t="str">
        <f t="shared" si="9"/>
        <v>2023</v>
      </c>
      <c r="H190" t="str">
        <f t="shared" si="10"/>
        <v>04</v>
      </c>
      <c r="I190" t="str">
        <f t="shared" si="11"/>
        <v>28</v>
      </c>
      <c r="J190" s="6">
        <f>VLOOKUP(A190,ROBOT_Martin!A:B,2,FALSE)</f>
        <v>45044</v>
      </c>
      <c r="K190" s="5" t="str">
        <f>VLOOKUP(A190,drgPrehled!B:C,2,FALSE)</f>
        <v>Langhans Jaroslav</v>
      </c>
      <c r="L190" s="11" t="str">
        <f>VLOOKUP(A190,Medix!A:D,3,FALSE)</f>
        <v>Jaroslav Langhans</v>
      </c>
    </row>
    <row r="191" spans="1:12" x14ac:dyDescent="0.25">
      <c r="A191" s="2">
        <v>5710081366</v>
      </c>
      <c r="B191" t="str">
        <f t="shared" si="8"/>
        <v>28.04.2023</v>
      </c>
      <c r="C191" s="1">
        <v>20230428</v>
      </c>
      <c r="D191" s="2">
        <v>5710081366</v>
      </c>
      <c r="E191" s="1" t="s">
        <v>569</v>
      </c>
      <c r="F191" s="1" t="s">
        <v>551</v>
      </c>
      <c r="G191" t="str">
        <f t="shared" si="9"/>
        <v>2023</v>
      </c>
      <c r="H191" t="str">
        <f t="shared" si="10"/>
        <v>04</v>
      </c>
      <c r="I191" t="str">
        <f t="shared" si="11"/>
        <v>28</v>
      </c>
      <c r="J191" s="6">
        <f>VLOOKUP(A191,ROBOT_Martin!A:B,2,FALSE)</f>
        <v>45044</v>
      </c>
      <c r="K191" s="5" t="str">
        <f>VLOOKUP(A191,drgPrehled!B:C,2,FALSE)</f>
        <v>Vagner Stanislav</v>
      </c>
      <c r="L191" s="11" t="str">
        <f>VLOOKUP(A191,Medix!A:D,3,FALSE)</f>
        <v>Stanislav Vagner</v>
      </c>
    </row>
    <row r="192" spans="1:12" x14ac:dyDescent="0.25">
      <c r="A192" s="2">
        <v>510701035</v>
      </c>
      <c r="B192" t="str">
        <f t="shared" si="8"/>
        <v>02.05.2023</v>
      </c>
      <c r="C192" s="1">
        <v>20230502</v>
      </c>
      <c r="D192" s="2">
        <v>510701035</v>
      </c>
      <c r="E192" s="1" t="s">
        <v>579</v>
      </c>
      <c r="F192" s="1" t="s">
        <v>551</v>
      </c>
      <c r="G192" t="str">
        <f t="shared" si="9"/>
        <v>2023</v>
      </c>
      <c r="H192" t="str">
        <f t="shared" si="10"/>
        <v>05</v>
      </c>
      <c r="I192" t="str">
        <f t="shared" si="11"/>
        <v>02</v>
      </c>
      <c r="J192" s="6">
        <f>VLOOKUP(A192,ROBOT_Martin!A:B,2,FALSE)</f>
        <v>45048</v>
      </c>
      <c r="K192" s="5" t="str">
        <f>VLOOKUP(A192,drgPrehled!B:C,2,FALSE)</f>
        <v>Dobrý Michal</v>
      </c>
      <c r="L192" s="11" t="str">
        <f>VLOOKUP(A192,Medix!A:D,3,FALSE)</f>
        <v>Michal Dobrý</v>
      </c>
    </row>
    <row r="193" spans="1:12" x14ac:dyDescent="0.25">
      <c r="A193" s="2">
        <v>530327118</v>
      </c>
      <c r="B193" t="str">
        <f t="shared" si="8"/>
        <v>02.05.2023</v>
      </c>
      <c r="C193" s="1">
        <v>20230502</v>
      </c>
      <c r="D193" s="2">
        <v>530327118</v>
      </c>
      <c r="E193" s="1" t="s">
        <v>567</v>
      </c>
      <c r="F193" s="1" t="s">
        <v>551</v>
      </c>
      <c r="G193" t="str">
        <f t="shared" si="9"/>
        <v>2023</v>
      </c>
      <c r="H193" t="str">
        <f t="shared" si="10"/>
        <v>05</v>
      </c>
      <c r="I193" t="str">
        <f t="shared" si="11"/>
        <v>02</v>
      </c>
      <c r="J193" s="6">
        <f>VLOOKUP(A193,ROBOT_Martin!A:B,2,FALSE)</f>
        <v>45048</v>
      </c>
      <c r="K193" s="5" t="str">
        <f>VLOOKUP(A193,drgPrehled!B:C,2,FALSE)</f>
        <v>Janků Jaroslav</v>
      </c>
      <c r="L193" s="11" t="str">
        <f>VLOOKUP(A193,Medix!A:D,3,FALSE)</f>
        <v>Jaroslav Janků</v>
      </c>
    </row>
    <row r="194" spans="1:12" x14ac:dyDescent="0.25">
      <c r="A194" s="2">
        <v>500210130</v>
      </c>
      <c r="B194" t="str">
        <f t="shared" ref="B194:B257" si="12">CONCATENATE(I194,".",H194,".",G194)</f>
        <v>03.05.2023</v>
      </c>
      <c r="C194" s="1">
        <v>20230503</v>
      </c>
      <c r="D194" s="2">
        <v>500210130</v>
      </c>
      <c r="E194" s="1" t="s">
        <v>564</v>
      </c>
      <c r="F194" s="1" t="s">
        <v>551</v>
      </c>
      <c r="G194" t="str">
        <f t="shared" ref="G194:G257" si="13">LEFT(C194,4)</f>
        <v>2023</v>
      </c>
      <c r="H194" t="str">
        <f t="shared" ref="H194:H257" si="14">RIGHT(LEFT(C194,6),2)</f>
        <v>05</v>
      </c>
      <c r="I194" t="str">
        <f t="shared" ref="I194:I257" si="15">RIGHT(C194,2)</f>
        <v>03</v>
      </c>
      <c r="J194" s="6">
        <f>VLOOKUP(A194,ROBOT_Martin!A:B,2,FALSE)</f>
        <v>45049</v>
      </c>
      <c r="K194" s="5" t="str">
        <f>VLOOKUP(A194,drgPrehled!B:C,2,FALSE)</f>
        <v>Suchánek Rostislav</v>
      </c>
      <c r="L194" s="11" t="str">
        <f>VLOOKUP(A194,Medix!A:D,3,FALSE)</f>
        <v>Rostislav Suchánek</v>
      </c>
    </row>
    <row r="195" spans="1:12" x14ac:dyDescent="0.25">
      <c r="A195" s="2">
        <v>6802121579</v>
      </c>
      <c r="B195" t="str">
        <f t="shared" si="12"/>
        <v>03.05.2023</v>
      </c>
      <c r="C195" s="1">
        <v>20230503</v>
      </c>
      <c r="D195" s="2">
        <v>6802121579</v>
      </c>
      <c r="E195" s="1" t="s">
        <v>584</v>
      </c>
      <c r="F195" s="1" t="s">
        <v>551</v>
      </c>
      <c r="G195" t="str">
        <f t="shared" si="13"/>
        <v>2023</v>
      </c>
      <c r="H195" t="str">
        <f t="shared" si="14"/>
        <v>05</v>
      </c>
      <c r="I195" t="str">
        <f t="shared" si="15"/>
        <v>03</v>
      </c>
      <c r="J195" s="6">
        <f>VLOOKUP(A195,ROBOT_Martin!A:B,2,FALSE)</f>
        <v>45049</v>
      </c>
      <c r="K195" s="5" t="str">
        <f>VLOOKUP(A195,drgPrehled!B:C,2,FALSE)</f>
        <v>Vicenec Zdeněk</v>
      </c>
      <c r="L195" s="11" t="str">
        <f>VLOOKUP(A195,Medix!A:D,3,FALSE)</f>
        <v>Zdeněk Vicenec</v>
      </c>
    </row>
    <row r="196" spans="1:12" x14ac:dyDescent="0.25">
      <c r="A196" s="2">
        <v>6054260509</v>
      </c>
      <c r="B196" t="str">
        <f t="shared" si="12"/>
        <v>04.05.2023</v>
      </c>
      <c r="C196" s="1">
        <v>20230504</v>
      </c>
      <c r="D196" s="2">
        <v>6054260509</v>
      </c>
      <c r="E196" s="1" t="s">
        <v>577</v>
      </c>
      <c r="F196" s="1" t="s">
        <v>551</v>
      </c>
      <c r="G196" t="str">
        <f t="shared" si="13"/>
        <v>2023</v>
      </c>
      <c r="H196" t="str">
        <f t="shared" si="14"/>
        <v>05</v>
      </c>
      <c r="I196" t="str">
        <f t="shared" si="15"/>
        <v>04</v>
      </c>
      <c r="J196" s="6">
        <f>VLOOKUP(A196,ROBOT_Martin!A:B,2,FALSE)</f>
        <v>45050</v>
      </c>
      <c r="K196" s="5" t="str">
        <f>VLOOKUP(A196,drgPrehled!B:C,2,FALSE)</f>
        <v>Pinkavová Jana</v>
      </c>
      <c r="L196" s="11" t="str">
        <f>VLOOKUP(A196,Medix!A:D,3,FALSE)</f>
        <v>Jana Pinkavová</v>
      </c>
    </row>
    <row r="197" spans="1:12" x14ac:dyDescent="0.25">
      <c r="A197" s="2">
        <v>7153145769</v>
      </c>
      <c r="B197" t="str">
        <f t="shared" si="12"/>
        <v>04.05.2023</v>
      </c>
      <c r="C197" s="1">
        <v>20230504</v>
      </c>
      <c r="D197" s="2">
        <v>7153145769</v>
      </c>
      <c r="E197" s="1" t="s">
        <v>578</v>
      </c>
      <c r="F197" s="1" t="s">
        <v>551</v>
      </c>
      <c r="G197" t="str">
        <f t="shared" si="13"/>
        <v>2023</v>
      </c>
      <c r="H197" t="str">
        <f t="shared" si="14"/>
        <v>05</v>
      </c>
      <c r="I197" t="str">
        <f t="shared" si="15"/>
        <v>04</v>
      </c>
      <c r="J197" s="6">
        <f>VLOOKUP(A197,ROBOT_Martin!A:B,2,FALSE)</f>
        <v>45050</v>
      </c>
      <c r="K197" s="5" t="str">
        <f>VLOOKUP(A197,drgPrehled!B:C,2,FALSE)</f>
        <v>Ševčíková Hana</v>
      </c>
      <c r="L197" s="11" t="str">
        <f>VLOOKUP(A197,Medix!A:D,3,FALSE)</f>
        <v>Hana Ševčíková</v>
      </c>
    </row>
    <row r="198" spans="1:12" x14ac:dyDescent="0.25">
      <c r="A198" s="2">
        <v>5606241267</v>
      </c>
      <c r="B198" t="str">
        <f t="shared" si="12"/>
        <v>05.05.2023</v>
      </c>
      <c r="C198" s="1">
        <v>20230505</v>
      </c>
      <c r="D198" s="2">
        <v>5606241267</v>
      </c>
      <c r="E198" s="1" t="s">
        <v>558</v>
      </c>
      <c r="F198" s="1" t="s">
        <v>551</v>
      </c>
      <c r="G198" t="str">
        <f t="shared" si="13"/>
        <v>2023</v>
      </c>
      <c r="H198" t="str">
        <f t="shared" si="14"/>
        <v>05</v>
      </c>
      <c r="I198" t="str">
        <f t="shared" si="15"/>
        <v>05</v>
      </c>
      <c r="J198" s="6">
        <f>VLOOKUP(A198,ROBOT_Martin!A:B,2,FALSE)</f>
        <v>45051</v>
      </c>
      <c r="K198" s="5" t="str">
        <f>VLOOKUP(A198,drgPrehled!B:C,2,FALSE)</f>
        <v>Klíčník František</v>
      </c>
      <c r="L198" s="11" t="str">
        <f>VLOOKUP(A198,Medix!A:D,3,FALSE)</f>
        <v>František Klíčník</v>
      </c>
    </row>
    <row r="199" spans="1:12" x14ac:dyDescent="0.25">
      <c r="A199" s="2">
        <v>5704040221</v>
      </c>
      <c r="B199" t="str">
        <f t="shared" si="12"/>
        <v>05.05.2023</v>
      </c>
      <c r="C199" s="1">
        <v>20230505</v>
      </c>
      <c r="D199" s="2">
        <v>5704040221</v>
      </c>
      <c r="E199" s="1" t="s">
        <v>601</v>
      </c>
      <c r="F199" s="1" t="s">
        <v>551</v>
      </c>
      <c r="G199" t="str">
        <f t="shared" si="13"/>
        <v>2023</v>
      </c>
      <c r="H199" t="str">
        <f t="shared" si="14"/>
        <v>05</v>
      </c>
      <c r="I199" t="str">
        <f t="shared" si="15"/>
        <v>05</v>
      </c>
      <c r="J199" s="6">
        <f>VLOOKUP(A199,ROBOT_Martin!A:B,2,FALSE)</f>
        <v>45051</v>
      </c>
      <c r="K199" s="5" t="str">
        <f>VLOOKUP(A199,drgPrehled!B:C,2,FALSE)</f>
        <v>Veselý Milan</v>
      </c>
      <c r="L199" s="11" t="str">
        <f>VLOOKUP(A199,Medix!A:D,3,FALSE)</f>
        <v>Milan Veselý</v>
      </c>
    </row>
    <row r="200" spans="1:12" x14ac:dyDescent="0.25">
      <c r="A200" s="2">
        <v>510315079</v>
      </c>
      <c r="B200" t="str">
        <f t="shared" si="12"/>
        <v>09.05.2023</v>
      </c>
      <c r="C200" s="1">
        <v>20230509</v>
      </c>
      <c r="D200" s="2">
        <v>510315079</v>
      </c>
      <c r="E200" s="1" t="s">
        <v>598</v>
      </c>
      <c r="F200" s="1" t="s">
        <v>551</v>
      </c>
      <c r="G200" t="str">
        <f t="shared" si="13"/>
        <v>2023</v>
      </c>
      <c r="H200" t="str">
        <f t="shared" si="14"/>
        <v>05</v>
      </c>
      <c r="I200" t="str">
        <f t="shared" si="15"/>
        <v>09</v>
      </c>
      <c r="J200" s="6">
        <f>VLOOKUP(A200,ROBOT_Martin!A:B,2,FALSE)</f>
        <v>45055</v>
      </c>
      <c r="K200" s="5" t="str">
        <f>VLOOKUP(A200,drgPrehled!B:C,2,FALSE)</f>
        <v>Macků Emil</v>
      </c>
      <c r="L200" s="11" t="str">
        <f>VLOOKUP(A200,Medix!A:D,3,FALSE)</f>
        <v>Emil Macků</v>
      </c>
    </row>
    <row r="201" spans="1:12" x14ac:dyDescent="0.25">
      <c r="A201" s="2">
        <v>6003152133</v>
      </c>
      <c r="B201" t="str">
        <f t="shared" si="12"/>
        <v>09.05.2023</v>
      </c>
      <c r="C201" s="1">
        <v>20230509</v>
      </c>
      <c r="D201" s="2">
        <v>6003152133</v>
      </c>
      <c r="E201" s="1" t="s">
        <v>599</v>
      </c>
      <c r="F201" s="1" t="s">
        <v>551</v>
      </c>
      <c r="G201" t="str">
        <f t="shared" si="13"/>
        <v>2023</v>
      </c>
      <c r="H201" t="str">
        <f t="shared" si="14"/>
        <v>05</v>
      </c>
      <c r="I201" t="str">
        <f t="shared" si="15"/>
        <v>09</v>
      </c>
      <c r="J201" s="6">
        <f>VLOOKUP(A201,ROBOT_Martin!A:B,2,FALSE)</f>
        <v>45055</v>
      </c>
      <c r="K201" s="5" t="str">
        <f>VLOOKUP(A201,drgPrehled!B:C,2,FALSE)</f>
        <v>Jílek Zdenek</v>
      </c>
      <c r="L201" s="11" t="str">
        <f>VLOOKUP(A201,Medix!A:D,3,FALSE)</f>
        <v>Zdenek Jílek</v>
      </c>
    </row>
    <row r="202" spans="1:12" x14ac:dyDescent="0.25">
      <c r="A202" s="2">
        <v>6710230615</v>
      </c>
      <c r="B202" t="str">
        <f t="shared" si="12"/>
        <v>09.05.2023</v>
      </c>
      <c r="C202" s="1">
        <v>20230509</v>
      </c>
      <c r="D202" s="2">
        <v>6710230615</v>
      </c>
      <c r="E202" s="1" t="s">
        <v>559</v>
      </c>
      <c r="F202" s="1" t="s">
        <v>551</v>
      </c>
      <c r="G202" t="str">
        <f t="shared" si="13"/>
        <v>2023</v>
      </c>
      <c r="H202" t="str">
        <f t="shared" si="14"/>
        <v>05</v>
      </c>
      <c r="I202" t="str">
        <f t="shared" si="15"/>
        <v>09</v>
      </c>
      <c r="J202" s="6">
        <f>VLOOKUP(A202,ROBOT_Martin!A:B,2,FALSE)</f>
        <v>45055</v>
      </c>
      <c r="K202" s="5" t="str">
        <f>VLOOKUP(A202,drgPrehled!B:C,2,FALSE)</f>
        <v>Pavlenka Otmar</v>
      </c>
      <c r="L202" s="11" t="str">
        <f>VLOOKUP(A202,Medix!A:D,3,FALSE)</f>
        <v>Otmar Pavlenka</v>
      </c>
    </row>
    <row r="203" spans="1:12" x14ac:dyDescent="0.25">
      <c r="A203" s="2">
        <v>521117102</v>
      </c>
      <c r="B203" t="str">
        <f t="shared" si="12"/>
        <v>10.05.2023</v>
      </c>
      <c r="C203" s="1">
        <v>20230510</v>
      </c>
      <c r="D203" s="2">
        <v>521117102</v>
      </c>
      <c r="E203" s="1" t="s">
        <v>574</v>
      </c>
      <c r="F203" s="1" t="s">
        <v>551</v>
      </c>
      <c r="G203" t="str">
        <f t="shared" si="13"/>
        <v>2023</v>
      </c>
      <c r="H203" t="str">
        <f t="shared" si="14"/>
        <v>05</v>
      </c>
      <c r="I203" t="str">
        <f t="shared" si="15"/>
        <v>10</v>
      </c>
      <c r="J203" s="6">
        <f>VLOOKUP(A203,ROBOT_Martin!A:B,2,FALSE)</f>
        <v>45056</v>
      </c>
      <c r="K203" s="5" t="str">
        <f>VLOOKUP(A203,drgPrehled!B:C,2,FALSE)</f>
        <v>Mlynář Vladimír</v>
      </c>
      <c r="L203" s="11" t="str">
        <f>VLOOKUP(A203,Medix!A:D,3,FALSE)</f>
        <v>Vladimír Mlynář</v>
      </c>
    </row>
    <row r="204" spans="1:12" x14ac:dyDescent="0.25">
      <c r="A204" s="2">
        <v>5503152534</v>
      </c>
      <c r="B204" t="str">
        <f t="shared" si="12"/>
        <v>10.05.2023</v>
      </c>
      <c r="C204" s="1">
        <v>20230510</v>
      </c>
      <c r="D204" s="2">
        <v>5503152534</v>
      </c>
      <c r="E204" s="1" t="s">
        <v>582</v>
      </c>
      <c r="F204" s="1" t="s">
        <v>551</v>
      </c>
      <c r="G204" t="str">
        <f t="shared" si="13"/>
        <v>2023</v>
      </c>
      <c r="H204" t="str">
        <f t="shared" si="14"/>
        <v>05</v>
      </c>
      <c r="I204" t="str">
        <f t="shared" si="15"/>
        <v>10</v>
      </c>
      <c r="J204" s="6">
        <f>VLOOKUP(A204,ROBOT_Martin!A:B,2,FALSE)</f>
        <v>45056</v>
      </c>
      <c r="K204" s="5" t="str">
        <f>VLOOKUP(A204,drgPrehled!B:C,2,FALSE)</f>
        <v>Vystrčil Josef</v>
      </c>
      <c r="L204" s="11" t="str">
        <f>VLOOKUP(A204,Medix!A:D,3,FALSE)</f>
        <v>Josef Vystrčil</v>
      </c>
    </row>
    <row r="205" spans="1:12" x14ac:dyDescent="0.25">
      <c r="A205" s="2">
        <v>7103059359</v>
      </c>
      <c r="B205" t="str">
        <f t="shared" si="12"/>
        <v>10.05.2023</v>
      </c>
      <c r="C205" s="1">
        <v>20230510</v>
      </c>
      <c r="D205" s="2">
        <v>7103059359</v>
      </c>
      <c r="E205" s="1" t="s">
        <v>559</v>
      </c>
      <c r="F205" s="1" t="s">
        <v>551</v>
      </c>
      <c r="G205" t="str">
        <f t="shared" si="13"/>
        <v>2023</v>
      </c>
      <c r="H205" t="str">
        <f t="shared" si="14"/>
        <v>05</v>
      </c>
      <c r="I205" t="str">
        <f t="shared" si="15"/>
        <v>10</v>
      </c>
      <c r="J205" s="6">
        <f>VLOOKUP(A205,ROBOT_Martin!A:B,2,FALSE)</f>
        <v>45056</v>
      </c>
      <c r="K205" s="5" t="str">
        <f>VLOOKUP(A205,drgPrehled!B:C,2,FALSE)</f>
        <v>Mačuga Štefan</v>
      </c>
      <c r="L205" s="11" t="str">
        <f>VLOOKUP(A205,Medix!A:D,3,FALSE)</f>
        <v>Štefan Mačuga</v>
      </c>
    </row>
    <row r="206" spans="1:12" x14ac:dyDescent="0.25">
      <c r="A206" s="2">
        <v>535318366</v>
      </c>
      <c r="B206" t="str">
        <f t="shared" si="12"/>
        <v>11.05.2023</v>
      </c>
      <c r="C206" s="1">
        <v>20230511</v>
      </c>
      <c r="D206" s="2">
        <v>535318366</v>
      </c>
      <c r="E206" s="1" t="s">
        <v>567</v>
      </c>
      <c r="F206" s="1" t="s">
        <v>551</v>
      </c>
      <c r="G206" t="str">
        <f t="shared" si="13"/>
        <v>2023</v>
      </c>
      <c r="H206" t="str">
        <f t="shared" si="14"/>
        <v>05</v>
      </c>
      <c r="I206" t="str">
        <f t="shared" si="15"/>
        <v>11</v>
      </c>
      <c r="J206" s="6">
        <f>VLOOKUP(A206,ROBOT_Martin!A:B,2,FALSE)</f>
        <v>45057</v>
      </c>
      <c r="K206" s="5" t="str">
        <f>VLOOKUP(A206,drgPrehled!B:C,2,FALSE)</f>
        <v>Růžičková Viktoria</v>
      </c>
      <c r="L206" s="11" t="str">
        <f>VLOOKUP(A206,Medix!A:D,3,FALSE)</f>
        <v>Viktoria Růžičková</v>
      </c>
    </row>
    <row r="207" spans="1:12" x14ac:dyDescent="0.25">
      <c r="A207" s="2">
        <v>5457171500</v>
      </c>
      <c r="B207" t="str">
        <f t="shared" si="12"/>
        <v>11.05.2023</v>
      </c>
      <c r="C207" s="1">
        <v>20230511</v>
      </c>
      <c r="D207" s="2">
        <v>5457171500</v>
      </c>
      <c r="E207" s="1" t="s">
        <v>556</v>
      </c>
      <c r="F207" s="1" t="s">
        <v>551</v>
      </c>
      <c r="G207" t="str">
        <f t="shared" si="13"/>
        <v>2023</v>
      </c>
      <c r="H207" t="str">
        <f t="shared" si="14"/>
        <v>05</v>
      </c>
      <c r="I207" t="str">
        <f t="shared" si="15"/>
        <v>11</v>
      </c>
      <c r="J207" s="6">
        <f>VLOOKUP(A207,ROBOT_Martin!A:B,2,FALSE)</f>
        <v>45057</v>
      </c>
      <c r="K207" s="5" t="str">
        <f>VLOOKUP(A207,drgPrehled!B:C,2,FALSE)</f>
        <v>Havlíčková Ludmila</v>
      </c>
      <c r="L207" s="11" t="str">
        <f>VLOOKUP(A207,Medix!A:D,3,FALSE)</f>
        <v>Ludmila Havlíčková</v>
      </c>
    </row>
    <row r="208" spans="1:12" x14ac:dyDescent="0.25">
      <c r="A208" s="2">
        <v>5853250766</v>
      </c>
      <c r="B208" t="str">
        <f t="shared" si="12"/>
        <v>11.05.2023</v>
      </c>
      <c r="C208" s="1">
        <v>20230511</v>
      </c>
      <c r="D208" s="2">
        <v>5853250766</v>
      </c>
      <c r="E208" s="1" t="s">
        <v>553</v>
      </c>
      <c r="F208" s="1" t="s">
        <v>551</v>
      </c>
      <c r="G208" t="str">
        <f t="shared" si="13"/>
        <v>2023</v>
      </c>
      <c r="H208" t="str">
        <f t="shared" si="14"/>
        <v>05</v>
      </c>
      <c r="I208" t="str">
        <f t="shared" si="15"/>
        <v>11</v>
      </c>
      <c r="J208" s="6">
        <f>VLOOKUP(A208,ROBOT_Martin!A:B,2,FALSE)</f>
        <v>45057</v>
      </c>
      <c r="K208" s="5" t="str">
        <f>VLOOKUP(A208,drgPrehled!B:C,2,FALSE)</f>
        <v>Honigová Jana</v>
      </c>
      <c r="L208" s="11" t="str">
        <f>VLOOKUP(A208,Medix!A:D,3,FALSE)</f>
        <v>Jana Honigová</v>
      </c>
    </row>
    <row r="209" spans="1:12" x14ac:dyDescent="0.25">
      <c r="A209" s="2">
        <v>7752185793</v>
      </c>
      <c r="B209" t="str">
        <f t="shared" si="12"/>
        <v>11.05.2023</v>
      </c>
      <c r="C209" s="1">
        <v>20230511</v>
      </c>
      <c r="D209" s="2">
        <v>7752185793</v>
      </c>
      <c r="E209" s="1" t="s">
        <v>553</v>
      </c>
      <c r="F209" s="1" t="s">
        <v>551</v>
      </c>
      <c r="G209" t="str">
        <f t="shared" si="13"/>
        <v>2023</v>
      </c>
      <c r="H209" t="str">
        <f t="shared" si="14"/>
        <v>05</v>
      </c>
      <c r="I209" t="str">
        <f t="shared" si="15"/>
        <v>11</v>
      </c>
      <c r="J209" s="6">
        <f>VLOOKUP(A209,ROBOT_Martin!A:B,2,FALSE)</f>
        <v>45057</v>
      </c>
      <c r="K209" s="5" t="str">
        <f>VLOOKUP(A209,drgPrehled!B:C,2,FALSE)</f>
        <v>Šponerová Andrea</v>
      </c>
      <c r="L209" s="11" t="str">
        <f>VLOOKUP(A209,Medix!A:D,3,FALSE)</f>
        <v>Andrea Šponerová</v>
      </c>
    </row>
    <row r="210" spans="1:12" x14ac:dyDescent="0.25">
      <c r="A210" s="2">
        <v>480831118</v>
      </c>
      <c r="B210" t="str">
        <f t="shared" si="12"/>
        <v>12.05.2023</v>
      </c>
      <c r="C210" s="1">
        <v>20230512</v>
      </c>
      <c r="D210" s="2">
        <v>480831118</v>
      </c>
      <c r="E210" s="1" t="s">
        <v>598</v>
      </c>
      <c r="F210" s="1" t="s">
        <v>551</v>
      </c>
      <c r="G210" t="str">
        <f t="shared" si="13"/>
        <v>2023</v>
      </c>
      <c r="H210" t="str">
        <f t="shared" si="14"/>
        <v>05</v>
      </c>
      <c r="I210" t="str">
        <f t="shared" si="15"/>
        <v>12</v>
      </c>
      <c r="J210" s="6">
        <f>VLOOKUP(A210,ROBOT_Martin!A:B,2,FALSE)</f>
        <v>45058</v>
      </c>
      <c r="K210" s="5" t="str">
        <f>VLOOKUP(A210,drgPrehled!B:C,2,FALSE)</f>
        <v>Kvapil Petr</v>
      </c>
      <c r="L210" s="11" t="str">
        <f>VLOOKUP(A210,Medix!A:D,3,FALSE)</f>
        <v>Petr Kvapil</v>
      </c>
    </row>
    <row r="211" spans="1:12" x14ac:dyDescent="0.25">
      <c r="A211" s="2">
        <v>6109160904</v>
      </c>
      <c r="B211" t="str">
        <f t="shared" si="12"/>
        <v>12.05.2023</v>
      </c>
      <c r="C211" s="1">
        <v>20230512</v>
      </c>
      <c r="D211" s="2">
        <v>6109160904</v>
      </c>
      <c r="E211" s="1" t="s">
        <v>581</v>
      </c>
      <c r="F211" s="1" t="s">
        <v>551</v>
      </c>
      <c r="G211" t="str">
        <f t="shared" si="13"/>
        <v>2023</v>
      </c>
      <c r="H211" t="str">
        <f t="shared" si="14"/>
        <v>05</v>
      </c>
      <c r="I211" t="str">
        <f t="shared" si="15"/>
        <v>12</v>
      </c>
      <c r="J211" s="6">
        <f>VLOOKUP(A211,ROBOT_Martin!A:B,2,FALSE)</f>
        <v>45007</v>
      </c>
      <c r="K211" s="5" t="str">
        <f>VLOOKUP(A211,drgPrehled!B:C,2,FALSE)</f>
        <v>Musálek Alois</v>
      </c>
      <c r="L211" s="11" t="str">
        <f>VLOOKUP(A211,Medix!A:D,3,FALSE)</f>
        <v>Alois Musálek</v>
      </c>
    </row>
    <row r="212" spans="1:12" x14ac:dyDescent="0.25">
      <c r="A212" s="2">
        <v>7660315707</v>
      </c>
      <c r="B212" t="str">
        <f t="shared" si="12"/>
        <v>15.05.2023</v>
      </c>
      <c r="C212" s="1">
        <v>20230515</v>
      </c>
      <c r="D212" s="2">
        <v>7660315707</v>
      </c>
      <c r="E212" s="1" t="s">
        <v>595</v>
      </c>
      <c r="F212" s="1" t="s">
        <v>551</v>
      </c>
      <c r="G212" t="str">
        <f t="shared" si="13"/>
        <v>2023</v>
      </c>
      <c r="H212" t="str">
        <f t="shared" si="14"/>
        <v>05</v>
      </c>
      <c r="I212" t="str">
        <f t="shared" si="15"/>
        <v>15</v>
      </c>
      <c r="J212" s="6">
        <f>VLOOKUP(A212,ROBOT_Martin!A:B,2,FALSE)</f>
        <v>45061</v>
      </c>
      <c r="K212" s="5" t="str">
        <f>VLOOKUP(A212,drgPrehled!B:C,2,FALSE)</f>
        <v>Trnová Petra</v>
      </c>
      <c r="L212" s="11" t="str">
        <f>VLOOKUP(A212,Medix!A:D,3,FALSE)</f>
        <v>Petra Trnová</v>
      </c>
    </row>
    <row r="213" spans="1:12" x14ac:dyDescent="0.25">
      <c r="A213" s="2">
        <v>5911086885</v>
      </c>
      <c r="B213" t="str">
        <f t="shared" si="12"/>
        <v>17.05.2023</v>
      </c>
      <c r="C213" s="1">
        <v>20230517</v>
      </c>
      <c r="D213" s="2">
        <v>5911086885</v>
      </c>
      <c r="E213" s="1" t="s">
        <v>602</v>
      </c>
      <c r="F213" s="1" t="s">
        <v>551</v>
      </c>
      <c r="G213" t="str">
        <f t="shared" si="13"/>
        <v>2023</v>
      </c>
      <c r="H213" t="str">
        <f t="shared" si="14"/>
        <v>05</v>
      </c>
      <c r="I213" t="str">
        <f t="shared" si="15"/>
        <v>17</v>
      </c>
      <c r="J213" s="6" t="e">
        <f>VLOOKUP(A213,ROBOT_Martin!A:B,2,FALSE)</f>
        <v>#N/A</v>
      </c>
      <c r="K213" s="5" t="str">
        <f>VLOOKUP(A213,drgPrehled!B:C,2,FALSE)</f>
        <v>Andrýsek Pavel</v>
      </c>
      <c r="L213" s="11" t="e">
        <f>VLOOKUP(A213,Medix!A:D,3,FALSE)</f>
        <v>#N/A</v>
      </c>
    </row>
    <row r="214" spans="1:12" x14ac:dyDescent="0.25">
      <c r="A214" s="2">
        <v>6701201386</v>
      </c>
      <c r="B214" t="str">
        <f t="shared" si="12"/>
        <v>17.05.2023</v>
      </c>
      <c r="C214" s="1">
        <v>20230517</v>
      </c>
      <c r="D214" s="2">
        <v>6701201386</v>
      </c>
      <c r="E214" s="1" t="s">
        <v>553</v>
      </c>
      <c r="F214" s="1" t="s">
        <v>551</v>
      </c>
      <c r="G214" t="str">
        <f t="shared" si="13"/>
        <v>2023</v>
      </c>
      <c r="H214" t="str">
        <f t="shared" si="14"/>
        <v>05</v>
      </c>
      <c r="I214" t="str">
        <f t="shared" si="15"/>
        <v>17</v>
      </c>
      <c r="J214" s="6">
        <f>VLOOKUP(A214,ROBOT_Martin!A:B,2,FALSE)</f>
        <v>45063</v>
      </c>
      <c r="K214" s="5" t="str">
        <f>VLOOKUP(A214,drgPrehled!B:C,2,FALSE)</f>
        <v>Kafka Martin</v>
      </c>
      <c r="L214" s="11" t="str">
        <f>VLOOKUP(A214,Medix!A:D,3,FALSE)</f>
        <v>Martin Kafka</v>
      </c>
    </row>
    <row r="215" spans="1:12" x14ac:dyDescent="0.25">
      <c r="A215" s="2">
        <v>7461304840</v>
      </c>
      <c r="B215" t="str">
        <f t="shared" si="12"/>
        <v>17.05.2023</v>
      </c>
      <c r="C215" s="1">
        <v>20230517</v>
      </c>
      <c r="D215" s="2">
        <v>7461304840</v>
      </c>
      <c r="E215" s="1" t="s">
        <v>572</v>
      </c>
      <c r="F215" s="1" t="s">
        <v>551</v>
      </c>
      <c r="G215" t="str">
        <f t="shared" si="13"/>
        <v>2023</v>
      </c>
      <c r="H215" t="str">
        <f t="shared" si="14"/>
        <v>05</v>
      </c>
      <c r="I215" t="str">
        <f t="shared" si="15"/>
        <v>17</v>
      </c>
      <c r="J215" s="6">
        <f>VLOOKUP(A215,ROBOT_Martin!A:B,2,FALSE)</f>
        <v>45063</v>
      </c>
      <c r="K215" s="5" t="str">
        <f>VLOOKUP(A215,drgPrehled!B:C,2,FALSE)</f>
        <v>Vosáhlová Marcela</v>
      </c>
      <c r="L215" s="11" t="str">
        <f>VLOOKUP(A215,Medix!A:D,3,FALSE)</f>
        <v>Marcela Vosáhlová</v>
      </c>
    </row>
    <row r="216" spans="1:12" x14ac:dyDescent="0.25">
      <c r="A216" s="2">
        <v>160318763</v>
      </c>
      <c r="B216" t="str">
        <f t="shared" si="12"/>
        <v>18.05.2023</v>
      </c>
      <c r="C216" s="1">
        <v>20230518</v>
      </c>
      <c r="D216" s="2">
        <v>160318763</v>
      </c>
      <c r="E216" s="1" t="s">
        <v>567</v>
      </c>
      <c r="F216" s="1" t="s">
        <v>551</v>
      </c>
      <c r="G216" t="str">
        <f t="shared" si="13"/>
        <v>2023</v>
      </c>
      <c r="H216" t="str">
        <f t="shared" si="14"/>
        <v>05</v>
      </c>
      <c r="I216" t="str">
        <f t="shared" si="15"/>
        <v>18</v>
      </c>
      <c r="J216" s="6">
        <f>VLOOKUP(A216,ROBOT_Martin!A:B,2,FALSE)</f>
        <v>45064</v>
      </c>
      <c r="K216" s="5" t="str">
        <f>VLOOKUP(A216,drgPrehled!B:C,2,FALSE)</f>
        <v>Kyseľová Soňa</v>
      </c>
      <c r="L216" s="11" t="str">
        <f>VLOOKUP(A216,Medix!A:D,3,FALSE)</f>
        <v>Soňa Kyseľová</v>
      </c>
    </row>
    <row r="217" spans="1:12" x14ac:dyDescent="0.25">
      <c r="A217" s="2">
        <v>3658135096</v>
      </c>
      <c r="B217" t="str">
        <f t="shared" si="12"/>
        <v>18.05.2023</v>
      </c>
      <c r="C217" s="1">
        <v>20230518</v>
      </c>
      <c r="D217" s="2">
        <v>3658135096</v>
      </c>
      <c r="E217" s="1" t="s">
        <v>553</v>
      </c>
      <c r="F217" s="1" t="s">
        <v>551</v>
      </c>
      <c r="G217" t="str">
        <f t="shared" si="13"/>
        <v>2023</v>
      </c>
      <c r="H217" t="str">
        <f t="shared" si="14"/>
        <v>05</v>
      </c>
      <c r="I217" t="str">
        <f t="shared" si="15"/>
        <v>18</v>
      </c>
      <c r="J217" s="6" t="e">
        <f>VLOOKUP(A217,ROBOT_Martin!A:B,2,FALSE)</f>
        <v>#N/A</v>
      </c>
      <c r="K217" s="5" t="str">
        <f>VLOOKUP(A217,drgPrehled!B:C,2,FALSE)</f>
        <v>Yadomenko Pavlyna</v>
      </c>
      <c r="L217" s="11" t="e">
        <f>VLOOKUP(A217,Medix!A:D,3,FALSE)</f>
        <v>#N/A</v>
      </c>
    </row>
    <row r="218" spans="1:12" x14ac:dyDescent="0.25">
      <c r="A218" s="2">
        <v>5753090563</v>
      </c>
      <c r="B218" t="str">
        <f t="shared" si="12"/>
        <v>18.05.2023</v>
      </c>
      <c r="C218" s="1">
        <v>20230518</v>
      </c>
      <c r="D218" s="2">
        <v>5753090563</v>
      </c>
      <c r="E218" s="1" t="s">
        <v>553</v>
      </c>
      <c r="F218" s="1" t="s">
        <v>551</v>
      </c>
      <c r="G218" t="str">
        <f t="shared" si="13"/>
        <v>2023</v>
      </c>
      <c r="H218" t="str">
        <f t="shared" si="14"/>
        <v>05</v>
      </c>
      <c r="I218" t="str">
        <f t="shared" si="15"/>
        <v>18</v>
      </c>
      <c r="J218" s="6">
        <f>VLOOKUP(A218,ROBOT_Martin!A:B,2,FALSE)</f>
        <v>45064</v>
      </c>
      <c r="K218" s="5" t="str">
        <f>VLOOKUP(A218,drgPrehled!B:C,2,FALSE)</f>
        <v>Serynová Marie</v>
      </c>
      <c r="L218" s="11" t="str">
        <f>VLOOKUP(A218,Medix!A:D,3,FALSE)</f>
        <v>Marie Serynová</v>
      </c>
    </row>
    <row r="219" spans="1:12" x14ac:dyDescent="0.25">
      <c r="A219" s="2">
        <v>5512271061</v>
      </c>
      <c r="B219" t="str">
        <f t="shared" si="12"/>
        <v>19.05.2023</v>
      </c>
      <c r="C219" s="1">
        <v>20230519</v>
      </c>
      <c r="D219" s="2">
        <v>5512271061</v>
      </c>
      <c r="E219" s="1" t="s">
        <v>603</v>
      </c>
      <c r="F219" s="1" t="s">
        <v>551</v>
      </c>
      <c r="G219" t="str">
        <f t="shared" si="13"/>
        <v>2023</v>
      </c>
      <c r="H219" t="str">
        <f t="shared" si="14"/>
        <v>05</v>
      </c>
      <c r="I219" t="str">
        <f t="shared" si="15"/>
        <v>19</v>
      </c>
      <c r="J219" s="6">
        <f>VLOOKUP(A219,ROBOT_Martin!A:B,2,FALSE)</f>
        <v>45065</v>
      </c>
      <c r="K219" s="5" t="str">
        <f>VLOOKUP(A219,drgPrehled!B:C,2,FALSE)</f>
        <v>Šnajdr Václav</v>
      </c>
      <c r="L219" s="11" t="str">
        <f>VLOOKUP(A219,Medix!A:D,3,FALSE)</f>
        <v>Václav Šnajdr</v>
      </c>
    </row>
    <row r="220" spans="1:12" x14ac:dyDescent="0.25">
      <c r="A220" s="2">
        <v>510106165</v>
      </c>
      <c r="B220" t="str">
        <f t="shared" si="12"/>
        <v>22.05.2023</v>
      </c>
      <c r="C220" s="1">
        <v>20230522</v>
      </c>
      <c r="D220" s="2">
        <v>510106165</v>
      </c>
      <c r="E220" s="1" t="s">
        <v>594</v>
      </c>
      <c r="F220" s="1" t="s">
        <v>551</v>
      </c>
      <c r="G220" t="str">
        <f t="shared" si="13"/>
        <v>2023</v>
      </c>
      <c r="H220" t="str">
        <f t="shared" si="14"/>
        <v>05</v>
      </c>
      <c r="I220" t="str">
        <f t="shared" si="15"/>
        <v>22</v>
      </c>
      <c r="J220" s="6">
        <f>VLOOKUP(A220,ROBOT_Martin!A:B,2,FALSE)</f>
        <v>45068</v>
      </c>
      <c r="K220" s="5" t="str">
        <f>VLOOKUP(A220,drgPrehled!B:C,2,FALSE)</f>
        <v>Záťura František</v>
      </c>
      <c r="L220" s="11" t="str">
        <f>VLOOKUP(A220,Medix!A:D,3,FALSE)</f>
        <v>František Záťura</v>
      </c>
    </row>
    <row r="221" spans="1:12" x14ac:dyDescent="0.25">
      <c r="A221" s="2">
        <v>521117098</v>
      </c>
      <c r="B221" t="str">
        <f t="shared" si="12"/>
        <v>22.05.2023</v>
      </c>
      <c r="C221" s="1">
        <v>20230522</v>
      </c>
      <c r="D221" s="2">
        <v>521117098</v>
      </c>
      <c r="E221" s="1" t="s">
        <v>574</v>
      </c>
      <c r="F221" s="1" t="s">
        <v>551</v>
      </c>
      <c r="G221" t="str">
        <f t="shared" si="13"/>
        <v>2023</v>
      </c>
      <c r="H221" t="str">
        <f t="shared" si="14"/>
        <v>05</v>
      </c>
      <c r="I221" t="str">
        <f t="shared" si="15"/>
        <v>22</v>
      </c>
      <c r="J221" s="6">
        <f>VLOOKUP(A221,ROBOT_Martin!A:B,2,FALSE)</f>
        <v>45068</v>
      </c>
      <c r="K221" s="5" t="str">
        <f>VLOOKUP(A221,drgPrehled!B:C,2,FALSE)</f>
        <v>Ston Zdeněk</v>
      </c>
      <c r="L221" s="11" t="str">
        <f>VLOOKUP(A221,Medix!A:D,3,FALSE)</f>
        <v>Zdeněk Ston</v>
      </c>
    </row>
    <row r="222" spans="1:12" x14ac:dyDescent="0.25">
      <c r="A222" s="2">
        <v>5610071170</v>
      </c>
      <c r="B222" t="str">
        <f t="shared" si="12"/>
        <v>22.05.2023</v>
      </c>
      <c r="C222" s="1">
        <v>20230522</v>
      </c>
      <c r="D222" s="2">
        <v>5610071170</v>
      </c>
      <c r="E222" s="1" t="s">
        <v>603</v>
      </c>
      <c r="F222" s="1" t="s">
        <v>551</v>
      </c>
      <c r="G222" t="str">
        <f t="shared" si="13"/>
        <v>2023</v>
      </c>
      <c r="H222" t="str">
        <f t="shared" si="14"/>
        <v>05</v>
      </c>
      <c r="I222" t="str">
        <f t="shared" si="15"/>
        <v>22</v>
      </c>
      <c r="J222" s="6">
        <f>VLOOKUP(A222,ROBOT_Martin!A:B,2,FALSE)</f>
        <v>45068</v>
      </c>
      <c r="K222" s="5" t="str">
        <f>VLOOKUP(A222,drgPrehled!B:C,2,FALSE)</f>
        <v>Kundrum Zbyněk</v>
      </c>
      <c r="L222" s="11" t="str">
        <f>VLOOKUP(A222,Medix!A:D,3,FALSE)</f>
        <v>Zbyněk Kundrum</v>
      </c>
    </row>
    <row r="223" spans="1:12" x14ac:dyDescent="0.25">
      <c r="A223" s="2">
        <v>5409303031</v>
      </c>
      <c r="B223" t="str">
        <f t="shared" si="12"/>
        <v>23.05.2023</v>
      </c>
      <c r="C223" s="1">
        <v>20230523</v>
      </c>
      <c r="D223" s="2">
        <v>5409303031</v>
      </c>
      <c r="E223" s="1" t="s">
        <v>565</v>
      </c>
      <c r="F223" s="1" t="s">
        <v>551</v>
      </c>
      <c r="G223" t="str">
        <f t="shared" si="13"/>
        <v>2023</v>
      </c>
      <c r="H223" t="str">
        <f t="shared" si="14"/>
        <v>05</v>
      </c>
      <c r="I223" t="str">
        <f t="shared" si="15"/>
        <v>23</v>
      </c>
      <c r="J223" s="6">
        <f>VLOOKUP(A223,ROBOT_Martin!A:B,2,FALSE)</f>
        <v>45069</v>
      </c>
      <c r="K223" s="5" t="str">
        <f>VLOOKUP(A223,drgPrehled!B:C,2,FALSE)</f>
        <v>Opletal Aleš</v>
      </c>
      <c r="L223" s="11" t="str">
        <f>VLOOKUP(A223,Medix!A:D,3,FALSE)</f>
        <v>Aleš Opletal</v>
      </c>
    </row>
    <row r="224" spans="1:12" x14ac:dyDescent="0.25">
      <c r="A224" s="2">
        <v>5611271919</v>
      </c>
      <c r="B224" t="str">
        <f t="shared" si="12"/>
        <v>23.05.2023</v>
      </c>
      <c r="C224" s="1">
        <v>20230523</v>
      </c>
      <c r="D224" s="2">
        <v>5611271919</v>
      </c>
      <c r="E224" s="1" t="s">
        <v>566</v>
      </c>
      <c r="F224" s="1" t="s">
        <v>551</v>
      </c>
      <c r="G224" t="str">
        <f t="shared" si="13"/>
        <v>2023</v>
      </c>
      <c r="H224" t="str">
        <f t="shared" si="14"/>
        <v>05</v>
      </c>
      <c r="I224" t="str">
        <f t="shared" si="15"/>
        <v>23</v>
      </c>
      <c r="J224" s="6">
        <f>VLOOKUP(A224,ROBOT_Martin!A:B,2,FALSE)</f>
        <v>45069</v>
      </c>
      <c r="K224" s="5" t="str">
        <f>VLOOKUP(A224,drgPrehled!B:C,2,FALSE)</f>
        <v>Haluzík Zdenek</v>
      </c>
      <c r="L224" s="11" t="str">
        <f>VLOOKUP(A224,Medix!A:D,3,FALSE)</f>
        <v>Zdenek Haluzík</v>
      </c>
    </row>
    <row r="225" spans="1:12" x14ac:dyDescent="0.25">
      <c r="A225" s="2">
        <v>6510120936</v>
      </c>
      <c r="B225" t="str">
        <f t="shared" si="12"/>
        <v>23.05.2023</v>
      </c>
      <c r="C225" s="1">
        <v>20230523</v>
      </c>
      <c r="D225" s="2">
        <v>6510120936</v>
      </c>
      <c r="E225" s="1" t="s">
        <v>574</v>
      </c>
      <c r="F225" s="1" t="s">
        <v>551</v>
      </c>
      <c r="G225" t="str">
        <f t="shared" si="13"/>
        <v>2023</v>
      </c>
      <c r="H225" t="str">
        <f t="shared" si="14"/>
        <v>05</v>
      </c>
      <c r="I225" t="str">
        <f t="shared" si="15"/>
        <v>23</v>
      </c>
      <c r="J225" s="6">
        <f>VLOOKUP(A225,ROBOT_Martin!A:B,2,FALSE)</f>
        <v>45069</v>
      </c>
      <c r="K225" s="5" t="str">
        <f>VLOOKUP(A225,drgPrehled!B:C,2,FALSE)</f>
        <v>Šaršon František</v>
      </c>
      <c r="L225" s="11" t="str">
        <f>VLOOKUP(A225,Medix!A:D,3,FALSE)</f>
        <v>František Šaršon</v>
      </c>
    </row>
    <row r="226" spans="1:12" x14ac:dyDescent="0.25">
      <c r="A226" s="2">
        <v>5756040389</v>
      </c>
      <c r="B226" t="str">
        <f t="shared" si="12"/>
        <v>24.05.2023</v>
      </c>
      <c r="C226" s="1">
        <v>20230524</v>
      </c>
      <c r="D226" s="2">
        <v>5756040389</v>
      </c>
      <c r="E226" s="1" t="s">
        <v>576</v>
      </c>
      <c r="F226" s="1" t="s">
        <v>551</v>
      </c>
      <c r="G226" t="str">
        <f t="shared" si="13"/>
        <v>2023</v>
      </c>
      <c r="H226" t="str">
        <f t="shared" si="14"/>
        <v>05</v>
      </c>
      <c r="I226" t="str">
        <f t="shared" si="15"/>
        <v>24</v>
      </c>
      <c r="J226" s="6">
        <f>VLOOKUP(A226,ROBOT_Martin!A:B,2,FALSE)</f>
        <v>45070</v>
      </c>
      <c r="K226" s="5" t="str">
        <f>VLOOKUP(A226,drgPrehled!B:C,2,FALSE)</f>
        <v>Stryková Alena</v>
      </c>
      <c r="L226" s="11" t="str">
        <f>VLOOKUP(A226,Medix!A:D,3,FALSE)</f>
        <v>Alena Stryková</v>
      </c>
    </row>
    <row r="227" spans="1:12" x14ac:dyDescent="0.25">
      <c r="A227" s="2">
        <v>6258080059</v>
      </c>
      <c r="B227" t="str">
        <f t="shared" si="12"/>
        <v>24.05.2023</v>
      </c>
      <c r="C227" s="1">
        <v>20230524</v>
      </c>
      <c r="D227" s="2">
        <v>6258080059</v>
      </c>
      <c r="E227" s="1" t="s">
        <v>554</v>
      </c>
      <c r="F227" s="1" t="s">
        <v>551</v>
      </c>
      <c r="G227" t="str">
        <f t="shared" si="13"/>
        <v>2023</v>
      </c>
      <c r="H227" t="str">
        <f t="shared" si="14"/>
        <v>05</v>
      </c>
      <c r="I227" t="str">
        <f t="shared" si="15"/>
        <v>24</v>
      </c>
      <c r="J227" s="6">
        <f>VLOOKUP(A227,ROBOT_Martin!A:B,2,FALSE)</f>
        <v>45070</v>
      </c>
      <c r="K227" s="5" t="str">
        <f>VLOOKUP(A227,drgPrehled!B:C,2,FALSE)</f>
        <v>Soldánová Taťána</v>
      </c>
      <c r="L227" s="11" t="str">
        <f>VLOOKUP(A227,Medix!A:D,3,FALSE)</f>
        <v>Taťána Soldánová</v>
      </c>
    </row>
    <row r="228" spans="1:12" x14ac:dyDescent="0.25">
      <c r="A228" s="2">
        <v>426219438</v>
      </c>
      <c r="B228" t="str">
        <f t="shared" si="12"/>
        <v>25.05.2023</v>
      </c>
      <c r="C228" s="1">
        <v>20230525</v>
      </c>
      <c r="D228" s="2">
        <v>426219438</v>
      </c>
      <c r="E228" s="1" t="s">
        <v>578</v>
      </c>
      <c r="F228" s="1" t="s">
        <v>551</v>
      </c>
      <c r="G228" t="str">
        <f t="shared" si="13"/>
        <v>2023</v>
      </c>
      <c r="H228" t="str">
        <f t="shared" si="14"/>
        <v>05</v>
      </c>
      <c r="I228" t="str">
        <f t="shared" si="15"/>
        <v>25</v>
      </c>
      <c r="J228" s="6">
        <f>VLOOKUP(A228,ROBOT_Martin!A:B,2,FALSE)</f>
        <v>45071</v>
      </c>
      <c r="K228" s="5" t="str">
        <f>VLOOKUP(A228,drgPrehled!B:C,2,FALSE)</f>
        <v>Švarcová Eva</v>
      </c>
      <c r="L228" s="11" t="str">
        <f>VLOOKUP(A228,Medix!A:D,3,FALSE)</f>
        <v>Eva Švarcová</v>
      </c>
    </row>
    <row r="229" spans="1:12" x14ac:dyDescent="0.25">
      <c r="A229" s="2">
        <v>455320410</v>
      </c>
      <c r="B229" t="str">
        <f t="shared" si="12"/>
        <v>25.05.2023</v>
      </c>
      <c r="C229" s="1">
        <v>20230525</v>
      </c>
      <c r="D229" s="2">
        <v>455320410</v>
      </c>
      <c r="E229" s="1" t="s">
        <v>578</v>
      </c>
      <c r="F229" s="1" t="s">
        <v>551</v>
      </c>
      <c r="G229" t="str">
        <f t="shared" si="13"/>
        <v>2023</v>
      </c>
      <c r="H229" t="str">
        <f t="shared" si="14"/>
        <v>05</v>
      </c>
      <c r="I229" t="str">
        <f t="shared" si="15"/>
        <v>25</v>
      </c>
      <c r="J229" s="6">
        <f>VLOOKUP(A229,ROBOT_Martin!A:B,2,FALSE)</f>
        <v>45071</v>
      </c>
      <c r="K229" s="5" t="str">
        <f>VLOOKUP(A229,drgPrehled!B:C,2,FALSE)</f>
        <v>Vychodilová Zdenka</v>
      </c>
      <c r="L229" s="11" t="str">
        <f>VLOOKUP(A229,Medix!A:D,3,FALSE)</f>
        <v>Zdenka Vychodilová</v>
      </c>
    </row>
    <row r="230" spans="1:12" x14ac:dyDescent="0.25">
      <c r="A230" s="2">
        <v>7657065680</v>
      </c>
      <c r="B230" t="str">
        <f t="shared" si="12"/>
        <v>25.05.2023</v>
      </c>
      <c r="C230" s="1">
        <v>20230525</v>
      </c>
      <c r="D230" s="2">
        <v>7657065680</v>
      </c>
      <c r="E230" s="1" t="s">
        <v>567</v>
      </c>
      <c r="F230" s="1" t="s">
        <v>551</v>
      </c>
      <c r="G230" t="str">
        <f t="shared" si="13"/>
        <v>2023</v>
      </c>
      <c r="H230" t="str">
        <f t="shared" si="14"/>
        <v>05</v>
      </c>
      <c r="I230" t="str">
        <f t="shared" si="15"/>
        <v>25</v>
      </c>
      <c r="J230" s="6">
        <f>VLOOKUP(A230,ROBOT_Martin!A:B,2,FALSE)</f>
        <v>45071</v>
      </c>
      <c r="K230" s="5" t="str">
        <f>VLOOKUP(A230,drgPrehled!B:C,2,FALSE)</f>
        <v>Bartošová Ladislava</v>
      </c>
      <c r="L230" s="11" t="str">
        <f>VLOOKUP(A230,Medix!A:D,3,FALSE)</f>
        <v>Ladislava Bartošová</v>
      </c>
    </row>
    <row r="231" spans="1:12" x14ac:dyDescent="0.25">
      <c r="A231" s="2">
        <v>531209167</v>
      </c>
      <c r="B231" t="str">
        <f t="shared" si="12"/>
        <v>26.05.2023</v>
      </c>
      <c r="C231" s="1">
        <v>20230526</v>
      </c>
      <c r="D231" s="2">
        <v>531209167</v>
      </c>
      <c r="E231" s="1" t="s">
        <v>604</v>
      </c>
      <c r="F231" s="1" t="s">
        <v>551</v>
      </c>
      <c r="G231" t="str">
        <f t="shared" si="13"/>
        <v>2023</v>
      </c>
      <c r="H231" t="str">
        <f t="shared" si="14"/>
        <v>05</v>
      </c>
      <c r="I231" t="str">
        <f t="shared" si="15"/>
        <v>26</v>
      </c>
      <c r="J231" s="6">
        <f>VLOOKUP(A231,ROBOT_Martin!A:B,2,FALSE)</f>
        <v>45072</v>
      </c>
      <c r="K231" s="5" t="str">
        <f>VLOOKUP(A231,drgPrehled!B:C,2,FALSE)</f>
        <v>Rychlý Milan</v>
      </c>
      <c r="L231" s="11" t="str">
        <f>VLOOKUP(A231,Medix!A:D,3,FALSE)</f>
        <v>Milan Rychlý</v>
      </c>
    </row>
    <row r="232" spans="1:12" x14ac:dyDescent="0.25">
      <c r="A232" s="2">
        <v>7708014457</v>
      </c>
      <c r="B232" t="str">
        <f t="shared" si="12"/>
        <v>26.05.2023</v>
      </c>
      <c r="C232" s="1">
        <v>20230526</v>
      </c>
      <c r="D232" s="2">
        <v>7708014457</v>
      </c>
      <c r="E232" s="1" t="s">
        <v>566</v>
      </c>
      <c r="F232" s="1" t="s">
        <v>551</v>
      </c>
      <c r="G232" t="str">
        <f t="shared" si="13"/>
        <v>2023</v>
      </c>
      <c r="H232" t="str">
        <f t="shared" si="14"/>
        <v>05</v>
      </c>
      <c r="I232" t="str">
        <f t="shared" si="15"/>
        <v>26</v>
      </c>
      <c r="J232" s="6">
        <f>VLOOKUP(A232,ROBOT_Martin!A:B,2,FALSE)</f>
        <v>45072</v>
      </c>
      <c r="K232" s="5" t="str">
        <f>VLOOKUP(A232,drgPrehled!B:C,2,FALSE)</f>
        <v>Pírek Michal</v>
      </c>
      <c r="L232" s="11" t="str">
        <f>VLOOKUP(A232,Medix!A:D,3,FALSE)</f>
        <v>Michal Pírek</v>
      </c>
    </row>
    <row r="233" spans="1:12" x14ac:dyDescent="0.25">
      <c r="A233" s="2">
        <v>460902436</v>
      </c>
      <c r="B233" t="str">
        <f t="shared" si="12"/>
        <v>29.05.2023</v>
      </c>
      <c r="C233" s="1">
        <v>20230529</v>
      </c>
      <c r="D233" s="2">
        <v>460902436</v>
      </c>
      <c r="E233" s="1" t="s">
        <v>559</v>
      </c>
      <c r="F233" s="1" t="s">
        <v>551</v>
      </c>
      <c r="G233" t="str">
        <f t="shared" si="13"/>
        <v>2023</v>
      </c>
      <c r="H233" t="str">
        <f t="shared" si="14"/>
        <v>05</v>
      </c>
      <c r="I233" t="str">
        <f t="shared" si="15"/>
        <v>29</v>
      </c>
      <c r="J233" s="6">
        <f>VLOOKUP(A233,ROBOT_Martin!A:B,2,FALSE)</f>
        <v>45075</v>
      </c>
      <c r="K233" s="5" t="str">
        <f>VLOOKUP(A233,drgPrehled!B:C,2,FALSE)</f>
        <v>Nezval Vratislav</v>
      </c>
      <c r="L233" s="11" t="str">
        <f>VLOOKUP(A233,Medix!A:D,3,FALSE)</f>
        <v>Vratislav Nezval</v>
      </c>
    </row>
    <row r="234" spans="1:12" x14ac:dyDescent="0.25">
      <c r="A234" s="2">
        <v>5659222305</v>
      </c>
      <c r="B234" t="str">
        <f t="shared" si="12"/>
        <v>29.05.2023</v>
      </c>
      <c r="C234" s="1">
        <v>20230529</v>
      </c>
      <c r="D234" s="2">
        <v>5659222305</v>
      </c>
      <c r="E234" s="1" t="s">
        <v>591</v>
      </c>
      <c r="F234" s="1" t="s">
        <v>551</v>
      </c>
      <c r="G234" t="str">
        <f t="shared" si="13"/>
        <v>2023</v>
      </c>
      <c r="H234" t="str">
        <f t="shared" si="14"/>
        <v>05</v>
      </c>
      <c r="I234" t="str">
        <f t="shared" si="15"/>
        <v>29</v>
      </c>
      <c r="J234" s="6">
        <f>VLOOKUP(A234,ROBOT_Martin!A:B,2,FALSE)</f>
        <v>45075</v>
      </c>
      <c r="K234" s="5" t="str">
        <f>VLOOKUP(A234,drgPrehled!B:C,2,FALSE)</f>
        <v>Henklová Dagmar</v>
      </c>
      <c r="L234" s="11" t="str">
        <f>VLOOKUP(A234,Medix!A:D,3,FALSE)</f>
        <v>Dagmar Henklová</v>
      </c>
    </row>
    <row r="235" spans="1:12" x14ac:dyDescent="0.25">
      <c r="A235" s="2">
        <v>7501305361</v>
      </c>
      <c r="B235" t="str">
        <f t="shared" si="12"/>
        <v>29.05.2023</v>
      </c>
      <c r="C235" s="1">
        <v>20230529</v>
      </c>
      <c r="D235" s="2">
        <v>7501305361</v>
      </c>
      <c r="E235" s="1" t="s">
        <v>560</v>
      </c>
      <c r="F235" s="1" t="s">
        <v>551</v>
      </c>
      <c r="G235" t="str">
        <f t="shared" si="13"/>
        <v>2023</v>
      </c>
      <c r="H235" t="str">
        <f t="shared" si="14"/>
        <v>05</v>
      </c>
      <c r="I235" t="str">
        <f t="shared" si="15"/>
        <v>29</v>
      </c>
      <c r="J235" s="6">
        <f>VLOOKUP(A235,ROBOT_Martin!A:B,2,FALSE)</f>
        <v>45075</v>
      </c>
      <c r="K235" s="5" t="str">
        <f>VLOOKUP(A235,drgPrehled!B:C,2,FALSE)</f>
        <v>Marek Roman</v>
      </c>
      <c r="L235" s="11" t="str">
        <f>VLOOKUP(A235,Medix!A:D,3,FALSE)</f>
        <v>Roman Marek</v>
      </c>
    </row>
    <row r="236" spans="1:12" x14ac:dyDescent="0.25">
      <c r="A236" s="2">
        <v>8205035322</v>
      </c>
      <c r="B236" t="str">
        <f t="shared" si="12"/>
        <v>29.05.2023</v>
      </c>
      <c r="C236" s="1">
        <v>20230529</v>
      </c>
      <c r="D236" s="2">
        <v>8205035322</v>
      </c>
      <c r="E236" s="1" t="s">
        <v>601</v>
      </c>
      <c r="F236" s="1" t="s">
        <v>551</v>
      </c>
      <c r="G236" t="str">
        <f t="shared" si="13"/>
        <v>2023</v>
      </c>
      <c r="H236" t="str">
        <f t="shared" si="14"/>
        <v>05</v>
      </c>
      <c r="I236" t="str">
        <f t="shared" si="15"/>
        <v>29</v>
      </c>
      <c r="J236" s="6">
        <f>VLOOKUP(A236,ROBOT_Martin!A:B,2,FALSE)</f>
        <v>45075</v>
      </c>
      <c r="K236" s="5" t="str">
        <f>VLOOKUP(A236,drgPrehled!B:C,2,FALSE)</f>
        <v>Korhoň Martin</v>
      </c>
      <c r="L236" s="11" t="str">
        <f>VLOOKUP(A236,Medix!A:D,3,FALSE)</f>
        <v>Martin Korhoň</v>
      </c>
    </row>
    <row r="237" spans="1:12" x14ac:dyDescent="0.25">
      <c r="A237" s="2">
        <v>460223178</v>
      </c>
      <c r="B237" t="str">
        <f t="shared" si="12"/>
        <v>30.05.2023</v>
      </c>
      <c r="C237" s="1">
        <v>20230530</v>
      </c>
      <c r="D237" s="2">
        <v>460223178</v>
      </c>
      <c r="E237" s="1" t="s">
        <v>552</v>
      </c>
      <c r="F237" s="1" t="s">
        <v>551</v>
      </c>
      <c r="G237" t="str">
        <f t="shared" si="13"/>
        <v>2023</v>
      </c>
      <c r="H237" t="str">
        <f t="shared" si="14"/>
        <v>05</v>
      </c>
      <c r="I237" t="str">
        <f t="shared" si="15"/>
        <v>30</v>
      </c>
      <c r="J237" s="6">
        <f>VLOOKUP(A237,ROBOT_Martin!A:B,2,FALSE)</f>
        <v>45076</v>
      </c>
      <c r="K237" s="5" t="str">
        <f>VLOOKUP(A237,drgPrehled!B:C,2,FALSE)</f>
        <v>Veiser Lubomír</v>
      </c>
      <c r="L237" s="11" t="str">
        <f>VLOOKUP(A237,Medix!A:D,3,FALSE)</f>
        <v>Lubomír Veiser</v>
      </c>
    </row>
    <row r="238" spans="1:12" x14ac:dyDescent="0.25">
      <c r="A238" s="2">
        <v>471011461</v>
      </c>
      <c r="B238" t="str">
        <f t="shared" si="12"/>
        <v>30.05.2023</v>
      </c>
      <c r="C238" s="1">
        <v>20230530</v>
      </c>
      <c r="D238" s="2">
        <v>471011461</v>
      </c>
      <c r="E238" s="1" t="s">
        <v>558</v>
      </c>
      <c r="F238" s="1" t="s">
        <v>551</v>
      </c>
      <c r="G238" t="str">
        <f t="shared" si="13"/>
        <v>2023</v>
      </c>
      <c r="H238" t="str">
        <f t="shared" si="14"/>
        <v>05</v>
      </c>
      <c r="I238" t="str">
        <f t="shared" si="15"/>
        <v>30</v>
      </c>
      <c r="J238" s="6">
        <f>VLOOKUP(A238,ROBOT_Martin!A:B,2,FALSE)</f>
        <v>45076</v>
      </c>
      <c r="K238" s="5" t="str">
        <f>VLOOKUP(A238,drgPrehled!B:C,2,FALSE)</f>
        <v>Jirásek Miloš</v>
      </c>
      <c r="L238" s="11" t="str">
        <f>VLOOKUP(A238,Medix!A:D,3,FALSE)</f>
        <v>Miloš Jirásek</v>
      </c>
    </row>
    <row r="239" spans="1:12" x14ac:dyDescent="0.25">
      <c r="A239" s="2">
        <v>5601260808</v>
      </c>
      <c r="B239" t="str">
        <f t="shared" si="12"/>
        <v>30.05.2023</v>
      </c>
      <c r="C239" s="1">
        <v>20230530</v>
      </c>
      <c r="D239" s="2">
        <v>5601260808</v>
      </c>
      <c r="E239" s="1" t="s">
        <v>581</v>
      </c>
      <c r="F239" s="1" t="s">
        <v>551</v>
      </c>
      <c r="G239" t="str">
        <f t="shared" si="13"/>
        <v>2023</v>
      </c>
      <c r="H239" t="str">
        <f t="shared" si="14"/>
        <v>05</v>
      </c>
      <c r="I239" t="str">
        <f t="shared" si="15"/>
        <v>30</v>
      </c>
      <c r="J239" s="6">
        <f>VLOOKUP(A239,ROBOT_Martin!A:B,2,FALSE)</f>
        <v>45076</v>
      </c>
      <c r="K239" s="5" t="str">
        <f>VLOOKUP(A239,drgPrehled!B:C,2,FALSE)</f>
        <v>Kment Lubomír</v>
      </c>
      <c r="L239" s="11" t="str">
        <f>VLOOKUP(A239,Medix!A:D,3,FALSE)</f>
        <v>Lubomír Kment</v>
      </c>
    </row>
    <row r="240" spans="1:12" x14ac:dyDescent="0.25">
      <c r="A240" s="2">
        <v>5409110333</v>
      </c>
      <c r="B240" t="str">
        <f t="shared" si="12"/>
        <v>31.05.2023</v>
      </c>
      <c r="C240" s="1">
        <v>20230531</v>
      </c>
      <c r="D240" s="2">
        <v>5409110333</v>
      </c>
      <c r="E240" s="1" t="s">
        <v>572</v>
      </c>
      <c r="F240" s="1" t="s">
        <v>551</v>
      </c>
      <c r="G240" t="str">
        <f t="shared" si="13"/>
        <v>2023</v>
      </c>
      <c r="H240" t="str">
        <f t="shared" si="14"/>
        <v>05</v>
      </c>
      <c r="I240" t="str">
        <f t="shared" si="15"/>
        <v>31</v>
      </c>
      <c r="J240" s="6">
        <f>VLOOKUP(A240,ROBOT_Martin!A:B,2,FALSE)</f>
        <v>45077</v>
      </c>
      <c r="K240" s="5" t="str">
        <f>VLOOKUP(A240,drgPrehled!B:C,2,FALSE)</f>
        <v>Pavlů Vladimír</v>
      </c>
      <c r="L240" s="11" t="str">
        <f>VLOOKUP(A240,Medix!A:D,3,FALSE)</f>
        <v>Vladimír Pavlů</v>
      </c>
    </row>
    <row r="241" spans="1:12" x14ac:dyDescent="0.25">
      <c r="A241" s="2">
        <v>5707070622</v>
      </c>
      <c r="B241" t="str">
        <f t="shared" si="12"/>
        <v>31.05.2023</v>
      </c>
      <c r="C241" s="1">
        <v>20230531</v>
      </c>
      <c r="D241" s="2">
        <v>5707070622</v>
      </c>
      <c r="E241" s="1" t="s">
        <v>559</v>
      </c>
      <c r="F241" s="1" t="s">
        <v>551</v>
      </c>
      <c r="G241" t="str">
        <f t="shared" si="13"/>
        <v>2023</v>
      </c>
      <c r="H241" t="str">
        <f t="shared" si="14"/>
        <v>05</v>
      </c>
      <c r="I241" t="str">
        <f t="shared" si="15"/>
        <v>31</v>
      </c>
      <c r="J241" s="6">
        <f>VLOOKUP(A241,ROBOT_Martin!A:B,2,FALSE)</f>
        <v>45077</v>
      </c>
      <c r="K241" s="5" t="str">
        <f>VLOOKUP(A241,drgPrehled!B:C,2,FALSE)</f>
        <v>Tvrdoň Luděk</v>
      </c>
      <c r="L241" s="11" t="str">
        <f>VLOOKUP(A241,Medix!A:D,3,FALSE)</f>
        <v>Luděk Tvrdoň</v>
      </c>
    </row>
    <row r="242" spans="1:12" x14ac:dyDescent="0.25">
      <c r="A242" s="2">
        <v>485616419</v>
      </c>
      <c r="B242" t="str">
        <f t="shared" si="12"/>
        <v>01.06.2023</v>
      </c>
      <c r="C242" s="1">
        <v>20230601</v>
      </c>
      <c r="D242" s="2">
        <v>485616419</v>
      </c>
      <c r="E242" s="1" t="s">
        <v>555</v>
      </c>
      <c r="F242" s="1" t="s">
        <v>551</v>
      </c>
      <c r="G242" t="str">
        <f t="shared" si="13"/>
        <v>2023</v>
      </c>
      <c r="H242" t="str">
        <f t="shared" si="14"/>
        <v>06</v>
      </c>
      <c r="I242" t="str">
        <f t="shared" si="15"/>
        <v>01</v>
      </c>
      <c r="J242" s="6">
        <f>VLOOKUP(A242,ROBOT_Martin!A:B,2,FALSE)</f>
        <v>45078</v>
      </c>
      <c r="K242" s="5" t="str">
        <f>VLOOKUP(A242,drgPrehled!B:C,2,FALSE)</f>
        <v>Veselá Božena</v>
      </c>
      <c r="L242" s="11" t="str">
        <f>VLOOKUP(A242,Medix!A:D,3,FALSE)</f>
        <v>Božena Veselá</v>
      </c>
    </row>
    <row r="243" spans="1:12" x14ac:dyDescent="0.25">
      <c r="A243" s="2">
        <v>7955315687</v>
      </c>
      <c r="B243" t="str">
        <f t="shared" si="12"/>
        <v>01.06.2023</v>
      </c>
      <c r="C243" s="1">
        <v>20230601</v>
      </c>
      <c r="D243" s="2">
        <v>7955315687</v>
      </c>
      <c r="E243" s="1" t="s">
        <v>553</v>
      </c>
      <c r="F243" s="1" t="s">
        <v>551</v>
      </c>
      <c r="G243" t="str">
        <f t="shared" si="13"/>
        <v>2023</v>
      </c>
      <c r="H243" t="str">
        <f t="shared" si="14"/>
        <v>06</v>
      </c>
      <c r="I243" t="str">
        <f t="shared" si="15"/>
        <v>01</v>
      </c>
      <c r="J243" s="6">
        <f>VLOOKUP(A243,ROBOT_Martin!A:B,2,FALSE)</f>
        <v>45078</v>
      </c>
      <c r="K243" s="5" t="str">
        <f>VLOOKUP(A243,drgPrehled!B:C,2,FALSE)</f>
        <v>Friedrichová Monika</v>
      </c>
      <c r="L243" s="11" t="str">
        <f>VLOOKUP(A243,Medix!A:D,3,FALSE)</f>
        <v>Monika Friedrichová</v>
      </c>
    </row>
    <row r="244" spans="1:12" x14ac:dyDescent="0.25">
      <c r="A244" s="2">
        <v>8056134427</v>
      </c>
      <c r="B244" t="str">
        <f t="shared" si="12"/>
        <v>01.06.2023</v>
      </c>
      <c r="C244" s="1">
        <v>20230601</v>
      </c>
      <c r="D244" s="2">
        <v>8056134427</v>
      </c>
      <c r="E244" s="1" t="s">
        <v>553</v>
      </c>
      <c r="F244" s="1" t="s">
        <v>551</v>
      </c>
      <c r="G244" t="str">
        <f t="shared" si="13"/>
        <v>2023</v>
      </c>
      <c r="H244" t="str">
        <f t="shared" si="14"/>
        <v>06</v>
      </c>
      <c r="I244" t="str">
        <f t="shared" si="15"/>
        <v>01</v>
      </c>
      <c r="J244" s="6">
        <f>VLOOKUP(A244,ROBOT_Martin!A:B,2,FALSE)</f>
        <v>45078</v>
      </c>
      <c r="K244" s="5" t="str">
        <f>VLOOKUP(A244,drgPrehled!B:C,2,FALSE)</f>
        <v>Hošťálková Michaela</v>
      </c>
      <c r="L244" s="11" t="str">
        <f>VLOOKUP(A244,Medix!A:D,3,FALSE)</f>
        <v>Michaela Hošťálková</v>
      </c>
    </row>
    <row r="245" spans="1:12" x14ac:dyDescent="0.25">
      <c r="A245" s="2">
        <v>5402031558</v>
      </c>
      <c r="B245" t="str">
        <f t="shared" si="12"/>
        <v>02.06.2023</v>
      </c>
      <c r="C245" s="1">
        <v>20230602</v>
      </c>
      <c r="D245" s="2">
        <v>5402031558</v>
      </c>
      <c r="E245" s="1" t="s">
        <v>559</v>
      </c>
      <c r="F245" s="1" t="s">
        <v>551</v>
      </c>
      <c r="G245" t="str">
        <f t="shared" si="13"/>
        <v>2023</v>
      </c>
      <c r="H245" t="str">
        <f t="shared" si="14"/>
        <v>06</v>
      </c>
      <c r="I245" t="str">
        <f t="shared" si="15"/>
        <v>02</v>
      </c>
      <c r="J245" s="6">
        <f>VLOOKUP(A245,ROBOT_Martin!A:B,2,FALSE)</f>
        <v>45079</v>
      </c>
      <c r="K245" s="5" t="str">
        <f>VLOOKUP(A245,drgPrehled!B:C,2,FALSE)</f>
        <v>Kavka Jaromír</v>
      </c>
      <c r="L245" s="11" t="str">
        <f>VLOOKUP(A245,Medix!A:D,3,FALSE)</f>
        <v>Jaromír Kavka</v>
      </c>
    </row>
    <row r="246" spans="1:12" x14ac:dyDescent="0.25">
      <c r="A246" s="2">
        <v>6107301057</v>
      </c>
      <c r="B246" t="str">
        <f t="shared" si="12"/>
        <v>02.06.2023</v>
      </c>
      <c r="C246" s="1">
        <v>20230602</v>
      </c>
      <c r="D246" s="2">
        <v>6107301057</v>
      </c>
      <c r="E246" s="1" t="s">
        <v>598</v>
      </c>
      <c r="F246" s="1" t="s">
        <v>551</v>
      </c>
      <c r="G246" t="str">
        <f t="shared" si="13"/>
        <v>2023</v>
      </c>
      <c r="H246" t="str">
        <f t="shared" si="14"/>
        <v>06</v>
      </c>
      <c r="I246" t="str">
        <f t="shared" si="15"/>
        <v>02</v>
      </c>
      <c r="J246" s="6">
        <f>VLOOKUP(A246,ROBOT_Martin!A:B,2,FALSE)</f>
        <v>45079</v>
      </c>
      <c r="K246" s="5" t="str">
        <f>VLOOKUP(A246,drgPrehled!B:C,2,FALSE)</f>
        <v>Maulis Viktor</v>
      </c>
      <c r="L246" s="11" t="str">
        <f>VLOOKUP(A246,Medix!A:D,3,FALSE)</f>
        <v>Viktor Maulis</v>
      </c>
    </row>
    <row r="247" spans="1:12" x14ac:dyDescent="0.25">
      <c r="A247" s="2">
        <v>441011412</v>
      </c>
      <c r="B247" t="str">
        <f t="shared" si="12"/>
        <v>05.06.2023</v>
      </c>
      <c r="C247" s="1">
        <v>20230605</v>
      </c>
      <c r="D247" s="2">
        <v>441011412</v>
      </c>
      <c r="E247" s="1" t="s">
        <v>591</v>
      </c>
      <c r="F247" s="1" t="s">
        <v>551</v>
      </c>
      <c r="G247" t="str">
        <f t="shared" si="13"/>
        <v>2023</v>
      </c>
      <c r="H247" t="str">
        <f t="shared" si="14"/>
        <v>06</v>
      </c>
      <c r="I247" t="str">
        <f t="shared" si="15"/>
        <v>05</v>
      </c>
      <c r="J247" s="6">
        <f>VLOOKUP(A247,ROBOT_Martin!A:B,2,FALSE)</f>
        <v>45082</v>
      </c>
      <c r="K247" s="5" t="str">
        <f>VLOOKUP(A247,drgPrehled!B:C,2,FALSE)</f>
        <v>Rohel Jiří</v>
      </c>
      <c r="L247" s="11" t="str">
        <f>VLOOKUP(A247,Medix!A:D,3,FALSE)</f>
        <v>Jiří Rohel</v>
      </c>
    </row>
    <row r="248" spans="1:12" x14ac:dyDescent="0.25">
      <c r="A248" s="2">
        <v>5412022671</v>
      </c>
      <c r="B248" t="str">
        <f t="shared" si="12"/>
        <v>05.06.2023</v>
      </c>
      <c r="C248" s="1">
        <v>20230605</v>
      </c>
      <c r="D248" s="2">
        <v>5412022671</v>
      </c>
      <c r="E248" s="1" t="s">
        <v>598</v>
      </c>
      <c r="F248" s="1" t="s">
        <v>551</v>
      </c>
      <c r="G248" t="str">
        <f t="shared" si="13"/>
        <v>2023</v>
      </c>
      <c r="H248" t="str">
        <f t="shared" si="14"/>
        <v>06</v>
      </c>
      <c r="I248" t="str">
        <f t="shared" si="15"/>
        <v>05</v>
      </c>
      <c r="J248" s="6">
        <f>VLOOKUP(A248,ROBOT_Martin!A:B,2,FALSE)</f>
        <v>45082</v>
      </c>
      <c r="K248" s="5" t="str">
        <f>VLOOKUP(A248,drgPrehled!B:C,2,FALSE)</f>
        <v>Šín Josef</v>
      </c>
      <c r="L248" s="11" t="str">
        <f>VLOOKUP(A248,Medix!A:D,3,FALSE)</f>
        <v>Josef Šín</v>
      </c>
    </row>
    <row r="249" spans="1:12" x14ac:dyDescent="0.25">
      <c r="A249" s="2">
        <v>7210164478</v>
      </c>
      <c r="B249" t="str">
        <f t="shared" si="12"/>
        <v>05.06.2023</v>
      </c>
      <c r="C249" s="1">
        <v>20230605</v>
      </c>
      <c r="D249" s="2">
        <v>7210164478</v>
      </c>
      <c r="E249" s="1" t="s">
        <v>564</v>
      </c>
      <c r="F249" s="1" t="s">
        <v>551</v>
      </c>
      <c r="G249" t="str">
        <f t="shared" si="13"/>
        <v>2023</v>
      </c>
      <c r="H249" t="str">
        <f t="shared" si="14"/>
        <v>06</v>
      </c>
      <c r="I249" t="str">
        <f t="shared" si="15"/>
        <v>05</v>
      </c>
      <c r="J249" s="6">
        <f>VLOOKUP(A249,ROBOT_Martin!A:B,2,FALSE)</f>
        <v>45082</v>
      </c>
      <c r="K249" s="5" t="str">
        <f>VLOOKUP(A249,drgPrehled!B:C,2,FALSE)</f>
        <v>Snášel Jan</v>
      </c>
      <c r="L249" s="11" t="str">
        <f>VLOOKUP(A249,Medix!A:D,3,FALSE)</f>
        <v>Jan Snášel</v>
      </c>
    </row>
    <row r="250" spans="1:12" x14ac:dyDescent="0.25">
      <c r="A250" s="2">
        <v>8904634629</v>
      </c>
      <c r="B250" t="str">
        <f t="shared" si="12"/>
        <v>05.06.2023</v>
      </c>
      <c r="C250" s="1">
        <v>20230605</v>
      </c>
      <c r="D250" s="2">
        <v>8904634629</v>
      </c>
      <c r="E250" s="1" t="s">
        <v>561</v>
      </c>
      <c r="F250" s="1" t="s">
        <v>551</v>
      </c>
      <c r="G250" t="str">
        <f t="shared" si="13"/>
        <v>2023</v>
      </c>
      <c r="H250" t="str">
        <f t="shared" si="14"/>
        <v>06</v>
      </c>
      <c r="I250" t="str">
        <f t="shared" si="15"/>
        <v>05</v>
      </c>
      <c r="J250" s="6">
        <f>VLOOKUP(A250,ROBOT_Martin!A:B,2,FALSE)</f>
        <v>45082</v>
      </c>
      <c r="K250" s="5" t="str">
        <f>VLOOKUP(A250,drgPrehled!B:C,2,FALSE)</f>
        <v>Diakun Maksym</v>
      </c>
      <c r="L250" s="11" t="str">
        <f>VLOOKUP(A250,Medix!A:D,3,FALSE)</f>
        <v>Maksym Diakun</v>
      </c>
    </row>
    <row r="251" spans="1:12" x14ac:dyDescent="0.25">
      <c r="A251" s="2">
        <v>1303111062</v>
      </c>
      <c r="B251" t="str">
        <f t="shared" si="12"/>
        <v>06.06.2023</v>
      </c>
      <c r="C251" s="1">
        <v>20230606</v>
      </c>
      <c r="D251" s="2">
        <v>1303111062</v>
      </c>
      <c r="E251" s="1" t="s">
        <v>561</v>
      </c>
      <c r="F251" s="1" t="s">
        <v>551</v>
      </c>
      <c r="G251" t="str">
        <f t="shared" si="13"/>
        <v>2023</v>
      </c>
      <c r="H251" t="str">
        <f t="shared" si="14"/>
        <v>06</v>
      </c>
      <c r="I251" t="str">
        <f t="shared" si="15"/>
        <v>06</v>
      </c>
      <c r="J251" s="6">
        <f>VLOOKUP(A251,ROBOT_Martin!A:B,2,FALSE)</f>
        <v>45083</v>
      </c>
      <c r="K251" s="5" t="str">
        <f>VLOOKUP(A251,drgPrehled!B:C,2,FALSE)</f>
        <v>Gábler Ondřej</v>
      </c>
      <c r="L251" s="11" t="str">
        <f>VLOOKUP(A251,Medix!A:D,3,FALSE)</f>
        <v>Ondřej Gábler</v>
      </c>
    </row>
    <row r="252" spans="1:12" x14ac:dyDescent="0.25">
      <c r="A252" s="2">
        <v>6203230044</v>
      </c>
      <c r="B252" t="str">
        <f t="shared" si="12"/>
        <v>06.06.2023</v>
      </c>
      <c r="C252" s="1">
        <v>20230606</v>
      </c>
      <c r="D252" s="2">
        <v>6203230044</v>
      </c>
      <c r="E252" s="1" t="s">
        <v>561</v>
      </c>
      <c r="F252" s="1" t="s">
        <v>551</v>
      </c>
      <c r="G252" t="str">
        <f t="shared" si="13"/>
        <v>2023</v>
      </c>
      <c r="H252" t="str">
        <f t="shared" si="14"/>
        <v>06</v>
      </c>
      <c r="I252" t="str">
        <f t="shared" si="15"/>
        <v>06</v>
      </c>
      <c r="J252" s="6">
        <f>VLOOKUP(A252,ROBOT_Martin!A:B,2,FALSE)</f>
        <v>45083</v>
      </c>
      <c r="K252" s="5" t="str">
        <f>VLOOKUP(A252,drgPrehled!B:C,2,FALSE)</f>
        <v>Kotas Jaroslav</v>
      </c>
      <c r="L252" s="11" t="str">
        <f>VLOOKUP(A252,Medix!A:D,3,FALSE)</f>
        <v>Jaroslav Kotas</v>
      </c>
    </row>
    <row r="253" spans="1:12" x14ac:dyDescent="0.25">
      <c r="A253" s="2">
        <v>5959210906</v>
      </c>
      <c r="B253" t="str">
        <f t="shared" si="12"/>
        <v>07.06.2023</v>
      </c>
      <c r="C253" s="1">
        <v>20230607</v>
      </c>
      <c r="D253" s="2">
        <v>5959210906</v>
      </c>
      <c r="E253" s="1" t="s">
        <v>553</v>
      </c>
      <c r="F253" s="1" t="s">
        <v>551</v>
      </c>
      <c r="G253" t="str">
        <f t="shared" si="13"/>
        <v>2023</v>
      </c>
      <c r="H253" t="str">
        <f t="shared" si="14"/>
        <v>06</v>
      </c>
      <c r="I253" t="str">
        <f t="shared" si="15"/>
        <v>07</v>
      </c>
      <c r="J253" s="6">
        <f>VLOOKUP(A253,ROBOT_Martin!A:B,2,FALSE)</f>
        <v>45084</v>
      </c>
      <c r="K253" s="5" t="str">
        <f>VLOOKUP(A253,drgPrehled!B:C,2,FALSE)</f>
        <v>Pavlasová Irena</v>
      </c>
      <c r="L253" s="11" t="str">
        <f>VLOOKUP(A253,Medix!A:D,3,FALSE)</f>
        <v>Irena Pavlasová</v>
      </c>
    </row>
    <row r="254" spans="1:12" x14ac:dyDescent="0.25">
      <c r="A254" s="2">
        <v>505219172</v>
      </c>
      <c r="B254" t="str">
        <f t="shared" si="12"/>
        <v>08.06.2023</v>
      </c>
      <c r="C254" s="1">
        <v>20230608</v>
      </c>
      <c r="D254" s="2">
        <v>505219172</v>
      </c>
      <c r="E254" s="1" t="s">
        <v>567</v>
      </c>
      <c r="F254" s="1" t="s">
        <v>551</v>
      </c>
      <c r="G254" t="str">
        <f t="shared" si="13"/>
        <v>2023</v>
      </c>
      <c r="H254" t="str">
        <f t="shared" si="14"/>
        <v>06</v>
      </c>
      <c r="I254" t="str">
        <f t="shared" si="15"/>
        <v>08</v>
      </c>
      <c r="J254" s="6">
        <f>VLOOKUP(A254,ROBOT_Martin!A:B,2,FALSE)</f>
        <v>45085</v>
      </c>
      <c r="K254" s="5" t="str">
        <f>VLOOKUP(A254,drgPrehled!B:C,2,FALSE)</f>
        <v>Sperátová Helena</v>
      </c>
      <c r="L254" s="11" t="str">
        <f>VLOOKUP(A254,Medix!A:D,3,FALSE)</f>
        <v>Helena Sperátová</v>
      </c>
    </row>
    <row r="255" spans="1:12" x14ac:dyDescent="0.25">
      <c r="A255" s="2">
        <v>7853274594</v>
      </c>
      <c r="B255" t="str">
        <f t="shared" si="12"/>
        <v>08.06.2023</v>
      </c>
      <c r="C255" s="1">
        <v>20230608</v>
      </c>
      <c r="D255" s="2">
        <v>7853274594</v>
      </c>
      <c r="E255" s="1" t="s">
        <v>553</v>
      </c>
      <c r="F255" s="1" t="s">
        <v>551</v>
      </c>
      <c r="G255" t="str">
        <f t="shared" si="13"/>
        <v>2023</v>
      </c>
      <c r="H255" t="str">
        <f t="shared" si="14"/>
        <v>06</v>
      </c>
      <c r="I255" t="str">
        <f t="shared" si="15"/>
        <v>08</v>
      </c>
      <c r="J255" s="6">
        <f>VLOOKUP(A255,ROBOT_Martin!A:B,2,FALSE)</f>
        <v>45085</v>
      </c>
      <c r="K255" s="5" t="str">
        <f>VLOOKUP(A255,drgPrehled!B:C,2,FALSE)</f>
        <v>Tvrdoňová Jana</v>
      </c>
      <c r="L255" s="11" t="str">
        <f>VLOOKUP(A255,Medix!A:D,3,FALSE)</f>
        <v>Jana Tvrdoňová</v>
      </c>
    </row>
    <row r="256" spans="1:12" x14ac:dyDescent="0.25">
      <c r="A256" s="2">
        <v>496222084</v>
      </c>
      <c r="B256" t="str">
        <f t="shared" si="12"/>
        <v>09.06.2023</v>
      </c>
      <c r="C256" s="1">
        <v>20230609</v>
      </c>
      <c r="D256" s="2">
        <v>496222084</v>
      </c>
      <c r="E256" s="1" t="s">
        <v>560</v>
      </c>
      <c r="F256" s="1" t="s">
        <v>551</v>
      </c>
      <c r="G256" t="str">
        <f t="shared" si="13"/>
        <v>2023</v>
      </c>
      <c r="H256" t="str">
        <f t="shared" si="14"/>
        <v>06</v>
      </c>
      <c r="I256" t="str">
        <f t="shared" si="15"/>
        <v>09</v>
      </c>
      <c r="J256" s="6">
        <f>VLOOKUP(A256,ROBOT_Martin!A:B,2,FALSE)</f>
        <v>45086</v>
      </c>
      <c r="K256" s="5" t="str">
        <f>VLOOKUP(A256,drgPrehled!B:C,2,FALSE)</f>
        <v>Dvořáčková Miroslava</v>
      </c>
      <c r="L256" s="11" t="str">
        <f>VLOOKUP(A256,Medix!A:D,3,FALSE)</f>
        <v>Miroslava Dvořáčková</v>
      </c>
    </row>
    <row r="257" spans="1:12" x14ac:dyDescent="0.25">
      <c r="A257" s="2">
        <v>516125307</v>
      </c>
      <c r="B257" t="str">
        <f t="shared" si="12"/>
        <v>09.06.2023</v>
      </c>
      <c r="C257" s="1">
        <v>20230609</v>
      </c>
      <c r="D257" s="2">
        <v>516125307</v>
      </c>
      <c r="E257" s="1" t="s">
        <v>581</v>
      </c>
      <c r="F257" s="1" t="s">
        <v>551</v>
      </c>
      <c r="G257" t="str">
        <f t="shared" si="13"/>
        <v>2023</v>
      </c>
      <c r="H257" t="str">
        <f t="shared" si="14"/>
        <v>06</v>
      </c>
      <c r="I257" t="str">
        <f t="shared" si="15"/>
        <v>09</v>
      </c>
      <c r="J257" s="6">
        <f>VLOOKUP(A257,ROBOT_Martin!A:B,2,FALSE)</f>
        <v>45086</v>
      </c>
      <c r="K257" s="5" t="str">
        <f>VLOOKUP(A257,drgPrehled!B:C,2,FALSE)</f>
        <v>Dopitová Dana</v>
      </c>
      <c r="L257" s="11" t="str">
        <f>VLOOKUP(A257,Medix!A:D,3,FALSE)</f>
        <v>Dana Dopitová</v>
      </c>
    </row>
    <row r="258" spans="1:12" x14ac:dyDescent="0.25">
      <c r="A258" s="2">
        <v>5453160834</v>
      </c>
      <c r="B258" t="str">
        <f t="shared" ref="B258:B321" si="16">CONCATENATE(I258,".",H258,".",G258)</f>
        <v>12.06.2023</v>
      </c>
      <c r="C258" s="1">
        <v>20230612</v>
      </c>
      <c r="D258" s="2">
        <v>5453160834</v>
      </c>
      <c r="E258" s="1" t="s">
        <v>581</v>
      </c>
      <c r="F258" s="1" t="s">
        <v>551</v>
      </c>
      <c r="G258" t="str">
        <f t="shared" ref="G258:G321" si="17">LEFT(C258,4)</f>
        <v>2023</v>
      </c>
      <c r="H258" t="str">
        <f t="shared" ref="H258:H321" si="18">RIGHT(LEFT(C258,6),2)</f>
        <v>06</v>
      </c>
      <c r="I258" t="str">
        <f t="shared" ref="I258:I321" si="19">RIGHT(C258,2)</f>
        <v>12</v>
      </c>
      <c r="J258" s="6">
        <f>VLOOKUP(A258,ROBOT_Martin!A:B,2,FALSE)</f>
        <v>45089</v>
      </c>
      <c r="K258" s="5" t="str">
        <f>VLOOKUP(A258,drgPrehled!B:C,2,FALSE)</f>
        <v>Kučerová Alice</v>
      </c>
      <c r="L258" s="11" t="str">
        <f>VLOOKUP(A258,Medix!A:D,3,FALSE)</f>
        <v>Alice Kučerová</v>
      </c>
    </row>
    <row r="259" spans="1:12" x14ac:dyDescent="0.25">
      <c r="A259" s="2">
        <v>6801301364</v>
      </c>
      <c r="B259" t="str">
        <f t="shared" si="16"/>
        <v>12.06.2023</v>
      </c>
      <c r="C259" s="1">
        <v>20230612</v>
      </c>
      <c r="D259" s="2">
        <v>6801301364</v>
      </c>
      <c r="E259" s="1" t="s">
        <v>581</v>
      </c>
      <c r="F259" s="1" t="s">
        <v>551</v>
      </c>
      <c r="G259" t="str">
        <f t="shared" si="17"/>
        <v>2023</v>
      </c>
      <c r="H259" t="str">
        <f t="shared" si="18"/>
        <v>06</v>
      </c>
      <c r="I259" t="str">
        <f t="shared" si="19"/>
        <v>12</v>
      </c>
      <c r="J259" s="6">
        <f>VLOOKUP(A259,ROBOT_Martin!A:B,2,FALSE)</f>
        <v>45089</v>
      </c>
      <c r="K259" s="5" t="str">
        <f>VLOOKUP(A259,drgPrehled!B:C,2,FALSE)</f>
        <v>Hlivka Tomáš</v>
      </c>
      <c r="L259" s="11" t="str">
        <f>VLOOKUP(A259,Medix!A:D,3,FALSE)</f>
        <v>Tomáš Hlivka</v>
      </c>
    </row>
    <row r="260" spans="1:12" x14ac:dyDescent="0.25">
      <c r="A260" s="2">
        <v>455523431</v>
      </c>
      <c r="B260" t="str">
        <f t="shared" si="16"/>
        <v>13.06.2023</v>
      </c>
      <c r="C260" s="1">
        <v>20230613</v>
      </c>
      <c r="D260" s="2">
        <v>455523431</v>
      </c>
      <c r="E260" s="1" t="s">
        <v>605</v>
      </c>
      <c r="F260" s="1" t="s">
        <v>551</v>
      </c>
      <c r="G260" t="str">
        <f t="shared" si="17"/>
        <v>2023</v>
      </c>
      <c r="H260" t="str">
        <f t="shared" si="18"/>
        <v>06</v>
      </c>
      <c r="I260" t="str">
        <f t="shared" si="19"/>
        <v>13</v>
      </c>
      <c r="J260" s="6">
        <f>VLOOKUP(A260,ROBOT_Martin!A:B,2,FALSE)</f>
        <v>45090</v>
      </c>
      <c r="K260" s="5" t="str">
        <f>VLOOKUP(A260,drgPrehled!B:C,2,FALSE)</f>
        <v>Stoklasová Věra</v>
      </c>
      <c r="L260" s="11" t="str">
        <f>VLOOKUP(A260,Medix!A:D,3,FALSE)</f>
        <v>Věra Stoklasová</v>
      </c>
    </row>
    <row r="261" spans="1:12" x14ac:dyDescent="0.25">
      <c r="A261" s="2">
        <v>475113166</v>
      </c>
      <c r="B261" t="str">
        <f t="shared" si="16"/>
        <v>14.06.2023</v>
      </c>
      <c r="C261" s="1">
        <v>20230614</v>
      </c>
      <c r="D261" s="2">
        <v>475113166</v>
      </c>
      <c r="E261" s="1" t="s">
        <v>606</v>
      </c>
      <c r="F261" s="1" t="s">
        <v>551</v>
      </c>
      <c r="G261" t="str">
        <f t="shared" si="17"/>
        <v>2023</v>
      </c>
      <c r="H261" t="str">
        <f t="shared" si="18"/>
        <v>06</v>
      </c>
      <c r="I261" t="str">
        <f t="shared" si="19"/>
        <v>14</v>
      </c>
      <c r="J261" s="6">
        <f>VLOOKUP(A261,ROBOT_Martin!A:B,2,FALSE)</f>
        <v>45091</v>
      </c>
      <c r="K261" s="5" t="str">
        <f>VLOOKUP(A261,drgPrehled!B:C,2,FALSE)</f>
        <v>Dančová Mária</v>
      </c>
      <c r="L261" s="11" t="str">
        <f>VLOOKUP(A261,Medix!A:D,3,FALSE)</f>
        <v>Mária Dančová</v>
      </c>
    </row>
    <row r="262" spans="1:12" x14ac:dyDescent="0.25">
      <c r="A262" s="2">
        <v>5557162039</v>
      </c>
      <c r="B262" t="str">
        <f t="shared" si="16"/>
        <v>14.06.2023</v>
      </c>
      <c r="C262" s="1">
        <v>20230614</v>
      </c>
      <c r="D262" s="2">
        <v>5557162039</v>
      </c>
      <c r="E262" s="1" t="s">
        <v>602</v>
      </c>
      <c r="F262" s="1" t="s">
        <v>551</v>
      </c>
      <c r="G262" t="str">
        <f t="shared" si="17"/>
        <v>2023</v>
      </c>
      <c r="H262" t="str">
        <f t="shared" si="18"/>
        <v>06</v>
      </c>
      <c r="I262" t="str">
        <f t="shared" si="19"/>
        <v>14</v>
      </c>
      <c r="J262" s="6" t="e">
        <f>VLOOKUP(A262,ROBOT_Martin!A:B,2,FALSE)</f>
        <v>#N/A</v>
      </c>
      <c r="K262" s="5" t="str">
        <f>VLOOKUP(A262,drgPrehled!B:C,2,FALSE)</f>
        <v>Slezáčková Věra</v>
      </c>
      <c r="L262" s="11" t="e">
        <f>VLOOKUP(A262,Medix!A:D,3,FALSE)</f>
        <v>#N/A</v>
      </c>
    </row>
    <row r="263" spans="1:12" x14ac:dyDescent="0.25">
      <c r="A263" s="2">
        <v>6403011450</v>
      </c>
      <c r="B263" t="str">
        <f t="shared" si="16"/>
        <v>14.06.2023</v>
      </c>
      <c r="C263" s="1">
        <v>20230614</v>
      </c>
      <c r="D263" s="2">
        <v>6403011450</v>
      </c>
      <c r="E263" s="1" t="s">
        <v>564</v>
      </c>
      <c r="F263" s="1" t="s">
        <v>551</v>
      </c>
      <c r="G263" t="str">
        <f t="shared" si="17"/>
        <v>2023</v>
      </c>
      <c r="H263" t="str">
        <f t="shared" si="18"/>
        <v>06</v>
      </c>
      <c r="I263" t="str">
        <f t="shared" si="19"/>
        <v>14</v>
      </c>
      <c r="J263" s="6">
        <f>VLOOKUP(A263,ROBOT_Martin!A:B,2,FALSE)</f>
        <v>45091</v>
      </c>
      <c r="K263" s="5" t="str">
        <f>VLOOKUP(A263,drgPrehled!B:C,2,FALSE)</f>
        <v>Konupka Petr</v>
      </c>
      <c r="L263" s="11" t="str">
        <f>VLOOKUP(A263,Medix!A:D,3,FALSE)</f>
        <v>Petr Konupka</v>
      </c>
    </row>
    <row r="264" spans="1:12" x14ac:dyDescent="0.25">
      <c r="A264" s="2">
        <v>396203451</v>
      </c>
      <c r="B264" t="str">
        <f t="shared" si="16"/>
        <v>15.06.2023</v>
      </c>
      <c r="C264" s="1">
        <v>20230615</v>
      </c>
      <c r="D264" s="2">
        <v>396203451</v>
      </c>
      <c r="E264" s="1" t="s">
        <v>585</v>
      </c>
      <c r="F264" s="1" t="s">
        <v>551</v>
      </c>
      <c r="G264" t="str">
        <f t="shared" si="17"/>
        <v>2023</v>
      </c>
      <c r="H264" t="str">
        <f t="shared" si="18"/>
        <v>06</v>
      </c>
      <c r="I264" t="str">
        <f t="shared" si="19"/>
        <v>15</v>
      </c>
      <c r="J264" s="6">
        <f>VLOOKUP(A264,ROBOT_Martin!A:B,2,FALSE)</f>
        <v>45092</v>
      </c>
      <c r="K264" s="5" t="str">
        <f>VLOOKUP(A264,drgPrehled!B:C,2,FALSE)</f>
        <v>Vaculíková Marie</v>
      </c>
      <c r="L264" s="11" t="str">
        <f>VLOOKUP(A264,Medix!A:D,3,FALSE)</f>
        <v>Marie Vaculíková</v>
      </c>
    </row>
    <row r="265" spans="1:12" x14ac:dyDescent="0.25">
      <c r="A265" s="2">
        <v>465603017</v>
      </c>
      <c r="B265" t="str">
        <f t="shared" si="16"/>
        <v>15.06.2023</v>
      </c>
      <c r="C265" s="1">
        <v>20230615</v>
      </c>
      <c r="D265" s="2">
        <v>465603017</v>
      </c>
      <c r="E265" s="1" t="s">
        <v>553</v>
      </c>
      <c r="F265" s="1" t="s">
        <v>551</v>
      </c>
      <c r="G265" t="str">
        <f t="shared" si="17"/>
        <v>2023</v>
      </c>
      <c r="H265" t="str">
        <f t="shared" si="18"/>
        <v>06</v>
      </c>
      <c r="I265" t="str">
        <f t="shared" si="19"/>
        <v>15</v>
      </c>
      <c r="J265" s="6">
        <f>VLOOKUP(A265,ROBOT_Martin!A:B,2,FALSE)</f>
        <v>45092</v>
      </c>
      <c r="K265" s="5" t="str">
        <f>VLOOKUP(A265,drgPrehled!B:C,2,FALSE)</f>
        <v>Šimková Jiřina</v>
      </c>
      <c r="L265" s="11" t="str">
        <f>VLOOKUP(A265,Medix!A:D,3,FALSE)</f>
        <v>Jiřina Šimková</v>
      </c>
    </row>
    <row r="266" spans="1:12" x14ac:dyDescent="0.25">
      <c r="A266" s="2">
        <v>6262110998</v>
      </c>
      <c r="B266" t="str">
        <f t="shared" si="16"/>
        <v>15.06.2023</v>
      </c>
      <c r="C266" s="1">
        <v>20230615</v>
      </c>
      <c r="D266" s="2">
        <v>6262110998</v>
      </c>
      <c r="E266" s="1" t="s">
        <v>553</v>
      </c>
      <c r="F266" s="1" t="s">
        <v>551</v>
      </c>
      <c r="G266" t="str">
        <f t="shared" si="17"/>
        <v>2023</v>
      </c>
      <c r="H266" t="str">
        <f t="shared" si="18"/>
        <v>06</v>
      </c>
      <c r="I266" t="str">
        <f t="shared" si="19"/>
        <v>15</v>
      </c>
      <c r="J266" s="6">
        <f>VLOOKUP(A266,ROBOT_Martin!A:B,2,FALSE)</f>
        <v>45092</v>
      </c>
      <c r="K266" s="5" t="str">
        <f>VLOOKUP(A266,drgPrehled!B:C,2,FALSE)</f>
        <v>Helekalová Jana</v>
      </c>
      <c r="L266" s="11" t="str">
        <f>VLOOKUP(A266,Medix!A:D,3,FALSE)</f>
        <v>Jana Helekalová</v>
      </c>
    </row>
    <row r="267" spans="1:12" x14ac:dyDescent="0.25">
      <c r="A267" s="2">
        <v>5409023983</v>
      </c>
      <c r="B267" t="str">
        <f t="shared" si="16"/>
        <v>16.06.2023</v>
      </c>
      <c r="C267" s="1">
        <v>20230616</v>
      </c>
      <c r="D267" s="2">
        <v>5409023983</v>
      </c>
      <c r="E267" s="1" t="s">
        <v>607</v>
      </c>
      <c r="F267" s="1" t="s">
        <v>551</v>
      </c>
      <c r="G267" t="str">
        <f t="shared" si="17"/>
        <v>2023</v>
      </c>
      <c r="H267" t="str">
        <f t="shared" si="18"/>
        <v>06</v>
      </c>
      <c r="I267" t="str">
        <f t="shared" si="19"/>
        <v>16</v>
      </c>
      <c r="J267" s="6">
        <f>VLOOKUP(A267,ROBOT_Martin!A:B,2,FALSE)</f>
        <v>45093</v>
      </c>
      <c r="K267" s="5" t="str">
        <f>VLOOKUP(A267,drgPrehled!B:C,2,FALSE)</f>
        <v>Ošťádal Petr</v>
      </c>
      <c r="L267" s="11" t="str">
        <f>VLOOKUP(A267,Medix!A:D,3,FALSE)</f>
        <v>Petr Ošťádal</v>
      </c>
    </row>
    <row r="268" spans="1:12" x14ac:dyDescent="0.25">
      <c r="A268" s="2">
        <v>5603011040</v>
      </c>
      <c r="B268" t="str">
        <f t="shared" si="16"/>
        <v>16.06.2023</v>
      </c>
      <c r="C268" s="1">
        <v>20230616</v>
      </c>
      <c r="D268" s="2">
        <v>5603011040</v>
      </c>
      <c r="E268" s="1" t="s">
        <v>582</v>
      </c>
      <c r="F268" s="1" t="s">
        <v>551</v>
      </c>
      <c r="G268" t="str">
        <f t="shared" si="17"/>
        <v>2023</v>
      </c>
      <c r="H268" t="str">
        <f t="shared" si="18"/>
        <v>06</v>
      </c>
      <c r="I268" t="str">
        <f t="shared" si="19"/>
        <v>16</v>
      </c>
      <c r="J268" s="6">
        <f>VLOOKUP(A268,ROBOT_Martin!A:B,2,FALSE)</f>
        <v>45093</v>
      </c>
      <c r="K268" s="5" t="str">
        <f>VLOOKUP(A268,drgPrehled!B:C,2,FALSE)</f>
        <v>Žouželka Jaromír</v>
      </c>
      <c r="L268" s="11" t="str">
        <f>VLOOKUP(A268,Medix!A:D,3,FALSE)</f>
        <v>Jaromír Žouželka</v>
      </c>
    </row>
    <row r="269" spans="1:12" x14ac:dyDescent="0.25">
      <c r="A269" s="2">
        <v>520721134</v>
      </c>
      <c r="B269" t="str">
        <f t="shared" si="16"/>
        <v>19.06.2023</v>
      </c>
      <c r="C269" s="1">
        <v>20230619</v>
      </c>
      <c r="D269" s="2">
        <v>520721134</v>
      </c>
      <c r="E269" s="1" t="s">
        <v>582</v>
      </c>
      <c r="F269" s="1" t="s">
        <v>551</v>
      </c>
      <c r="G269" t="str">
        <f t="shared" si="17"/>
        <v>2023</v>
      </c>
      <c r="H269" t="str">
        <f t="shared" si="18"/>
        <v>06</v>
      </c>
      <c r="I269" t="str">
        <f t="shared" si="19"/>
        <v>19</v>
      </c>
      <c r="J269" s="6">
        <f>VLOOKUP(A269,ROBOT_Martin!A:B,2,FALSE)</f>
        <v>45096</v>
      </c>
      <c r="K269" s="5" t="str">
        <f>VLOOKUP(A269,drgPrehled!B:C,2,FALSE)</f>
        <v>Pejř Pavel</v>
      </c>
      <c r="L269" s="11" t="str">
        <f>VLOOKUP(A269,Medix!A:D,3,FALSE)</f>
        <v>Pavel Pejř</v>
      </c>
    </row>
    <row r="270" spans="1:12" x14ac:dyDescent="0.25">
      <c r="A270" s="2">
        <v>530401091</v>
      </c>
      <c r="B270" t="str">
        <f t="shared" si="16"/>
        <v>19.06.2023</v>
      </c>
      <c r="C270" s="1">
        <v>20230619</v>
      </c>
      <c r="D270" s="2">
        <v>530401091</v>
      </c>
      <c r="E270" s="1" t="s">
        <v>608</v>
      </c>
      <c r="F270" s="1" t="s">
        <v>551</v>
      </c>
      <c r="G270" t="str">
        <f t="shared" si="17"/>
        <v>2023</v>
      </c>
      <c r="H270" t="str">
        <f t="shared" si="18"/>
        <v>06</v>
      </c>
      <c r="I270" t="str">
        <f t="shared" si="19"/>
        <v>19</v>
      </c>
      <c r="J270" s="6">
        <f>VLOOKUP(A270,ROBOT_Martin!A:B,2,FALSE)</f>
        <v>45096</v>
      </c>
      <c r="K270" s="5" t="str">
        <f>VLOOKUP(A270,drgPrehled!B:C,2,FALSE)</f>
        <v>Beneš Zdeněk</v>
      </c>
      <c r="L270" s="11" t="str">
        <f>VLOOKUP(A270,Medix!A:D,3,FALSE)</f>
        <v>Zdeněk Beneš</v>
      </c>
    </row>
    <row r="271" spans="1:12" x14ac:dyDescent="0.25">
      <c r="A271" s="2">
        <v>5606241212</v>
      </c>
      <c r="B271" t="str">
        <f t="shared" si="16"/>
        <v>19.06.2023</v>
      </c>
      <c r="C271" s="1">
        <v>20230619</v>
      </c>
      <c r="D271" s="2">
        <v>5606241212</v>
      </c>
      <c r="E271" s="1" t="s">
        <v>569</v>
      </c>
      <c r="F271" s="1" t="s">
        <v>551</v>
      </c>
      <c r="G271" t="str">
        <f t="shared" si="17"/>
        <v>2023</v>
      </c>
      <c r="H271" t="str">
        <f t="shared" si="18"/>
        <v>06</v>
      </c>
      <c r="I271" t="str">
        <f t="shared" si="19"/>
        <v>19</v>
      </c>
      <c r="J271" s="6">
        <f>VLOOKUP(A271,ROBOT_Martin!A:B,2,FALSE)</f>
        <v>45096</v>
      </c>
      <c r="K271" s="5" t="str">
        <f>VLOOKUP(A271,drgPrehled!B:C,2,FALSE)</f>
        <v>Hála Josef</v>
      </c>
      <c r="L271" s="11" t="str">
        <f>VLOOKUP(A271,Medix!A:D,3,FALSE)</f>
        <v>Josef Hála</v>
      </c>
    </row>
    <row r="272" spans="1:12" x14ac:dyDescent="0.25">
      <c r="A272" s="2">
        <v>6410240683</v>
      </c>
      <c r="B272" t="str">
        <f t="shared" si="16"/>
        <v>19.06.2023</v>
      </c>
      <c r="C272" s="1">
        <v>20230619</v>
      </c>
      <c r="D272" s="2">
        <v>6410240683</v>
      </c>
      <c r="E272" s="1" t="s">
        <v>591</v>
      </c>
      <c r="F272" s="1" t="s">
        <v>551</v>
      </c>
      <c r="G272" t="str">
        <f t="shared" si="17"/>
        <v>2023</v>
      </c>
      <c r="H272" t="str">
        <f t="shared" si="18"/>
        <v>06</v>
      </c>
      <c r="I272" t="str">
        <f t="shared" si="19"/>
        <v>19</v>
      </c>
      <c r="J272" s="6">
        <f>VLOOKUP(A272,ROBOT_Martin!A:B,2,FALSE)</f>
        <v>45096</v>
      </c>
      <c r="K272" s="5" t="str">
        <f>VLOOKUP(A272,drgPrehled!B:C,2,FALSE)</f>
        <v>Kolář Luděk</v>
      </c>
      <c r="L272" s="11" t="str">
        <f>VLOOKUP(A272,Medix!A:D,3,FALSE)</f>
        <v>Luděk Kolář</v>
      </c>
    </row>
    <row r="273" spans="1:12" x14ac:dyDescent="0.25">
      <c r="A273" s="2">
        <v>6612131889</v>
      </c>
      <c r="B273" t="str">
        <f t="shared" si="16"/>
        <v>19.06.2023</v>
      </c>
      <c r="C273" s="1">
        <v>20230619</v>
      </c>
      <c r="D273" s="2">
        <v>6612131889</v>
      </c>
      <c r="E273" s="1" t="s">
        <v>600</v>
      </c>
      <c r="F273" s="1" t="s">
        <v>551</v>
      </c>
      <c r="G273" t="str">
        <f t="shared" si="17"/>
        <v>2023</v>
      </c>
      <c r="H273" t="str">
        <f t="shared" si="18"/>
        <v>06</v>
      </c>
      <c r="I273" t="str">
        <f t="shared" si="19"/>
        <v>19</v>
      </c>
      <c r="J273" s="6" t="e">
        <f>VLOOKUP(A273,ROBOT_Martin!A:B,2,FALSE)</f>
        <v>#N/A</v>
      </c>
      <c r="K273" s="5" t="str">
        <f>VLOOKUP(A273,drgPrehled!B:C,2,FALSE)</f>
        <v>Kubíček Milan</v>
      </c>
      <c r="L273" s="11" t="e">
        <f>VLOOKUP(A273,Medix!A:D,3,FALSE)</f>
        <v>#N/A</v>
      </c>
    </row>
    <row r="274" spans="1:12" x14ac:dyDescent="0.25">
      <c r="A274" s="2">
        <v>5601310902</v>
      </c>
      <c r="B274" t="str">
        <f t="shared" si="16"/>
        <v>20.06.2023</v>
      </c>
      <c r="C274" s="1">
        <v>20230620</v>
      </c>
      <c r="D274" s="2">
        <v>5601310902</v>
      </c>
      <c r="E274" s="1" t="s">
        <v>566</v>
      </c>
      <c r="F274" s="1" t="s">
        <v>551</v>
      </c>
      <c r="G274" t="str">
        <f t="shared" si="17"/>
        <v>2023</v>
      </c>
      <c r="H274" t="str">
        <f t="shared" si="18"/>
        <v>06</v>
      </c>
      <c r="I274" t="str">
        <f t="shared" si="19"/>
        <v>20</v>
      </c>
      <c r="J274" s="6">
        <f>VLOOKUP(A274,ROBOT_Martin!A:B,2,FALSE)</f>
        <v>45097</v>
      </c>
      <c r="K274" s="5" t="str">
        <f>VLOOKUP(A274,drgPrehled!B:C,2,FALSE)</f>
        <v>Stavjaňa Dušan</v>
      </c>
      <c r="L274" s="11" t="str">
        <f>VLOOKUP(A274,Medix!A:D,3,FALSE)</f>
        <v>Dušan Stavjaňa</v>
      </c>
    </row>
    <row r="275" spans="1:12" x14ac:dyDescent="0.25">
      <c r="A275" s="2">
        <v>6359282094</v>
      </c>
      <c r="B275" t="str">
        <f t="shared" si="16"/>
        <v>20.06.2023</v>
      </c>
      <c r="C275" s="1">
        <v>20230620</v>
      </c>
      <c r="D275" s="2">
        <v>6359282094</v>
      </c>
      <c r="E275" s="1" t="s">
        <v>573</v>
      </c>
      <c r="F275" s="1" t="s">
        <v>551</v>
      </c>
      <c r="G275" t="str">
        <f t="shared" si="17"/>
        <v>2023</v>
      </c>
      <c r="H275" t="str">
        <f t="shared" si="18"/>
        <v>06</v>
      </c>
      <c r="I275" t="str">
        <f t="shared" si="19"/>
        <v>20</v>
      </c>
      <c r="J275" s="6">
        <f>VLOOKUP(A275,ROBOT_Martin!A:B,2,FALSE)</f>
        <v>45097</v>
      </c>
      <c r="K275" s="5" t="str">
        <f>VLOOKUP(A275,drgPrehled!B:C,2,FALSE)</f>
        <v>Stojanová Iveta</v>
      </c>
      <c r="L275" s="11" t="str">
        <f>VLOOKUP(A275,Medix!A:D,3,FALSE)</f>
        <v>Iveta Stojanová</v>
      </c>
    </row>
    <row r="276" spans="1:12" x14ac:dyDescent="0.25">
      <c r="A276" s="2">
        <v>490224091</v>
      </c>
      <c r="B276" t="str">
        <f t="shared" si="16"/>
        <v>21.06.2023</v>
      </c>
      <c r="C276" s="1">
        <v>20230621</v>
      </c>
      <c r="D276" s="2">
        <v>490224091</v>
      </c>
      <c r="E276" s="1" t="s">
        <v>553</v>
      </c>
      <c r="F276" s="1" t="s">
        <v>551</v>
      </c>
      <c r="G276" t="str">
        <f t="shared" si="17"/>
        <v>2023</v>
      </c>
      <c r="H276" t="str">
        <f t="shared" si="18"/>
        <v>06</v>
      </c>
      <c r="I276" t="str">
        <f t="shared" si="19"/>
        <v>21</v>
      </c>
      <c r="J276" s="6">
        <f>VLOOKUP(A276,ROBOT_Martin!A:B,2,FALSE)</f>
        <v>45098</v>
      </c>
      <c r="K276" s="5" t="str">
        <f>VLOOKUP(A276,drgPrehled!B:C,2,FALSE)</f>
        <v>Vaculík Petr</v>
      </c>
      <c r="L276" s="11" t="str">
        <f>VLOOKUP(A276,Medix!A:D,3,FALSE)</f>
        <v>Petr Vaculík</v>
      </c>
    </row>
    <row r="277" spans="1:12" x14ac:dyDescent="0.25">
      <c r="A277" s="2">
        <v>6051210836</v>
      </c>
      <c r="B277" t="str">
        <f t="shared" si="16"/>
        <v>21.06.2023</v>
      </c>
      <c r="C277" s="1">
        <v>20230621</v>
      </c>
      <c r="D277" s="2">
        <v>6051210836</v>
      </c>
      <c r="E277" s="1" t="s">
        <v>554</v>
      </c>
      <c r="F277" s="1" t="s">
        <v>551</v>
      </c>
      <c r="G277" t="str">
        <f t="shared" si="17"/>
        <v>2023</v>
      </c>
      <c r="H277" t="str">
        <f t="shared" si="18"/>
        <v>06</v>
      </c>
      <c r="I277" t="str">
        <f t="shared" si="19"/>
        <v>21</v>
      </c>
      <c r="J277" s="6">
        <f>VLOOKUP(A277,ROBOT_Martin!A:B,2,FALSE)</f>
        <v>45098</v>
      </c>
      <c r="K277" s="5" t="str">
        <f>VLOOKUP(A277,drgPrehled!B:C,2,FALSE)</f>
        <v>Vágnerová Yvona</v>
      </c>
      <c r="L277" s="11" t="str">
        <f>VLOOKUP(A277,Medix!A:D,3,FALSE)</f>
        <v>Yvona Vágnerová</v>
      </c>
    </row>
    <row r="278" spans="1:12" x14ac:dyDescent="0.25">
      <c r="A278" s="2">
        <v>435504414</v>
      </c>
      <c r="B278" t="str">
        <f t="shared" si="16"/>
        <v>22.06.2023</v>
      </c>
      <c r="C278" s="1">
        <v>20230622</v>
      </c>
      <c r="D278" s="2">
        <v>435504414</v>
      </c>
      <c r="E278" s="1" t="s">
        <v>555</v>
      </c>
      <c r="F278" s="1" t="s">
        <v>551</v>
      </c>
      <c r="G278" t="str">
        <f t="shared" si="17"/>
        <v>2023</v>
      </c>
      <c r="H278" t="str">
        <f t="shared" si="18"/>
        <v>06</v>
      </c>
      <c r="I278" t="str">
        <f t="shared" si="19"/>
        <v>22</v>
      </c>
      <c r="J278" s="6">
        <f>VLOOKUP(A278,ROBOT_Martin!A:B,2,FALSE)</f>
        <v>45099</v>
      </c>
      <c r="K278" s="5" t="str">
        <f>VLOOKUP(A278,drgPrehled!B:C,2,FALSE)</f>
        <v>Havlíčková Miroslava</v>
      </c>
      <c r="L278" s="11" t="str">
        <f>VLOOKUP(A278,Medix!A:D,3,FALSE)</f>
        <v>Miroslava Havlíčková</v>
      </c>
    </row>
    <row r="279" spans="1:12" x14ac:dyDescent="0.25">
      <c r="A279" s="2">
        <v>435528459</v>
      </c>
      <c r="B279" t="str">
        <f t="shared" si="16"/>
        <v>22.06.2023</v>
      </c>
      <c r="C279" s="1">
        <v>20230622</v>
      </c>
      <c r="D279" s="2">
        <v>435528459</v>
      </c>
      <c r="E279" s="1" t="s">
        <v>590</v>
      </c>
      <c r="F279" s="1" t="s">
        <v>551</v>
      </c>
      <c r="G279" t="str">
        <f t="shared" si="17"/>
        <v>2023</v>
      </c>
      <c r="H279" t="str">
        <f t="shared" si="18"/>
        <v>06</v>
      </c>
      <c r="I279" t="str">
        <f t="shared" si="19"/>
        <v>22</v>
      </c>
      <c r="J279" s="6">
        <f>VLOOKUP(A279,ROBOT_Martin!A:B,2,FALSE)</f>
        <v>45099</v>
      </c>
      <c r="K279" s="5" t="str">
        <f>VLOOKUP(A279,drgPrehled!B:C,2,FALSE)</f>
        <v>Navrátilová Ludmila</v>
      </c>
      <c r="L279" s="11" t="str">
        <f>VLOOKUP(A279,Medix!A:D,3,FALSE)</f>
        <v>Ludmila Navrátilová</v>
      </c>
    </row>
    <row r="280" spans="1:12" x14ac:dyDescent="0.25">
      <c r="A280" s="2">
        <v>5558210911</v>
      </c>
      <c r="B280" t="str">
        <f t="shared" si="16"/>
        <v>22.06.2023</v>
      </c>
      <c r="C280" s="1">
        <v>20230622</v>
      </c>
      <c r="D280" s="2">
        <v>5558210911</v>
      </c>
      <c r="E280" s="1" t="s">
        <v>590</v>
      </c>
      <c r="F280" s="1" t="s">
        <v>551</v>
      </c>
      <c r="G280" t="str">
        <f t="shared" si="17"/>
        <v>2023</v>
      </c>
      <c r="H280" t="str">
        <f t="shared" si="18"/>
        <v>06</v>
      </c>
      <c r="I280" t="str">
        <f t="shared" si="19"/>
        <v>22</v>
      </c>
      <c r="J280" s="6">
        <f>VLOOKUP(A280,ROBOT_Martin!A:B,2,FALSE)</f>
        <v>45099</v>
      </c>
      <c r="K280" s="5" t="str">
        <f>VLOOKUP(A280,drgPrehled!B:C,2,FALSE)</f>
        <v>Mastilová Jarmila</v>
      </c>
      <c r="L280" s="11" t="str">
        <f>VLOOKUP(A280,Medix!A:D,3,FALSE)</f>
        <v>Jarmila Mastilová</v>
      </c>
    </row>
    <row r="281" spans="1:12" x14ac:dyDescent="0.25">
      <c r="A281" s="2">
        <v>6010047362</v>
      </c>
      <c r="B281" t="str">
        <f t="shared" si="16"/>
        <v>23.06.2023</v>
      </c>
      <c r="C281" s="1">
        <v>20230623</v>
      </c>
      <c r="D281" s="2">
        <v>6010047362</v>
      </c>
      <c r="E281" s="1" t="s">
        <v>583</v>
      </c>
      <c r="F281" s="1" t="s">
        <v>551</v>
      </c>
      <c r="G281" t="str">
        <f t="shared" si="17"/>
        <v>2023</v>
      </c>
      <c r="H281" t="str">
        <f t="shared" si="18"/>
        <v>06</v>
      </c>
      <c r="I281" t="str">
        <f t="shared" si="19"/>
        <v>23</v>
      </c>
      <c r="J281" s="6">
        <f>VLOOKUP(A281,ROBOT_Martin!A:B,2,FALSE)</f>
        <v>45100</v>
      </c>
      <c r="K281" s="5" t="str">
        <f>VLOOKUP(A281,drgPrehled!B:C,2,FALSE)</f>
        <v>Jones Timothy George</v>
      </c>
      <c r="L281" s="11" t="str">
        <f>VLOOKUP(A281,Medix!A:D,3,FALSE)</f>
        <v>Timothy George Jones</v>
      </c>
    </row>
    <row r="282" spans="1:12" x14ac:dyDescent="0.25">
      <c r="A282" s="2">
        <v>450324462</v>
      </c>
      <c r="B282" t="str">
        <f t="shared" si="16"/>
        <v>26.06.2023</v>
      </c>
      <c r="C282" s="1">
        <v>20230626</v>
      </c>
      <c r="D282" s="2">
        <v>450324462</v>
      </c>
      <c r="E282" s="1" t="s">
        <v>560</v>
      </c>
      <c r="F282" s="1" t="s">
        <v>551</v>
      </c>
      <c r="G282" t="str">
        <f t="shared" si="17"/>
        <v>2023</v>
      </c>
      <c r="H282" t="str">
        <f t="shared" si="18"/>
        <v>06</v>
      </c>
      <c r="I282" t="str">
        <f t="shared" si="19"/>
        <v>26</v>
      </c>
      <c r="J282" s="6">
        <f>VLOOKUP(A282,ROBOT_Martin!A:B,2,FALSE)</f>
        <v>45103</v>
      </c>
      <c r="K282" s="5" t="str">
        <f>VLOOKUP(A282,drgPrehled!B:C,2,FALSE)</f>
        <v>Skopalík Ivan</v>
      </c>
      <c r="L282" s="11" t="str">
        <f>VLOOKUP(A282,Medix!A:D,3,FALSE)</f>
        <v>Ivan Skopalík</v>
      </c>
    </row>
    <row r="283" spans="1:12" x14ac:dyDescent="0.25">
      <c r="A283" s="2">
        <v>5506190437</v>
      </c>
      <c r="B283" t="str">
        <f t="shared" si="16"/>
        <v>26.06.2023</v>
      </c>
      <c r="C283" s="1">
        <v>20230626</v>
      </c>
      <c r="D283" s="2">
        <v>5506190437</v>
      </c>
      <c r="E283" s="1" t="s">
        <v>574</v>
      </c>
      <c r="F283" s="1" t="s">
        <v>551</v>
      </c>
      <c r="G283" t="str">
        <f t="shared" si="17"/>
        <v>2023</v>
      </c>
      <c r="H283" t="str">
        <f t="shared" si="18"/>
        <v>06</v>
      </c>
      <c r="I283" t="str">
        <f t="shared" si="19"/>
        <v>26</v>
      </c>
      <c r="J283" s="6">
        <f>VLOOKUP(A283,ROBOT_Martin!A:B,2,FALSE)</f>
        <v>45103</v>
      </c>
      <c r="K283" s="5" t="str">
        <f>VLOOKUP(A283,drgPrehled!B:C,2,FALSE)</f>
        <v>Kukuliš Petr</v>
      </c>
      <c r="L283" s="11" t="str">
        <f>VLOOKUP(A283,Medix!A:D,3,FALSE)</f>
        <v>Petr Kukuliš</v>
      </c>
    </row>
    <row r="284" spans="1:12" x14ac:dyDescent="0.25">
      <c r="A284" s="2">
        <v>6109281002</v>
      </c>
      <c r="B284" t="str">
        <f t="shared" si="16"/>
        <v>26.06.2023</v>
      </c>
      <c r="C284" s="1">
        <v>20230626</v>
      </c>
      <c r="D284" s="2">
        <v>6109281002</v>
      </c>
      <c r="E284" s="1" t="s">
        <v>573</v>
      </c>
      <c r="F284" s="1" t="s">
        <v>551</v>
      </c>
      <c r="G284" t="str">
        <f t="shared" si="17"/>
        <v>2023</v>
      </c>
      <c r="H284" t="str">
        <f t="shared" si="18"/>
        <v>06</v>
      </c>
      <c r="I284" t="str">
        <f t="shared" si="19"/>
        <v>26</v>
      </c>
      <c r="J284" s="6">
        <f>VLOOKUP(A284,ROBOT_Martin!A:B,2,FALSE)</f>
        <v>45103</v>
      </c>
      <c r="K284" s="5" t="str">
        <f>VLOOKUP(A284,drgPrehled!B:C,2,FALSE)</f>
        <v>Černáš Pavel</v>
      </c>
      <c r="L284" s="11" t="str">
        <f>VLOOKUP(A284,Medix!A:D,3,FALSE)</f>
        <v>Pavel Černáš</v>
      </c>
    </row>
    <row r="285" spans="1:12" x14ac:dyDescent="0.25">
      <c r="A285" s="2">
        <v>6253130532</v>
      </c>
      <c r="B285" t="str">
        <f t="shared" si="16"/>
        <v>27.06.2023</v>
      </c>
      <c r="C285" s="1">
        <v>20230627</v>
      </c>
      <c r="D285" s="2">
        <v>6253130532</v>
      </c>
      <c r="E285" s="1" t="s">
        <v>609</v>
      </c>
      <c r="F285" s="1" t="s">
        <v>551</v>
      </c>
      <c r="G285" t="str">
        <f t="shared" si="17"/>
        <v>2023</v>
      </c>
      <c r="H285" t="str">
        <f t="shared" si="18"/>
        <v>06</v>
      </c>
      <c r="I285" t="str">
        <f t="shared" si="19"/>
        <v>27</v>
      </c>
      <c r="J285" s="6">
        <f>VLOOKUP(A285,ROBOT_Martin!A:B,2,FALSE)</f>
        <v>45104</v>
      </c>
      <c r="K285" s="5" t="str">
        <f>VLOOKUP(A285,drgPrehled!B:C,2,FALSE)</f>
        <v>Melzrová Marcela</v>
      </c>
      <c r="L285" s="11" t="str">
        <f>VLOOKUP(A285,Medix!A:D,3,FALSE)</f>
        <v>Marcela Melzrová</v>
      </c>
    </row>
    <row r="286" spans="1:12" x14ac:dyDescent="0.25">
      <c r="A286" s="2">
        <v>5711140435</v>
      </c>
      <c r="B286" t="str">
        <f t="shared" si="16"/>
        <v>28.06.2023</v>
      </c>
      <c r="C286" s="1">
        <v>20230628</v>
      </c>
      <c r="D286" s="2">
        <v>5711140435</v>
      </c>
      <c r="E286" s="1" t="s">
        <v>574</v>
      </c>
      <c r="F286" s="1" t="s">
        <v>551</v>
      </c>
      <c r="G286" t="str">
        <f t="shared" si="17"/>
        <v>2023</v>
      </c>
      <c r="H286" t="str">
        <f t="shared" si="18"/>
        <v>06</v>
      </c>
      <c r="I286" t="str">
        <f t="shared" si="19"/>
        <v>28</v>
      </c>
      <c r="J286" s="6">
        <f>VLOOKUP(A286,ROBOT_Martin!A:B,2,FALSE)</f>
        <v>45105</v>
      </c>
      <c r="K286" s="5" t="str">
        <f>VLOOKUP(A286,drgPrehled!B:C,2,FALSE)</f>
        <v>Šulák Miroslav</v>
      </c>
      <c r="L286" s="11" t="str">
        <f>VLOOKUP(A286,Medix!A:D,3,FALSE)</f>
        <v>Miroslav Šulák</v>
      </c>
    </row>
    <row r="287" spans="1:12" x14ac:dyDescent="0.25">
      <c r="A287" s="2">
        <v>385427413</v>
      </c>
      <c r="B287" t="str">
        <f t="shared" si="16"/>
        <v>29.06.2023</v>
      </c>
      <c r="C287" s="1">
        <v>20230629</v>
      </c>
      <c r="D287" s="2">
        <v>385427413</v>
      </c>
      <c r="E287" s="1" t="s">
        <v>556</v>
      </c>
      <c r="F287" s="1" t="s">
        <v>551</v>
      </c>
      <c r="G287" t="str">
        <f t="shared" si="17"/>
        <v>2023</v>
      </c>
      <c r="H287" t="str">
        <f t="shared" si="18"/>
        <v>06</v>
      </c>
      <c r="I287" t="str">
        <f t="shared" si="19"/>
        <v>29</v>
      </c>
      <c r="J287" s="6">
        <f>VLOOKUP(A287,ROBOT_Martin!A:B,2,FALSE)</f>
        <v>45106</v>
      </c>
      <c r="K287" s="5" t="str">
        <f>VLOOKUP(A287,drgPrehled!B:C,2,FALSE)</f>
        <v>Drlíková Jiřina</v>
      </c>
      <c r="L287" s="11" t="str">
        <f>VLOOKUP(A287,Medix!A:D,3,FALSE)</f>
        <v>Jiřina Drlíková</v>
      </c>
    </row>
    <row r="288" spans="1:12" x14ac:dyDescent="0.25">
      <c r="A288" s="2">
        <v>471219453</v>
      </c>
      <c r="B288" t="str">
        <f t="shared" si="16"/>
        <v>30.06.2023</v>
      </c>
      <c r="C288" s="1">
        <v>20230630</v>
      </c>
      <c r="D288" s="2">
        <v>471219453</v>
      </c>
      <c r="E288" s="1" t="s">
        <v>558</v>
      </c>
      <c r="F288" s="1" t="s">
        <v>551</v>
      </c>
      <c r="G288" t="str">
        <f t="shared" si="17"/>
        <v>2023</v>
      </c>
      <c r="H288" t="str">
        <f t="shared" si="18"/>
        <v>06</v>
      </c>
      <c r="I288" t="str">
        <f t="shared" si="19"/>
        <v>30</v>
      </c>
      <c r="J288" s="6">
        <f>VLOOKUP(A288,ROBOT_Martin!A:B,2,FALSE)</f>
        <v>45107</v>
      </c>
      <c r="K288" s="5" t="str">
        <f>VLOOKUP(A288,drgPrehled!B:C,2,FALSE)</f>
        <v>Lakomý Antonín</v>
      </c>
      <c r="L288" s="11" t="str">
        <f>VLOOKUP(A288,Medix!A:D,3,FALSE)</f>
        <v>Antonín Lakomý</v>
      </c>
    </row>
    <row r="289" spans="1:12" x14ac:dyDescent="0.25">
      <c r="A289" s="2">
        <v>520114111</v>
      </c>
      <c r="B289" t="str">
        <f t="shared" si="16"/>
        <v>30.06.2023</v>
      </c>
      <c r="C289" s="1">
        <v>20230630</v>
      </c>
      <c r="D289" s="2">
        <v>520114111</v>
      </c>
      <c r="E289" s="1" t="s">
        <v>593</v>
      </c>
      <c r="F289" s="1" t="s">
        <v>551</v>
      </c>
      <c r="G289" t="str">
        <f t="shared" si="17"/>
        <v>2023</v>
      </c>
      <c r="H289" t="str">
        <f t="shared" si="18"/>
        <v>06</v>
      </c>
      <c r="I289" t="str">
        <f t="shared" si="19"/>
        <v>30</v>
      </c>
      <c r="J289" s="6">
        <f>VLOOKUP(A289,ROBOT_Martin!A:B,2,FALSE)</f>
        <v>45107</v>
      </c>
      <c r="K289" s="5" t="str">
        <f>VLOOKUP(A289,drgPrehled!B:C,2,FALSE)</f>
        <v>Matoušek Jaromír</v>
      </c>
      <c r="L289" s="11" t="str">
        <f>VLOOKUP(A289,Medix!A:D,3,FALSE)</f>
        <v>Jaromír Matoušek</v>
      </c>
    </row>
    <row r="290" spans="1:12" x14ac:dyDescent="0.25">
      <c r="A290" s="2">
        <v>6510051009</v>
      </c>
      <c r="B290" t="str">
        <f t="shared" si="16"/>
        <v>10.07.2023</v>
      </c>
      <c r="C290" s="1">
        <v>20230710</v>
      </c>
      <c r="D290" s="2">
        <v>6510051009</v>
      </c>
      <c r="E290" s="1" t="s">
        <v>586</v>
      </c>
      <c r="F290" s="1" t="s">
        <v>551</v>
      </c>
      <c r="G290" t="str">
        <f t="shared" si="17"/>
        <v>2023</v>
      </c>
      <c r="H290" t="str">
        <f t="shared" si="18"/>
        <v>07</v>
      </c>
      <c r="I290" t="str">
        <f t="shared" si="19"/>
        <v>10</v>
      </c>
      <c r="J290" s="6">
        <f>VLOOKUP(A290,ROBOT_Martin!A:B,2,FALSE)</f>
        <v>45117</v>
      </c>
      <c r="K290" s="5" t="str">
        <f>VLOOKUP(A290,drgPrehled!B:C,2,FALSE)</f>
        <v>Pomykal Zdeněk</v>
      </c>
      <c r="L290" s="11" t="str">
        <f>VLOOKUP(A290,Medix!A:D,3,FALSE)</f>
        <v>Zdeněk Pomykal</v>
      </c>
    </row>
    <row r="291" spans="1:12" x14ac:dyDescent="0.25">
      <c r="A291" s="2">
        <v>7306075755</v>
      </c>
      <c r="B291" t="str">
        <f t="shared" si="16"/>
        <v>10.07.2023</v>
      </c>
      <c r="C291" s="1">
        <v>20230710</v>
      </c>
      <c r="D291" s="2">
        <v>7306075755</v>
      </c>
      <c r="E291" s="1" t="s">
        <v>574</v>
      </c>
      <c r="F291" s="1" t="s">
        <v>551</v>
      </c>
      <c r="G291" t="str">
        <f t="shared" si="17"/>
        <v>2023</v>
      </c>
      <c r="H291" t="str">
        <f t="shared" si="18"/>
        <v>07</v>
      </c>
      <c r="I291" t="str">
        <f t="shared" si="19"/>
        <v>10</v>
      </c>
      <c r="J291" s="6">
        <f>VLOOKUP(A291,ROBOT_Martin!A:B,2,FALSE)</f>
        <v>45117</v>
      </c>
      <c r="K291" s="5" t="str">
        <f>VLOOKUP(A291,drgPrehled!B:C,2,FALSE)</f>
        <v>Machálek Petr</v>
      </c>
      <c r="L291" s="11" t="str">
        <f>VLOOKUP(A291,Medix!A:D,3,FALSE)</f>
        <v>Petr Machálek</v>
      </c>
    </row>
    <row r="292" spans="1:12" x14ac:dyDescent="0.25">
      <c r="A292" s="2">
        <v>8004307597</v>
      </c>
      <c r="B292" t="str">
        <f t="shared" si="16"/>
        <v>10.07.2023</v>
      </c>
      <c r="C292" s="1">
        <v>20230710</v>
      </c>
      <c r="D292" s="2">
        <v>8004307597</v>
      </c>
      <c r="E292" s="1" t="s">
        <v>573</v>
      </c>
      <c r="F292" s="1" t="s">
        <v>551</v>
      </c>
      <c r="G292" t="str">
        <f t="shared" si="17"/>
        <v>2023</v>
      </c>
      <c r="H292" t="str">
        <f t="shared" si="18"/>
        <v>07</v>
      </c>
      <c r="I292" t="str">
        <f t="shared" si="19"/>
        <v>10</v>
      </c>
      <c r="J292" s="6">
        <f>VLOOKUP(A292,ROBOT_Martin!A:B,2,FALSE)</f>
        <v>45117</v>
      </c>
      <c r="K292" s="5" t="str">
        <f>VLOOKUP(A292,drgPrehled!B:C,2,FALSE)</f>
        <v>Janošec Juraj</v>
      </c>
      <c r="L292" s="11" t="str">
        <f>VLOOKUP(A292,Medix!A:D,3,FALSE)</f>
        <v>Juraj Janošec</v>
      </c>
    </row>
    <row r="293" spans="1:12" x14ac:dyDescent="0.25">
      <c r="A293" s="2">
        <v>311074841</v>
      </c>
      <c r="B293" t="str">
        <f t="shared" si="16"/>
        <v>11.07.2023</v>
      </c>
      <c r="C293" s="1">
        <v>20230711</v>
      </c>
      <c r="D293" s="2">
        <v>311074841</v>
      </c>
      <c r="E293" s="1" t="s">
        <v>561</v>
      </c>
      <c r="F293" s="1" t="s">
        <v>551</v>
      </c>
      <c r="G293" t="str">
        <f t="shared" si="17"/>
        <v>2023</v>
      </c>
      <c r="H293" t="str">
        <f t="shared" si="18"/>
        <v>07</v>
      </c>
      <c r="I293" t="str">
        <f t="shared" si="19"/>
        <v>11</v>
      </c>
      <c r="J293" s="6">
        <f>VLOOKUP(A293,ROBOT_Martin!A:B,2,FALSE)</f>
        <v>45118</v>
      </c>
      <c r="K293" s="5" t="str">
        <f>VLOOKUP(A293,drgPrehled!B:C,2,FALSE)</f>
        <v>Liška Petr</v>
      </c>
      <c r="L293" s="11" t="str">
        <f>VLOOKUP(A293,Medix!A:D,3,FALSE)</f>
        <v>Petr Liška</v>
      </c>
    </row>
    <row r="294" spans="1:12" x14ac:dyDescent="0.25">
      <c r="A294" s="2">
        <v>510610030</v>
      </c>
      <c r="B294" t="str">
        <f t="shared" si="16"/>
        <v>11.07.2023</v>
      </c>
      <c r="C294" s="1">
        <v>20230711</v>
      </c>
      <c r="D294" s="2">
        <v>510610030</v>
      </c>
      <c r="E294" s="1" t="s">
        <v>608</v>
      </c>
      <c r="F294" s="1" t="s">
        <v>551</v>
      </c>
      <c r="G294" t="str">
        <f t="shared" si="17"/>
        <v>2023</v>
      </c>
      <c r="H294" t="str">
        <f t="shared" si="18"/>
        <v>07</v>
      </c>
      <c r="I294" t="str">
        <f t="shared" si="19"/>
        <v>11</v>
      </c>
      <c r="J294" s="6">
        <f>VLOOKUP(A294,ROBOT_Martin!A:B,2,FALSE)</f>
        <v>45118</v>
      </c>
      <c r="K294" s="5" t="str">
        <f>VLOOKUP(A294,drgPrehled!B:C,2,FALSE)</f>
        <v>Romančík Ivo</v>
      </c>
      <c r="L294" s="11" t="str">
        <f>VLOOKUP(A294,Medix!A:D,3,FALSE)</f>
        <v>Ivo Romančík</v>
      </c>
    </row>
    <row r="295" spans="1:12" x14ac:dyDescent="0.25">
      <c r="A295" s="2">
        <v>491211168</v>
      </c>
      <c r="B295" t="str">
        <f t="shared" si="16"/>
        <v>12.07.2023</v>
      </c>
      <c r="C295" s="1">
        <v>20230712</v>
      </c>
      <c r="D295" s="2">
        <v>491211168</v>
      </c>
      <c r="E295" s="1" t="s">
        <v>559</v>
      </c>
      <c r="F295" s="1" t="s">
        <v>551</v>
      </c>
      <c r="G295" t="str">
        <f t="shared" si="17"/>
        <v>2023</v>
      </c>
      <c r="H295" t="str">
        <f t="shared" si="18"/>
        <v>07</v>
      </c>
      <c r="I295" t="str">
        <f t="shared" si="19"/>
        <v>12</v>
      </c>
      <c r="J295" s="6">
        <f>VLOOKUP(A295,ROBOT_Martin!A:B,2,FALSE)</f>
        <v>45119</v>
      </c>
      <c r="K295" s="5" t="str">
        <f>VLOOKUP(A295,drgPrehled!B:C,2,FALSE)</f>
        <v>Boháč Theodor</v>
      </c>
      <c r="L295" s="11" t="str">
        <f>VLOOKUP(A295,Medix!A:D,3,FALSE)</f>
        <v>Theodor Boháč</v>
      </c>
    </row>
    <row r="296" spans="1:12" x14ac:dyDescent="0.25">
      <c r="A296" s="2">
        <v>465929466</v>
      </c>
      <c r="B296" t="str">
        <f t="shared" si="16"/>
        <v>13.07.2023</v>
      </c>
      <c r="C296" s="1">
        <v>20230713</v>
      </c>
      <c r="D296" s="2">
        <v>465929466</v>
      </c>
      <c r="E296" s="1" t="s">
        <v>585</v>
      </c>
      <c r="F296" s="1" t="s">
        <v>551</v>
      </c>
      <c r="G296" t="str">
        <f t="shared" si="17"/>
        <v>2023</v>
      </c>
      <c r="H296" t="str">
        <f t="shared" si="18"/>
        <v>07</v>
      </c>
      <c r="I296" t="str">
        <f t="shared" si="19"/>
        <v>13</v>
      </c>
      <c r="J296" s="6">
        <f>VLOOKUP(A296,ROBOT_Martin!A:B,2,FALSE)</f>
        <v>45120</v>
      </c>
      <c r="K296" s="5" t="str">
        <f>VLOOKUP(A296,drgPrehled!B:C,2,FALSE)</f>
        <v>Římská Vlasta</v>
      </c>
      <c r="L296" s="11" t="str">
        <f>VLOOKUP(A296,Medix!A:D,3,FALSE)</f>
        <v>Vlasta Římská</v>
      </c>
    </row>
    <row r="297" spans="1:12" x14ac:dyDescent="0.25">
      <c r="A297" s="2">
        <v>500120005</v>
      </c>
      <c r="B297" t="str">
        <f t="shared" si="16"/>
        <v>14.07.2023</v>
      </c>
      <c r="C297" s="1">
        <v>20230714</v>
      </c>
      <c r="D297" s="2">
        <v>500120005</v>
      </c>
      <c r="E297" s="1" t="s">
        <v>573</v>
      </c>
      <c r="F297" s="1" t="s">
        <v>551</v>
      </c>
      <c r="G297" t="str">
        <f t="shared" si="17"/>
        <v>2023</v>
      </c>
      <c r="H297" t="str">
        <f t="shared" si="18"/>
        <v>07</v>
      </c>
      <c r="I297" t="str">
        <f t="shared" si="19"/>
        <v>14</v>
      </c>
      <c r="J297" s="6">
        <f>VLOOKUP(A297,ROBOT_Martin!A:B,2,FALSE)</f>
        <v>45121</v>
      </c>
      <c r="K297" s="5" t="str">
        <f>VLOOKUP(A297,drgPrehled!B:C,2,FALSE)</f>
        <v>Skyba Vlastimil</v>
      </c>
      <c r="L297" s="11" t="str">
        <f>VLOOKUP(A297,Medix!A:D,3,FALSE)</f>
        <v>Vlastimil Skyba</v>
      </c>
    </row>
    <row r="298" spans="1:12" x14ac:dyDescent="0.25">
      <c r="A298" s="2">
        <v>5604110842</v>
      </c>
      <c r="B298" t="str">
        <f t="shared" si="16"/>
        <v>14.07.2023</v>
      </c>
      <c r="C298" s="1">
        <v>20230714</v>
      </c>
      <c r="D298" s="2">
        <v>5604110842</v>
      </c>
      <c r="E298" s="1" t="s">
        <v>586</v>
      </c>
      <c r="F298" s="1" t="s">
        <v>551</v>
      </c>
      <c r="G298" t="str">
        <f t="shared" si="17"/>
        <v>2023</v>
      </c>
      <c r="H298" t="str">
        <f t="shared" si="18"/>
        <v>07</v>
      </c>
      <c r="I298" t="str">
        <f t="shared" si="19"/>
        <v>14</v>
      </c>
      <c r="J298" s="6">
        <f>VLOOKUP(A298,ROBOT_Martin!A:B,2,FALSE)</f>
        <v>45121</v>
      </c>
      <c r="K298" s="5" t="str">
        <f>VLOOKUP(A298,drgPrehled!B:C,2,FALSE)</f>
        <v>Drevňák Pavel</v>
      </c>
      <c r="L298" s="11" t="str">
        <f>VLOOKUP(A298,Medix!A:D,3,FALSE)</f>
        <v>Pavel Drevňák</v>
      </c>
    </row>
    <row r="299" spans="1:12" x14ac:dyDescent="0.25">
      <c r="A299" s="2">
        <v>520517033</v>
      </c>
      <c r="B299" t="str">
        <f t="shared" si="16"/>
        <v>17.07.2023</v>
      </c>
      <c r="C299" s="1">
        <v>20230717</v>
      </c>
      <c r="D299" s="2">
        <v>520517033</v>
      </c>
      <c r="E299" s="1" t="s">
        <v>610</v>
      </c>
      <c r="F299" s="1" t="s">
        <v>551</v>
      </c>
      <c r="G299" t="str">
        <f t="shared" si="17"/>
        <v>2023</v>
      </c>
      <c r="H299" t="str">
        <f t="shared" si="18"/>
        <v>07</v>
      </c>
      <c r="I299" t="str">
        <f t="shared" si="19"/>
        <v>17</v>
      </c>
      <c r="J299" s="6">
        <f>VLOOKUP(A299,ROBOT_Martin!A:B,2,FALSE)</f>
        <v>45124</v>
      </c>
      <c r="K299" s="5" t="str">
        <f>VLOOKUP(A299,drgPrehled!B:C,2,FALSE)</f>
        <v>Vaněk Miloslav</v>
      </c>
      <c r="L299" s="11" t="str">
        <f>VLOOKUP(A299,Medix!A:D,3,FALSE)</f>
        <v>Miloslav Vaněk</v>
      </c>
    </row>
    <row r="300" spans="1:12" x14ac:dyDescent="0.25">
      <c r="A300" s="2">
        <v>8305135322</v>
      </c>
      <c r="B300" t="str">
        <f t="shared" si="16"/>
        <v>17.07.2023</v>
      </c>
      <c r="C300" s="1">
        <v>20230717</v>
      </c>
      <c r="D300" s="2">
        <v>8305135322</v>
      </c>
      <c r="E300" s="1" t="s">
        <v>566</v>
      </c>
      <c r="F300" s="1" t="s">
        <v>551</v>
      </c>
      <c r="G300" t="str">
        <f t="shared" si="17"/>
        <v>2023</v>
      </c>
      <c r="H300" t="str">
        <f t="shared" si="18"/>
        <v>07</v>
      </c>
      <c r="I300" t="str">
        <f t="shared" si="19"/>
        <v>17</v>
      </c>
      <c r="J300" s="6">
        <f>VLOOKUP(A300,ROBOT_Martin!A:B,2,FALSE)</f>
        <v>45124</v>
      </c>
      <c r="K300" s="5" t="str">
        <f>VLOOKUP(A300,drgPrehled!B:C,2,FALSE)</f>
        <v>Bednařík Lubomír</v>
      </c>
      <c r="L300" s="11" t="str">
        <f>VLOOKUP(A300,Medix!A:D,3,FALSE)</f>
        <v>Lubomír Bednařík</v>
      </c>
    </row>
    <row r="301" spans="1:12" x14ac:dyDescent="0.25">
      <c r="A301" s="2">
        <v>5508261869</v>
      </c>
      <c r="B301" t="str">
        <f t="shared" si="16"/>
        <v>18.07.2023</v>
      </c>
      <c r="C301" s="1">
        <v>20230718</v>
      </c>
      <c r="D301" s="2">
        <v>5508261869</v>
      </c>
      <c r="E301" s="1" t="s">
        <v>574</v>
      </c>
      <c r="F301" s="1" t="s">
        <v>551</v>
      </c>
      <c r="G301" t="str">
        <f t="shared" si="17"/>
        <v>2023</v>
      </c>
      <c r="H301" t="str">
        <f t="shared" si="18"/>
        <v>07</v>
      </c>
      <c r="I301" t="str">
        <f t="shared" si="19"/>
        <v>18</v>
      </c>
      <c r="J301" s="6">
        <f>VLOOKUP(A301,ROBOT_Martin!A:B,2,FALSE)</f>
        <v>45125</v>
      </c>
      <c r="K301" s="5" t="str">
        <f>VLOOKUP(A301,drgPrehled!B:C,2,FALSE)</f>
        <v>Tyl Zdeněk</v>
      </c>
      <c r="L301" s="11" t="str">
        <f>VLOOKUP(A301,Medix!A:D,3,FALSE)</f>
        <v>Zdeněk Tyl</v>
      </c>
    </row>
    <row r="302" spans="1:12" x14ac:dyDescent="0.25">
      <c r="A302" s="2">
        <v>6301241551</v>
      </c>
      <c r="B302" t="str">
        <f t="shared" si="16"/>
        <v>18.07.2023</v>
      </c>
      <c r="C302" s="1">
        <v>20230718</v>
      </c>
      <c r="D302" s="2">
        <v>6301241551</v>
      </c>
      <c r="E302" s="1" t="s">
        <v>586</v>
      </c>
      <c r="F302" s="1" t="s">
        <v>551</v>
      </c>
      <c r="G302" t="str">
        <f t="shared" si="17"/>
        <v>2023</v>
      </c>
      <c r="H302" t="str">
        <f t="shared" si="18"/>
        <v>07</v>
      </c>
      <c r="I302" t="str">
        <f t="shared" si="19"/>
        <v>18</v>
      </c>
      <c r="J302" s="6">
        <f>VLOOKUP(A302,ROBOT_Martin!A:B,2,FALSE)</f>
        <v>45125</v>
      </c>
      <c r="K302" s="5" t="str">
        <f>VLOOKUP(A302,drgPrehled!B:C,2,FALSE)</f>
        <v>Dusík Ivan</v>
      </c>
      <c r="L302" s="11" t="str">
        <f>VLOOKUP(A302,Medix!A:D,3,FALSE)</f>
        <v>Ivan Dusík</v>
      </c>
    </row>
    <row r="303" spans="1:12" x14ac:dyDescent="0.25">
      <c r="A303" s="2">
        <v>5405071408</v>
      </c>
      <c r="B303" t="str">
        <f t="shared" si="16"/>
        <v>19.07.2023</v>
      </c>
      <c r="C303" s="1">
        <v>20230719</v>
      </c>
      <c r="D303" s="2">
        <v>5405071408</v>
      </c>
      <c r="E303" s="1" t="s">
        <v>554</v>
      </c>
      <c r="F303" s="1" t="s">
        <v>551</v>
      </c>
      <c r="G303" t="str">
        <f t="shared" si="17"/>
        <v>2023</v>
      </c>
      <c r="H303" t="str">
        <f t="shared" si="18"/>
        <v>07</v>
      </c>
      <c r="I303" t="str">
        <f t="shared" si="19"/>
        <v>19</v>
      </c>
      <c r="J303" s="6">
        <f>VLOOKUP(A303,ROBOT_Martin!A:B,2,FALSE)</f>
        <v>45126</v>
      </c>
      <c r="K303" s="5" t="str">
        <f>VLOOKUP(A303,drgPrehled!B:C,2,FALSE)</f>
        <v>Sigmund Milan</v>
      </c>
      <c r="L303" s="11" t="str">
        <f>VLOOKUP(A303,Medix!A:D,3,FALSE)</f>
        <v>Milan Sigmund</v>
      </c>
    </row>
    <row r="304" spans="1:12" x14ac:dyDescent="0.25">
      <c r="A304" s="2">
        <v>465926478</v>
      </c>
      <c r="B304" t="str">
        <f t="shared" si="16"/>
        <v>20.07.2023</v>
      </c>
      <c r="C304" s="1">
        <v>20230720</v>
      </c>
      <c r="D304" s="2">
        <v>465926478</v>
      </c>
      <c r="E304" s="1" t="s">
        <v>578</v>
      </c>
      <c r="F304" s="1" t="s">
        <v>551</v>
      </c>
      <c r="G304" t="str">
        <f t="shared" si="17"/>
        <v>2023</v>
      </c>
      <c r="H304" t="str">
        <f t="shared" si="18"/>
        <v>07</v>
      </c>
      <c r="I304" t="str">
        <f t="shared" si="19"/>
        <v>20</v>
      </c>
      <c r="J304" s="6">
        <f>VLOOKUP(A304,ROBOT_Martin!A:B,2,FALSE)</f>
        <v>45127</v>
      </c>
      <c r="K304" s="5" t="str">
        <f>VLOOKUP(A304,drgPrehled!B:C,2,FALSE)</f>
        <v>Spáčilová Ludmila</v>
      </c>
      <c r="L304" s="11" t="str">
        <f>VLOOKUP(A304,Medix!A:D,3,FALSE)</f>
        <v>Ludmila Spáčilová</v>
      </c>
    </row>
    <row r="305" spans="1:12" x14ac:dyDescent="0.25">
      <c r="A305" s="2">
        <v>6161236543</v>
      </c>
      <c r="B305" t="str">
        <f t="shared" si="16"/>
        <v>20.07.2023</v>
      </c>
      <c r="C305" s="1">
        <v>20230720</v>
      </c>
      <c r="D305" s="2">
        <v>6161236543</v>
      </c>
      <c r="E305" s="1" t="s">
        <v>556</v>
      </c>
      <c r="F305" s="1" t="s">
        <v>551</v>
      </c>
      <c r="G305" t="str">
        <f t="shared" si="17"/>
        <v>2023</v>
      </c>
      <c r="H305" t="str">
        <f t="shared" si="18"/>
        <v>07</v>
      </c>
      <c r="I305" t="str">
        <f t="shared" si="19"/>
        <v>20</v>
      </c>
      <c r="J305" s="6">
        <f>VLOOKUP(A305,ROBOT_Martin!A:B,2,FALSE)</f>
        <v>45127</v>
      </c>
      <c r="K305" s="5" t="str">
        <f>VLOOKUP(A305,drgPrehled!B:C,2,FALSE)</f>
        <v>Fišarová Olga</v>
      </c>
      <c r="L305" s="11" t="str">
        <f>VLOOKUP(A305,Medix!A:D,3,FALSE)</f>
        <v>Olga Fišarová</v>
      </c>
    </row>
    <row r="306" spans="1:12" x14ac:dyDescent="0.25">
      <c r="A306" s="2">
        <v>6809151723</v>
      </c>
      <c r="B306" t="str">
        <f t="shared" si="16"/>
        <v>21.07.2023</v>
      </c>
      <c r="C306" s="1">
        <v>20230721</v>
      </c>
      <c r="D306" s="2">
        <v>6809151723</v>
      </c>
      <c r="E306" s="1" t="s">
        <v>598</v>
      </c>
      <c r="F306" s="1" t="s">
        <v>551</v>
      </c>
      <c r="G306" t="str">
        <f t="shared" si="17"/>
        <v>2023</v>
      </c>
      <c r="H306" t="str">
        <f t="shared" si="18"/>
        <v>07</v>
      </c>
      <c r="I306" t="str">
        <f t="shared" si="19"/>
        <v>21</v>
      </c>
      <c r="J306" s="6">
        <f>VLOOKUP(A306,ROBOT_Martin!A:B,2,FALSE)</f>
        <v>45128</v>
      </c>
      <c r="K306" s="5" t="str">
        <f>VLOOKUP(A306,drgPrehled!B:C,2,FALSE)</f>
        <v>Schneebaum Bedřich</v>
      </c>
      <c r="L306" s="11" t="str">
        <f>VLOOKUP(A306,Medix!A:D,3,FALSE)</f>
        <v>Bedřich Schneebaum</v>
      </c>
    </row>
    <row r="307" spans="1:12" x14ac:dyDescent="0.25">
      <c r="A307" s="2">
        <v>7451065336</v>
      </c>
      <c r="B307" t="str">
        <f t="shared" si="16"/>
        <v>21.07.2023</v>
      </c>
      <c r="C307" s="1">
        <v>20230721</v>
      </c>
      <c r="D307" s="2">
        <v>7451065336</v>
      </c>
      <c r="E307" s="1" t="s">
        <v>592</v>
      </c>
      <c r="F307" s="1" t="s">
        <v>551</v>
      </c>
      <c r="G307" t="str">
        <f t="shared" si="17"/>
        <v>2023</v>
      </c>
      <c r="H307" t="str">
        <f t="shared" si="18"/>
        <v>07</v>
      </c>
      <c r="I307" t="str">
        <f t="shared" si="19"/>
        <v>21</v>
      </c>
      <c r="J307" s="6">
        <f>VLOOKUP(A307,ROBOT_Martin!A:B,2,FALSE)</f>
        <v>45015</v>
      </c>
      <c r="K307" s="5" t="str">
        <f>VLOOKUP(A307,drgPrehled!B:C,2,FALSE)</f>
        <v>Košťálková Monika</v>
      </c>
      <c r="L307" s="11" t="str">
        <f>VLOOKUP(A307,Medix!A:D,3,FALSE)</f>
        <v>Monika Košťálková</v>
      </c>
    </row>
    <row r="308" spans="1:12" x14ac:dyDescent="0.25">
      <c r="A308" s="2">
        <v>460703455</v>
      </c>
      <c r="B308" t="str">
        <f t="shared" si="16"/>
        <v>24.07.2023</v>
      </c>
      <c r="C308" s="1">
        <v>20230724</v>
      </c>
      <c r="D308" s="2">
        <v>460703455</v>
      </c>
      <c r="E308" s="1" t="s">
        <v>573</v>
      </c>
      <c r="F308" s="1" t="s">
        <v>551</v>
      </c>
      <c r="G308" t="str">
        <f t="shared" si="17"/>
        <v>2023</v>
      </c>
      <c r="H308" t="str">
        <f t="shared" si="18"/>
        <v>07</v>
      </c>
      <c r="I308" t="str">
        <f t="shared" si="19"/>
        <v>24</v>
      </c>
      <c r="J308" s="6">
        <f>VLOOKUP(A308,ROBOT_Martin!A:B,2,FALSE)</f>
        <v>45131</v>
      </c>
      <c r="K308" s="5" t="str">
        <f>VLOOKUP(A308,drgPrehled!B:C,2,FALSE)</f>
        <v>Nehera Vojtěch</v>
      </c>
      <c r="L308" s="11" t="str">
        <f>VLOOKUP(A308,Medix!A:D,3,FALSE)</f>
        <v>Vojtěch Nehera</v>
      </c>
    </row>
    <row r="309" spans="1:12" x14ac:dyDescent="0.25">
      <c r="A309" s="2">
        <v>500509044</v>
      </c>
      <c r="B309" t="str">
        <f t="shared" si="16"/>
        <v>24.07.2023</v>
      </c>
      <c r="C309" s="1">
        <v>20230724</v>
      </c>
      <c r="D309" s="2">
        <v>500509044</v>
      </c>
      <c r="E309" s="1" t="s">
        <v>608</v>
      </c>
      <c r="F309" s="1" t="s">
        <v>551</v>
      </c>
      <c r="G309" t="str">
        <f t="shared" si="17"/>
        <v>2023</v>
      </c>
      <c r="H309" t="str">
        <f t="shared" si="18"/>
        <v>07</v>
      </c>
      <c r="I309" t="str">
        <f t="shared" si="19"/>
        <v>24</v>
      </c>
      <c r="J309" s="6">
        <f>VLOOKUP(A309,ROBOT_Martin!A:B,2,FALSE)</f>
        <v>45131</v>
      </c>
      <c r="K309" s="5" t="str">
        <f>VLOOKUP(A309,drgPrehled!B:C,2,FALSE)</f>
        <v>Kozel Václav</v>
      </c>
      <c r="L309" s="11" t="str">
        <f>VLOOKUP(A309,Medix!A:D,3,FALSE)</f>
        <v>Václav Kozel</v>
      </c>
    </row>
    <row r="310" spans="1:12" x14ac:dyDescent="0.25">
      <c r="A310" s="2">
        <v>6609146874</v>
      </c>
      <c r="B310" t="str">
        <f t="shared" si="16"/>
        <v>25.07.2023</v>
      </c>
      <c r="C310" s="1">
        <v>20230725</v>
      </c>
      <c r="D310" s="2">
        <v>6609146874</v>
      </c>
      <c r="E310" s="1" t="s">
        <v>582</v>
      </c>
      <c r="F310" s="1" t="s">
        <v>551</v>
      </c>
      <c r="G310" t="str">
        <f t="shared" si="17"/>
        <v>2023</v>
      </c>
      <c r="H310" t="str">
        <f t="shared" si="18"/>
        <v>07</v>
      </c>
      <c r="I310" t="str">
        <f t="shared" si="19"/>
        <v>25</v>
      </c>
      <c r="J310" s="6">
        <f>VLOOKUP(A310,ROBOT_Martin!A:B,2,FALSE)</f>
        <v>45132</v>
      </c>
      <c r="K310" s="5" t="str">
        <f>VLOOKUP(A310,drgPrehled!B:C,2,FALSE)</f>
        <v>Gildein Daniel</v>
      </c>
      <c r="L310" s="11" t="str">
        <f>VLOOKUP(A310,Medix!A:D,3,FALSE)</f>
        <v>Daniel Gildein</v>
      </c>
    </row>
    <row r="311" spans="1:12" x14ac:dyDescent="0.25">
      <c r="A311" s="2">
        <v>7503044461</v>
      </c>
      <c r="B311" t="str">
        <f t="shared" si="16"/>
        <v>25.07.2023</v>
      </c>
      <c r="C311" s="1">
        <v>20230725</v>
      </c>
      <c r="D311" s="2">
        <v>7503044461</v>
      </c>
      <c r="E311" s="1" t="s">
        <v>607</v>
      </c>
      <c r="F311" s="1" t="s">
        <v>551</v>
      </c>
      <c r="G311" t="str">
        <f t="shared" si="17"/>
        <v>2023</v>
      </c>
      <c r="H311" t="str">
        <f t="shared" si="18"/>
        <v>07</v>
      </c>
      <c r="I311" t="str">
        <f t="shared" si="19"/>
        <v>25</v>
      </c>
      <c r="J311" s="6">
        <f>VLOOKUP(A311,ROBOT_Martin!A:B,2,FALSE)</f>
        <v>45132</v>
      </c>
      <c r="K311" s="5" t="str">
        <f>VLOOKUP(A311,drgPrehled!B:C,2,FALSE)</f>
        <v>Vrba Petr</v>
      </c>
      <c r="L311" s="11" t="str">
        <f>VLOOKUP(A311,Medix!A:D,3,FALSE)</f>
        <v>Petr Vrba</v>
      </c>
    </row>
    <row r="312" spans="1:12" x14ac:dyDescent="0.25">
      <c r="A312" s="2">
        <v>6702150125</v>
      </c>
      <c r="B312" t="str">
        <f t="shared" si="16"/>
        <v>26.07.2023</v>
      </c>
      <c r="C312" s="1">
        <v>20230726</v>
      </c>
      <c r="D312" s="2">
        <v>6702150125</v>
      </c>
      <c r="E312" s="1" t="s">
        <v>572</v>
      </c>
      <c r="F312" s="1" t="s">
        <v>551</v>
      </c>
      <c r="G312" t="str">
        <f t="shared" si="17"/>
        <v>2023</v>
      </c>
      <c r="H312" t="str">
        <f t="shared" si="18"/>
        <v>07</v>
      </c>
      <c r="I312" t="str">
        <f t="shared" si="19"/>
        <v>26</v>
      </c>
      <c r="J312" s="6">
        <f>VLOOKUP(A312,ROBOT_Martin!A:B,2,FALSE)</f>
        <v>45133</v>
      </c>
      <c r="K312" s="5" t="str">
        <f>VLOOKUP(A312,drgPrehled!B:C,2,FALSE)</f>
        <v>Lužný František</v>
      </c>
      <c r="L312" s="11" t="str">
        <f>VLOOKUP(A312,Medix!A:D,3,FALSE)</f>
        <v>František Lužný</v>
      </c>
    </row>
    <row r="313" spans="1:12" x14ac:dyDescent="0.25">
      <c r="A313" s="2">
        <v>7506095322</v>
      </c>
      <c r="B313" t="str">
        <f t="shared" si="16"/>
        <v>26.07.2023</v>
      </c>
      <c r="C313" s="1">
        <v>20230726</v>
      </c>
      <c r="D313" s="2">
        <v>7506095322</v>
      </c>
      <c r="E313" s="1" t="s">
        <v>560</v>
      </c>
      <c r="F313" s="1" t="s">
        <v>551</v>
      </c>
      <c r="G313" t="str">
        <f t="shared" si="17"/>
        <v>2023</v>
      </c>
      <c r="H313" t="str">
        <f t="shared" si="18"/>
        <v>07</v>
      </c>
      <c r="I313" t="str">
        <f t="shared" si="19"/>
        <v>26</v>
      </c>
      <c r="J313" s="6">
        <f>VLOOKUP(A313,ROBOT_Martin!A:B,2,FALSE)</f>
        <v>45133</v>
      </c>
      <c r="K313" s="5" t="str">
        <f>VLOOKUP(A313,drgPrehled!B:C,2,FALSE)</f>
        <v>Reichl Martin</v>
      </c>
      <c r="L313" s="11" t="str">
        <f>VLOOKUP(A313,Medix!A:D,3,FALSE)</f>
        <v>Martin Reichl</v>
      </c>
    </row>
    <row r="314" spans="1:12" x14ac:dyDescent="0.25">
      <c r="A314" s="2">
        <v>455920435</v>
      </c>
      <c r="B314" t="str">
        <f t="shared" si="16"/>
        <v>27.07.2023</v>
      </c>
      <c r="C314" s="1">
        <v>20230727</v>
      </c>
      <c r="D314" s="2">
        <v>455920435</v>
      </c>
      <c r="E314" s="1" t="s">
        <v>577</v>
      </c>
      <c r="F314" s="1" t="s">
        <v>551</v>
      </c>
      <c r="G314" t="str">
        <f t="shared" si="17"/>
        <v>2023</v>
      </c>
      <c r="H314" t="str">
        <f t="shared" si="18"/>
        <v>07</v>
      </c>
      <c r="I314" t="str">
        <f t="shared" si="19"/>
        <v>27</v>
      </c>
      <c r="J314" s="6">
        <f>VLOOKUP(A314,ROBOT_Martin!A:B,2,FALSE)</f>
        <v>45134</v>
      </c>
      <c r="K314" s="5" t="str">
        <f>VLOOKUP(A314,drgPrehled!B:C,2,FALSE)</f>
        <v>Makovcová Marie</v>
      </c>
      <c r="L314" s="11" t="str">
        <f>VLOOKUP(A314,Medix!A:D,3,FALSE)</f>
        <v>Marie Makovcová</v>
      </c>
    </row>
    <row r="315" spans="1:12" x14ac:dyDescent="0.25">
      <c r="A315" s="2">
        <v>6258100189</v>
      </c>
      <c r="B315" t="str">
        <f t="shared" si="16"/>
        <v>27.07.2023</v>
      </c>
      <c r="C315" s="1">
        <v>20230727</v>
      </c>
      <c r="D315" s="2">
        <v>6258100189</v>
      </c>
      <c r="E315" s="1" t="s">
        <v>590</v>
      </c>
      <c r="F315" s="1" t="s">
        <v>551</v>
      </c>
      <c r="G315" t="str">
        <f t="shared" si="17"/>
        <v>2023</v>
      </c>
      <c r="H315" t="str">
        <f t="shared" si="18"/>
        <v>07</v>
      </c>
      <c r="I315" t="str">
        <f t="shared" si="19"/>
        <v>27</v>
      </c>
      <c r="J315" s="6">
        <f>VLOOKUP(A315,ROBOT_Martin!A:B,2,FALSE)</f>
        <v>45134</v>
      </c>
      <c r="K315" s="5" t="str">
        <f>VLOOKUP(A315,drgPrehled!B:C,2,FALSE)</f>
        <v>Hirthová Milena</v>
      </c>
      <c r="L315" s="11" t="str">
        <f>VLOOKUP(A315,Medix!A:D,3,FALSE)</f>
        <v>Milena Hirthová</v>
      </c>
    </row>
    <row r="316" spans="1:12" x14ac:dyDescent="0.25">
      <c r="A316" s="2">
        <v>490607007</v>
      </c>
      <c r="B316" t="str">
        <f t="shared" si="16"/>
        <v>28.07.2023</v>
      </c>
      <c r="C316" s="1">
        <v>20230728</v>
      </c>
      <c r="D316" s="2">
        <v>490607007</v>
      </c>
      <c r="E316" s="1" t="s">
        <v>579</v>
      </c>
      <c r="F316" s="1" t="s">
        <v>551</v>
      </c>
      <c r="G316" t="str">
        <f t="shared" si="17"/>
        <v>2023</v>
      </c>
      <c r="H316" t="str">
        <f t="shared" si="18"/>
        <v>07</v>
      </c>
      <c r="I316" t="str">
        <f t="shared" si="19"/>
        <v>28</v>
      </c>
      <c r="J316" s="6">
        <f>VLOOKUP(A316,ROBOT_Martin!A:B,2,FALSE)</f>
        <v>45135</v>
      </c>
      <c r="K316" s="5" t="str">
        <f>VLOOKUP(A316,drgPrehled!B:C,2,FALSE)</f>
        <v>Jurčíček Milan</v>
      </c>
      <c r="L316" s="11" t="str">
        <f>VLOOKUP(A316,Medix!A:D,3,FALSE)</f>
        <v>Milan Jurčíček</v>
      </c>
    </row>
    <row r="317" spans="1:12" x14ac:dyDescent="0.25">
      <c r="A317" s="2">
        <v>520302051</v>
      </c>
      <c r="B317" t="str">
        <f t="shared" si="16"/>
        <v>28.07.2023</v>
      </c>
      <c r="C317" s="1">
        <v>20230728</v>
      </c>
      <c r="D317" s="2">
        <v>520302051</v>
      </c>
      <c r="E317" s="1" t="s">
        <v>569</v>
      </c>
      <c r="F317" s="1" t="s">
        <v>551</v>
      </c>
      <c r="G317" t="str">
        <f t="shared" si="17"/>
        <v>2023</v>
      </c>
      <c r="H317" t="str">
        <f t="shared" si="18"/>
        <v>07</v>
      </c>
      <c r="I317" t="str">
        <f t="shared" si="19"/>
        <v>28</v>
      </c>
      <c r="J317" s="6">
        <f>VLOOKUP(A317,ROBOT_Martin!A:B,2,FALSE)</f>
        <v>45135</v>
      </c>
      <c r="K317" s="5" t="str">
        <f>VLOOKUP(A317,drgPrehled!B:C,2,FALSE)</f>
        <v>Vaněk Petr</v>
      </c>
      <c r="L317" s="11" t="str">
        <f>VLOOKUP(A317,Medix!A:D,3,FALSE)</f>
        <v>Petr Vaněk</v>
      </c>
    </row>
    <row r="318" spans="1:12" x14ac:dyDescent="0.25">
      <c r="A318" s="2">
        <v>5406221810</v>
      </c>
      <c r="B318" t="str">
        <f t="shared" si="16"/>
        <v>31.07.2023</v>
      </c>
      <c r="C318" s="1">
        <v>20230731</v>
      </c>
      <c r="D318" s="2">
        <v>5406221810</v>
      </c>
      <c r="E318" s="1" t="s">
        <v>564</v>
      </c>
      <c r="F318" s="1" t="s">
        <v>551</v>
      </c>
      <c r="G318" t="str">
        <f t="shared" si="17"/>
        <v>2023</v>
      </c>
      <c r="H318" t="str">
        <f t="shared" si="18"/>
        <v>07</v>
      </c>
      <c r="I318" t="str">
        <f t="shared" si="19"/>
        <v>31</v>
      </c>
      <c r="J318" s="6">
        <f>VLOOKUP(A318,ROBOT_Martin!A:B,2,FALSE)</f>
        <v>45138</v>
      </c>
      <c r="K318" s="5" t="str">
        <f>VLOOKUP(A318,drgPrehled!B:C,2,FALSE)</f>
        <v>Kříž Zdeněk</v>
      </c>
      <c r="L318" s="11" t="str">
        <f>VLOOKUP(A318,Medix!A:D,3,FALSE)</f>
        <v>Zdeněk Kříž</v>
      </c>
    </row>
    <row r="319" spans="1:12" x14ac:dyDescent="0.25">
      <c r="A319" s="2">
        <v>7407205377</v>
      </c>
      <c r="B319" t="str">
        <f t="shared" si="16"/>
        <v>31.07.2023</v>
      </c>
      <c r="C319" s="1">
        <v>20230731</v>
      </c>
      <c r="D319" s="2">
        <v>7407205377</v>
      </c>
      <c r="E319" s="1" t="s">
        <v>558</v>
      </c>
      <c r="F319" s="1" t="s">
        <v>551</v>
      </c>
      <c r="G319" t="str">
        <f t="shared" si="17"/>
        <v>2023</v>
      </c>
      <c r="H319" t="str">
        <f t="shared" si="18"/>
        <v>07</v>
      </c>
      <c r="I319" t="str">
        <f t="shared" si="19"/>
        <v>31</v>
      </c>
      <c r="J319" s="6">
        <f>VLOOKUP(A319,ROBOT_Martin!A:B,2,FALSE)</f>
        <v>45138</v>
      </c>
      <c r="K319" s="5" t="str">
        <f>VLOOKUP(A319,drgPrehled!B:C,2,FALSE)</f>
        <v>Hacaj Jan</v>
      </c>
      <c r="L319" s="11" t="str">
        <f>VLOOKUP(A319,Medix!A:D,3,FALSE)</f>
        <v>Jan Hacaj</v>
      </c>
    </row>
    <row r="320" spans="1:12" x14ac:dyDescent="0.25">
      <c r="A320" s="2">
        <v>500320050</v>
      </c>
      <c r="B320" t="str">
        <f t="shared" si="16"/>
        <v>01.08.2023</v>
      </c>
      <c r="C320" s="1">
        <v>20230801</v>
      </c>
      <c r="D320" s="2">
        <v>500320050</v>
      </c>
      <c r="E320" s="1" t="s">
        <v>573</v>
      </c>
      <c r="F320" s="1" t="s">
        <v>551</v>
      </c>
      <c r="G320" t="str">
        <f t="shared" si="17"/>
        <v>2023</v>
      </c>
      <c r="H320" t="str">
        <f t="shared" si="18"/>
        <v>08</v>
      </c>
      <c r="I320" t="str">
        <f t="shared" si="19"/>
        <v>01</v>
      </c>
      <c r="J320" s="6">
        <f>VLOOKUP(A320,ROBOT_Martin!A:B,2,FALSE)</f>
        <v>45139</v>
      </c>
      <c r="K320" s="5" t="str">
        <f>VLOOKUP(A320,drgPrehled!B:C,2,FALSE)</f>
        <v>Hejbal Václav</v>
      </c>
      <c r="L320" s="11" t="str">
        <f>VLOOKUP(A320,Medix!A:D,3,FALSE)</f>
        <v>Václav Hejbal</v>
      </c>
    </row>
    <row r="321" spans="1:12" x14ac:dyDescent="0.25">
      <c r="A321" s="2">
        <v>5658141071</v>
      </c>
      <c r="B321" t="str">
        <f t="shared" si="16"/>
        <v>03.08.2023</v>
      </c>
      <c r="C321" s="1">
        <v>20230803</v>
      </c>
      <c r="D321" s="2">
        <v>5658141071</v>
      </c>
      <c r="E321" s="1" t="s">
        <v>577</v>
      </c>
      <c r="F321" s="1" t="s">
        <v>551</v>
      </c>
      <c r="G321" t="str">
        <f t="shared" si="17"/>
        <v>2023</v>
      </c>
      <c r="H321" t="str">
        <f t="shared" si="18"/>
        <v>08</v>
      </c>
      <c r="I321" t="str">
        <f t="shared" si="19"/>
        <v>03</v>
      </c>
      <c r="J321" s="6">
        <f>VLOOKUP(A321,ROBOT_Martin!A:B,2,FALSE)</f>
        <v>45141</v>
      </c>
      <c r="K321" s="5" t="str">
        <f>VLOOKUP(A321,drgPrehled!B:C,2,FALSE)</f>
        <v>Valentová Olga</v>
      </c>
      <c r="L321" s="11" t="str">
        <f>VLOOKUP(A321,Medix!A:D,3,FALSE)</f>
        <v>Olga Valentová</v>
      </c>
    </row>
    <row r="322" spans="1:12" x14ac:dyDescent="0.25">
      <c r="A322" s="2">
        <v>9356295707</v>
      </c>
      <c r="B322" t="str">
        <f t="shared" ref="B322:B385" si="20">CONCATENATE(I322,".",H322,".",G322)</f>
        <v>03.08.2023</v>
      </c>
      <c r="C322" s="1">
        <v>20230803</v>
      </c>
      <c r="D322" s="2">
        <v>9356295707</v>
      </c>
      <c r="E322" s="1" t="s">
        <v>611</v>
      </c>
      <c r="F322" s="1" t="s">
        <v>551</v>
      </c>
      <c r="G322" t="str">
        <f t="shared" ref="G322:G385" si="21">LEFT(C322,4)</f>
        <v>2023</v>
      </c>
      <c r="H322" t="str">
        <f t="shared" ref="H322:H385" si="22">RIGHT(LEFT(C322,6),2)</f>
        <v>08</v>
      </c>
      <c r="I322" t="str">
        <f t="shared" ref="I322:I385" si="23">RIGHT(C322,2)</f>
        <v>03</v>
      </c>
      <c r="J322" s="6">
        <f>VLOOKUP(A322,ROBOT_Martin!A:B,2,FALSE)</f>
        <v>45141</v>
      </c>
      <c r="K322" s="5" t="str">
        <f>VLOOKUP(A322,drgPrehled!B:C,2,FALSE)</f>
        <v>Spěváková Lucie</v>
      </c>
      <c r="L322" s="11" t="str">
        <f>VLOOKUP(A322,Medix!A:D,3,FALSE)</f>
        <v>Lucie Spěváková</v>
      </c>
    </row>
    <row r="323" spans="1:12" x14ac:dyDescent="0.25">
      <c r="A323" s="2">
        <v>6508111522</v>
      </c>
      <c r="B323" t="str">
        <f t="shared" si="20"/>
        <v>04.08.2023</v>
      </c>
      <c r="C323" s="1">
        <v>20230804</v>
      </c>
      <c r="D323" s="2">
        <v>6508111522</v>
      </c>
      <c r="E323" s="1" t="s">
        <v>560</v>
      </c>
      <c r="F323" s="1" t="s">
        <v>551</v>
      </c>
      <c r="G323" t="str">
        <f t="shared" si="21"/>
        <v>2023</v>
      </c>
      <c r="H323" t="str">
        <f t="shared" si="22"/>
        <v>08</v>
      </c>
      <c r="I323" t="str">
        <f t="shared" si="23"/>
        <v>04</v>
      </c>
      <c r="J323" s="6">
        <f>VLOOKUP(A323,ROBOT_Martin!A:B,2,FALSE)</f>
        <v>45142</v>
      </c>
      <c r="K323" s="5" t="str">
        <f>VLOOKUP(A323,drgPrehled!B:C,2,FALSE)</f>
        <v>Čapka Pavel</v>
      </c>
      <c r="L323" s="11" t="str">
        <f>VLOOKUP(A323,Medix!A:D,3,FALSE)</f>
        <v>Pavel Čapka</v>
      </c>
    </row>
    <row r="324" spans="1:12" x14ac:dyDescent="0.25">
      <c r="A324" s="2">
        <v>7104015347</v>
      </c>
      <c r="B324" t="str">
        <f t="shared" si="20"/>
        <v>04.08.2023</v>
      </c>
      <c r="C324" s="1">
        <v>20230804</v>
      </c>
      <c r="D324" s="2">
        <v>7104015347</v>
      </c>
      <c r="E324" s="1" t="s">
        <v>583</v>
      </c>
      <c r="F324" s="1" t="s">
        <v>551</v>
      </c>
      <c r="G324" t="str">
        <f t="shared" si="21"/>
        <v>2023</v>
      </c>
      <c r="H324" t="str">
        <f t="shared" si="22"/>
        <v>08</v>
      </c>
      <c r="I324" t="str">
        <f t="shared" si="23"/>
        <v>04</v>
      </c>
      <c r="J324" s="6">
        <f>VLOOKUP(A324,ROBOT_Martin!A:B,2,FALSE)</f>
        <v>45142</v>
      </c>
      <c r="K324" s="5" t="str">
        <f>VLOOKUP(A324,drgPrehled!B:C,2,FALSE)</f>
        <v>Svoboda Petr</v>
      </c>
      <c r="L324" s="11" t="str">
        <f>VLOOKUP(A324,Medix!A:D,3,FALSE)</f>
        <v>Petr Svoboda</v>
      </c>
    </row>
    <row r="325" spans="1:12" x14ac:dyDescent="0.25">
      <c r="A325" s="2">
        <v>5406272267</v>
      </c>
      <c r="B325" t="str">
        <f t="shared" si="20"/>
        <v>07.08.2023</v>
      </c>
      <c r="C325" s="1">
        <v>20230807</v>
      </c>
      <c r="D325" s="2">
        <v>5406272267</v>
      </c>
      <c r="E325" s="1" t="s">
        <v>574</v>
      </c>
      <c r="F325" s="1" t="s">
        <v>551</v>
      </c>
      <c r="G325" t="str">
        <f t="shared" si="21"/>
        <v>2023</v>
      </c>
      <c r="H325" t="str">
        <f t="shared" si="22"/>
        <v>08</v>
      </c>
      <c r="I325" t="str">
        <f t="shared" si="23"/>
        <v>07</v>
      </c>
      <c r="J325" s="6">
        <f>VLOOKUP(A325,ROBOT_Martin!A:B,2,FALSE)</f>
        <v>45145</v>
      </c>
      <c r="K325" s="5" t="str">
        <f>VLOOKUP(A325,drgPrehled!B:C,2,FALSE)</f>
        <v>Sedlák Alois</v>
      </c>
      <c r="L325" s="11" t="str">
        <f>VLOOKUP(A325,Medix!A:D,3,FALSE)</f>
        <v>Alois Sedlák</v>
      </c>
    </row>
    <row r="326" spans="1:12" x14ac:dyDescent="0.25">
      <c r="A326" s="2">
        <v>6403201739</v>
      </c>
      <c r="B326" t="str">
        <f t="shared" si="20"/>
        <v>07.08.2023</v>
      </c>
      <c r="C326" s="1">
        <v>20230807</v>
      </c>
      <c r="D326" s="2">
        <v>6403201739</v>
      </c>
      <c r="E326" s="1" t="s">
        <v>564</v>
      </c>
      <c r="F326" s="1" t="s">
        <v>551</v>
      </c>
      <c r="G326" t="str">
        <f t="shared" si="21"/>
        <v>2023</v>
      </c>
      <c r="H326" t="str">
        <f t="shared" si="22"/>
        <v>08</v>
      </c>
      <c r="I326" t="str">
        <f t="shared" si="23"/>
        <v>07</v>
      </c>
      <c r="J326" s="6">
        <f>VLOOKUP(A326,ROBOT_Martin!A:B,2,FALSE)</f>
        <v>45145</v>
      </c>
      <c r="K326" s="5" t="str">
        <f>VLOOKUP(A326,drgPrehled!B:C,2,FALSE)</f>
        <v>Mařák Jiří</v>
      </c>
      <c r="L326" s="11" t="str">
        <f>VLOOKUP(A326,Medix!A:D,3,FALSE)</f>
        <v>Jiří Mařák</v>
      </c>
    </row>
    <row r="327" spans="1:12" x14ac:dyDescent="0.25">
      <c r="A327" s="2">
        <v>530103038</v>
      </c>
      <c r="B327" t="str">
        <f t="shared" si="20"/>
        <v>08.08.2023</v>
      </c>
      <c r="C327" s="1">
        <v>20230808</v>
      </c>
      <c r="D327" s="2">
        <v>530103038</v>
      </c>
      <c r="E327" s="1" t="s">
        <v>574</v>
      </c>
      <c r="F327" s="1" t="s">
        <v>551</v>
      </c>
      <c r="G327" t="str">
        <f t="shared" si="21"/>
        <v>2023</v>
      </c>
      <c r="H327" t="str">
        <f t="shared" si="22"/>
        <v>08</v>
      </c>
      <c r="I327" t="str">
        <f t="shared" si="23"/>
        <v>08</v>
      </c>
      <c r="J327" s="6">
        <f>VLOOKUP(A327,ROBOT_Martin!A:B,2,FALSE)</f>
        <v>45146</v>
      </c>
      <c r="K327" s="5" t="str">
        <f>VLOOKUP(A327,drgPrehled!B:C,2,FALSE)</f>
        <v>Kubíček Přemysl</v>
      </c>
      <c r="L327" s="11" t="str">
        <f>VLOOKUP(A327,Medix!A:D,3,FALSE)</f>
        <v>Přemysl Kubíček</v>
      </c>
    </row>
    <row r="328" spans="1:12" x14ac:dyDescent="0.25">
      <c r="A328" s="2">
        <v>6209061188</v>
      </c>
      <c r="B328" t="str">
        <f t="shared" si="20"/>
        <v>08.08.2023</v>
      </c>
      <c r="C328" s="1">
        <v>20230808</v>
      </c>
      <c r="D328" s="2">
        <v>6209061188</v>
      </c>
      <c r="E328" s="1" t="s">
        <v>558</v>
      </c>
      <c r="F328" s="1" t="s">
        <v>551</v>
      </c>
      <c r="G328" t="str">
        <f t="shared" si="21"/>
        <v>2023</v>
      </c>
      <c r="H328" t="str">
        <f t="shared" si="22"/>
        <v>08</v>
      </c>
      <c r="I328" t="str">
        <f t="shared" si="23"/>
        <v>08</v>
      </c>
      <c r="J328" s="6">
        <f>VLOOKUP(A328,ROBOT_Martin!A:B,2,FALSE)</f>
        <v>45146</v>
      </c>
      <c r="K328" s="5" t="str">
        <f>VLOOKUP(A328,drgPrehled!B:C,2,FALSE)</f>
        <v>Salaba Václav</v>
      </c>
      <c r="L328" s="11" t="str">
        <f>VLOOKUP(A328,Medix!A:D,3,FALSE)</f>
        <v>Václav Salaba</v>
      </c>
    </row>
    <row r="329" spans="1:12" x14ac:dyDescent="0.25">
      <c r="A329" s="2">
        <v>520721194</v>
      </c>
      <c r="B329" t="str">
        <f t="shared" si="20"/>
        <v>09.08.2023</v>
      </c>
      <c r="C329" s="1">
        <v>20230809</v>
      </c>
      <c r="D329" s="2">
        <v>520721194</v>
      </c>
      <c r="E329" s="1" t="s">
        <v>574</v>
      </c>
      <c r="F329" s="1" t="s">
        <v>551</v>
      </c>
      <c r="G329" t="str">
        <f t="shared" si="21"/>
        <v>2023</v>
      </c>
      <c r="H329" t="str">
        <f t="shared" si="22"/>
        <v>08</v>
      </c>
      <c r="I329" t="str">
        <f t="shared" si="23"/>
        <v>09</v>
      </c>
      <c r="J329" s="6">
        <f>VLOOKUP(A329,ROBOT_Martin!A:B,2,FALSE)</f>
        <v>45147</v>
      </c>
      <c r="K329" s="5" t="str">
        <f>VLOOKUP(A329,drgPrehled!B:C,2,FALSE)</f>
        <v>Slouka Miroslav</v>
      </c>
      <c r="L329" s="11" t="str">
        <f>VLOOKUP(A329,Medix!A:D,3,FALSE)</f>
        <v>Miroslav Slouka</v>
      </c>
    </row>
    <row r="330" spans="1:12" x14ac:dyDescent="0.25">
      <c r="A330" s="2">
        <v>520728275</v>
      </c>
      <c r="B330" t="str">
        <f t="shared" si="20"/>
        <v>09.08.2023</v>
      </c>
      <c r="C330" s="1">
        <v>20230809</v>
      </c>
      <c r="D330" s="2">
        <v>520728275</v>
      </c>
      <c r="E330" s="1" t="s">
        <v>606</v>
      </c>
      <c r="F330" s="1" t="s">
        <v>551</v>
      </c>
      <c r="G330" t="str">
        <f t="shared" si="21"/>
        <v>2023</v>
      </c>
      <c r="H330" t="str">
        <f t="shared" si="22"/>
        <v>08</v>
      </c>
      <c r="I330" t="str">
        <f t="shared" si="23"/>
        <v>09</v>
      </c>
      <c r="J330" s="6">
        <f>VLOOKUP(A330,ROBOT_Martin!A:B,2,FALSE)</f>
        <v>45147</v>
      </c>
      <c r="K330" s="5" t="str">
        <f>VLOOKUP(A330,drgPrehled!B:C,2,FALSE)</f>
        <v>Kaňovský Milan</v>
      </c>
      <c r="L330" s="11" t="str">
        <f>VLOOKUP(A330,Medix!A:D,3,FALSE)</f>
        <v>Milan Kaňovský</v>
      </c>
    </row>
    <row r="331" spans="1:12" x14ac:dyDescent="0.25">
      <c r="A331" s="2">
        <v>6556231033</v>
      </c>
      <c r="B331" t="str">
        <f t="shared" si="20"/>
        <v>10.08.2023</v>
      </c>
      <c r="C331" s="1">
        <v>20230810</v>
      </c>
      <c r="D331" s="2">
        <v>6556231033</v>
      </c>
      <c r="E331" s="1" t="s">
        <v>578</v>
      </c>
      <c r="F331" s="1" t="s">
        <v>551</v>
      </c>
      <c r="G331" t="str">
        <f t="shared" si="21"/>
        <v>2023</v>
      </c>
      <c r="H331" t="str">
        <f t="shared" si="22"/>
        <v>08</v>
      </c>
      <c r="I331" t="str">
        <f t="shared" si="23"/>
        <v>10</v>
      </c>
      <c r="J331" s="6">
        <f>VLOOKUP(A331,ROBOT_Martin!A:B,2,FALSE)</f>
        <v>45148</v>
      </c>
      <c r="K331" s="5" t="str">
        <f>VLOOKUP(A331,drgPrehled!B:C,2,FALSE)</f>
        <v>Vodičková Martina</v>
      </c>
      <c r="L331" s="11" t="str">
        <f>VLOOKUP(A331,Medix!A:D,3,FALSE)</f>
        <v>Martina Vodičková</v>
      </c>
    </row>
    <row r="332" spans="1:12" x14ac:dyDescent="0.25">
      <c r="A332" s="2">
        <v>8351123319</v>
      </c>
      <c r="B332" t="str">
        <f t="shared" si="20"/>
        <v>10.08.2023</v>
      </c>
      <c r="C332" s="1">
        <v>20230810</v>
      </c>
      <c r="D332" s="2">
        <v>8351123319</v>
      </c>
      <c r="E332" s="1" t="s">
        <v>556</v>
      </c>
      <c r="F332" s="1" t="s">
        <v>551</v>
      </c>
      <c r="G332" t="str">
        <f t="shared" si="21"/>
        <v>2023</v>
      </c>
      <c r="H332" t="str">
        <f t="shared" si="22"/>
        <v>08</v>
      </c>
      <c r="I332" t="str">
        <f t="shared" si="23"/>
        <v>10</v>
      </c>
      <c r="J332" s="6" t="e">
        <f>VLOOKUP(A332,ROBOT_Martin!A:B,2,FALSE)</f>
        <v>#N/A</v>
      </c>
      <c r="K332" s="5" t="str">
        <f>VLOOKUP(A332,drgPrehled!B:C,2,FALSE)</f>
        <v>Aligerová Markéta</v>
      </c>
      <c r="L332" s="11" t="str">
        <f>VLOOKUP(A332,Medix!A:D,3,FALSE)</f>
        <v>Markéta Aligerová</v>
      </c>
    </row>
    <row r="333" spans="1:12" x14ac:dyDescent="0.25">
      <c r="A333" s="2">
        <v>6401281744</v>
      </c>
      <c r="B333" t="str">
        <f t="shared" si="20"/>
        <v>11.08.2023</v>
      </c>
      <c r="C333" s="1">
        <v>20230811</v>
      </c>
      <c r="D333" s="2">
        <v>6401281744</v>
      </c>
      <c r="E333" s="1" t="s">
        <v>581</v>
      </c>
      <c r="F333" s="1" t="s">
        <v>551</v>
      </c>
      <c r="G333" t="str">
        <f t="shared" si="21"/>
        <v>2023</v>
      </c>
      <c r="H333" t="str">
        <f t="shared" si="22"/>
        <v>08</v>
      </c>
      <c r="I333" t="str">
        <f t="shared" si="23"/>
        <v>11</v>
      </c>
      <c r="J333" s="6">
        <f>VLOOKUP(A333,ROBOT_Martin!A:B,2,FALSE)</f>
        <v>45149</v>
      </c>
      <c r="K333" s="5" t="str">
        <f>VLOOKUP(A333,drgPrehled!B:C,2,FALSE)</f>
        <v>Doležal Jiří</v>
      </c>
      <c r="L333" s="11" t="str">
        <f>VLOOKUP(A333,Medix!A:D,3,FALSE)</f>
        <v>Jiří Doležal</v>
      </c>
    </row>
    <row r="334" spans="1:12" x14ac:dyDescent="0.25">
      <c r="A334" s="2">
        <v>9052094480</v>
      </c>
      <c r="B334" t="str">
        <f t="shared" si="20"/>
        <v>11.08.2023</v>
      </c>
      <c r="C334" s="1">
        <v>20230811</v>
      </c>
      <c r="D334" s="2">
        <v>9052094480</v>
      </c>
      <c r="E334" s="1" t="s">
        <v>553</v>
      </c>
      <c r="F334" s="1" t="s">
        <v>551</v>
      </c>
      <c r="G334" t="str">
        <f t="shared" si="21"/>
        <v>2023</v>
      </c>
      <c r="H334" t="str">
        <f t="shared" si="22"/>
        <v>08</v>
      </c>
      <c r="I334" t="str">
        <f t="shared" si="23"/>
        <v>11</v>
      </c>
      <c r="J334" s="6">
        <f>VLOOKUP(A334,ROBOT_Martin!A:B,2,FALSE)</f>
        <v>45149</v>
      </c>
      <c r="K334" s="5" t="str">
        <f>VLOOKUP(A334,drgPrehled!B:C,2,FALSE)</f>
        <v>Změlíková Veronika</v>
      </c>
      <c r="L334" s="11" t="str">
        <f>VLOOKUP(A334,Medix!A:D,3,FALSE)</f>
        <v>Veronika Změlíková</v>
      </c>
    </row>
    <row r="335" spans="1:12" x14ac:dyDescent="0.25">
      <c r="A335" s="2">
        <v>535221069</v>
      </c>
      <c r="B335" t="str">
        <f t="shared" si="20"/>
        <v>14.08.2023</v>
      </c>
      <c r="C335" s="1">
        <v>20230814</v>
      </c>
      <c r="D335" s="2">
        <v>535221069</v>
      </c>
      <c r="E335" s="1" t="s">
        <v>596</v>
      </c>
      <c r="F335" s="1" t="s">
        <v>551</v>
      </c>
      <c r="G335" t="str">
        <f t="shared" si="21"/>
        <v>2023</v>
      </c>
      <c r="H335" t="str">
        <f t="shared" si="22"/>
        <v>08</v>
      </c>
      <c r="I335" t="str">
        <f t="shared" si="23"/>
        <v>14</v>
      </c>
      <c r="J335" s="6">
        <f>VLOOKUP(A335,ROBOT_Martin!A:B,2,FALSE)</f>
        <v>45152</v>
      </c>
      <c r="K335" s="5" t="str">
        <f>VLOOKUP(A335,drgPrehled!B:C,2,FALSE)</f>
        <v>Čapková Miroslava</v>
      </c>
      <c r="L335" s="11" t="str">
        <f>VLOOKUP(A335,Medix!A:D,3,FALSE)</f>
        <v>Miroslava Čapková</v>
      </c>
    </row>
    <row r="336" spans="1:12" x14ac:dyDescent="0.25">
      <c r="A336" s="2">
        <v>6507061781</v>
      </c>
      <c r="B336" t="str">
        <f t="shared" si="20"/>
        <v>14.08.2023</v>
      </c>
      <c r="C336" s="1">
        <v>20230814</v>
      </c>
      <c r="D336" s="2">
        <v>6507061781</v>
      </c>
      <c r="E336" s="1" t="s">
        <v>559</v>
      </c>
      <c r="F336" s="1" t="s">
        <v>551</v>
      </c>
      <c r="G336" t="str">
        <f t="shared" si="21"/>
        <v>2023</v>
      </c>
      <c r="H336" t="str">
        <f t="shared" si="22"/>
        <v>08</v>
      </c>
      <c r="I336" t="str">
        <f t="shared" si="23"/>
        <v>14</v>
      </c>
      <c r="J336" s="6">
        <f>VLOOKUP(A336,ROBOT_Martin!A:B,2,FALSE)</f>
        <v>45152</v>
      </c>
      <c r="K336" s="5" t="str">
        <f>VLOOKUP(A336,drgPrehled!B:C,2,FALSE)</f>
        <v>Obořil František</v>
      </c>
      <c r="L336" s="11" t="str">
        <f>VLOOKUP(A336,Medix!A:D,3,FALSE)</f>
        <v>František Obořil</v>
      </c>
    </row>
    <row r="337" spans="1:12" x14ac:dyDescent="0.25">
      <c r="A337" s="2">
        <v>480418426</v>
      </c>
      <c r="B337" t="str">
        <f t="shared" si="20"/>
        <v>15.08.2023</v>
      </c>
      <c r="C337" s="1">
        <v>20230815</v>
      </c>
      <c r="D337" s="2">
        <v>480418426</v>
      </c>
      <c r="E337" s="1" t="s">
        <v>571</v>
      </c>
      <c r="F337" s="1" t="s">
        <v>551</v>
      </c>
      <c r="G337" t="str">
        <f t="shared" si="21"/>
        <v>2023</v>
      </c>
      <c r="H337" t="str">
        <f t="shared" si="22"/>
        <v>08</v>
      </c>
      <c r="I337" t="str">
        <f t="shared" si="23"/>
        <v>15</v>
      </c>
      <c r="J337" s="6">
        <f>VLOOKUP(A337,ROBOT_Martin!A:B,2,FALSE)</f>
        <v>45153</v>
      </c>
      <c r="K337" s="5" t="str">
        <f>VLOOKUP(A337,drgPrehled!B:C,2,FALSE)</f>
        <v>Palán Pavel</v>
      </c>
      <c r="L337" s="11" t="str">
        <f>VLOOKUP(A337,Medix!A:D,3,FALSE)</f>
        <v>Pavel Palán</v>
      </c>
    </row>
    <row r="338" spans="1:12" x14ac:dyDescent="0.25">
      <c r="A338" s="2">
        <v>7010205279</v>
      </c>
      <c r="B338" t="str">
        <f t="shared" si="20"/>
        <v>15.08.2023</v>
      </c>
      <c r="C338" s="1">
        <v>20230815</v>
      </c>
      <c r="D338" s="2">
        <v>7010205279</v>
      </c>
      <c r="E338" s="1" t="s">
        <v>573</v>
      </c>
      <c r="F338" s="1" t="s">
        <v>551</v>
      </c>
      <c r="G338" t="str">
        <f t="shared" si="21"/>
        <v>2023</v>
      </c>
      <c r="H338" t="str">
        <f t="shared" si="22"/>
        <v>08</v>
      </c>
      <c r="I338" t="str">
        <f t="shared" si="23"/>
        <v>15</v>
      </c>
      <c r="J338" s="6">
        <f>VLOOKUP(A338,ROBOT_Martin!A:B,2,FALSE)</f>
        <v>45153</v>
      </c>
      <c r="K338" s="5" t="str">
        <f>VLOOKUP(A338,drgPrehled!B:C,2,FALSE)</f>
        <v>Kocourek Mojmír</v>
      </c>
      <c r="L338" s="11" t="str">
        <f>VLOOKUP(A338,Medix!A:D,3,FALSE)</f>
        <v>Mojmír Kocourek</v>
      </c>
    </row>
    <row r="339" spans="1:12" x14ac:dyDescent="0.25">
      <c r="A339" s="2">
        <v>8151105336</v>
      </c>
      <c r="B339" t="str">
        <f t="shared" si="20"/>
        <v>16.08.2023</v>
      </c>
      <c r="C339" s="1">
        <v>20230816</v>
      </c>
      <c r="D339" s="2">
        <v>8151105336</v>
      </c>
      <c r="E339" s="1" t="s">
        <v>606</v>
      </c>
      <c r="F339" s="1" t="s">
        <v>551</v>
      </c>
      <c r="G339" t="str">
        <f t="shared" si="21"/>
        <v>2023</v>
      </c>
      <c r="H339" t="str">
        <f t="shared" si="22"/>
        <v>08</v>
      </c>
      <c r="I339" t="str">
        <f t="shared" si="23"/>
        <v>16</v>
      </c>
      <c r="J339" s="6">
        <f>VLOOKUP(A339,ROBOT_Martin!A:B,2,FALSE)</f>
        <v>45154</v>
      </c>
      <c r="K339" s="5" t="str">
        <f>VLOOKUP(A339,drgPrehled!B:C,2,FALSE)</f>
        <v>Kamarýtová Soňa</v>
      </c>
      <c r="L339" s="11" t="str">
        <f>VLOOKUP(A339,Medix!A:D,3,FALSE)</f>
        <v>Soňa Kamarýtová</v>
      </c>
    </row>
    <row r="340" spans="1:12" x14ac:dyDescent="0.25">
      <c r="A340" s="2">
        <v>366003408</v>
      </c>
      <c r="B340" t="str">
        <f t="shared" si="20"/>
        <v>17.08.2023</v>
      </c>
      <c r="C340" s="1">
        <v>20230817</v>
      </c>
      <c r="D340" s="2">
        <v>366003408</v>
      </c>
      <c r="E340" s="1" t="s">
        <v>567</v>
      </c>
      <c r="F340" s="1" t="s">
        <v>551</v>
      </c>
      <c r="G340" t="str">
        <f t="shared" si="21"/>
        <v>2023</v>
      </c>
      <c r="H340" t="str">
        <f t="shared" si="22"/>
        <v>08</v>
      </c>
      <c r="I340" t="str">
        <f t="shared" si="23"/>
        <v>17</v>
      </c>
      <c r="J340" s="6">
        <f>VLOOKUP(A340,ROBOT_Martin!A:B,2,FALSE)</f>
        <v>45155</v>
      </c>
      <c r="K340" s="5" t="str">
        <f>VLOOKUP(A340,drgPrehled!B:C,2,FALSE)</f>
        <v>Novotná Jana</v>
      </c>
      <c r="L340" s="11" t="str">
        <f>VLOOKUP(A340,Medix!A:D,3,FALSE)</f>
        <v>Jana Novotná</v>
      </c>
    </row>
    <row r="341" spans="1:12" x14ac:dyDescent="0.25">
      <c r="A341" s="2">
        <v>5451171099</v>
      </c>
      <c r="B341" t="str">
        <f t="shared" si="20"/>
        <v>17.08.2023</v>
      </c>
      <c r="C341" s="1">
        <v>20230817</v>
      </c>
      <c r="D341" s="2">
        <v>5451171099</v>
      </c>
      <c r="E341" s="1" t="s">
        <v>577</v>
      </c>
      <c r="F341" s="1" t="s">
        <v>551</v>
      </c>
      <c r="G341" t="str">
        <f t="shared" si="21"/>
        <v>2023</v>
      </c>
      <c r="H341" t="str">
        <f t="shared" si="22"/>
        <v>08</v>
      </c>
      <c r="I341" t="str">
        <f t="shared" si="23"/>
        <v>17</v>
      </c>
      <c r="J341" s="6">
        <f>VLOOKUP(A341,ROBOT_Martin!A:B,2,FALSE)</f>
        <v>45155</v>
      </c>
      <c r="K341" s="5" t="str">
        <f>VLOOKUP(A341,drgPrehled!B:C,2,FALSE)</f>
        <v>Vojvodíková Jarmila</v>
      </c>
      <c r="L341" s="11" t="str">
        <f>VLOOKUP(A341,Medix!A:D,3,FALSE)</f>
        <v>Jarmila Vojvodíková</v>
      </c>
    </row>
    <row r="342" spans="1:12" x14ac:dyDescent="0.25">
      <c r="A342" s="2">
        <v>500928210</v>
      </c>
      <c r="B342" t="str">
        <f t="shared" si="20"/>
        <v>18.08.2023</v>
      </c>
      <c r="C342" s="1">
        <v>20230818</v>
      </c>
      <c r="D342" s="2">
        <v>500928210</v>
      </c>
      <c r="E342" s="1" t="s">
        <v>560</v>
      </c>
      <c r="F342" s="1" t="s">
        <v>551</v>
      </c>
      <c r="G342" t="str">
        <f t="shared" si="21"/>
        <v>2023</v>
      </c>
      <c r="H342" t="str">
        <f t="shared" si="22"/>
        <v>08</v>
      </c>
      <c r="I342" t="str">
        <f t="shared" si="23"/>
        <v>18</v>
      </c>
      <c r="J342" s="6">
        <f>VLOOKUP(A342,ROBOT_Martin!A:B,2,FALSE)</f>
        <v>45156</v>
      </c>
      <c r="K342" s="5" t="str">
        <f>VLOOKUP(A342,drgPrehled!B:C,2,FALSE)</f>
        <v>Vaňák Jiří</v>
      </c>
      <c r="L342" s="11" t="str">
        <f>VLOOKUP(A342,Medix!A:D,3,FALSE)</f>
        <v>Jiří Vaňák</v>
      </c>
    </row>
    <row r="343" spans="1:12" x14ac:dyDescent="0.25">
      <c r="A343" s="2">
        <v>6008111373</v>
      </c>
      <c r="B343" t="str">
        <f t="shared" si="20"/>
        <v>18.08.2023</v>
      </c>
      <c r="C343" s="1">
        <v>20230818</v>
      </c>
      <c r="D343" s="2">
        <v>6008111373</v>
      </c>
      <c r="E343" s="1" t="s">
        <v>598</v>
      </c>
      <c r="F343" s="1" t="s">
        <v>551</v>
      </c>
      <c r="G343" t="str">
        <f t="shared" si="21"/>
        <v>2023</v>
      </c>
      <c r="H343" t="str">
        <f t="shared" si="22"/>
        <v>08</v>
      </c>
      <c r="I343" t="str">
        <f t="shared" si="23"/>
        <v>18</v>
      </c>
      <c r="J343" s="6">
        <f>VLOOKUP(A343,ROBOT_Martin!A:B,2,FALSE)</f>
        <v>45156</v>
      </c>
      <c r="K343" s="5" t="str">
        <f>VLOOKUP(A343,drgPrehled!B:C,2,FALSE)</f>
        <v>Sládek Karel</v>
      </c>
      <c r="L343" s="11" t="str">
        <f>VLOOKUP(A343,Medix!A:D,3,FALSE)</f>
        <v>Karel Sládek</v>
      </c>
    </row>
    <row r="344" spans="1:12" x14ac:dyDescent="0.25">
      <c r="A344" s="2">
        <v>5408170317</v>
      </c>
      <c r="B344" t="str">
        <f t="shared" si="20"/>
        <v>21.08.2023</v>
      </c>
      <c r="C344" s="1">
        <v>20230821</v>
      </c>
      <c r="D344" s="2">
        <v>5408170317</v>
      </c>
      <c r="E344" s="1" t="s">
        <v>552</v>
      </c>
      <c r="F344" s="1" t="s">
        <v>551</v>
      </c>
      <c r="G344" t="str">
        <f t="shared" si="21"/>
        <v>2023</v>
      </c>
      <c r="H344" t="str">
        <f t="shared" si="22"/>
        <v>08</v>
      </c>
      <c r="I344" t="str">
        <f t="shared" si="23"/>
        <v>21</v>
      </c>
      <c r="J344" s="6">
        <f>VLOOKUP(A344,ROBOT_Martin!A:B,2,FALSE)</f>
        <v>45159</v>
      </c>
      <c r="K344" s="5" t="str">
        <f>VLOOKUP(A344,drgPrehled!B:C,2,FALSE)</f>
        <v>Floder Zdeněk</v>
      </c>
      <c r="L344" s="11" t="str">
        <f>VLOOKUP(A344,Medix!A:D,3,FALSE)</f>
        <v>Zdeněk Floder</v>
      </c>
    </row>
    <row r="345" spans="1:12" x14ac:dyDescent="0.25">
      <c r="A345" s="2">
        <v>6202120474</v>
      </c>
      <c r="B345" t="str">
        <f t="shared" si="20"/>
        <v>22.08.2023</v>
      </c>
      <c r="C345" s="1">
        <v>20230822</v>
      </c>
      <c r="D345" s="2">
        <v>6202120474</v>
      </c>
      <c r="E345" s="1" t="s">
        <v>612</v>
      </c>
      <c r="F345" s="1" t="s">
        <v>551</v>
      </c>
      <c r="G345" t="str">
        <f t="shared" si="21"/>
        <v>2023</v>
      </c>
      <c r="H345" t="str">
        <f t="shared" si="22"/>
        <v>08</v>
      </c>
      <c r="I345" t="str">
        <f t="shared" si="23"/>
        <v>22</v>
      </c>
      <c r="J345" s="6">
        <f>VLOOKUP(A345,ROBOT_Martin!A:B,2,FALSE)</f>
        <v>45160</v>
      </c>
      <c r="K345" s="5" t="str">
        <f>VLOOKUP(A345,drgPrehled!B:C,2,FALSE)</f>
        <v>Molnár Antonín</v>
      </c>
      <c r="L345" s="11" t="str">
        <f>VLOOKUP(A345,Medix!A:D,3,FALSE)</f>
        <v>Antonín Molnár</v>
      </c>
    </row>
    <row r="346" spans="1:12" x14ac:dyDescent="0.25">
      <c r="A346" s="2">
        <v>6408251190</v>
      </c>
      <c r="B346" t="str">
        <f t="shared" si="20"/>
        <v>23.08.2023</v>
      </c>
      <c r="C346" s="1">
        <v>20230823</v>
      </c>
      <c r="D346" s="2">
        <v>6408251190</v>
      </c>
      <c r="E346" s="1" t="s">
        <v>567</v>
      </c>
      <c r="F346" s="1" t="s">
        <v>551</v>
      </c>
      <c r="G346" t="str">
        <f t="shared" si="21"/>
        <v>2023</v>
      </c>
      <c r="H346" t="str">
        <f t="shared" si="22"/>
        <v>08</v>
      </c>
      <c r="I346" t="str">
        <f t="shared" si="23"/>
        <v>23</v>
      </c>
      <c r="J346" s="6">
        <f>VLOOKUP(A346,ROBOT_Martin!A:B,2,FALSE)</f>
        <v>45161</v>
      </c>
      <c r="K346" s="5" t="str">
        <f>VLOOKUP(A346,drgPrehled!B:C,2,FALSE)</f>
        <v>Glac Evžen</v>
      </c>
      <c r="L346" s="11" t="str">
        <f>VLOOKUP(A346,Medix!A:D,3,FALSE)</f>
        <v>Evžen Glac</v>
      </c>
    </row>
    <row r="347" spans="1:12" x14ac:dyDescent="0.25">
      <c r="A347" s="2">
        <v>6801200450</v>
      </c>
      <c r="B347" t="str">
        <f t="shared" si="20"/>
        <v>23.08.2023</v>
      </c>
      <c r="C347" s="1">
        <v>20230823</v>
      </c>
      <c r="D347" s="2">
        <v>6801200450</v>
      </c>
      <c r="E347" s="1" t="s">
        <v>566</v>
      </c>
      <c r="F347" s="1" t="s">
        <v>551</v>
      </c>
      <c r="G347" t="str">
        <f t="shared" si="21"/>
        <v>2023</v>
      </c>
      <c r="H347" t="str">
        <f t="shared" si="22"/>
        <v>08</v>
      </c>
      <c r="I347" t="str">
        <f t="shared" si="23"/>
        <v>23</v>
      </c>
      <c r="J347" s="6">
        <f>VLOOKUP(A347,ROBOT_Martin!A:B,2,FALSE)</f>
        <v>45161</v>
      </c>
      <c r="K347" s="5" t="str">
        <f>VLOOKUP(A347,drgPrehled!B:C,2,FALSE)</f>
        <v>Berka Martin</v>
      </c>
      <c r="L347" s="11" t="str">
        <f>VLOOKUP(A347,Medix!A:D,3,FALSE)</f>
        <v>Martin Berka</v>
      </c>
    </row>
    <row r="348" spans="1:12" x14ac:dyDescent="0.25">
      <c r="A348" s="2">
        <v>6552151815</v>
      </c>
      <c r="B348" t="str">
        <f t="shared" si="20"/>
        <v>24.08.2023</v>
      </c>
      <c r="C348" s="1">
        <v>20230824</v>
      </c>
      <c r="D348" s="2">
        <v>6552151815</v>
      </c>
      <c r="E348" s="1" t="s">
        <v>577</v>
      </c>
      <c r="F348" s="1" t="s">
        <v>551</v>
      </c>
      <c r="G348" t="str">
        <f t="shared" si="21"/>
        <v>2023</v>
      </c>
      <c r="H348" t="str">
        <f t="shared" si="22"/>
        <v>08</v>
      </c>
      <c r="I348" t="str">
        <f t="shared" si="23"/>
        <v>24</v>
      </c>
      <c r="J348" s="6">
        <f>VLOOKUP(A348,ROBOT_Martin!A:B,2,FALSE)</f>
        <v>45162</v>
      </c>
      <c r="K348" s="5" t="str">
        <f>VLOOKUP(A348,drgPrehled!B:C,2,FALSE)</f>
        <v>Cíchová Jana</v>
      </c>
      <c r="L348" s="11" t="str">
        <f>VLOOKUP(A348,Medix!A:D,3,FALSE)</f>
        <v>Jana Cíchová</v>
      </c>
    </row>
    <row r="349" spans="1:12" x14ac:dyDescent="0.25">
      <c r="A349" s="2">
        <v>6560131061</v>
      </c>
      <c r="B349" t="str">
        <f t="shared" si="20"/>
        <v>24.08.2023</v>
      </c>
      <c r="C349" s="1">
        <v>20230824</v>
      </c>
      <c r="D349" s="2">
        <v>6560131061</v>
      </c>
      <c r="E349" s="1" t="s">
        <v>577</v>
      </c>
      <c r="F349" s="1" t="s">
        <v>551</v>
      </c>
      <c r="G349" t="str">
        <f t="shared" si="21"/>
        <v>2023</v>
      </c>
      <c r="H349" t="str">
        <f t="shared" si="22"/>
        <v>08</v>
      </c>
      <c r="I349" t="str">
        <f t="shared" si="23"/>
        <v>24</v>
      </c>
      <c r="J349" s="6">
        <f>VLOOKUP(A349,ROBOT_Martin!A:B,2,FALSE)</f>
        <v>45162</v>
      </c>
      <c r="K349" s="5" t="str">
        <f>VLOOKUP(A349,drgPrehled!B:C,2,FALSE)</f>
        <v>Reifová Jana</v>
      </c>
      <c r="L349" s="11" t="str">
        <f>VLOOKUP(A349,Medix!A:D,3,FALSE)</f>
        <v>Jana Reifová</v>
      </c>
    </row>
    <row r="350" spans="1:12" x14ac:dyDescent="0.25">
      <c r="A350" s="2">
        <v>520813112</v>
      </c>
      <c r="B350" t="str">
        <f t="shared" si="20"/>
        <v>25.08.2023</v>
      </c>
      <c r="C350" s="1">
        <v>20230825</v>
      </c>
      <c r="D350" s="2">
        <v>520813112</v>
      </c>
      <c r="E350" s="1" t="s">
        <v>571</v>
      </c>
      <c r="F350" s="1" t="s">
        <v>551</v>
      </c>
      <c r="G350" t="str">
        <f t="shared" si="21"/>
        <v>2023</v>
      </c>
      <c r="H350" t="str">
        <f t="shared" si="22"/>
        <v>08</v>
      </c>
      <c r="I350" t="str">
        <f t="shared" si="23"/>
        <v>25</v>
      </c>
      <c r="J350" s="6">
        <f>VLOOKUP(A350,ROBOT_Martin!A:B,2,FALSE)</f>
        <v>45163</v>
      </c>
      <c r="K350" s="5" t="str">
        <f>VLOOKUP(A350,drgPrehled!B:C,2,FALSE)</f>
        <v>Szüč František</v>
      </c>
      <c r="L350" s="11" t="str">
        <f>VLOOKUP(A350,Medix!A:D,3,FALSE)</f>
        <v>František Szüč</v>
      </c>
    </row>
    <row r="351" spans="1:12" x14ac:dyDescent="0.25">
      <c r="A351" s="2">
        <v>6111101282</v>
      </c>
      <c r="B351" t="str">
        <f t="shared" si="20"/>
        <v>25.08.2023</v>
      </c>
      <c r="C351" s="1">
        <v>20230825</v>
      </c>
      <c r="D351" s="2">
        <v>6111101282</v>
      </c>
      <c r="E351" s="1" t="s">
        <v>591</v>
      </c>
      <c r="F351" s="1" t="s">
        <v>551</v>
      </c>
      <c r="G351" t="str">
        <f t="shared" si="21"/>
        <v>2023</v>
      </c>
      <c r="H351" t="str">
        <f t="shared" si="22"/>
        <v>08</v>
      </c>
      <c r="I351" t="str">
        <f t="shared" si="23"/>
        <v>25</v>
      </c>
      <c r="J351" s="6">
        <f>VLOOKUP(A351,ROBOT_Martin!A:B,2,FALSE)</f>
        <v>45163</v>
      </c>
      <c r="K351" s="5" t="str">
        <f>VLOOKUP(A351,drgPrehled!B:C,2,FALSE)</f>
        <v>Zahradníček Marek</v>
      </c>
      <c r="L351" s="11" t="str">
        <f>VLOOKUP(A351,Medix!A:D,3,FALSE)</f>
        <v>Marek Zahradníček</v>
      </c>
    </row>
    <row r="352" spans="1:12" x14ac:dyDescent="0.25">
      <c r="A352" s="2">
        <v>7503025761</v>
      </c>
      <c r="B352" t="str">
        <f t="shared" si="20"/>
        <v>28.08.2023</v>
      </c>
      <c r="C352" s="1">
        <v>20230828</v>
      </c>
      <c r="D352" s="2">
        <v>7503025761</v>
      </c>
      <c r="E352" s="1" t="s">
        <v>567</v>
      </c>
      <c r="F352" s="1" t="s">
        <v>551</v>
      </c>
      <c r="G352" t="str">
        <f t="shared" si="21"/>
        <v>2023</v>
      </c>
      <c r="H352" t="str">
        <f t="shared" si="22"/>
        <v>08</v>
      </c>
      <c r="I352" t="str">
        <f t="shared" si="23"/>
        <v>28</v>
      </c>
      <c r="J352" s="6">
        <f>VLOOKUP(A352,ROBOT_Martin!A:B,2,FALSE)</f>
        <v>45166</v>
      </c>
      <c r="K352" s="5" t="str">
        <f>VLOOKUP(A352,drgPrehled!B:C,2,FALSE)</f>
        <v>HUF Jiří</v>
      </c>
      <c r="L352" s="11" t="str">
        <f>VLOOKUP(A352,Medix!A:D,3,FALSE)</f>
        <v>Jiří Huf</v>
      </c>
    </row>
    <row r="353" spans="1:12" x14ac:dyDescent="0.25">
      <c r="A353" s="2">
        <v>8211145756</v>
      </c>
      <c r="B353" t="str">
        <f t="shared" si="20"/>
        <v>28.08.2023</v>
      </c>
      <c r="C353" s="1">
        <v>20230828</v>
      </c>
      <c r="D353" s="2">
        <v>8211145756</v>
      </c>
      <c r="E353" s="1" t="s">
        <v>613</v>
      </c>
      <c r="F353" s="1" t="s">
        <v>551</v>
      </c>
      <c r="G353" t="str">
        <f t="shared" si="21"/>
        <v>2023</v>
      </c>
      <c r="H353" t="str">
        <f t="shared" si="22"/>
        <v>08</v>
      </c>
      <c r="I353" t="str">
        <f t="shared" si="23"/>
        <v>28</v>
      </c>
      <c r="J353" s="6">
        <f>VLOOKUP(A353,ROBOT_Martin!A:B,2,FALSE)</f>
        <v>45166</v>
      </c>
      <c r="K353" s="5" t="str">
        <f>VLOOKUP(A353,drgPrehled!B:C,2,FALSE)</f>
        <v>Krumnikl Michal</v>
      </c>
      <c r="L353" s="11" t="str">
        <f>VLOOKUP(A353,Medix!A:D,3,FALSE)</f>
        <v>Michal Krumnikl</v>
      </c>
    </row>
    <row r="354" spans="1:12" x14ac:dyDescent="0.25">
      <c r="A354" s="2">
        <v>481023434</v>
      </c>
      <c r="B354" t="str">
        <f t="shared" si="20"/>
        <v>29.08.2023</v>
      </c>
      <c r="C354" s="1">
        <v>20230829</v>
      </c>
      <c r="D354" s="2">
        <v>481023434</v>
      </c>
      <c r="E354" s="1" t="s">
        <v>604</v>
      </c>
      <c r="F354" s="1" t="s">
        <v>551</v>
      </c>
      <c r="G354" t="str">
        <f t="shared" si="21"/>
        <v>2023</v>
      </c>
      <c r="H354" t="str">
        <f t="shared" si="22"/>
        <v>08</v>
      </c>
      <c r="I354" t="str">
        <f t="shared" si="23"/>
        <v>29</v>
      </c>
      <c r="J354" s="6">
        <f>VLOOKUP(A354,ROBOT_Martin!A:B,2,FALSE)</f>
        <v>45167</v>
      </c>
      <c r="K354" s="5" t="str">
        <f>VLOOKUP(A354,drgPrehled!B:C,2,FALSE)</f>
        <v>Lužný Miloslav</v>
      </c>
      <c r="L354" s="11" t="str">
        <f>VLOOKUP(A354,Medix!A:D,3,FALSE)</f>
        <v>Miloslav Lužný</v>
      </c>
    </row>
    <row r="355" spans="1:12" x14ac:dyDescent="0.25">
      <c r="A355" s="2">
        <v>6510050690</v>
      </c>
      <c r="B355" t="str">
        <f t="shared" si="20"/>
        <v>29.08.2023</v>
      </c>
      <c r="C355" s="1">
        <v>20230829</v>
      </c>
      <c r="D355" s="2">
        <v>6510050690</v>
      </c>
      <c r="E355" s="1" t="s">
        <v>581</v>
      </c>
      <c r="F355" s="1" t="s">
        <v>551</v>
      </c>
      <c r="G355" t="str">
        <f t="shared" si="21"/>
        <v>2023</v>
      </c>
      <c r="H355" t="str">
        <f t="shared" si="22"/>
        <v>08</v>
      </c>
      <c r="I355" t="str">
        <f t="shared" si="23"/>
        <v>29</v>
      </c>
      <c r="J355" s="6">
        <f>VLOOKUP(A355,ROBOT_Martin!A:B,2,FALSE)</f>
        <v>45167</v>
      </c>
      <c r="K355" s="5" t="str">
        <f>VLOOKUP(A355,drgPrehled!B:C,2,FALSE)</f>
        <v>Palich Zbyněk</v>
      </c>
      <c r="L355" s="11" t="str">
        <f>VLOOKUP(A355,Medix!A:D,3,FALSE)</f>
        <v>Zbyněk Palich</v>
      </c>
    </row>
    <row r="356" spans="1:12" x14ac:dyDescent="0.25">
      <c r="A356" s="2">
        <v>7208151500</v>
      </c>
      <c r="B356" t="str">
        <f t="shared" si="20"/>
        <v>30.08.2023</v>
      </c>
      <c r="C356" s="1">
        <v>20230830</v>
      </c>
      <c r="D356" s="2">
        <v>7208151500</v>
      </c>
      <c r="E356" s="1" t="s">
        <v>567</v>
      </c>
      <c r="F356" s="1" t="s">
        <v>551</v>
      </c>
      <c r="G356" t="str">
        <f t="shared" si="21"/>
        <v>2023</v>
      </c>
      <c r="H356" t="str">
        <f t="shared" si="22"/>
        <v>08</v>
      </c>
      <c r="I356" t="str">
        <f t="shared" si="23"/>
        <v>30</v>
      </c>
      <c r="J356" s="6">
        <f>VLOOKUP(A356,ROBOT_Martin!A:B,2,FALSE)</f>
        <v>45168</v>
      </c>
      <c r="K356" s="5" t="str">
        <f>VLOOKUP(A356,drgPrehled!B:C,2,FALSE)</f>
        <v>Starý Radek</v>
      </c>
      <c r="L356" s="11" t="str">
        <f>VLOOKUP(A356,Medix!A:D,3,FALSE)</f>
        <v>Radek Starý</v>
      </c>
    </row>
    <row r="357" spans="1:12" x14ac:dyDescent="0.25">
      <c r="A357" s="2">
        <v>5554122233</v>
      </c>
      <c r="B357" t="str">
        <f t="shared" si="20"/>
        <v>31.08.2023</v>
      </c>
      <c r="C357" s="1">
        <v>20230831</v>
      </c>
      <c r="D357" s="2">
        <v>5554122233</v>
      </c>
      <c r="E357" s="1" t="s">
        <v>577</v>
      </c>
      <c r="F357" s="1" t="s">
        <v>551</v>
      </c>
      <c r="G357" t="str">
        <f t="shared" si="21"/>
        <v>2023</v>
      </c>
      <c r="H357" t="str">
        <f t="shared" si="22"/>
        <v>08</v>
      </c>
      <c r="I357" t="str">
        <f t="shared" si="23"/>
        <v>31</v>
      </c>
      <c r="J357" s="6">
        <f>VLOOKUP(A357,ROBOT_Martin!A:B,2,FALSE)</f>
        <v>45169</v>
      </c>
      <c r="K357" s="5" t="str">
        <f>VLOOKUP(A357,drgPrehled!B:C,2,FALSE)</f>
        <v>Pospíšilová Vlasta</v>
      </c>
      <c r="L357" s="11" t="str">
        <f>VLOOKUP(A357,Medix!A:D,3,FALSE)</f>
        <v>Vlasta Pospíšilová</v>
      </c>
    </row>
    <row r="358" spans="1:12" x14ac:dyDescent="0.25">
      <c r="A358" s="2">
        <v>5559192067</v>
      </c>
      <c r="B358" t="str">
        <f t="shared" si="20"/>
        <v>31.08.2023</v>
      </c>
      <c r="C358" s="1">
        <v>20230831</v>
      </c>
      <c r="D358" s="2">
        <v>5559192067</v>
      </c>
      <c r="E358" s="1" t="s">
        <v>567</v>
      </c>
      <c r="F358" s="1" t="s">
        <v>551</v>
      </c>
      <c r="G358" t="str">
        <f t="shared" si="21"/>
        <v>2023</v>
      </c>
      <c r="H358" t="str">
        <f t="shared" si="22"/>
        <v>08</v>
      </c>
      <c r="I358" t="str">
        <f t="shared" si="23"/>
        <v>31</v>
      </c>
      <c r="J358" s="6">
        <f>VLOOKUP(A358,ROBOT_Martin!A:B,2,FALSE)</f>
        <v>45169</v>
      </c>
      <c r="K358" s="5" t="str">
        <f>VLOOKUP(A358,drgPrehled!B:C,2,FALSE)</f>
        <v>Ficnarová Dagmar</v>
      </c>
      <c r="L358" s="11" t="str">
        <f>VLOOKUP(A358,Medix!A:D,3,FALSE)</f>
        <v>Dagmar Ficnarová</v>
      </c>
    </row>
    <row r="359" spans="1:12" x14ac:dyDescent="0.25">
      <c r="A359" s="2">
        <v>5910050773</v>
      </c>
      <c r="B359" t="str">
        <f t="shared" si="20"/>
        <v>01.09.2023</v>
      </c>
      <c r="C359" s="1">
        <v>20230901</v>
      </c>
      <c r="D359" s="2">
        <v>5910050773</v>
      </c>
      <c r="E359" s="1" t="s">
        <v>552</v>
      </c>
      <c r="F359" s="1" t="s">
        <v>551</v>
      </c>
      <c r="G359" t="str">
        <f t="shared" si="21"/>
        <v>2023</v>
      </c>
      <c r="H359" t="str">
        <f t="shared" si="22"/>
        <v>09</v>
      </c>
      <c r="I359" t="str">
        <f t="shared" si="23"/>
        <v>01</v>
      </c>
      <c r="J359" s="6">
        <f>VLOOKUP(A359,ROBOT_Martin!A:B,2,FALSE)</f>
        <v>45170</v>
      </c>
      <c r="K359" s="5" t="str">
        <f>VLOOKUP(A359,drgPrehled!B:C,2,FALSE)</f>
        <v>Klouda Petr</v>
      </c>
      <c r="L359" s="11" t="str">
        <f>VLOOKUP(A359,Medix!A:D,3,FALSE)</f>
        <v>Petr Klouda</v>
      </c>
    </row>
    <row r="360" spans="1:12" x14ac:dyDescent="0.25">
      <c r="A360" s="2">
        <v>7308185313</v>
      </c>
      <c r="B360" t="str">
        <f t="shared" si="20"/>
        <v>01.09.2023</v>
      </c>
      <c r="C360" s="1">
        <v>20230901</v>
      </c>
      <c r="D360" s="2">
        <v>7308185313</v>
      </c>
      <c r="E360" s="1" t="s">
        <v>614</v>
      </c>
      <c r="F360" s="1" t="s">
        <v>551</v>
      </c>
      <c r="G360" t="str">
        <f t="shared" si="21"/>
        <v>2023</v>
      </c>
      <c r="H360" t="str">
        <f t="shared" si="22"/>
        <v>09</v>
      </c>
      <c r="I360" t="str">
        <f t="shared" si="23"/>
        <v>01</v>
      </c>
      <c r="J360" s="6">
        <f>VLOOKUP(A360,ROBOT_Martin!A:B,2,FALSE)</f>
        <v>45170</v>
      </c>
      <c r="K360" s="5" t="str">
        <f>VLOOKUP(A360,drgPrehled!B:C,2,FALSE)</f>
        <v>Seidl Pavel</v>
      </c>
      <c r="L360" s="11" t="str">
        <f>VLOOKUP(A360,Medix!A:D,3,FALSE)</f>
        <v>Pavel Seidl</v>
      </c>
    </row>
    <row r="361" spans="1:12" x14ac:dyDescent="0.25">
      <c r="A361" s="2">
        <v>485804417</v>
      </c>
      <c r="B361" t="str">
        <f t="shared" si="20"/>
        <v>04.09.2023</v>
      </c>
      <c r="C361" s="1">
        <v>20230904</v>
      </c>
      <c r="D361" s="2">
        <v>485804417</v>
      </c>
      <c r="E361" s="1" t="s">
        <v>573</v>
      </c>
      <c r="F361" s="1" t="s">
        <v>551</v>
      </c>
      <c r="G361" t="str">
        <f t="shared" si="21"/>
        <v>2023</v>
      </c>
      <c r="H361" t="str">
        <f t="shared" si="22"/>
        <v>09</v>
      </c>
      <c r="I361" t="str">
        <f t="shared" si="23"/>
        <v>04</v>
      </c>
      <c r="J361" s="6">
        <f>VLOOKUP(A361,ROBOT_Martin!A:B,2,FALSE)</f>
        <v>45173</v>
      </c>
      <c r="K361" s="5" t="str">
        <f>VLOOKUP(A361,drgPrehled!B:C,2,FALSE)</f>
        <v>Pěrůžková Marie</v>
      </c>
      <c r="L361" s="11" t="str">
        <f>VLOOKUP(A361,Medix!A:D,3,FALSE)</f>
        <v>Marie Pěrůžková</v>
      </c>
    </row>
    <row r="362" spans="1:12" x14ac:dyDescent="0.25">
      <c r="A362" s="2">
        <v>490918232</v>
      </c>
      <c r="B362" t="str">
        <f t="shared" si="20"/>
        <v>04.09.2023</v>
      </c>
      <c r="C362" s="1">
        <v>20230904</v>
      </c>
      <c r="D362" s="2">
        <v>490918232</v>
      </c>
      <c r="E362" s="1" t="s">
        <v>558</v>
      </c>
      <c r="F362" s="1" t="s">
        <v>551</v>
      </c>
      <c r="G362" t="str">
        <f t="shared" si="21"/>
        <v>2023</v>
      </c>
      <c r="H362" t="str">
        <f t="shared" si="22"/>
        <v>09</v>
      </c>
      <c r="I362" t="str">
        <f t="shared" si="23"/>
        <v>04</v>
      </c>
      <c r="J362" s="6">
        <f>VLOOKUP(A362,ROBOT_Martin!A:B,2,FALSE)</f>
        <v>45173</v>
      </c>
      <c r="K362" s="5" t="str">
        <f>VLOOKUP(A362,drgPrehled!B:C,2,FALSE)</f>
        <v>Zeman Karel</v>
      </c>
      <c r="L362" s="11" t="str">
        <f>VLOOKUP(A362,Medix!A:D,3,FALSE)</f>
        <v>Karel Zeman</v>
      </c>
    </row>
    <row r="363" spans="1:12" x14ac:dyDescent="0.25">
      <c r="A363" s="2">
        <v>6104230715</v>
      </c>
      <c r="B363" t="str">
        <f t="shared" si="20"/>
        <v>04.09.2023</v>
      </c>
      <c r="C363" s="1">
        <v>20230904</v>
      </c>
      <c r="D363" s="2">
        <v>6104230715</v>
      </c>
      <c r="E363" s="1" t="s">
        <v>598</v>
      </c>
      <c r="F363" s="1" t="s">
        <v>551</v>
      </c>
      <c r="G363" t="str">
        <f t="shared" si="21"/>
        <v>2023</v>
      </c>
      <c r="H363" t="str">
        <f t="shared" si="22"/>
        <v>09</v>
      </c>
      <c r="I363" t="str">
        <f t="shared" si="23"/>
        <v>04</v>
      </c>
      <c r="J363" s="6">
        <f>VLOOKUP(A363,ROBOT_Martin!A:B,2,FALSE)</f>
        <v>45173</v>
      </c>
      <c r="K363" s="5" t="str">
        <f>VLOOKUP(A363,drgPrehled!B:C,2,FALSE)</f>
        <v>Šavel Vladimír</v>
      </c>
      <c r="L363" s="11" t="str">
        <f>VLOOKUP(A363,Medix!A:D,3,FALSE)</f>
        <v>Vladimír Šavel</v>
      </c>
    </row>
    <row r="364" spans="1:12" x14ac:dyDescent="0.25">
      <c r="A364" s="2">
        <v>440511432</v>
      </c>
      <c r="B364" t="str">
        <f t="shared" si="20"/>
        <v>05.09.2023</v>
      </c>
      <c r="C364" s="1">
        <v>20230905</v>
      </c>
      <c r="D364" s="2">
        <v>440511432</v>
      </c>
      <c r="E364" s="1" t="s">
        <v>566</v>
      </c>
      <c r="F364" s="1" t="s">
        <v>551</v>
      </c>
      <c r="G364" t="str">
        <f t="shared" si="21"/>
        <v>2023</v>
      </c>
      <c r="H364" t="str">
        <f t="shared" si="22"/>
        <v>09</v>
      </c>
      <c r="I364" t="str">
        <f t="shared" si="23"/>
        <v>05</v>
      </c>
      <c r="J364" s="6">
        <f>VLOOKUP(A364,ROBOT_Martin!A:B,2,FALSE)</f>
        <v>45174</v>
      </c>
      <c r="K364" s="5" t="str">
        <f>VLOOKUP(A364,drgPrehled!B:C,2,FALSE)</f>
        <v>Dostál Vít</v>
      </c>
      <c r="L364" s="11" t="str">
        <f>VLOOKUP(A364,Medix!A:D,3,FALSE)</f>
        <v>Vít Dostál</v>
      </c>
    </row>
    <row r="365" spans="1:12" x14ac:dyDescent="0.25">
      <c r="A365" s="2">
        <v>6002291251</v>
      </c>
      <c r="B365" t="str">
        <f t="shared" si="20"/>
        <v>05.09.2023</v>
      </c>
      <c r="C365" s="1">
        <v>20230905</v>
      </c>
      <c r="D365" s="2">
        <v>6002291251</v>
      </c>
      <c r="E365" s="1" t="s">
        <v>583</v>
      </c>
      <c r="F365" s="1" t="s">
        <v>551</v>
      </c>
      <c r="G365" t="str">
        <f t="shared" si="21"/>
        <v>2023</v>
      </c>
      <c r="H365" t="str">
        <f t="shared" si="22"/>
        <v>09</v>
      </c>
      <c r="I365" t="str">
        <f t="shared" si="23"/>
        <v>05</v>
      </c>
      <c r="J365" s="6">
        <f>VLOOKUP(A365,ROBOT_Martin!A:B,2,FALSE)</f>
        <v>45174</v>
      </c>
      <c r="K365" s="5" t="str">
        <f>VLOOKUP(A365,drgPrehled!B:C,2,FALSE)</f>
        <v>Koryťák Martin</v>
      </c>
      <c r="L365" s="11" t="str">
        <f>VLOOKUP(A365,Medix!A:D,3,FALSE)</f>
        <v>Martin Koryťák</v>
      </c>
    </row>
    <row r="366" spans="1:12" x14ac:dyDescent="0.25">
      <c r="A366" s="2">
        <v>7111194893</v>
      </c>
      <c r="B366" t="str">
        <f t="shared" si="20"/>
        <v>06.09.2023</v>
      </c>
      <c r="C366" s="1">
        <v>20230906</v>
      </c>
      <c r="D366" s="2">
        <v>7111194893</v>
      </c>
      <c r="E366" s="1" t="s">
        <v>586</v>
      </c>
      <c r="F366" s="1" t="s">
        <v>551</v>
      </c>
      <c r="G366" t="str">
        <f t="shared" si="21"/>
        <v>2023</v>
      </c>
      <c r="H366" t="str">
        <f t="shared" si="22"/>
        <v>09</v>
      </c>
      <c r="I366" t="str">
        <f t="shared" si="23"/>
        <v>06</v>
      </c>
      <c r="J366" s="6">
        <f>VLOOKUP(A366,ROBOT_Martin!A:B,2,FALSE)</f>
        <v>45175</v>
      </c>
      <c r="K366" s="5" t="str">
        <f>VLOOKUP(A366,drgPrehled!B:C,2,FALSE)</f>
        <v>Syřena Jaroslav</v>
      </c>
      <c r="L366" s="11" t="str">
        <f>VLOOKUP(A366,Medix!A:D,3,FALSE)</f>
        <v>Jaroslav Syřena</v>
      </c>
    </row>
    <row r="367" spans="1:12" x14ac:dyDescent="0.25">
      <c r="A367" s="2">
        <v>7604304510</v>
      </c>
      <c r="B367" t="str">
        <f t="shared" si="20"/>
        <v>06.09.2023</v>
      </c>
      <c r="C367" s="1">
        <v>20230906</v>
      </c>
      <c r="D367" s="2">
        <v>7604304510</v>
      </c>
      <c r="E367" s="1" t="s">
        <v>572</v>
      </c>
      <c r="F367" s="1" t="s">
        <v>551</v>
      </c>
      <c r="G367" t="str">
        <f t="shared" si="21"/>
        <v>2023</v>
      </c>
      <c r="H367" t="str">
        <f t="shared" si="22"/>
        <v>09</v>
      </c>
      <c r="I367" t="str">
        <f t="shared" si="23"/>
        <v>06</v>
      </c>
      <c r="J367" s="6">
        <f>VLOOKUP(A367,ROBOT_Martin!A:B,2,FALSE)</f>
        <v>45175</v>
      </c>
      <c r="K367" s="5" t="str">
        <f>VLOOKUP(A367,drgPrehled!B:C,2,FALSE)</f>
        <v>Přikryl Oldřich</v>
      </c>
      <c r="L367" s="11" t="str">
        <f>VLOOKUP(A367,Medix!A:D,3,FALSE)</f>
        <v>Oldřich Přikryl</v>
      </c>
    </row>
    <row r="368" spans="1:12" x14ac:dyDescent="0.25">
      <c r="A368" s="2">
        <v>496110224</v>
      </c>
      <c r="B368" t="str">
        <f t="shared" si="20"/>
        <v>07.09.2023</v>
      </c>
      <c r="C368" s="1">
        <v>20230907</v>
      </c>
      <c r="D368" s="2">
        <v>496110224</v>
      </c>
      <c r="E368" s="1" t="s">
        <v>567</v>
      </c>
      <c r="F368" s="1" t="s">
        <v>551</v>
      </c>
      <c r="G368" t="str">
        <f t="shared" si="21"/>
        <v>2023</v>
      </c>
      <c r="H368" t="str">
        <f t="shared" si="22"/>
        <v>09</v>
      </c>
      <c r="I368" t="str">
        <f t="shared" si="23"/>
        <v>07</v>
      </c>
      <c r="J368" s="6">
        <f>VLOOKUP(A368,ROBOT_Martin!A:B,2,FALSE)</f>
        <v>45176</v>
      </c>
      <c r="K368" s="5" t="str">
        <f>VLOOKUP(A368,drgPrehled!B:C,2,FALSE)</f>
        <v>Kummerová Danuše</v>
      </c>
      <c r="L368" s="11" t="str">
        <f>VLOOKUP(A368,Medix!A:D,3,FALSE)</f>
        <v>Danuše Kummerová</v>
      </c>
    </row>
    <row r="369" spans="1:12" x14ac:dyDescent="0.25">
      <c r="A369" s="2">
        <v>7455015755</v>
      </c>
      <c r="B369" t="str">
        <f t="shared" si="20"/>
        <v>07.09.2023</v>
      </c>
      <c r="C369" s="1">
        <v>20230907</v>
      </c>
      <c r="D369" s="2">
        <v>7455015755</v>
      </c>
      <c r="E369" s="1" t="s">
        <v>577</v>
      </c>
      <c r="F369" s="1" t="s">
        <v>551</v>
      </c>
      <c r="G369" t="str">
        <f t="shared" si="21"/>
        <v>2023</v>
      </c>
      <c r="H369" t="str">
        <f t="shared" si="22"/>
        <v>09</v>
      </c>
      <c r="I369" t="str">
        <f t="shared" si="23"/>
        <v>07</v>
      </c>
      <c r="J369" s="6">
        <f>VLOOKUP(A369,ROBOT_Martin!A:B,2,FALSE)</f>
        <v>45176</v>
      </c>
      <c r="K369" s="5" t="str">
        <f>VLOOKUP(A369,drgPrehled!B:C,2,FALSE)</f>
        <v>Füllová Jindra</v>
      </c>
      <c r="L369" s="11" t="str">
        <f>VLOOKUP(A369,Medix!A:D,3,FALSE)</f>
        <v>Jindra Füllová</v>
      </c>
    </row>
    <row r="370" spans="1:12" x14ac:dyDescent="0.25">
      <c r="A370" s="2">
        <v>510622045</v>
      </c>
      <c r="B370" t="str">
        <f t="shared" si="20"/>
        <v>08.09.2023</v>
      </c>
      <c r="C370" s="1">
        <v>20230908</v>
      </c>
      <c r="D370" s="2">
        <v>510622045</v>
      </c>
      <c r="E370" s="1" t="s">
        <v>583</v>
      </c>
      <c r="F370" s="1" t="s">
        <v>551</v>
      </c>
      <c r="G370" t="str">
        <f t="shared" si="21"/>
        <v>2023</v>
      </c>
      <c r="H370" t="str">
        <f t="shared" si="22"/>
        <v>09</v>
      </c>
      <c r="I370" t="str">
        <f t="shared" si="23"/>
        <v>08</v>
      </c>
      <c r="J370" s="6">
        <f>VLOOKUP(A370,ROBOT_Martin!A:B,2,FALSE)</f>
        <v>45177</v>
      </c>
      <c r="K370" s="5" t="str">
        <f>VLOOKUP(A370,drgPrehled!B:C,2,FALSE)</f>
        <v>Černý Ladislav</v>
      </c>
      <c r="L370" s="11" t="str">
        <f>VLOOKUP(A370,Medix!A:D,3,FALSE)</f>
        <v>Ladislav Černý</v>
      </c>
    </row>
    <row r="371" spans="1:12" x14ac:dyDescent="0.25">
      <c r="A371" s="2">
        <v>5504260575</v>
      </c>
      <c r="B371" t="str">
        <f t="shared" si="20"/>
        <v>08.09.2023</v>
      </c>
      <c r="C371" s="1">
        <v>20230908</v>
      </c>
      <c r="D371" s="2">
        <v>5504260575</v>
      </c>
      <c r="E371" s="1" t="s">
        <v>566</v>
      </c>
      <c r="F371" s="1" t="s">
        <v>551</v>
      </c>
      <c r="G371" t="str">
        <f t="shared" si="21"/>
        <v>2023</v>
      </c>
      <c r="H371" t="str">
        <f t="shared" si="22"/>
        <v>09</v>
      </c>
      <c r="I371" t="str">
        <f t="shared" si="23"/>
        <v>08</v>
      </c>
      <c r="J371" s="6">
        <f>VLOOKUP(A371,ROBOT_Martin!A:B,2,FALSE)</f>
        <v>45177</v>
      </c>
      <c r="K371" s="5" t="str">
        <f>VLOOKUP(A371,drgPrehled!B:C,2,FALSE)</f>
        <v>Blaha Karel</v>
      </c>
      <c r="L371" s="11" t="str">
        <f>VLOOKUP(A371,Medix!A:D,3,FALSE)</f>
        <v>Karel Blaha</v>
      </c>
    </row>
    <row r="372" spans="1:12" x14ac:dyDescent="0.25">
      <c r="A372" s="2">
        <v>5509232311</v>
      </c>
      <c r="B372" t="str">
        <f t="shared" si="20"/>
        <v>11.09.2023</v>
      </c>
      <c r="C372" s="1">
        <v>20230911</v>
      </c>
      <c r="D372" s="2">
        <v>5509232311</v>
      </c>
      <c r="E372" s="1" t="s">
        <v>557</v>
      </c>
      <c r="F372" s="1" t="s">
        <v>551</v>
      </c>
      <c r="G372" t="str">
        <f t="shared" si="21"/>
        <v>2023</v>
      </c>
      <c r="H372" t="str">
        <f t="shared" si="22"/>
        <v>09</v>
      </c>
      <c r="I372" t="str">
        <f t="shared" si="23"/>
        <v>11</v>
      </c>
      <c r="J372" s="6">
        <f>VLOOKUP(A372,ROBOT_Martin!A:B,2,FALSE)</f>
        <v>45180</v>
      </c>
      <c r="K372" s="5" t="str">
        <f>VLOOKUP(A372,drgPrehled!B:C,2,FALSE)</f>
        <v>Dohnal Ctirad</v>
      </c>
      <c r="L372" s="11" t="str">
        <f>VLOOKUP(A372,Medix!A:D,3,FALSE)</f>
        <v>Ctirad Dohnal</v>
      </c>
    </row>
    <row r="373" spans="1:12" x14ac:dyDescent="0.25">
      <c r="A373" s="2">
        <v>5711081816</v>
      </c>
      <c r="B373" t="str">
        <f t="shared" si="20"/>
        <v>11.09.2023</v>
      </c>
      <c r="C373" s="1">
        <v>20230911</v>
      </c>
      <c r="D373" s="2">
        <v>5711081816</v>
      </c>
      <c r="E373" s="1" t="s">
        <v>560</v>
      </c>
      <c r="F373" s="1" t="s">
        <v>551</v>
      </c>
      <c r="G373" t="str">
        <f t="shared" si="21"/>
        <v>2023</v>
      </c>
      <c r="H373" t="str">
        <f t="shared" si="22"/>
        <v>09</v>
      </c>
      <c r="I373" t="str">
        <f t="shared" si="23"/>
        <v>11</v>
      </c>
      <c r="J373" s="6">
        <f>VLOOKUP(A373,ROBOT_Martin!A:B,2,FALSE)</f>
        <v>45180</v>
      </c>
      <c r="K373" s="5" t="str">
        <f>VLOOKUP(A373,drgPrehled!B:C,2,FALSE)</f>
        <v>Prosecký Rudolf</v>
      </c>
      <c r="L373" s="11" t="str">
        <f>VLOOKUP(A373,Medix!A:D,3,FALSE)</f>
        <v>Rudolf Prosecký</v>
      </c>
    </row>
    <row r="374" spans="1:12" x14ac:dyDescent="0.25">
      <c r="A374" s="2">
        <v>7306255319</v>
      </c>
      <c r="B374" t="str">
        <f t="shared" si="20"/>
        <v>11.09.2023</v>
      </c>
      <c r="C374" s="1">
        <v>20230911</v>
      </c>
      <c r="D374" s="2">
        <v>7306255319</v>
      </c>
      <c r="E374" s="1" t="s">
        <v>567</v>
      </c>
      <c r="F374" s="1" t="s">
        <v>551</v>
      </c>
      <c r="G374" t="str">
        <f t="shared" si="21"/>
        <v>2023</v>
      </c>
      <c r="H374" t="str">
        <f t="shared" si="22"/>
        <v>09</v>
      </c>
      <c r="I374" t="str">
        <f t="shared" si="23"/>
        <v>11</v>
      </c>
      <c r="J374" s="6">
        <f>VLOOKUP(A374,ROBOT_Martin!A:B,2,FALSE)</f>
        <v>45180</v>
      </c>
      <c r="K374" s="5" t="str">
        <f>VLOOKUP(A374,drgPrehled!B:C,2,FALSE)</f>
        <v>Buc Radovan</v>
      </c>
      <c r="L374" s="11" t="str">
        <f>VLOOKUP(A374,Medix!A:D,3,FALSE)</f>
        <v>Radovan Buc</v>
      </c>
    </row>
    <row r="375" spans="1:12" x14ac:dyDescent="0.25">
      <c r="A375" s="2">
        <v>520108028</v>
      </c>
      <c r="B375" t="str">
        <f t="shared" si="20"/>
        <v>12.09.2023</v>
      </c>
      <c r="C375" s="1">
        <v>20230912</v>
      </c>
      <c r="D375" s="2">
        <v>520108028</v>
      </c>
      <c r="E375" s="1" t="s">
        <v>601</v>
      </c>
      <c r="F375" s="1" t="s">
        <v>551</v>
      </c>
      <c r="G375" t="str">
        <f t="shared" si="21"/>
        <v>2023</v>
      </c>
      <c r="H375" t="str">
        <f t="shared" si="22"/>
        <v>09</v>
      </c>
      <c r="I375" t="str">
        <f t="shared" si="23"/>
        <v>12</v>
      </c>
      <c r="J375" s="6">
        <f>VLOOKUP(A375,ROBOT_Martin!A:B,2,FALSE)</f>
        <v>45181</v>
      </c>
      <c r="K375" s="5" t="str">
        <f>VLOOKUP(A375,drgPrehled!B:C,2,FALSE)</f>
        <v>Krestýn Jaroslav</v>
      </c>
      <c r="L375" s="11" t="str">
        <f>VLOOKUP(A375,Medix!A:D,3,FALSE)</f>
        <v>Jaroslav Krestýn</v>
      </c>
    </row>
    <row r="376" spans="1:12" x14ac:dyDescent="0.25">
      <c r="A376" s="2">
        <v>7055125792</v>
      </c>
      <c r="B376" t="str">
        <f t="shared" si="20"/>
        <v>12.09.2023</v>
      </c>
      <c r="C376" s="1">
        <v>20230912</v>
      </c>
      <c r="D376" s="2">
        <v>7055125792</v>
      </c>
      <c r="E376" s="1" t="s">
        <v>596</v>
      </c>
      <c r="F376" s="1" t="s">
        <v>551</v>
      </c>
      <c r="G376" t="str">
        <f t="shared" si="21"/>
        <v>2023</v>
      </c>
      <c r="H376" t="str">
        <f t="shared" si="22"/>
        <v>09</v>
      </c>
      <c r="I376" t="str">
        <f t="shared" si="23"/>
        <v>12</v>
      </c>
      <c r="J376" s="6">
        <f>VLOOKUP(A376,ROBOT_Martin!A:B,2,FALSE)</f>
        <v>45181</v>
      </c>
      <c r="K376" s="5" t="str">
        <f>VLOOKUP(A376,drgPrehled!B:C,2,FALSE)</f>
        <v>Pohlová Hana</v>
      </c>
      <c r="L376" s="11" t="str">
        <f>VLOOKUP(A376,Medix!A:D,3,FALSE)</f>
        <v>Hana Pohlová</v>
      </c>
    </row>
    <row r="377" spans="1:12" x14ac:dyDescent="0.25">
      <c r="A377" s="2">
        <v>390205461</v>
      </c>
      <c r="B377" t="str">
        <f t="shared" si="20"/>
        <v>13.09.2023</v>
      </c>
      <c r="C377" s="1">
        <v>20230913</v>
      </c>
      <c r="D377" s="2">
        <v>390205461</v>
      </c>
      <c r="E377" s="1" t="s">
        <v>576</v>
      </c>
      <c r="F377" s="1" t="s">
        <v>551</v>
      </c>
      <c r="G377" t="str">
        <f t="shared" si="21"/>
        <v>2023</v>
      </c>
      <c r="H377" t="str">
        <f t="shared" si="22"/>
        <v>09</v>
      </c>
      <c r="I377" t="str">
        <f t="shared" si="23"/>
        <v>13</v>
      </c>
      <c r="J377" s="6">
        <f>VLOOKUP(A377,ROBOT_Martin!A:B,2,FALSE)</f>
        <v>45182</v>
      </c>
      <c r="K377" s="5" t="str">
        <f>VLOOKUP(A377,drgPrehled!B:C,2,FALSE)</f>
        <v>Háder František</v>
      </c>
      <c r="L377" s="11" t="str">
        <f>VLOOKUP(A377,Medix!A:D,3,FALSE)</f>
        <v>František Háder</v>
      </c>
    </row>
    <row r="378" spans="1:12" x14ac:dyDescent="0.25">
      <c r="A378" s="2">
        <v>496123293</v>
      </c>
      <c r="B378" t="str">
        <f t="shared" si="20"/>
        <v>14.09.2023</v>
      </c>
      <c r="C378" s="1">
        <v>20230914</v>
      </c>
      <c r="D378" s="2">
        <v>496123293</v>
      </c>
      <c r="E378" s="1" t="s">
        <v>567</v>
      </c>
      <c r="F378" s="1" t="s">
        <v>551</v>
      </c>
      <c r="G378" t="str">
        <f t="shared" si="21"/>
        <v>2023</v>
      </c>
      <c r="H378" t="str">
        <f t="shared" si="22"/>
        <v>09</v>
      </c>
      <c r="I378" t="str">
        <f t="shared" si="23"/>
        <v>14</v>
      </c>
      <c r="J378" s="6">
        <f>VLOOKUP(A378,ROBOT_Martin!A:B,2,FALSE)</f>
        <v>45183</v>
      </c>
      <c r="K378" s="5" t="str">
        <f>VLOOKUP(A378,drgPrehled!B:C,2,FALSE)</f>
        <v>Kaksová Růžena</v>
      </c>
      <c r="L378" s="11" t="str">
        <f>VLOOKUP(A378,Medix!A:D,3,FALSE)</f>
        <v>Růžena Kaksová</v>
      </c>
    </row>
    <row r="379" spans="1:12" x14ac:dyDescent="0.25">
      <c r="A379" s="2">
        <v>525222078</v>
      </c>
      <c r="B379" t="str">
        <f t="shared" si="20"/>
        <v>14.09.2023</v>
      </c>
      <c r="C379" s="1">
        <v>20230914</v>
      </c>
      <c r="D379" s="2">
        <v>525222078</v>
      </c>
      <c r="E379" s="1" t="s">
        <v>567</v>
      </c>
      <c r="F379" s="1" t="s">
        <v>551</v>
      </c>
      <c r="G379" t="str">
        <f t="shared" si="21"/>
        <v>2023</v>
      </c>
      <c r="H379" t="str">
        <f t="shared" si="22"/>
        <v>09</v>
      </c>
      <c r="I379" t="str">
        <f t="shared" si="23"/>
        <v>14</v>
      </c>
      <c r="J379" s="6">
        <f>VLOOKUP(A379,ROBOT_Martin!A:B,2,FALSE)</f>
        <v>45183</v>
      </c>
      <c r="K379" s="5" t="str">
        <f>VLOOKUP(A379,drgPrehled!B:C,2,FALSE)</f>
        <v>Ambrožová Jaroslava</v>
      </c>
      <c r="L379" s="11" t="str">
        <f>VLOOKUP(A379,Medix!A:D,3,FALSE)</f>
        <v>Jaroslava Ambrožová</v>
      </c>
    </row>
    <row r="380" spans="1:12" x14ac:dyDescent="0.25">
      <c r="A380" s="2">
        <v>6353172034</v>
      </c>
      <c r="B380" t="str">
        <f t="shared" si="20"/>
        <v>14.09.2023</v>
      </c>
      <c r="C380" s="1">
        <v>20230914</v>
      </c>
      <c r="D380" s="2">
        <v>6353172034</v>
      </c>
      <c r="E380" s="1" t="s">
        <v>556</v>
      </c>
      <c r="F380" s="1" t="s">
        <v>551</v>
      </c>
      <c r="G380" t="str">
        <f t="shared" si="21"/>
        <v>2023</v>
      </c>
      <c r="H380" t="str">
        <f t="shared" si="22"/>
        <v>09</v>
      </c>
      <c r="I380" t="str">
        <f t="shared" si="23"/>
        <v>14</v>
      </c>
      <c r="J380" s="6">
        <f>VLOOKUP(A380,ROBOT_Martin!A:B,2,FALSE)</f>
        <v>45183</v>
      </c>
      <c r="K380" s="5" t="str">
        <f>VLOOKUP(A380,drgPrehled!B:C,2,FALSE)</f>
        <v>Skalská Zezulková Ha</v>
      </c>
      <c r="L380" s="11" t="str">
        <f>VLOOKUP(A380,Medix!A:D,3,FALSE)</f>
        <v>Hana Skalská Zezulková</v>
      </c>
    </row>
    <row r="381" spans="1:12" x14ac:dyDescent="0.25">
      <c r="A381" s="2">
        <v>505813094</v>
      </c>
      <c r="B381" t="str">
        <f t="shared" si="20"/>
        <v>15.09.2023</v>
      </c>
      <c r="C381" s="1">
        <v>20230915</v>
      </c>
      <c r="D381" s="2">
        <v>505813094</v>
      </c>
      <c r="E381" s="1" t="s">
        <v>567</v>
      </c>
      <c r="F381" s="1" t="s">
        <v>551</v>
      </c>
      <c r="G381" t="str">
        <f t="shared" si="21"/>
        <v>2023</v>
      </c>
      <c r="H381" t="str">
        <f t="shared" si="22"/>
        <v>09</v>
      </c>
      <c r="I381" t="str">
        <f t="shared" si="23"/>
        <v>15</v>
      </c>
      <c r="J381" s="6">
        <f>VLOOKUP(A381,ROBOT_Martin!A:B,2,FALSE)</f>
        <v>45184</v>
      </c>
      <c r="K381" s="5" t="str">
        <f>VLOOKUP(A381,drgPrehled!B:C,2,FALSE)</f>
        <v>Crhová Květoslava</v>
      </c>
      <c r="L381" s="11" t="str">
        <f>VLOOKUP(A381,Medix!A:D,3,FALSE)</f>
        <v>Květoslava Crhová</v>
      </c>
    </row>
    <row r="382" spans="1:12" x14ac:dyDescent="0.25">
      <c r="A382" s="2">
        <v>5409041110</v>
      </c>
      <c r="B382" t="str">
        <f t="shared" si="20"/>
        <v>15.09.2023</v>
      </c>
      <c r="C382" s="1">
        <v>20230915</v>
      </c>
      <c r="D382" s="2">
        <v>5409041110</v>
      </c>
      <c r="E382" s="1" t="s">
        <v>558</v>
      </c>
      <c r="F382" s="1" t="s">
        <v>551</v>
      </c>
      <c r="G382" t="str">
        <f t="shared" si="21"/>
        <v>2023</v>
      </c>
      <c r="H382" t="str">
        <f t="shared" si="22"/>
        <v>09</v>
      </c>
      <c r="I382" t="str">
        <f t="shared" si="23"/>
        <v>15</v>
      </c>
      <c r="J382" s="6">
        <f>VLOOKUP(A382,ROBOT_Martin!A:B,2,FALSE)</f>
        <v>45184</v>
      </c>
      <c r="K382" s="5" t="str">
        <f>VLOOKUP(A382,drgPrehled!B:C,2,FALSE)</f>
        <v>Janík Jan</v>
      </c>
      <c r="L382" s="11" t="str">
        <f>VLOOKUP(A382,Medix!A:D,3,FALSE)</f>
        <v>Jan Janík</v>
      </c>
    </row>
    <row r="383" spans="1:12" x14ac:dyDescent="0.25">
      <c r="A383" s="2">
        <v>5607091380</v>
      </c>
      <c r="B383" t="str">
        <f t="shared" si="20"/>
        <v>18.09.2023</v>
      </c>
      <c r="C383" s="1">
        <v>20230918</v>
      </c>
      <c r="D383" s="2">
        <v>5607091380</v>
      </c>
      <c r="E383" s="1" t="s">
        <v>615</v>
      </c>
      <c r="F383" s="1" t="s">
        <v>551</v>
      </c>
      <c r="G383" t="str">
        <f t="shared" si="21"/>
        <v>2023</v>
      </c>
      <c r="H383" t="str">
        <f t="shared" si="22"/>
        <v>09</v>
      </c>
      <c r="I383" t="str">
        <f t="shared" si="23"/>
        <v>18</v>
      </c>
      <c r="J383" s="6">
        <f>VLOOKUP(A383,ROBOT_Martin!A:B,2,FALSE)</f>
        <v>45187</v>
      </c>
      <c r="K383" s="5" t="str">
        <f>VLOOKUP(A383,drgPrehled!B:C,2,FALSE)</f>
        <v>Kubíček Stanislav</v>
      </c>
      <c r="L383" s="11" t="str">
        <f>VLOOKUP(A383,Medix!A:D,3,FALSE)</f>
        <v>Stanislav Kubíček</v>
      </c>
    </row>
    <row r="384" spans="1:12" x14ac:dyDescent="0.25">
      <c r="A384" s="2">
        <v>6461280342</v>
      </c>
      <c r="B384" t="str">
        <f t="shared" si="20"/>
        <v>18.09.2023</v>
      </c>
      <c r="C384" s="1">
        <v>20230918</v>
      </c>
      <c r="D384" s="2">
        <v>6461280342</v>
      </c>
      <c r="E384" s="1" t="s">
        <v>553</v>
      </c>
      <c r="F384" s="1" t="s">
        <v>551</v>
      </c>
      <c r="G384" t="str">
        <f t="shared" si="21"/>
        <v>2023</v>
      </c>
      <c r="H384" t="str">
        <f t="shared" si="22"/>
        <v>09</v>
      </c>
      <c r="I384" t="str">
        <f t="shared" si="23"/>
        <v>18</v>
      </c>
      <c r="J384" s="6">
        <f>VLOOKUP(A384,ROBOT_Martin!A:B,2,FALSE)</f>
        <v>45187</v>
      </c>
      <c r="K384" s="5" t="str">
        <f>VLOOKUP(A384,drgPrehled!B:C,2,FALSE)</f>
        <v>Homolová Miroslava</v>
      </c>
      <c r="L384" s="11" t="str">
        <f>VLOOKUP(A384,Medix!A:D,3,FALSE)</f>
        <v>Miroslava Homolová</v>
      </c>
    </row>
    <row r="385" spans="1:12" x14ac:dyDescent="0.25">
      <c r="A385" s="2">
        <v>6509050427</v>
      </c>
      <c r="B385" t="str">
        <f t="shared" si="20"/>
        <v>18.09.2023</v>
      </c>
      <c r="C385" s="1">
        <v>20230918</v>
      </c>
      <c r="D385" s="2">
        <v>6509050427</v>
      </c>
      <c r="E385" s="1" t="s">
        <v>558</v>
      </c>
      <c r="F385" s="1" t="s">
        <v>551</v>
      </c>
      <c r="G385" t="str">
        <f t="shared" si="21"/>
        <v>2023</v>
      </c>
      <c r="H385" t="str">
        <f t="shared" si="22"/>
        <v>09</v>
      </c>
      <c r="I385" t="str">
        <f t="shared" si="23"/>
        <v>18</v>
      </c>
      <c r="J385" s="6">
        <f>VLOOKUP(A385,ROBOT_Martin!A:B,2,FALSE)</f>
        <v>45187</v>
      </c>
      <c r="K385" s="5" t="str">
        <f>VLOOKUP(A385,drgPrehled!B:C,2,FALSE)</f>
        <v>Boček Josef</v>
      </c>
      <c r="L385" s="11" t="str">
        <f>VLOOKUP(A385,Medix!A:D,3,FALSE)</f>
        <v>Josef Boček</v>
      </c>
    </row>
    <row r="386" spans="1:12" x14ac:dyDescent="0.25">
      <c r="A386" s="2">
        <v>6004110101</v>
      </c>
      <c r="B386" t="str">
        <f t="shared" ref="B386:B449" si="24">CONCATENATE(I386,".",H386,".",G386)</f>
        <v>19.09.2023</v>
      </c>
      <c r="C386" s="1">
        <v>20230919</v>
      </c>
      <c r="D386" s="2">
        <v>6004110101</v>
      </c>
      <c r="E386" s="1" t="s">
        <v>574</v>
      </c>
      <c r="F386" s="1" t="s">
        <v>551</v>
      </c>
      <c r="G386" t="str">
        <f t="shared" ref="G386:G449" si="25">LEFT(C386,4)</f>
        <v>2023</v>
      </c>
      <c r="H386" t="str">
        <f t="shared" ref="H386:H449" si="26">RIGHT(LEFT(C386,6),2)</f>
        <v>09</v>
      </c>
      <c r="I386" t="str">
        <f t="shared" ref="I386:I449" si="27">RIGHT(C386,2)</f>
        <v>19</v>
      </c>
      <c r="J386" s="6">
        <f>VLOOKUP(A386,ROBOT_Martin!A:B,2,FALSE)</f>
        <v>45188</v>
      </c>
      <c r="K386" s="5" t="str">
        <f>VLOOKUP(A386,drgPrehled!B:C,2,FALSE)</f>
        <v>Dostál Josef</v>
      </c>
      <c r="L386" s="11" t="str">
        <f>VLOOKUP(A386,Medix!A:D,3,FALSE)</f>
        <v>Josef Dostál</v>
      </c>
    </row>
    <row r="387" spans="1:12" x14ac:dyDescent="0.25">
      <c r="A387" s="2">
        <v>6112311788</v>
      </c>
      <c r="B387" t="str">
        <f t="shared" si="24"/>
        <v>19.09.2023</v>
      </c>
      <c r="C387" s="1">
        <v>20230919</v>
      </c>
      <c r="D387" s="2">
        <v>6112311788</v>
      </c>
      <c r="E387" s="1" t="s">
        <v>594</v>
      </c>
      <c r="F387" s="1" t="s">
        <v>551</v>
      </c>
      <c r="G387" t="str">
        <f t="shared" si="25"/>
        <v>2023</v>
      </c>
      <c r="H387" t="str">
        <f t="shared" si="26"/>
        <v>09</v>
      </c>
      <c r="I387" t="str">
        <f t="shared" si="27"/>
        <v>19</v>
      </c>
      <c r="J387" s="6">
        <f>VLOOKUP(A387,ROBOT_Martin!A:B,2,FALSE)</f>
        <v>45188</v>
      </c>
      <c r="K387" s="5" t="str">
        <f>VLOOKUP(A387,drgPrehled!B:C,2,FALSE)</f>
        <v>Tulis Roman</v>
      </c>
      <c r="L387" s="11" t="str">
        <f>VLOOKUP(A387,Medix!A:D,3,FALSE)</f>
        <v>Roman Tulis</v>
      </c>
    </row>
    <row r="388" spans="1:12" x14ac:dyDescent="0.25">
      <c r="A388" s="2">
        <v>501006221</v>
      </c>
      <c r="B388" t="str">
        <f t="shared" si="24"/>
        <v>20.09.2023</v>
      </c>
      <c r="C388" s="1">
        <v>20230920</v>
      </c>
      <c r="D388" s="2">
        <v>501006221</v>
      </c>
      <c r="E388" s="1" t="s">
        <v>591</v>
      </c>
      <c r="F388" s="1" t="s">
        <v>551</v>
      </c>
      <c r="G388" t="str">
        <f t="shared" si="25"/>
        <v>2023</v>
      </c>
      <c r="H388" t="str">
        <f t="shared" si="26"/>
        <v>09</v>
      </c>
      <c r="I388" t="str">
        <f t="shared" si="27"/>
        <v>20</v>
      </c>
      <c r="J388" s="6">
        <f>VLOOKUP(A388,ROBOT_Martin!A:B,2,FALSE)</f>
        <v>45189</v>
      </c>
      <c r="K388" s="5" t="str">
        <f>VLOOKUP(A388,drgPrehled!B:C,2,FALSE)</f>
        <v>Filippi Jiří</v>
      </c>
      <c r="L388" s="11" t="str">
        <f>VLOOKUP(A388,Medix!A:D,3,FALSE)</f>
        <v>Jiří Filippi</v>
      </c>
    </row>
    <row r="389" spans="1:12" x14ac:dyDescent="0.25">
      <c r="A389" s="2">
        <v>520228078</v>
      </c>
      <c r="B389" t="str">
        <f t="shared" si="24"/>
        <v>20.09.2023</v>
      </c>
      <c r="C389" s="1">
        <v>20230920</v>
      </c>
      <c r="D389" s="2">
        <v>520228078</v>
      </c>
      <c r="E389" s="1" t="s">
        <v>574</v>
      </c>
      <c r="F389" s="1" t="s">
        <v>551</v>
      </c>
      <c r="G389" t="str">
        <f t="shared" si="25"/>
        <v>2023</v>
      </c>
      <c r="H389" t="str">
        <f t="shared" si="26"/>
        <v>09</v>
      </c>
      <c r="I389" t="str">
        <f t="shared" si="27"/>
        <v>20</v>
      </c>
      <c r="J389" s="6">
        <f>VLOOKUP(A389,ROBOT_Martin!A:B,2,FALSE)</f>
        <v>45189</v>
      </c>
      <c r="K389" s="5" t="str">
        <f>VLOOKUP(A389,drgPrehled!B:C,2,FALSE)</f>
        <v>Šnevajs Josef</v>
      </c>
      <c r="L389" s="11" t="str">
        <f>VLOOKUP(A389,Medix!A:D,3,FALSE)</f>
        <v>Josef Šnevajs</v>
      </c>
    </row>
    <row r="390" spans="1:12" x14ac:dyDescent="0.25">
      <c r="A390" s="2">
        <v>7161034463</v>
      </c>
      <c r="B390" t="str">
        <f t="shared" si="24"/>
        <v>20.09.2023</v>
      </c>
      <c r="C390" s="1">
        <v>20230920</v>
      </c>
      <c r="D390" s="2">
        <v>7161034463</v>
      </c>
      <c r="E390" s="1" t="s">
        <v>563</v>
      </c>
      <c r="F390" s="1" t="s">
        <v>551</v>
      </c>
      <c r="G390" t="str">
        <f t="shared" si="25"/>
        <v>2023</v>
      </c>
      <c r="H390" t="str">
        <f t="shared" si="26"/>
        <v>09</v>
      </c>
      <c r="I390" t="str">
        <f t="shared" si="27"/>
        <v>20</v>
      </c>
      <c r="J390" s="6">
        <f>VLOOKUP(A390,ROBOT_Martin!A:B,2,FALSE)</f>
        <v>45189</v>
      </c>
      <c r="K390" s="5" t="str">
        <f>VLOOKUP(A390,drgPrehled!B:C,2,FALSE)</f>
        <v>Zavadilová Petra</v>
      </c>
      <c r="L390" s="11" t="str">
        <f>VLOOKUP(A390,Medix!A:D,3,FALSE)</f>
        <v>Petra Zavadilová</v>
      </c>
    </row>
    <row r="391" spans="1:12" x14ac:dyDescent="0.25">
      <c r="A391" s="2">
        <v>515401422</v>
      </c>
      <c r="B391" t="str">
        <f t="shared" si="24"/>
        <v>21.09.2023</v>
      </c>
      <c r="C391" s="1">
        <v>20230921</v>
      </c>
      <c r="D391" s="2">
        <v>515401422</v>
      </c>
      <c r="E391" s="1" t="s">
        <v>555</v>
      </c>
      <c r="F391" s="1" t="s">
        <v>551</v>
      </c>
      <c r="G391" t="str">
        <f t="shared" si="25"/>
        <v>2023</v>
      </c>
      <c r="H391" t="str">
        <f t="shared" si="26"/>
        <v>09</v>
      </c>
      <c r="I391" t="str">
        <f t="shared" si="27"/>
        <v>21</v>
      </c>
      <c r="J391" s="6">
        <f>VLOOKUP(A391,ROBOT_Martin!A:B,2,FALSE)</f>
        <v>45190</v>
      </c>
      <c r="K391" s="5" t="str">
        <f>VLOOKUP(A391,drgPrehled!B:C,2,FALSE)</f>
        <v>Výšková Božena</v>
      </c>
      <c r="L391" s="11" t="str">
        <f>VLOOKUP(A391,Medix!A:D,3,FALSE)</f>
        <v>Božena Výšková</v>
      </c>
    </row>
    <row r="392" spans="1:12" x14ac:dyDescent="0.25">
      <c r="A392" s="2">
        <v>7760271288</v>
      </c>
      <c r="B392" t="str">
        <f t="shared" si="24"/>
        <v>21.09.2023</v>
      </c>
      <c r="C392" s="1">
        <v>20230921</v>
      </c>
      <c r="D392" s="2">
        <v>7760271288</v>
      </c>
      <c r="E392" s="1" t="s">
        <v>577</v>
      </c>
      <c r="F392" s="1" t="s">
        <v>551</v>
      </c>
      <c r="G392" t="str">
        <f t="shared" si="25"/>
        <v>2023</v>
      </c>
      <c r="H392" t="str">
        <f t="shared" si="26"/>
        <v>09</v>
      </c>
      <c r="I392" t="str">
        <f t="shared" si="27"/>
        <v>21</v>
      </c>
      <c r="J392" s="6">
        <f>VLOOKUP(A392,ROBOT_Martin!A:B,2,FALSE)</f>
        <v>45190</v>
      </c>
      <c r="K392" s="5" t="str">
        <f>VLOOKUP(A392,drgPrehled!B:C,2,FALSE)</f>
        <v>Prokopenko Maryna</v>
      </c>
      <c r="L392" s="11" t="str">
        <f>VLOOKUP(A392,Medix!A:D,3,FALSE)</f>
        <v>Maryna Prokopenko</v>
      </c>
    </row>
    <row r="393" spans="1:12" x14ac:dyDescent="0.25">
      <c r="A393" s="2">
        <v>491122002</v>
      </c>
      <c r="B393" t="str">
        <f t="shared" si="24"/>
        <v>22.09.2023</v>
      </c>
      <c r="C393" s="1">
        <v>20230922</v>
      </c>
      <c r="D393" s="2">
        <v>491122002</v>
      </c>
      <c r="E393" s="1" t="s">
        <v>564</v>
      </c>
      <c r="F393" s="1" t="s">
        <v>551</v>
      </c>
      <c r="G393" t="str">
        <f t="shared" si="25"/>
        <v>2023</v>
      </c>
      <c r="H393" t="str">
        <f t="shared" si="26"/>
        <v>09</v>
      </c>
      <c r="I393" t="str">
        <f t="shared" si="27"/>
        <v>22</v>
      </c>
      <c r="J393" s="6">
        <f>VLOOKUP(A393,ROBOT_Martin!A:B,2,FALSE)</f>
        <v>45191</v>
      </c>
      <c r="K393" s="5" t="str">
        <f>VLOOKUP(A393,drgPrehled!B:C,2,FALSE)</f>
        <v>Číhalík Čestmír</v>
      </c>
      <c r="L393" s="11" t="str">
        <f>VLOOKUP(A393,Medix!A:D,3,FALSE)</f>
        <v>Čestmír Číhalík</v>
      </c>
    </row>
    <row r="394" spans="1:12" x14ac:dyDescent="0.25">
      <c r="A394" s="2">
        <v>6812281124</v>
      </c>
      <c r="B394" t="str">
        <f t="shared" si="24"/>
        <v>22.09.2023</v>
      </c>
      <c r="C394" s="1">
        <v>20230922</v>
      </c>
      <c r="D394" s="2">
        <v>6812281124</v>
      </c>
      <c r="E394" s="1" t="s">
        <v>598</v>
      </c>
      <c r="F394" s="1" t="s">
        <v>551</v>
      </c>
      <c r="G394" t="str">
        <f t="shared" si="25"/>
        <v>2023</v>
      </c>
      <c r="H394" t="str">
        <f t="shared" si="26"/>
        <v>09</v>
      </c>
      <c r="I394" t="str">
        <f t="shared" si="27"/>
        <v>22</v>
      </c>
      <c r="J394" s="6">
        <f>VLOOKUP(A394,ROBOT_Martin!A:B,2,FALSE)</f>
        <v>45191</v>
      </c>
      <c r="K394" s="5" t="str">
        <f>VLOOKUP(A394,drgPrehled!B:C,2,FALSE)</f>
        <v>Ondra René</v>
      </c>
      <c r="L394" s="11" t="str">
        <f>VLOOKUP(A394,Medix!A:D,3,FALSE)</f>
        <v>René Ondra</v>
      </c>
    </row>
    <row r="395" spans="1:12" x14ac:dyDescent="0.25">
      <c r="A395" s="2">
        <v>480216195</v>
      </c>
      <c r="B395" t="str">
        <f t="shared" si="24"/>
        <v>25.09.2023</v>
      </c>
      <c r="C395" s="1">
        <v>20230925</v>
      </c>
      <c r="D395" s="2">
        <v>480216195</v>
      </c>
      <c r="E395" s="1" t="s">
        <v>560</v>
      </c>
      <c r="F395" s="1" t="s">
        <v>551</v>
      </c>
      <c r="G395" t="str">
        <f t="shared" si="25"/>
        <v>2023</v>
      </c>
      <c r="H395" t="str">
        <f t="shared" si="26"/>
        <v>09</v>
      </c>
      <c r="I395" t="str">
        <f t="shared" si="27"/>
        <v>25</v>
      </c>
      <c r="J395" s="6">
        <f>VLOOKUP(A395,ROBOT_Martin!A:B,2,FALSE)</f>
        <v>45194</v>
      </c>
      <c r="K395" s="5" t="str">
        <f>VLOOKUP(A395,drgPrehled!B:C,2,FALSE)</f>
        <v>Janeček Josef</v>
      </c>
      <c r="L395" s="11" t="str">
        <f>VLOOKUP(A395,Medix!A:D,3,FALSE)</f>
        <v>Josef Janeček</v>
      </c>
    </row>
    <row r="396" spans="1:12" x14ac:dyDescent="0.25">
      <c r="A396" s="2">
        <v>5803130267</v>
      </c>
      <c r="B396" t="str">
        <f t="shared" si="24"/>
        <v>25.09.2023</v>
      </c>
      <c r="C396" s="1">
        <v>20230925</v>
      </c>
      <c r="D396" s="2">
        <v>5803130267</v>
      </c>
      <c r="E396" s="1" t="s">
        <v>598</v>
      </c>
      <c r="F396" s="1" t="s">
        <v>551</v>
      </c>
      <c r="G396" t="str">
        <f t="shared" si="25"/>
        <v>2023</v>
      </c>
      <c r="H396" t="str">
        <f t="shared" si="26"/>
        <v>09</v>
      </c>
      <c r="I396" t="str">
        <f t="shared" si="27"/>
        <v>25</v>
      </c>
      <c r="J396" s="6">
        <f>VLOOKUP(A396,ROBOT_Martin!A:B,2,FALSE)</f>
        <v>45194</v>
      </c>
      <c r="K396" s="5" t="str">
        <f>VLOOKUP(A396,drgPrehled!B:C,2,FALSE)</f>
        <v>Schwarzer Miloslav</v>
      </c>
      <c r="L396" s="11" t="str">
        <f>VLOOKUP(A396,Medix!A:D,3,FALSE)</f>
        <v>Miloslav Schwarzer</v>
      </c>
    </row>
    <row r="397" spans="1:12" x14ac:dyDescent="0.25">
      <c r="A397" s="2">
        <v>7252070375</v>
      </c>
      <c r="B397" t="str">
        <f t="shared" si="24"/>
        <v>25.09.2023</v>
      </c>
      <c r="C397" s="1">
        <v>20230925</v>
      </c>
      <c r="D397" s="2">
        <v>7252070375</v>
      </c>
      <c r="E397" s="1" t="s">
        <v>591</v>
      </c>
      <c r="F397" s="1" t="s">
        <v>551</v>
      </c>
      <c r="G397" t="str">
        <f t="shared" si="25"/>
        <v>2023</v>
      </c>
      <c r="H397" t="str">
        <f t="shared" si="26"/>
        <v>09</v>
      </c>
      <c r="I397" t="str">
        <f t="shared" si="27"/>
        <v>25</v>
      </c>
      <c r="J397" s="6">
        <f>VLOOKUP(A397,ROBOT_Martin!A:B,2,FALSE)</f>
        <v>45194</v>
      </c>
      <c r="K397" s="5" t="str">
        <f>VLOOKUP(A397,drgPrehled!B:C,2,FALSE)</f>
        <v>Haintlová Hana</v>
      </c>
      <c r="L397" s="11" t="str">
        <f>VLOOKUP(A397,Medix!A:D,3,FALSE)</f>
        <v>Hana Haintlová</v>
      </c>
    </row>
    <row r="398" spans="1:12" x14ac:dyDescent="0.25">
      <c r="A398" s="2">
        <v>7606295356</v>
      </c>
      <c r="B398" t="str">
        <f t="shared" si="24"/>
        <v>25.09.2023</v>
      </c>
      <c r="C398" s="1">
        <v>20230925</v>
      </c>
      <c r="D398" s="2">
        <v>7606295356</v>
      </c>
      <c r="E398" s="1" t="s">
        <v>591</v>
      </c>
      <c r="F398" s="1" t="s">
        <v>551</v>
      </c>
      <c r="G398" t="str">
        <f t="shared" si="25"/>
        <v>2023</v>
      </c>
      <c r="H398" t="str">
        <f t="shared" si="26"/>
        <v>09</v>
      </c>
      <c r="I398" t="str">
        <f t="shared" si="27"/>
        <v>25</v>
      </c>
      <c r="J398" s="6">
        <f>VLOOKUP(A398,ROBOT_Martin!A:B,2,FALSE)</f>
        <v>45194</v>
      </c>
      <c r="K398" s="5" t="str">
        <f>VLOOKUP(A398,drgPrehled!B:C,2,FALSE)</f>
        <v>Nerušil Jaroslav</v>
      </c>
      <c r="L398" s="11" t="str">
        <f>VLOOKUP(A398,Medix!A:D,3,FALSE)</f>
        <v>Jaroslav Nerušil</v>
      </c>
    </row>
    <row r="399" spans="1:12" x14ac:dyDescent="0.25">
      <c r="A399" s="2">
        <v>530716043</v>
      </c>
      <c r="B399" t="str">
        <f t="shared" si="24"/>
        <v>26.09.2023</v>
      </c>
      <c r="C399" s="1">
        <v>20230926</v>
      </c>
      <c r="D399" s="2">
        <v>530716043</v>
      </c>
      <c r="E399" s="1" t="s">
        <v>582</v>
      </c>
      <c r="F399" s="1" t="s">
        <v>551</v>
      </c>
      <c r="G399" t="str">
        <f t="shared" si="25"/>
        <v>2023</v>
      </c>
      <c r="H399" t="str">
        <f t="shared" si="26"/>
        <v>09</v>
      </c>
      <c r="I399" t="str">
        <f t="shared" si="27"/>
        <v>26</v>
      </c>
      <c r="J399" s="6">
        <f>VLOOKUP(A399,ROBOT_Martin!A:B,2,FALSE)</f>
        <v>45195</v>
      </c>
      <c r="K399" s="5" t="str">
        <f>VLOOKUP(A399,drgPrehled!B:C,2,FALSE)</f>
        <v>Vítek Zdeněk</v>
      </c>
      <c r="L399" s="11" t="str">
        <f>VLOOKUP(A399,Medix!A:D,3,FALSE)</f>
        <v>Zdeněk Vítek</v>
      </c>
    </row>
    <row r="400" spans="1:12" x14ac:dyDescent="0.25">
      <c r="A400" s="2">
        <v>5806131287</v>
      </c>
      <c r="B400" t="str">
        <f t="shared" si="24"/>
        <v>26.09.2023</v>
      </c>
      <c r="C400" s="1">
        <v>20230926</v>
      </c>
      <c r="D400" s="2">
        <v>5806131287</v>
      </c>
      <c r="E400" s="1" t="s">
        <v>564</v>
      </c>
      <c r="F400" s="1" t="s">
        <v>551</v>
      </c>
      <c r="G400" t="str">
        <f t="shared" si="25"/>
        <v>2023</v>
      </c>
      <c r="H400" t="str">
        <f t="shared" si="26"/>
        <v>09</v>
      </c>
      <c r="I400" t="str">
        <f t="shared" si="27"/>
        <v>26</v>
      </c>
      <c r="J400" s="6">
        <f>VLOOKUP(A400,ROBOT_Martin!A:B,2,FALSE)</f>
        <v>45195</v>
      </c>
      <c r="K400" s="5" t="str">
        <f>VLOOKUP(A400,drgPrehled!B:C,2,FALSE)</f>
        <v>Marek Jaroslav</v>
      </c>
      <c r="L400" s="11" t="str">
        <f>VLOOKUP(A400,Medix!A:D,3,FALSE)</f>
        <v>Jaroslav Marek</v>
      </c>
    </row>
    <row r="401" spans="1:12" x14ac:dyDescent="0.25">
      <c r="A401" s="2">
        <v>8959235912</v>
      </c>
      <c r="B401" t="str">
        <f t="shared" si="24"/>
        <v>26.09.2023</v>
      </c>
      <c r="C401" s="1">
        <v>20230926</v>
      </c>
      <c r="D401" s="2">
        <v>8959235912</v>
      </c>
      <c r="E401" s="1" t="s">
        <v>560</v>
      </c>
      <c r="F401" s="1" t="s">
        <v>551</v>
      </c>
      <c r="G401" t="str">
        <f t="shared" si="25"/>
        <v>2023</v>
      </c>
      <c r="H401" t="str">
        <f t="shared" si="26"/>
        <v>09</v>
      </c>
      <c r="I401" t="str">
        <f t="shared" si="27"/>
        <v>26</v>
      </c>
      <c r="J401" s="6">
        <f>VLOOKUP(A401,ROBOT_Martin!A:B,2,FALSE)</f>
        <v>45195</v>
      </c>
      <c r="K401" s="5" t="str">
        <f>VLOOKUP(A401,drgPrehled!B:C,2,FALSE)</f>
        <v>Bělunková Romana</v>
      </c>
      <c r="L401" s="11" t="str">
        <f>VLOOKUP(A401,Medix!A:D,3,FALSE)</f>
        <v>Romana Bělunková</v>
      </c>
    </row>
    <row r="402" spans="1:12" x14ac:dyDescent="0.25">
      <c r="A402" s="2">
        <v>455130072</v>
      </c>
      <c r="B402" t="str">
        <f t="shared" si="24"/>
        <v>27.09.2023</v>
      </c>
      <c r="C402" s="1">
        <v>20230927</v>
      </c>
      <c r="D402" s="2">
        <v>455130072</v>
      </c>
      <c r="E402" s="1" t="s">
        <v>572</v>
      </c>
      <c r="F402" s="1" t="s">
        <v>551</v>
      </c>
      <c r="G402" t="str">
        <f t="shared" si="25"/>
        <v>2023</v>
      </c>
      <c r="H402" t="str">
        <f t="shared" si="26"/>
        <v>09</v>
      </c>
      <c r="I402" t="str">
        <f t="shared" si="27"/>
        <v>27</v>
      </c>
      <c r="J402" s="6">
        <f>VLOOKUP(A402,ROBOT_Martin!A:B,2,FALSE)</f>
        <v>45196</v>
      </c>
      <c r="K402" s="5" t="str">
        <f>VLOOKUP(A402,drgPrehled!B:C,2,FALSE)</f>
        <v>Urbanová Miluška</v>
      </c>
      <c r="L402" s="11" t="str">
        <f>VLOOKUP(A402,Medix!A:D,3,FALSE)</f>
        <v>Miluška Urbanová</v>
      </c>
    </row>
    <row r="403" spans="1:12" x14ac:dyDescent="0.25">
      <c r="A403" s="2">
        <v>7501225424</v>
      </c>
      <c r="B403" t="str">
        <f t="shared" si="24"/>
        <v>27.09.2023</v>
      </c>
      <c r="C403" s="1">
        <v>20230927</v>
      </c>
      <c r="D403" s="2">
        <v>7501225424</v>
      </c>
      <c r="E403" s="1" t="s">
        <v>567</v>
      </c>
      <c r="F403" s="1" t="s">
        <v>551</v>
      </c>
      <c r="G403" t="str">
        <f t="shared" si="25"/>
        <v>2023</v>
      </c>
      <c r="H403" t="str">
        <f t="shared" si="26"/>
        <v>09</v>
      </c>
      <c r="I403" t="str">
        <f t="shared" si="27"/>
        <v>27</v>
      </c>
      <c r="J403" s="6">
        <f>VLOOKUP(A403,ROBOT_Martin!A:B,2,FALSE)</f>
        <v>45196</v>
      </c>
      <c r="K403" s="5" t="str">
        <f>VLOOKUP(A403,drgPrehled!B:C,2,FALSE)</f>
        <v>Schwacha Miloš</v>
      </c>
      <c r="L403" s="11" t="str">
        <f>VLOOKUP(A403,Medix!A:D,3,FALSE)</f>
        <v>Miloš Schwacha</v>
      </c>
    </row>
    <row r="404" spans="1:12" x14ac:dyDescent="0.25">
      <c r="A404" s="2">
        <v>530419075</v>
      </c>
      <c r="B404" t="str">
        <f t="shared" si="24"/>
        <v>29.09.2023</v>
      </c>
      <c r="C404" s="1">
        <v>20230929</v>
      </c>
      <c r="D404" s="2">
        <v>530419075</v>
      </c>
      <c r="E404" s="1" t="s">
        <v>574</v>
      </c>
      <c r="F404" s="1" t="s">
        <v>551</v>
      </c>
      <c r="G404" t="str">
        <f t="shared" si="25"/>
        <v>2023</v>
      </c>
      <c r="H404" t="str">
        <f t="shared" si="26"/>
        <v>09</v>
      </c>
      <c r="I404" t="str">
        <f t="shared" si="27"/>
        <v>29</v>
      </c>
      <c r="J404" s="6">
        <f>VLOOKUP(A404,ROBOT_Martin!A:B,2,FALSE)</f>
        <v>45198</v>
      </c>
      <c r="K404" s="5" t="str">
        <f>VLOOKUP(A404,drgPrehled!B:C,2,FALSE)</f>
        <v>Kolář Vojtěch</v>
      </c>
      <c r="L404" s="11" t="str">
        <f>VLOOKUP(A404,Medix!A:D,3,FALSE)</f>
        <v>Vojtěch Kolář</v>
      </c>
    </row>
    <row r="405" spans="1:12" x14ac:dyDescent="0.25">
      <c r="A405" s="2">
        <v>7306205775</v>
      </c>
      <c r="B405" t="str">
        <f t="shared" si="24"/>
        <v>29.09.2023</v>
      </c>
      <c r="C405" s="1">
        <v>20230929</v>
      </c>
      <c r="D405" s="2">
        <v>7306205775</v>
      </c>
      <c r="E405" s="1" t="s">
        <v>581</v>
      </c>
      <c r="F405" s="1" t="s">
        <v>551</v>
      </c>
      <c r="G405" t="str">
        <f t="shared" si="25"/>
        <v>2023</v>
      </c>
      <c r="H405" t="str">
        <f t="shared" si="26"/>
        <v>09</v>
      </c>
      <c r="I405" t="str">
        <f t="shared" si="27"/>
        <v>29</v>
      </c>
      <c r="J405" s="6">
        <f>VLOOKUP(A405,ROBOT_Martin!A:B,2,FALSE)</f>
        <v>45198</v>
      </c>
      <c r="K405" s="5" t="str">
        <f>VLOOKUP(A405,drgPrehled!B:C,2,FALSE)</f>
        <v>Gajdoš Radim</v>
      </c>
      <c r="L405" s="11" t="str">
        <f>VLOOKUP(A405,Medix!A:D,3,FALSE)</f>
        <v>Radim Gajdoš</v>
      </c>
    </row>
    <row r="406" spans="1:12" x14ac:dyDescent="0.25">
      <c r="A406" s="2">
        <v>470604448</v>
      </c>
      <c r="B406" t="str">
        <f t="shared" si="24"/>
        <v>02.10.2023</v>
      </c>
      <c r="C406" s="1">
        <v>20231002</v>
      </c>
      <c r="D406" s="2">
        <v>470604448</v>
      </c>
      <c r="E406" s="1" t="s">
        <v>616</v>
      </c>
      <c r="F406" s="1" t="s">
        <v>551</v>
      </c>
      <c r="G406" t="str">
        <f t="shared" si="25"/>
        <v>2023</v>
      </c>
      <c r="H406" t="str">
        <f t="shared" si="26"/>
        <v>10</v>
      </c>
      <c r="I406" t="str">
        <f t="shared" si="27"/>
        <v>02</v>
      </c>
      <c r="J406" s="6" t="e">
        <f>VLOOKUP(A406,ROBOT_Martin!A:B,2,FALSE)</f>
        <v>#N/A</v>
      </c>
      <c r="K406" s="5" t="str">
        <f>VLOOKUP(A406,drgPrehled!B:C,2,FALSE)</f>
        <v>David Miloš</v>
      </c>
      <c r="L406" s="11" t="e">
        <f>VLOOKUP(A406,Medix!A:D,3,FALSE)</f>
        <v>#N/A</v>
      </c>
    </row>
    <row r="407" spans="1:12" x14ac:dyDescent="0.25">
      <c r="A407" s="2">
        <v>485517421</v>
      </c>
      <c r="B407" t="str">
        <f t="shared" si="24"/>
        <v>02.10.2023</v>
      </c>
      <c r="C407" s="1">
        <v>20231002</v>
      </c>
      <c r="D407" s="2">
        <v>485517421</v>
      </c>
      <c r="E407" s="1" t="s">
        <v>573</v>
      </c>
      <c r="F407" s="1" t="s">
        <v>551</v>
      </c>
      <c r="G407" t="str">
        <f t="shared" si="25"/>
        <v>2023</v>
      </c>
      <c r="H407" t="str">
        <f t="shared" si="26"/>
        <v>10</v>
      </c>
      <c r="I407" t="str">
        <f t="shared" si="27"/>
        <v>02</v>
      </c>
      <c r="J407" s="6">
        <f>VLOOKUP(A407,ROBOT_Martin!A:B,2,FALSE)</f>
        <v>45201</v>
      </c>
      <c r="K407" s="5" t="str">
        <f>VLOOKUP(A407,drgPrehled!B:C,2,FALSE)</f>
        <v>Zbořilová Alice</v>
      </c>
      <c r="L407" s="11" t="str">
        <f>VLOOKUP(A407,Medix!A:D,3,FALSE)</f>
        <v>Alice Zbořilová</v>
      </c>
    </row>
    <row r="408" spans="1:12" x14ac:dyDescent="0.25">
      <c r="A408" s="2">
        <v>5502021096</v>
      </c>
      <c r="B408" t="str">
        <f t="shared" si="24"/>
        <v>02.10.2023</v>
      </c>
      <c r="C408" s="1">
        <v>20231002</v>
      </c>
      <c r="D408" s="2">
        <v>5502021096</v>
      </c>
      <c r="E408" s="1" t="s">
        <v>599</v>
      </c>
      <c r="F408" s="1" t="s">
        <v>551</v>
      </c>
      <c r="G408" t="str">
        <f t="shared" si="25"/>
        <v>2023</v>
      </c>
      <c r="H408" t="str">
        <f t="shared" si="26"/>
        <v>10</v>
      </c>
      <c r="I408" t="str">
        <f t="shared" si="27"/>
        <v>02</v>
      </c>
      <c r="J408" s="6">
        <f>VLOOKUP(A408,ROBOT_Martin!A:B,2,FALSE)</f>
        <v>45201</v>
      </c>
      <c r="K408" s="5" t="str">
        <f>VLOOKUP(A408,drgPrehled!B:C,2,FALSE)</f>
        <v>Dostál Jiří</v>
      </c>
      <c r="L408" s="11" t="str">
        <f>VLOOKUP(A408,Medix!A:D,3,FALSE)</f>
        <v>Jiří Dostál</v>
      </c>
    </row>
    <row r="409" spans="1:12" x14ac:dyDescent="0.25">
      <c r="A409" s="2">
        <v>7159123499</v>
      </c>
      <c r="B409" t="str">
        <f t="shared" si="24"/>
        <v>02.10.2023</v>
      </c>
      <c r="C409" s="1">
        <v>20231002</v>
      </c>
      <c r="D409" s="2">
        <v>7159123499</v>
      </c>
      <c r="E409" s="1" t="s">
        <v>573</v>
      </c>
      <c r="F409" s="1" t="s">
        <v>551</v>
      </c>
      <c r="G409" t="str">
        <f t="shared" si="25"/>
        <v>2023</v>
      </c>
      <c r="H409" t="str">
        <f t="shared" si="26"/>
        <v>10</v>
      </c>
      <c r="I409" t="str">
        <f t="shared" si="27"/>
        <v>02</v>
      </c>
      <c r="J409" s="6">
        <f>VLOOKUP(A409,ROBOT_Martin!A:B,2,FALSE)</f>
        <v>45201</v>
      </c>
      <c r="K409" s="5" t="str">
        <f>VLOOKUP(A409,drgPrehled!B:C,2,FALSE)</f>
        <v>Filipková Jana</v>
      </c>
      <c r="L409" s="11" t="str">
        <f>VLOOKUP(A409,Medix!A:D,3,FALSE)</f>
        <v>Jana Filipková</v>
      </c>
    </row>
    <row r="410" spans="1:12" x14ac:dyDescent="0.25">
      <c r="A410" s="2">
        <v>510628037</v>
      </c>
      <c r="B410" t="str">
        <f t="shared" si="24"/>
        <v>03.10.2023</v>
      </c>
      <c r="C410" s="1">
        <v>20231003</v>
      </c>
      <c r="D410" s="2">
        <v>510628037</v>
      </c>
      <c r="E410" s="1" t="s">
        <v>573</v>
      </c>
      <c r="F410" s="1" t="s">
        <v>551</v>
      </c>
      <c r="G410" t="str">
        <f t="shared" si="25"/>
        <v>2023</v>
      </c>
      <c r="H410" t="str">
        <f t="shared" si="26"/>
        <v>10</v>
      </c>
      <c r="I410" t="str">
        <f t="shared" si="27"/>
        <v>03</v>
      </c>
      <c r="J410" s="6">
        <f>VLOOKUP(A410,ROBOT_Martin!A:B,2,FALSE)</f>
        <v>45202</v>
      </c>
      <c r="K410" s="5" t="str">
        <f>VLOOKUP(A410,drgPrehled!B:C,2,FALSE)</f>
        <v>Tomšů Jan</v>
      </c>
      <c r="L410" s="11" t="str">
        <f>VLOOKUP(A410,Medix!A:D,3,FALSE)</f>
        <v>Jan Tomšů</v>
      </c>
    </row>
    <row r="411" spans="1:12" x14ac:dyDescent="0.25">
      <c r="A411" s="2">
        <v>5662010981</v>
      </c>
      <c r="B411" t="str">
        <f t="shared" si="24"/>
        <v>03.10.2023</v>
      </c>
      <c r="C411" s="1">
        <v>20231003</v>
      </c>
      <c r="D411" s="2">
        <v>5662010981</v>
      </c>
      <c r="E411" s="1" t="s">
        <v>560</v>
      </c>
      <c r="F411" s="1" t="s">
        <v>551</v>
      </c>
      <c r="G411" t="str">
        <f t="shared" si="25"/>
        <v>2023</v>
      </c>
      <c r="H411" t="str">
        <f t="shared" si="26"/>
        <v>10</v>
      </c>
      <c r="I411" t="str">
        <f t="shared" si="27"/>
        <v>03</v>
      </c>
      <c r="J411" s="6">
        <f>VLOOKUP(A411,ROBOT_Martin!A:B,2,FALSE)</f>
        <v>45202</v>
      </c>
      <c r="K411" s="5" t="str">
        <f>VLOOKUP(A411,drgPrehled!B:C,2,FALSE)</f>
        <v>Levá Hana</v>
      </c>
      <c r="L411" s="11" t="str">
        <f>VLOOKUP(A411,Medix!A:D,3,FALSE)</f>
        <v>Hana Levá</v>
      </c>
    </row>
    <row r="412" spans="1:12" x14ac:dyDescent="0.25">
      <c r="A412" s="2">
        <v>5709101970</v>
      </c>
      <c r="B412" t="str">
        <f t="shared" si="24"/>
        <v>03.10.2023</v>
      </c>
      <c r="C412" s="1">
        <v>20231003</v>
      </c>
      <c r="D412" s="2">
        <v>5709101970</v>
      </c>
      <c r="E412" s="1" t="s">
        <v>564</v>
      </c>
      <c r="F412" s="1" t="s">
        <v>551</v>
      </c>
      <c r="G412" t="str">
        <f t="shared" si="25"/>
        <v>2023</v>
      </c>
      <c r="H412" t="str">
        <f t="shared" si="26"/>
        <v>10</v>
      </c>
      <c r="I412" t="str">
        <f t="shared" si="27"/>
        <v>03</v>
      </c>
      <c r="J412" s="6">
        <f>VLOOKUP(A412,ROBOT_Martin!A:B,2,FALSE)</f>
        <v>45202</v>
      </c>
      <c r="K412" s="5" t="str">
        <f>VLOOKUP(A412,drgPrehled!B:C,2,FALSE)</f>
        <v>Remeš Vlastimil</v>
      </c>
      <c r="L412" s="11" t="str">
        <f>VLOOKUP(A412,Medix!A:D,3,FALSE)</f>
        <v>Vlastimil Remeš</v>
      </c>
    </row>
    <row r="413" spans="1:12" x14ac:dyDescent="0.25">
      <c r="A413" s="2">
        <v>5404011734</v>
      </c>
      <c r="B413" t="str">
        <f t="shared" si="24"/>
        <v>04.10.2023</v>
      </c>
      <c r="C413" s="1">
        <v>20231004</v>
      </c>
      <c r="D413" s="2">
        <v>5404011734</v>
      </c>
      <c r="E413" s="1" t="s">
        <v>553</v>
      </c>
      <c r="F413" s="1" t="s">
        <v>551</v>
      </c>
      <c r="G413" t="str">
        <f t="shared" si="25"/>
        <v>2023</v>
      </c>
      <c r="H413" t="str">
        <f t="shared" si="26"/>
        <v>10</v>
      </c>
      <c r="I413" t="str">
        <f t="shared" si="27"/>
        <v>04</v>
      </c>
      <c r="J413" s="6">
        <f>VLOOKUP(A413,ROBOT_Martin!A:B,2,FALSE)</f>
        <v>45203</v>
      </c>
      <c r="K413" s="5" t="str">
        <f>VLOOKUP(A413,drgPrehled!B:C,2,FALSE)</f>
        <v>Stejskal Stanislav</v>
      </c>
      <c r="L413" s="11" t="str">
        <f>VLOOKUP(A413,Medix!A:D,3,FALSE)</f>
        <v>Stanislav Stejskal</v>
      </c>
    </row>
    <row r="414" spans="1:12" x14ac:dyDescent="0.25">
      <c r="A414" s="2">
        <v>415101487</v>
      </c>
      <c r="B414" t="str">
        <f t="shared" si="24"/>
        <v>05.10.2023</v>
      </c>
      <c r="C414" s="1">
        <v>20231005</v>
      </c>
      <c r="D414" s="2">
        <v>415101487</v>
      </c>
      <c r="E414" s="1" t="s">
        <v>556</v>
      </c>
      <c r="F414" s="1" t="s">
        <v>551</v>
      </c>
      <c r="G414" t="str">
        <f t="shared" si="25"/>
        <v>2023</v>
      </c>
      <c r="H414" t="str">
        <f t="shared" si="26"/>
        <v>10</v>
      </c>
      <c r="I414" t="str">
        <f t="shared" si="27"/>
        <v>05</v>
      </c>
      <c r="J414" s="6">
        <f>VLOOKUP(A414,ROBOT_Martin!A:B,2,FALSE)</f>
        <v>45204</v>
      </c>
      <c r="K414" s="5" t="str">
        <f>VLOOKUP(A414,drgPrehled!B:C,2,FALSE)</f>
        <v>Vinklerová Marie</v>
      </c>
      <c r="L414" s="11" t="str">
        <f>VLOOKUP(A414,Medix!A:D,3,FALSE)</f>
        <v>Marie Vinklerová</v>
      </c>
    </row>
    <row r="415" spans="1:12" x14ac:dyDescent="0.25">
      <c r="A415" s="2">
        <v>476003403</v>
      </c>
      <c r="B415" t="str">
        <f t="shared" si="24"/>
        <v>05.10.2023</v>
      </c>
      <c r="C415" s="1">
        <v>20231005</v>
      </c>
      <c r="D415" s="2">
        <v>476003403</v>
      </c>
      <c r="E415" s="1" t="s">
        <v>577</v>
      </c>
      <c r="F415" s="1" t="s">
        <v>551</v>
      </c>
      <c r="G415" t="str">
        <f t="shared" si="25"/>
        <v>2023</v>
      </c>
      <c r="H415" t="str">
        <f t="shared" si="26"/>
        <v>10</v>
      </c>
      <c r="I415" t="str">
        <f t="shared" si="27"/>
        <v>05</v>
      </c>
      <c r="J415" s="6">
        <f>VLOOKUP(A415,ROBOT_Martin!A:B,2,FALSE)</f>
        <v>45204</v>
      </c>
      <c r="K415" s="5" t="str">
        <f>VLOOKUP(A415,drgPrehled!B:C,2,FALSE)</f>
        <v>Kravková Marta</v>
      </c>
      <c r="L415" s="11" t="str">
        <f>VLOOKUP(A415,Medix!A:D,3,FALSE)</f>
        <v>Marta Kravková</v>
      </c>
    </row>
    <row r="416" spans="1:12" x14ac:dyDescent="0.25">
      <c r="A416" s="2">
        <v>6805270241</v>
      </c>
      <c r="B416" t="str">
        <f t="shared" si="24"/>
        <v>06.10.2023</v>
      </c>
      <c r="C416" s="1">
        <v>20231006</v>
      </c>
      <c r="D416" s="2">
        <v>6805270241</v>
      </c>
      <c r="E416" s="1" t="s">
        <v>598</v>
      </c>
      <c r="F416" s="1" t="s">
        <v>551</v>
      </c>
      <c r="G416" t="str">
        <f t="shared" si="25"/>
        <v>2023</v>
      </c>
      <c r="H416" t="str">
        <f t="shared" si="26"/>
        <v>10</v>
      </c>
      <c r="I416" t="str">
        <f t="shared" si="27"/>
        <v>06</v>
      </c>
      <c r="J416" s="6">
        <f>VLOOKUP(A416,ROBOT_Martin!A:B,2,FALSE)</f>
        <v>45205</v>
      </c>
      <c r="K416" s="5" t="str">
        <f>VLOOKUP(A416,drgPrehled!B:C,2,FALSE)</f>
        <v>Ambrož Josef</v>
      </c>
      <c r="L416" s="11" t="str">
        <f>VLOOKUP(A416,Medix!A:D,3,FALSE)</f>
        <v>Josef Ambrož</v>
      </c>
    </row>
    <row r="417" spans="1:12" x14ac:dyDescent="0.25">
      <c r="A417" s="2">
        <v>7607075707</v>
      </c>
      <c r="B417" t="str">
        <f t="shared" si="24"/>
        <v>06.10.2023</v>
      </c>
      <c r="C417" s="1">
        <v>20231006</v>
      </c>
      <c r="D417" s="2">
        <v>7607075707</v>
      </c>
      <c r="E417" s="1" t="s">
        <v>573</v>
      </c>
      <c r="F417" s="1" t="s">
        <v>551</v>
      </c>
      <c r="G417" t="str">
        <f t="shared" si="25"/>
        <v>2023</v>
      </c>
      <c r="H417" t="str">
        <f t="shared" si="26"/>
        <v>10</v>
      </c>
      <c r="I417" t="str">
        <f t="shared" si="27"/>
        <v>06</v>
      </c>
      <c r="J417" s="6">
        <f>VLOOKUP(A417,ROBOT_Martin!A:B,2,FALSE)</f>
        <v>45205</v>
      </c>
      <c r="K417" s="5" t="str">
        <f>VLOOKUP(A417,drgPrehled!B:C,2,FALSE)</f>
        <v>Novák Ladislav</v>
      </c>
      <c r="L417" s="11" t="str">
        <f>VLOOKUP(A417,Medix!A:D,3,FALSE)</f>
        <v>Ladislav Novák</v>
      </c>
    </row>
    <row r="418" spans="1:12" x14ac:dyDescent="0.25">
      <c r="A418" s="2">
        <v>480608403</v>
      </c>
      <c r="B418" t="str">
        <f t="shared" si="24"/>
        <v>09.10.2023</v>
      </c>
      <c r="C418" s="1">
        <v>20231009</v>
      </c>
      <c r="D418" s="2">
        <v>480608403</v>
      </c>
      <c r="E418" s="1" t="s">
        <v>571</v>
      </c>
      <c r="F418" s="1" t="s">
        <v>551</v>
      </c>
      <c r="G418" t="str">
        <f t="shared" si="25"/>
        <v>2023</v>
      </c>
      <c r="H418" t="str">
        <f t="shared" si="26"/>
        <v>10</v>
      </c>
      <c r="I418" t="str">
        <f t="shared" si="27"/>
        <v>09</v>
      </c>
      <c r="J418" s="6">
        <f>VLOOKUP(A418,ROBOT_Martin!A:B,2,FALSE)</f>
        <v>45208</v>
      </c>
      <c r="K418" s="5" t="str">
        <f>VLOOKUP(A418,drgPrehled!B:C,2,FALSE)</f>
        <v>Utěšený Adolf</v>
      </c>
      <c r="L418" s="11" t="str">
        <f>VLOOKUP(A418,Medix!A:D,3,FALSE)</f>
        <v>Adolf Utěšený</v>
      </c>
    </row>
    <row r="419" spans="1:12" x14ac:dyDescent="0.25">
      <c r="A419" s="2">
        <v>5604081351</v>
      </c>
      <c r="B419" t="str">
        <f t="shared" si="24"/>
        <v>09.10.2023</v>
      </c>
      <c r="C419" s="1">
        <v>20231009</v>
      </c>
      <c r="D419" s="2">
        <v>5604081351</v>
      </c>
      <c r="E419" s="1" t="s">
        <v>574</v>
      </c>
      <c r="F419" s="1" t="s">
        <v>551</v>
      </c>
      <c r="G419" t="str">
        <f t="shared" si="25"/>
        <v>2023</v>
      </c>
      <c r="H419" t="str">
        <f t="shared" si="26"/>
        <v>10</v>
      </c>
      <c r="I419" t="str">
        <f t="shared" si="27"/>
        <v>09</v>
      </c>
      <c r="J419" s="6">
        <f>VLOOKUP(A419,ROBOT_Martin!A:B,2,FALSE)</f>
        <v>45208</v>
      </c>
      <c r="K419" s="5" t="str">
        <f>VLOOKUP(A419,drgPrehled!B:C,2,FALSE)</f>
        <v>Kadláček Radomil</v>
      </c>
      <c r="L419" s="11" t="str">
        <f>VLOOKUP(A419,Medix!A:D,3,FALSE)</f>
        <v>Radomil Kadláček</v>
      </c>
    </row>
    <row r="420" spans="1:12" x14ac:dyDescent="0.25">
      <c r="A420" s="2">
        <v>6154081538</v>
      </c>
      <c r="B420" t="str">
        <f t="shared" si="24"/>
        <v>09.10.2023</v>
      </c>
      <c r="C420" s="1">
        <v>20231009</v>
      </c>
      <c r="D420" s="2">
        <v>6154081538</v>
      </c>
      <c r="E420" s="1" t="s">
        <v>591</v>
      </c>
      <c r="F420" s="1" t="s">
        <v>551</v>
      </c>
      <c r="G420" t="str">
        <f t="shared" si="25"/>
        <v>2023</v>
      </c>
      <c r="H420" t="str">
        <f t="shared" si="26"/>
        <v>10</v>
      </c>
      <c r="I420" t="str">
        <f t="shared" si="27"/>
        <v>09</v>
      </c>
      <c r="J420" s="6">
        <f>VLOOKUP(A420,ROBOT_Martin!A:B,2,FALSE)</f>
        <v>45208</v>
      </c>
      <c r="K420" s="5" t="str">
        <f>VLOOKUP(A420,drgPrehled!B:C,2,FALSE)</f>
        <v>Gottwaldová Danuše</v>
      </c>
      <c r="L420" s="11" t="str">
        <f>VLOOKUP(A420,Medix!A:D,3,FALSE)</f>
        <v>Danuše Gottwaldová</v>
      </c>
    </row>
    <row r="421" spans="1:12" x14ac:dyDescent="0.25">
      <c r="A421" s="2">
        <v>6808061260</v>
      </c>
      <c r="B421" t="str">
        <f t="shared" si="24"/>
        <v>09.10.2023</v>
      </c>
      <c r="C421" s="1">
        <v>20231009</v>
      </c>
      <c r="D421" s="2">
        <v>6808061260</v>
      </c>
      <c r="E421" s="1" t="s">
        <v>564</v>
      </c>
      <c r="F421" s="1" t="s">
        <v>551</v>
      </c>
      <c r="G421" t="str">
        <f t="shared" si="25"/>
        <v>2023</v>
      </c>
      <c r="H421" t="str">
        <f t="shared" si="26"/>
        <v>10</v>
      </c>
      <c r="I421" t="str">
        <f t="shared" si="27"/>
        <v>09</v>
      </c>
      <c r="J421" s="6">
        <f>VLOOKUP(A421,ROBOT_Martin!A:B,2,FALSE)</f>
        <v>45208</v>
      </c>
      <c r="K421" s="5" t="str">
        <f>VLOOKUP(A421,drgPrehled!B:C,2,FALSE)</f>
        <v>Hýbl Jiří</v>
      </c>
      <c r="L421" s="11" t="str">
        <f>VLOOKUP(A421,Medix!A:D,3,FALSE)</f>
        <v>Jiří Hýbl</v>
      </c>
    </row>
    <row r="422" spans="1:12" x14ac:dyDescent="0.25">
      <c r="A422" s="2">
        <v>515312215</v>
      </c>
      <c r="B422" t="str">
        <f t="shared" si="24"/>
        <v>10.10.2023</v>
      </c>
      <c r="C422" s="1">
        <v>20231010</v>
      </c>
      <c r="D422" s="2">
        <v>515312215</v>
      </c>
      <c r="E422" s="1" t="s">
        <v>552</v>
      </c>
      <c r="F422" s="1" t="s">
        <v>551</v>
      </c>
      <c r="G422" t="str">
        <f t="shared" si="25"/>
        <v>2023</v>
      </c>
      <c r="H422" t="str">
        <f t="shared" si="26"/>
        <v>10</v>
      </c>
      <c r="I422" t="str">
        <f t="shared" si="27"/>
        <v>10</v>
      </c>
      <c r="J422" s="6">
        <f>VLOOKUP(A422,ROBOT_Martin!A:B,2,FALSE)</f>
        <v>45209</v>
      </c>
      <c r="K422" s="5" t="str">
        <f>VLOOKUP(A422,drgPrehled!B:C,2,FALSE)</f>
        <v>Szarowská Milena</v>
      </c>
      <c r="L422" s="11" t="str">
        <f>VLOOKUP(A422,Medix!A:D,3,FALSE)</f>
        <v>Milena Szarowská</v>
      </c>
    </row>
    <row r="423" spans="1:12" x14ac:dyDescent="0.25">
      <c r="A423" s="2">
        <v>8357293527</v>
      </c>
      <c r="B423" t="str">
        <f t="shared" si="24"/>
        <v>10.10.2023</v>
      </c>
      <c r="C423" s="1">
        <v>20231010</v>
      </c>
      <c r="D423" s="2">
        <v>8357293527</v>
      </c>
      <c r="E423" s="1" t="s">
        <v>573</v>
      </c>
      <c r="F423" s="1" t="s">
        <v>551</v>
      </c>
      <c r="G423" t="str">
        <f t="shared" si="25"/>
        <v>2023</v>
      </c>
      <c r="H423" t="str">
        <f t="shared" si="26"/>
        <v>10</v>
      </c>
      <c r="I423" t="str">
        <f t="shared" si="27"/>
        <v>10</v>
      </c>
      <c r="J423" s="6">
        <f>VLOOKUP(A423,ROBOT_Martin!A:B,2,FALSE)</f>
        <v>45209</v>
      </c>
      <c r="K423" s="5" t="str">
        <f>VLOOKUP(A423,drgPrehled!B:C,2,FALSE)</f>
        <v>Hrníčková Lucie</v>
      </c>
      <c r="L423" s="11" t="str">
        <f>VLOOKUP(A423,Medix!A:D,3,FALSE)</f>
        <v>Lucie Hrníčková</v>
      </c>
    </row>
    <row r="424" spans="1:12" x14ac:dyDescent="0.25">
      <c r="A424" s="2">
        <v>500407348</v>
      </c>
      <c r="B424" t="str">
        <f t="shared" si="24"/>
        <v>11.10.2023</v>
      </c>
      <c r="C424" s="1">
        <v>20231011</v>
      </c>
      <c r="D424" s="2">
        <v>500407348</v>
      </c>
      <c r="E424" s="1" t="s">
        <v>576</v>
      </c>
      <c r="F424" s="1" t="s">
        <v>551</v>
      </c>
      <c r="G424" t="str">
        <f t="shared" si="25"/>
        <v>2023</v>
      </c>
      <c r="H424" t="str">
        <f t="shared" si="26"/>
        <v>10</v>
      </c>
      <c r="I424" t="str">
        <f t="shared" si="27"/>
        <v>11</v>
      </c>
      <c r="J424" s="6">
        <f>VLOOKUP(A424,ROBOT_Martin!A:B,2,FALSE)</f>
        <v>45210</v>
      </c>
      <c r="K424" s="5" t="str">
        <f>VLOOKUP(A424,drgPrehled!B:C,2,FALSE)</f>
        <v>Wiesner Josef</v>
      </c>
      <c r="L424" s="11" t="str">
        <f>VLOOKUP(A424,Medix!A:D,3,FALSE)</f>
        <v>Josef Wiesner</v>
      </c>
    </row>
    <row r="425" spans="1:12" x14ac:dyDescent="0.25">
      <c r="A425" s="2">
        <v>6209080207</v>
      </c>
      <c r="B425" t="str">
        <f t="shared" si="24"/>
        <v>11.10.2023</v>
      </c>
      <c r="C425" s="1">
        <v>20231011</v>
      </c>
      <c r="D425" s="2">
        <v>6209080207</v>
      </c>
      <c r="E425" s="1" t="s">
        <v>601</v>
      </c>
      <c r="F425" s="1" t="s">
        <v>551</v>
      </c>
      <c r="G425" t="str">
        <f t="shared" si="25"/>
        <v>2023</v>
      </c>
      <c r="H425" t="str">
        <f t="shared" si="26"/>
        <v>10</v>
      </c>
      <c r="I425" t="str">
        <f t="shared" si="27"/>
        <v>11</v>
      </c>
      <c r="J425" s="6">
        <f>VLOOKUP(A425,ROBOT_Martin!A:B,2,FALSE)</f>
        <v>45210</v>
      </c>
      <c r="K425" s="5" t="str">
        <f>VLOOKUP(A425,drgPrehled!B:C,2,FALSE)</f>
        <v>Kutra Josef</v>
      </c>
      <c r="L425" s="11" t="str">
        <f>VLOOKUP(A425,Medix!A:D,3,FALSE)</f>
        <v>Josef Kutra</v>
      </c>
    </row>
    <row r="426" spans="1:12" x14ac:dyDescent="0.25">
      <c r="A426" s="2">
        <v>525131081</v>
      </c>
      <c r="B426" t="str">
        <f t="shared" si="24"/>
        <v>12.10.2023</v>
      </c>
      <c r="C426" s="1">
        <v>20231012</v>
      </c>
      <c r="D426" s="2">
        <v>525131081</v>
      </c>
      <c r="E426" s="1" t="s">
        <v>556</v>
      </c>
      <c r="F426" s="1" t="s">
        <v>551</v>
      </c>
      <c r="G426" t="str">
        <f t="shared" si="25"/>
        <v>2023</v>
      </c>
      <c r="H426" t="str">
        <f t="shared" si="26"/>
        <v>10</v>
      </c>
      <c r="I426" t="str">
        <f t="shared" si="27"/>
        <v>12</v>
      </c>
      <c r="J426" s="6">
        <f>VLOOKUP(A426,ROBOT_Martin!A:B,2,FALSE)</f>
        <v>45211</v>
      </c>
      <c r="K426" s="5" t="str">
        <f>VLOOKUP(A426,drgPrehled!B:C,2,FALSE)</f>
        <v>Trčková Taťána</v>
      </c>
      <c r="L426" s="11" t="str">
        <f>VLOOKUP(A426,Medix!A:D,3,FALSE)</f>
        <v>Taťána Trčková</v>
      </c>
    </row>
    <row r="427" spans="1:12" x14ac:dyDescent="0.25">
      <c r="A427" s="2">
        <v>5953161863</v>
      </c>
      <c r="B427" t="str">
        <f t="shared" si="24"/>
        <v>12.10.2023</v>
      </c>
      <c r="C427" s="1">
        <v>20231012</v>
      </c>
      <c r="D427" s="2">
        <v>5953161863</v>
      </c>
      <c r="E427" s="1" t="s">
        <v>567</v>
      </c>
      <c r="F427" s="1" t="s">
        <v>551</v>
      </c>
      <c r="G427" t="str">
        <f t="shared" si="25"/>
        <v>2023</v>
      </c>
      <c r="H427" t="str">
        <f t="shared" si="26"/>
        <v>10</v>
      </c>
      <c r="I427" t="str">
        <f t="shared" si="27"/>
        <v>12</v>
      </c>
      <c r="J427" s="6">
        <f>VLOOKUP(A427,ROBOT_Martin!A:B,2,FALSE)</f>
        <v>45211</v>
      </c>
      <c r="K427" s="5" t="str">
        <f>VLOOKUP(A427,drgPrehled!B:C,2,FALSE)</f>
        <v>Vodičková Marie</v>
      </c>
      <c r="L427" s="11" t="str">
        <f>VLOOKUP(A427,Medix!A:D,3,FALSE)</f>
        <v>Marie Vodičková</v>
      </c>
    </row>
    <row r="428" spans="1:12" x14ac:dyDescent="0.25">
      <c r="A428" s="2">
        <v>7851045356</v>
      </c>
      <c r="B428" t="str">
        <f t="shared" si="24"/>
        <v>12.10.2023</v>
      </c>
      <c r="C428" s="1">
        <v>20231012</v>
      </c>
      <c r="D428" s="2">
        <v>7851045356</v>
      </c>
      <c r="E428" s="1" t="s">
        <v>556</v>
      </c>
      <c r="F428" s="1" t="s">
        <v>551</v>
      </c>
      <c r="G428" t="str">
        <f t="shared" si="25"/>
        <v>2023</v>
      </c>
      <c r="H428" t="str">
        <f t="shared" si="26"/>
        <v>10</v>
      </c>
      <c r="I428" t="str">
        <f t="shared" si="27"/>
        <v>12</v>
      </c>
      <c r="J428" s="6">
        <f>VLOOKUP(A428,ROBOT_Martin!A:B,2,FALSE)</f>
        <v>45211</v>
      </c>
      <c r="K428" s="5" t="str">
        <f>VLOOKUP(A428,drgPrehled!B:C,2,FALSE)</f>
        <v>Snášelová Kateřina</v>
      </c>
      <c r="L428" s="11" t="str">
        <f>VLOOKUP(A428,Medix!A:D,3,FALSE)</f>
        <v>Kateřina Snášelová</v>
      </c>
    </row>
    <row r="429" spans="1:12" x14ac:dyDescent="0.25">
      <c r="A429" s="2">
        <v>6610231573</v>
      </c>
      <c r="B429" t="str">
        <f t="shared" si="24"/>
        <v>13.10.2023</v>
      </c>
      <c r="C429" s="1">
        <v>20231013</v>
      </c>
      <c r="D429" s="2">
        <v>6610231573</v>
      </c>
      <c r="E429" s="1" t="s">
        <v>595</v>
      </c>
      <c r="F429" s="1" t="s">
        <v>551</v>
      </c>
      <c r="G429" t="str">
        <f t="shared" si="25"/>
        <v>2023</v>
      </c>
      <c r="H429" t="str">
        <f t="shared" si="26"/>
        <v>10</v>
      </c>
      <c r="I429" t="str">
        <f t="shared" si="27"/>
        <v>13</v>
      </c>
      <c r="J429" s="6" t="e">
        <f>VLOOKUP(A429,ROBOT_Martin!A:B,2,FALSE)</f>
        <v>#N/A</v>
      </c>
      <c r="K429" s="5" t="str">
        <f>VLOOKUP(A429,drgPrehled!B:C,2,FALSE)</f>
        <v>Hamal Jaromír</v>
      </c>
      <c r="L429" s="11" t="str">
        <f>VLOOKUP(A429,Medix!A:D,3,FALSE)</f>
        <v>Jaromír Hamal</v>
      </c>
    </row>
    <row r="430" spans="1:12" x14ac:dyDescent="0.25">
      <c r="A430" s="2">
        <v>486005429</v>
      </c>
      <c r="B430" t="str">
        <f t="shared" si="24"/>
        <v>16.10.2023</v>
      </c>
      <c r="C430" s="1">
        <v>20231016</v>
      </c>
      <c r="D430" s="2">
        <v>486005429</v>
      </c>
      <c r="E430" s="1" t="s">
        <v>553</v>
      </c>
      <c r="F430" s="1" t="s">
        <v>551</v>
      </c>
      <c r="G430" t="str">
        <f t="shared" si="25"/>
        <v>2023</v>
      </c>
      <c r="H430" t="str">
        <f t="shared" si="26"/>
        <v>10</v>
      </c>
      <c r="I430" t="str">
        <f t="shared" si="27"/>
        <v>16</v>
      </c>
      <c r="J430" s="6">
        <f>VLOOKUP(A430,ROBOT_Martin!A:B,2,FALSE)</f>
        <v>45215</v>
      </c>
      <c r="K430" s="5" t="str">
        <f>VLOOKUP(A430,drgPrehled!B:C,2,FALSE)</f>
        <v>Nemravová Lydie</v>
      </c>
      <c r="L430" s="11" t="str">
        <f>VLOOKUP(A430,Medix!A:D,3,FALSE)</f>
        <v>Lydie Nemravová</v>
      </c>
    </row>
    <row r="431" spans="1:12" x14ac:dyDescent="0.25">
      <c r="A431" s="2">
        <v>6106271644</v>
      </c>
      <c r="B431" t="str">
        <f t="shared" si="24"/>
        <v>16.10.2023</v>
      </c>
      <c r="C431" s="1">
        <v>20231016</v>
      </c>
      <c r="D431" s="2">
        <v>6106271644</v>
      </c>
      <c r="E431" s="1" t="s">
        <v>617</v>
      </c>
      <c r="F431" s="1" t="s">
        <v>551</v>
      </c>
      <c r="G431" t="str">
        <f t="shared" si="25"/>
        <v>2023</v>
      </c>
      <c r="H431" t="str">
        <f t="shared" si="26"/>
        <v>10</v>
      </c>
      <c r="I431" t="str">
        <f t="shared" si="27"/>
        <v>16</v>
      </c>
      <c r="J431" s="6">
        <f>VLOOKUP(A431,ROBOT_Martin!A:B,2,FALSE)</f>
        <v>45215</v>
      </c>
      <c r="K431" s="5" t="str">
        <f>VLOOKUP(A431,drgPrehled!B:C,2,FALSE)</f>
        <v>Feike Stanislav</v>
      </c>
      <c r="L431" s="11" t="str">
        <f>VLOOKUP(A431,Medix!A:D,3,FALSE)</f>
        <v>Stanislav Feike</v>
      </c>
    </row>
    <row r="432" spans="1:12" x14ac:dyDescent="0.25">
      <c r="A432" s="2">
        <v>6453301591</v>
      </c>
      <c r="B432" t="str">
        <f t="shared" si="24"/>
        <v>16.10.2023</v>
      </c>
      <c r="C432" s="1">
        <v>20231016</v>
      </c>
      <c r="D432" s="2">
        <v>6453301591</v>
      </c>
      <c r="E432" s="1" t="s">
        <v>552</v>
      </c>
      <c r="F432" s="1" t="s">
        <v>551</v>
      </c>
      <c r="G432" t="str">
        <f t="shared" si="25"/>
        <v>2023</v>
      </c>
      <c r="H432" t="str">
        <f t="shared" si="26"/>
        <v>10</v>
      </c>
      <c r="I432" t="str">
        <f t="shared" si="27"/>
        <v>16</v>
      </c>
      <c r="J432" s="6">
        <f>VLOOKUP(A432,ROBOT_Martin!A:B,2,FALSE)</f>
        <v>45215</v>
      </c>
      <c r="K432" s="5" t="str">
        <f>VLOOKUP(A432,drgPrehled!B:C,2,FALSE)</f>
        <v>Čechová Eva</v>
      </c>
      <c r="L432" s="11" t="str">
        <f>VLOOKUP(A432,Medix!A:D,3,FALSE)</f>
        <v>Eva Čechová</v>
      </c>
    </row>
    <row r="433" spans="1:12" x14ac:dyDescent="0.25">
      <c r="A433" s="2">
        <v>7008084259</v>
      </c>
      <c r="B433" t="str">
        <f t="shared" si="24"/>
        <v>17.10.2023</v>
      </c>
      <c r="C433" s="1">
        <v>20231017</v>
      </c>
      <c r="D433" s="2">
        <v>7008084259</v>
      </c>
      <c r="E433" s="1" t="s">
        <v>564</v>
      </c>
      <c r="F433" s="1" t="s">
        <v>551</v>
      </c>
      <c r="G433" t="str">
        <f t="shared" si="25"/>
        <v>2023</v>
      </c>
      <c r="H433" t="str">
        <f t="shared" si="26"/>
        <v>10</v>
      </c>
      <c r="I433" t="str">
        <f t="shared" si="27"/>
        <v>17</v>
      </c>
      <c r="J433" s="6">
        <f>VLOOKUP(A433,ROBOT_Martin!A:B,2,FALSE)</f>
        <v>45216</v>
      </c>
      <c r="K433" s="5" t="str">
        <f>VLOOKUP(A433,drgPrehled!B:C,2,FALSE)</f>
        <v>Bachan Milan</v>
      </c>
      <c r="L433" s="11" t="str">
        <f>VLOOKUP(A433,Medix!A:D,3,FALSE)</f>
        <v>Milan Bachan</v>
      </c>
    </row>
    <row r="434" spans="1:12" x14ac:dyDescent="0.25">
      <c r="A434" s="2">
        <v>8460275703</v>
      </c>
      <c r="B434" t="str">
        <f t="shared" si="24"/>
        <v>17.10.2023</v>
      </c>
      <c r="C434" s="1">
        <v>20231017</v>
      </c>
      <c r="D434" s="2">
        <v>8460275703</v>
      </c>
      <c r="E434" s="1" t="s">
        <v>561</v>
      </c>
      <c r="F434" s="1" t="s">
        <v>551</v>
      </c>
      <c r="G434" t="str">
        <f t="shared" si="25"/>
        <v>2023</v>
      </c>
      <c r="H434" t="str">
        <f t="shared" si="26"/>
        <v>10</v>
      </c>
      <c r="I434" t="str">
        <f t="shared" si="27"/>
        <v>17</v>
      </c>
      <c r="J434" s="6">
        <f>VLOOKUP(A434,ROBOT_Martin!A:B,2,FALSE)</f>
        <v>45216</v>
      </c>
      <c r="K434" s="5" t="str">
        <f>VLOOKUP(A434,drgPrehled!B:C,2,FALSE)</f>
        <v>Hrabáková Ludmila</v>
      </c>
      <c r="L434" s="11" t="str">
        <f>VLOOKUP(A434,Medix!A:D,3,FALSE)</f>
        <v>Ludmila Hrabáková</v>
      </c>
    </row>
    <row r="435" spans="1:12" x14ac:dyDescent="0.25">
      <c r="A435" s="2">
        <v>6508022037</v>
      </c>
      <c r="B435" t="str">
        <f t="shared" si="24"/>
        <v>18.10.2023</v>
      </c>
      <c r="C435" s="1">
        <v>20231018</v>
      </c>
      <c r="D435" s="2">
        <v>6508022037</v>
      </c>
      <c r="E435" s="1" t="s">
        <v>573</v>
      </c>
      <c r="F435" s="1" t="s">
        <v>551</v>
      </c>
      <c r="G435" t="str">
        <f t="shared" si="25"/>
        <v>2023</v>
      </c>
      <c r="H435" t="str">
        <f t="shared" si="26"/>
        <v>10</v>
      </c>
      <c r="I435" t="str">
        <f t="shared" si="27"/>
        <v>18</v>
      </c>
      <c r="J435" s="6">
        <f>VLOOKUP(A435,ROBOT_Martin!A:B,2,FALSE)</f>
        <v>45217</v>
      </c>
      <c r="K435" s="5" t="str">
        <f>VLOOKUP(A435,drgPrehled!B:C,2,FALSE)</f>
        <v>Jurásek Pavel</v>
      </c>
      <c r="L435" s="11" t="str">
        <f>VLOOKUP(A435,Medix!A:D,3,FALSE)</f>
        <v>Pavel Jurásek</v>
      </c>
    </row>
    <row r="436" spans="1:12" x14ac:dyDescent="0.25">
      <c r="A436" s="2">
        <v>495502090</v>
      </c>
      <c r="B436" t="str">
        <f t="shared" si="24"/>
        <v>19.10.2023</v>
      </c>
      <c r="C436" s="1">
        <v>20231019</v>
      </c>
      <c r="D436" s="2">
        <v>495502090</v>
      </c>
      <c r="E436" s="1" t="s">
        <v>577</v>
      </c>
      <c r="F436" s="1" t="s">
        <v>551</v>
      </c>
      <c r="G436" t="str">
        <f t="shared" si="25"/>
        <v>2023</v>
      </c>
      <c r="H436" t="str">
        <f t="shared" si="26"/>
        <v>10</v>
      </c>
      <c r="I436" t="str">
        <f t="shared" si="27"/>
        <v>19</v>
      </c>
      <c r="J436" s="6" t="e">
        <f>VLOOKUP(A436,ROBOT_Martin!A:B,2,FALSE)</f>
        <v>#N/A</v>
      </c>
      <c r="K436" s="5" t="str">
        <f>VLOOKUP(A436,drgPrehled!B:C,2,FALSE)</f>
        <v>Šínová Vlasta</v>
      </c>
      <c r="L436" s="11" t="str">
        <f>VLOOKUP(A436,Medix!A:D,3,FALSE)</f>
        <v>Vlasta Šínová</v>
      </c>
    </row>
    <row r="437" spans="1:12" x14ac:dyDescent="0.25">
      <c r="A437" s="2">
        <v>515318322</v>
      </c>
      <c r="B437" t="str">
        <f t="shared" si="24"/>
        <v>19.10.2023</v>
      </c>
      <c r="C437" s="1">
        <v>20231019</v>
      </c>
      <c r="D437" s="2">
        <v>515318322</v>
      </c>
      <c r="E437" s="1" t="s">
        <v>577</v>
      </c>
      <c r="F437" s="1" t="s">
        <v>551</v>
      </c>
      <c r="G437" t="str">
        <f t="shared" si="25"/>
        <v>2023</v>
      </c>
      <c r="H437" t="str">
        <f t="shared" si="26"/>
        <v>10</v>
      </c>
      <c r="I437" t="str">
        <f t="shared" si="27"/>
        <v>19</v>
      </c>
      <c r="J437" s="6">
        <f>VLOOKUP(A437,ROBOT_Martin!A:B,2,FALSE)</f>
        <v>45218</v>
      </c>
      <c r="K437" s="5" t="str">
        <f>VLOOKUP(A437,drgPrehled!B:C,2,FALSE)</f>
        <v>Zajíčková Marie</v>
      </c>
      <c r="L437" s="11" t="str">
        <f>VLOOKUP(A437,Medix!A:D,3,FALSE)</f>
        <v>Marie Zajíčková</v>
      </c>
    </row>
    <row r="438" spans="1:12" x14ac:dyDescent="0.25">
      <c r="A438" s="2">
        <v>7402214875</v>
      </c>
      <c r="B438" t="str">
        <f t="shared" si="24"/>
        <v>20.10.2023</v>
      </c>
      <c r="C438" s="1">
        <v>20231020</v>
      </c>
      <c r="D438" s="2">
        <v>7402214875</v>
      </c>
      <c r="E438" s="1" t="s">
        <v>562</v>
      </c>
      <c r="F438" s="1" t="s">
        <v>551</v>
      </c>
      <c r="G438" t="str">
        <f t="shared" si="25"/>
        <v>2023</v>
      </c>
      <c r="H438" t="str">
        <f t="shared" si="26"/>
        <v>10</v>
      </c>
      <c r="I438" t="str">
        <f t="shared" si="27"/>
        <v>20</v>
      </c>
      <c r="J438" s="6">
        <f>VLOOKUP(A438,ROBOT_Martin!A:B,2,FALSE)</f>
        <v>45219</v>
      </c>
      <c r="K438" s="5" t="str">
        <f>VLOOKUP(A438,drgPrehled!B:C,2,FALSE)</f>
        <v>Slota Marek</v>
      </c>
      <c r="L438" s="11" t="str">
        <f>VLOOKUP(A438,Medix!A:D,3,FALSE)</f>
        <v>Marek Slota</v>
      </c>
    </row>
    <row r="439" spans="1:12" x14ac:dyDescent="0.25">
      <c r="A439" s="2">
        <v>8604265615</v>
      </c>
      <c r="B439" t="str">
        <f t="shared" si="24"/>
        <v>20.10.2023</v>
      </c>
      <c r="C439" s="1">
        <v>20231020</v>
      </c>
      <c r="D439" s="2">
        <v>8604265615</v>
      </c>
      <c r="E439" s="1" t="s">
        <v>573</v>
      </c>
      <c r="F439" s="1" t="s">
        <v>551</v>
      </c>
      <c r="G439" t="str">
        <f t="shared" si="25"/>
        <v>2023</v>
      </c>
      <c r="H439" t="str">
        <f t="shared" si="26"/>
        <v>10</v>
      </c>
      <c r="I439" t="str">
        <f t="shared" si="27"/>
        <v>20</v>
      </c>
      <c r="J439" s="6">
        <f>VLOOKUP(A439,ROBOT_Martin!A:B,2,FALSE)</f>
        <v>45219</v>
      </c>
      <c r="K439" s="5" t="str">
        <f>VLOOKUP(A439,drgPrehled!B:C,2,FALSE)</f>
        <v>Peschek Jan</v>
      </c>
      <c r="L439" s="11" t="str">
        <f>VLOOKUP(A439,Medix!A:D,3,FALSE)</f>
        <v>Jan Peschek</v>
      </c>
    </row>
    <row r="440" spans="1:12" x14ac:dyDescent="0.25">
      <c r="A440" s="2">
        <v>5804120014</v>
      </c>
      <c r="B440" t="str">
        <f t="shared" si="24"/>
        <v>23.10.2023</v>
      </c>
      <c r="C440" s="1">
        <v>20231023</v>
      </c>
      <c r="D440" s="2">
        <v>5804120014</v>
      </c>
      <c r="E440" s="1" t="s">
        <v>598</v>
      </c>
      <c r="F440" s="1" t="s">
        <v>551</v>
      </c>
      <c r="G440" t="str">
        <f t="shared" si="25"/>
        <v>2023</v>
      </c>
      <c r="H440" t="str">
        <f t="shared" si="26"/>
        <v>10</v>
      </c>
      <c r="I440" t="str">
        <f t="shared" si="27"/>
        <v>23</v>
      </c>
      <c r="J440" s="6">
        <f>VLOOKUP(A440,ROBOT_Martin!A:B,2,FALSE)</f>
        <v>45222</v>
      </c>
      <c r="K440" s="5" t="str">
        <f>VLOOKUP(A440,drgPrehled!B:C,2,FALSE)</f>
        <v>Touš Milan</v>
      </c>
      <c r="L440" s="11" t="str">
        <f>VLOOKUP(A440,Medix!A:D,3,FALSE)</f>
        <v>Milan Touš</v>
      </c>
    </row>
    <row r="441" spans="1:12" x14ac:dyDescent="0.25">
      <c r="A441" s="2">
        <v>5906271712</v>
      </c>
      <c r="B441" t="str">
        <f t="shared" si="24"/>
        <v>23.10.2023</v>
      </c>
      <c r="C441" s="1">
        <v>20231023</v>
      </c>
      <c r="D441" s="2">
        <v>5906271712</v>
      </c>
      <c r="E441" s="1" t="s">
        <v>579</v>
      </c>
      <c r="F441" s="1" t="s">
        <v>551</v>
      </c>
      <c r="G441" t="str">
        <f t="shared" si="25"/>
        <v>2023</v>
      </c>
      <c r="H441" t="str">
        <f t="shared" si="26"/>
        <v>10</v>
      </c>
      <c r="I441" t="str">
        <f t="shared" si="27"/>
        <v>23</v>
      </c>
      <c r="J441" s="6">
        <f>VLOOKUP(A441,ROBOT_Martin!A:B,2,FALSE)</f>
        <v>45222</v>
      </c>
      <c r="K441" s="5" t="str">
        <f>VLOOKUP(A441,drgPrehled!B:C,2,FALSE)</f>
        <v>Kolek František</v>
      </c>
      <c r="L441" s="11" t="str">
        <f>VLOOKUP(A441,Medix!A:D,3,FALSE)</f>
        <v>František Kolek</v>
      </c>
    </row>
    <row r="442" spans="1:12" x14ac:dyDescent="0.25">
      <c r="A442" s="2">
        <v>6904275763</v>
      </c>
      <c r="B442" t="str">
        <f t="shared" si="24"/>
        <v>23.10.2023</v>
      </c>
      <c r="C442" s="1">
        <v>20231023</v>
      </c>
      <c r="D442" s="2">
        <v>6904275763</v>
      </c>
      <c r="E442" s="1" t="s">
        <v>617</v>
      </c>
      <c r="F442" s="1" t="s">
        <v>551</v>
      </c>
      <c r="G442" t="str">
        <f t="shared" si="25"/>
        <v>2023</v>
      </c>
      <c r="H442" t="str">
        <f t="shared" si="26"/>
        <v>10</v>
      </c>
      <c r="I442" t="str">
        <f t="shared" si="27"/>
        <v>23</v>
      </c>
      <c r="J442" s="6">
        <f>VLOOKUP(A442,ROBOT_Martin!A:B,2,FALSE)</f>
        <v>45222</v>
      </c>
      <c r="K442" s="5" t="str">
        <f>VLOOKUP(A442,drgPrehled!B:C,2,FALSE)</f>
        <v>Novotný Petr</v>
      </c>
      <c r="L442" s="11" t="str">
        <f>VLOOKUP(A442,Medix!A:D,3,FALSE)</f>
        <v>Petr Novotný</v>
      </c>
    </row>
    <row r="443" spans="1:12" x14ac:dyDescent="0.25">
      <c r="A443" s="2">
        <v>480222413</v>
      </c>
      <c r="B443" t="str">
        <f t="shared" si="24"/>
        <v>24.10.2023</v>
      </c>
      <c r="C443" s="1">
        <v>20231024</v>
      </c>
      <c r="D443" s="2">
        <v>480222413</v>
      </c>
      <c r="E443" s="1" t="s">
        <v>582</v>
      </c>
      <c r="F443" s="1" t="s">
        <v>551</v>
      </c>
      <c r="G443" t="str">
        <f t="shared" si="25"/>
        <v>2023</v>
      </c>
      <c r="H443" t="str">
        <f t="shared" si="26"/>
        <v>10</v>
      </c>
      <c r="I443" t="str">
        <f t="shared" si="27"/>
        <v>24</v>
      </c>
      <c r="J443" s="6">
        <f>VLOOKUP(A443,ROBOT_Martin!A:B,2,FALSE)</f>
        <v>45223</v>
      </c>
      <c r="K443" s="5" t="str">
        <f>VLOOKUP(A443,drgPrehled!B:C,2,FALSE)</f>
        <v>Vychodil Jiří</v>
      </c>
      <c r="L443" s="11" t="str">
        <f>VLOOKUP(A443,Medix!A:D,3,FALSE)</f>
        <v>Jiří Vychodil</v>
      </c>
    </row>
    <row r="444" spans="1:12" x14ac:dyDescent="0.25">
      <c r="A444" s="2">
        <v>6154111117</v>
      </c>
      <c r="B444" t="str">
        <f t="shared" si="24"/>
        <v>24.10.2023</v>
      </c>
      <c r="C444" s="1">
        <v>20231024</v>
      </c>
      <c r="D444" s="2">
        <v>6154111117</v>
      </c>
      <c r="E444" s="1" t="s">
        <v>587</v>
      </c>
      <c r="F444" s="1" t="s">
        <v>551</v>
      </c>
      <c r="G444" t="str">
        <f t="shared" si="25"/>
        <v>2023</v>
      </c>
      <c r="H444" t="str">
        <f t="shared" si="26"/>
        <v>10</v>
      </c>
      <c r="I444" t="str">
        <f t="shared" si="27"/>
        <v>24</v>
      </c>
      <c r="J444" s="6">
        <f>VLOOKUP(A444,ROBOT_Martin!A:B,2,FALSE)</f>
        <v>45223</v>
      </c>
      <c r="K444" s="5" t="str">
        <f>VLOOKUP(A444,drgPrehled!B:C,2,FALSE)</f>
        <v>Hanáková Zdenka</v>
      </c>
      <c r="L444" s="11" t="str">
        <f>VLOOKUP(A444,Medix!A:D,3,FALSE)</f>
        <v>Zdenka Hanáková</v>
      </c>
    </row>
    <row r="445" spans="1:12" x14ac:dyDescent="0.25">
      <c r="A445" s="2">
        <v>6904255765</v>
      </c>
      <c r="B445" t="str">
        <f t="shared" si="24"/>
        <v>24.10.2023</v>
      </c>
      <c r="C445" s="1">
        <v>20231024</v>
      </c>
      <c r="D445" s="2">
        <v>6904255765</v>
      </c>
      <c r="E445" s="1" t="s">
        <v>598</v>
      </c>
      <c r="F445" s="1" t="s">
        <v>551</v>
      </c>
      <c r="G445" t="str">
        <f t="shared" si="25"/>
        <v>2023</v>
      </c>
      <c r="H445" t="str">
        <f t="shared" si="26"/>
        <v>10</v>
      </c>
      <c r="I445" t="str">
        <f t="shared" si="27"/>
        <v>24</v>
      </c>
      <c r="J445" s="6">
        <f>VLOOKUP(A445,ROBOT_Martin!A:B,2,FALSE)</f>
        <v>45223</v>
      </c>
      <c r="K445" s="5" t="str">
        <f>VLOOKUP(A445,drgPrehled!B:C,2,FALSE)</f>
        <v>Dobranský Bronislav</v>
      </c>
      <c r="L445" s="11" t="str">
        <f>VLOOKUP(A445,Medix!A:D,3,FALSE)</f>
        <v>Bronislav Dobranský</v>
      </c>
    </row>
    <row r="446" spans="1:12" x14ac:dyDescent="0.25">
      <c r="A446" s="2">
        <v>5560140597</v>
      </c>
      <c r="B446" t="str">
        <f t="shared" si="24"/>
        <v>25.10.2023</v>
      </c>
      <c r="C446" s="1">
        <v>20231025</v>
      </c>
      <c r="D446" s="2">
        <v>5560140597</v>
      </c>
      <c r="E446" s="1" t="s">
        <v>553</v>
      </c>
      <c r="F446" s="1" t="s">
        <v>551</v>
      </c>
      <c r="G446" t="str">
        <f t="shared" si="25"/>
        <v>2023</v>
      </c>
      <c r="H446" t="str">
        <f t="shared" si="26"/>
        <v>10</v>
      </c>
      <c r="I446" t="str">
        <f t="shared" si="27"/>
        <v>25</v>
      </c>
      <c r="J446" s="6">
        <f>VLOOKUP(A446,ROBOT_Martin!A:B,2,FALSE)</f>
        <v>45224</v>
      </c>
      <c r="K446" s="5" t="str">
        <f>VLOOKUP(A446,drgPrehled!B:C,2,FALSE)</f>
        <v>Medříková Božena</v>
      </c>
      <c r="L446" s="11" t="str">
        <f>VLOOKUP(A446,Medix!A:D,3,FALSE)</f>
        <v>Božena Medříková</v>
      </c>
    </row>
    <row r="447" spans="1:12" x14ac:dyDescent="0.25">
      <c r="A447" s="2">
        <v>6807061822</v>
      </c>
      <c r="B447" t="str">
        <f t="shared" si="24"/>
        <v>25.10.2023</v>
      </c>
      <c r="C447" s="1">
        <v>20231025</v>
      </c>
      <c r="D447" s="2">
        <v>6807061822</v>
      </c>
      <c r="E447" s="1" t="s">
        <v>576</v>
      </c>
      <c r="F447" s="1" t="s">
        <v>551</v>
      </c>
      <c r="G447" t="str">
        <f t="shared" si="25"/>
        <v>2023</v>
      </c>
      <c r="H447" t="str">
        <f t="shared" si="26"/>
        <v>10</v>
      </c>
      <c r="I447" t="str">
        <f t="shared" si="27"/>
        <v>25</v>
      </c>
      <c r="J447" s="6">
        <f>VLOOKUP(A447,ROBOT_Martin!A:B,2,FALSE)</f>
        <v>45224</v>
      </c>
      <c r="K447" s="5" t="str">
        <f>VLOOKUP(A447,drgPrehled!B:C,2,FALSE)</f>
        <v>Lekeš Miroslav</v>
      </c>
      <c r="L447" s="11" t="str">
        <f>VLOOKUP(A447,Medix!A:D,3,FALSE)</f>
        <v>Miroslav Lekeš</v>
      </c>
    </row>
    <row r="448" spans="1:12" x14ac:dyDescent="0.25">
      <c r="A448" s="2">
        <v>465705417</v>
      </c>
      <c r="B448" t="str">
        <f t="shared" si="24"/>
        <v>26.10.2023</v>
      </c>
      <c r="C448" s="1">
        <v>20231026</v>
      </c>
      <c r="D448" s="2">
        <v>465705417</v>
      </c>
      <c r="E448" s="1" t="s">
        <v>577</v>
      </c>
      <c r="F448" s="1" t="s">
        <v>551</v>
      </c>
      <c r="G448" t="str">
        <f t="shared" si="25"/>
        <v>2023</v>
      </c>
      <c r="H448" t="str">
        <f t="shared" si="26"/>
        <v>10</v>
      </c>
      <c r="I448" t="str">
        <f t="shared" si="27"/>
        <v>26</v>
      </c>
      <c r="J448" s="6">
        <f>VLOOKUP(A448,ROBOT_Martin!A:B,2,FALSE)</f>
        <v>45225</v>
      </c>
      <c r="K448" s="5" t="str">
        <f>VLOOKUP(A448,drgPrehled!B:C,2,FALSE)</f>
        <v>Mokrá Anna</v>
      </c>
      <c r="L448" s="11" t="str">
        <f>VLOOKUP(A448,Medix!A:D,3,FALSE)</f>
        <v>Anna Mokrá</v>
      </c>
    </row>
    <row r="449" spans="1:12" x14ac:dyDescent="0.25">
      <c r="A449" s="2">
        <v>7061050062</v>
      </c>
      <c r="B449" t="str">
        <f t="shared" si="24"/>
        <v>26.10.2023</v>
      </c>
      <c r="C449" s="1">
        <v>20231026</v>
      </c>
      <c r="D449" s="2">
        <v>7061050062</v>
      </c>
      <c r="E449" s="1" t="s">
        <v>577</v>
      </c>
      <c r="F449" s="1" t="s">
        <v>551</v>
      </c>
      <c r="G449" t="str">
        <f t="shared" si="25"/>
        <v>2023</v>
      </c>
      <c r="H449" t="str">
        <f t="shared" si="26"/>
        <v>10</v>
      </c>
      <c r="I449" t="str">
        <f t="shared" si="27"/>
        <v>26</v>
      </c>
      <c r="J449" s="6">
        <f>VLOOKUP(A449,ROBOT_Martin!A:B,2,FALSE)</f>
        <v>45225</v>
      </c>
      <c r="K449" s="5" t="str">
        <f>VLOOKUP(A449,drgPrehled!B:C,2,FALSE)</f>
        <v>Skyvová Kristýna</v>
      </c>
      <c r="L449" s="11" t="str">
        <f>VLOOKUP(A449,Medix!A:D,3,FALSE)</f>
        <v>Kristýna Skyvová</v>
      </c>
    </row>
    <row r="450" spans="1:12" x14ac:dyDescent="0.25">
      <c r="A450" s="2">
        <v>7312264685</v>
      </c>
      <c r="B450" t="str">
        <f t="shared" ref="B450:B501" si="28">CONCATENATE(I450,".",H450,".",G450)</f>
        <v>27.10.2023</v>
      </c>
      <c r="C450" s="1">
        <v>20231027</v>
      </c>
      <c r="D450" s="2">
        <v>7312264685</v>
      </c>
      <c r="E450" s="1" t="s">
        <v>569</v>
      </c>
      <c r="F450" s="1" t="s">
        <v>551</v>
      </c>
      <c r="G450" t="str">
        <f t="shared" ref="G450:G501" si="29">LEFT(C450,4)</f>
        <v>2023</v>
      </c>
      <c r="H450" t="str">
        <f t="shared" ref="H450:H501" si="30">RIGHT(LEFT(C450,6),2)</f>
        <v>10</v>
      </c>
      <c r="I450" t="str">
        <f t="shared" ref="I450:I501" si="31">RIGHT(C450,2)</f>
        <v>27</v>
      </c>
      <c r="J450" s="6">
        <f>VLOOKUP(A450,ROBOT_Martin!A:B,2,FALSE)</f>
        <v>45226</v>
      </c>
      <c r="K450" s="5" t="str">
        <f>VLOOKUP(A450,drgPrehled!B:C,2,FALSE)</f>
        <v>Hudeček Květoslav</v>
      </c>
      <c r="L450" s="11" t="str">
        <f>VLOOKUP(A450,Medix!A:D,3,FALSE)</f>
        <v>Květoslav Hudeček</v>
      </c>
    </row>
    <row r="451" spans="1:12" x14ac:dyDescent="0.25">
      <c r="A451" s="2">
        <v>500617173</v>
      </c>
      <c r="B451" t="str">
        <f t="shared" si="28"/>
        <v>30.10.2023</v>
      </c>
      <c r="C451" s="1">
        <v>20231030</v>
      </c>
      <c r="D451" s="2">
        <v>500617173</v>
      </c>
      <c r="E451" s="1" t="s">
        <v>582</v>
      </c>
      <c r="F451" s="1" t="s">
        <v>551</v>
      </c>
      <c r="G451" t="str">
        <f t="shared" si="29"/>
        <v>2023</v>
      </c>
      <c r="H451" t="str">
        <f t="shared" si="30"/>
        <v>10</v>
      </c>
      <c r="I451" t="str">
        <f t="shared" si="31"/>
        <v>30</v>
      </c>
      <c r="J451" s="6">
        <f>VLOOKUP(A451,ROBOT_Martin!A:B,2,FALSE)</f>
        <v>45229</v>
      </c>
      <c r="K451" s="5" t="str">
        <f>VLOOKUP(A451,drgPrehled!B:C,2,FALSE)</f>
        <v>Melcher Ota</v>
      </c>
      <c r="L451" s="11" t="str">
        <f>VLOOKUP(A451,Medix!A:D,3,FALSE)</f>
        <v>Ota Melcher</v>
      </c>
    </row>
    <row r="452" spans="1:12" x14ac:dyDescent="0.25">
      <c r="A452" s="2">
        <v>7003204461</v>
      </c>
      <c r="B452" t="str">
        <f t="shared" si="28"/>
        <v>30.10.2023</v>
      </c>
      <c r="C452" s="1">
        <v>20231030</v>
      </c>
      <c r="D452" s="2">
        <v>7003204461</v>
      </c>
      <c r="E452" s="1" t="s">
        <v>598</v>
      </c>
      <c r="F452" s="1" t="s">
        <v>551</v>
      </c>
      <c r="G452" t="str">
        <f t="shared" si="29"/>
        <v>2023</v>
      </c>
      <c r="H452" t="str">
        <f t="shared" si="30"/>
        <v>10</v>
      </c>
      <c r="I452" t="str">
        <f t="shared" si="31"/>
        <v>30</v>
      </c>
      <c r="J452" s="6">
        <f>VLOOKUP(A452,ROBOT_Martin!A:B,2,FALSE)</f>
        <v>45229</v>
      </c>
      <c r="K452" s="5" t="str">
        <f>VLOOKUP(A452,drgPrehled!B:C,2,FALSE)</f>
        <v>Černý Marcel</v>
      </c>
      <c r="L452" s="11" t="str">
        <f>VLOOKUP(A452,Medix!A:D,3,FALSE)</f>
        <v>Marcel Černý</v>
      </c>
    </row>
    <row r="453" spans="1:12" x14ac:dyDescent="0.25">
      <c r="A453" s="2">
        <v>1703030626</v>
      </c>
      <c r="B453" t="str">
        <f t="shared" si="28"/>
        <v>31.10.2023</v>
      </c>
      <c r="C453" s="1">
        <v>20231031</v>
      </c>
      <c r="D453" s="2">
        <v>1703030626</v>
      </c>
      <c r="E453" s="1" t="s">
        <v>561</v>
      </c>
      <c r="F453" s="1" t="s">
        <v>551</v>
      </c>
      <c r="G453" t="str">
        <f t="shared" si="29"/>
        <v>2023</v>
      </c>
      <c r="H453" t="str">
        <f t="shared" si="30"/>
        <v>10</v>
      </c>
      <c r="I453" t="str">
        <f t="shared" si="31"/>
        <v>31</v>
      </c>
      <c r="J453" s="6" t="e">
        <f>VLOOKUP(A453,ROBOT_Martin!A:B,2,FALSE)</f>
        <v>#N/A</v>
      </c>
      <c r="K453" s="5" t="str">
        <f>VLOOKUP(A453,drgPrehled!B:C,2,FALSE)</f>
        <v>Cienciala Timmi</v>
      </c>
      <c r="L453" s="11" t="str">
        <f>VLOOKUP(A453,Medix!A:D,3,FALSE)</f>
        <v>Timmi Cienciala</v>
      </c>
    </row>
    <row r="454" spans="1:12" x14ac:dyDescent="0.25">
      <c r="A454" s="2">
        <v>471216403</v>
      </c>
      <c r="B454" t="str">
        <f t="shared" si="28"/>
        <v>31.10.2023</v>
      </c>
      <c r="C454" s="1">
        <v>20231031</v>
      </c>
      <c r="D454" s="2">
        <v>471216403</v>
      </c>
      <c r="E454" s="1" t="s">
        <v>581</v>
      </c>
      <c r="F454" s="1" t="s">
        <v>618</v>
      </c>
      <c r="G454" t="str">
        <f t="shared" si="29"/>
        <v>2023</v>
      </c>
      <c r="H454" t="str">
        <f t="shared" si="30"/>
        <v>10</v>
      </c>
      <c r="I454" t="str">
        <f t="shared" si="31"/>
        <v>31</v>
      </c>
      <c r="J454" s="6">
        <f>VLOOKUP(A454,ROBOT_Martin!A:B,2,FALSE)</f>
        <v>45230</v>
      </c>
      <c r="K454" s="5" t="e">
        <f>VLOOKUP(A454,drgPrehled!B:C,2,FALSE)</f>
        <v>#N/A</v>
      </c>
      <c r="L454" s="11" t="str">
        <f>VLOOKUP(A454,Medix!A:D,3,FALSE)</f>
        <v>Miroslav Šoupal</v>
      </c>
    </row>
    <row r="455" spans="1:12" x14ac:dyDescent="0.25">
      <c r="A455" s="2">
        <v>380921027</v>
      </c>
      <c r="B455" t="str">
        <f t="shared" si="28"/>
        <v>01.11.2023</v>
      </c>
      <c r="C455" s="1">
        <v>20231101</v>
      </c>
      <c r="D455" s="2">
        <v>380921027</v>
      </c>
      <c r="E455" s="1" t="s">
        <v>586</v>
      </c>
      <c r="F455" s="1" t="s">
        <v>551</v>
      </c>
      <c r="G455" t="str">
        <f t="shared" si="29"/>
        <v>2023</v>
      </c>
      <c r="H455" t="str">
        <f t="shared" si="30"/>
        <v>11</v>
      </c>
      <c r="I455" t="str">
        <f t="shared" si="31"/>
        <v>01</v>
      </c>
      <c r="J455" s="6">
        <f>VLOOKUP(A455,ROBOT_Martin!A:B,2,FALSE)</f>
        <v>45231</v>
      </c>
      <c r="K455" s="5" t="str">
        <f>VLOOKUP(A455,drgPrehled!B:C,2,FALSE)</f>
        <v>Tošovský Miroslav</v>
      </c>
      <c r="L455" s="11" t="str">
        <f>VLOOKUP(A455,Medix!A:D,3,FALSE)</f>
        <v>Miroslav Tošovský</v>
      </c>
    </row>
    <row r="456" spans="1:12" x14ac:dyDescent="0.25">
      <c r="A456" s="2">
        <v>7852264475</v>
      </c>
      <c r="B456" t="str">
        <f t="shared" si="28"/>
        <v>01.11.2023</v>
      </c>
      <c r="C456" s="1">
        <v>20231101</v>
      </c>
      <c r="D456" s="2">
        <v>7852264475</v>
      </c>
      <c r="E456" s="1" t="s">
        <v>619</v>
      </c>
      <c r="F456" s="1" t="s">
        <v>551</v>
      </c>
      <c r="G456" t="str">
        <f t="shared" si="29"/>
        <v>2023</v>
      </c>
      <c r="H456" t="str">
        <f t="shared" si="30"/>
        <v>11</v>
      </c>
      <c r="I456" t="str">
        <f t="shared" si="31"/>
        <v>01</v>
      </c>
      <c r="J456" s="6">
        <f>VLOOKUP(A456,ROBOT_Martin!A:B,2,FALSE)</f>
        <v>45231</v>
      </c>
      <c r="K456" s="5" t="str">
        <f>VLOOKUP(A456,drgPrehled!B:C,2,FALSE)</f>
        <v>Nováčková Petra</v>
      </c>
      <c r="L456" s="11" t="str">
        <f>VLOOKUP(A456,Medix!A:D,3,FALSE)</f>
        <v>Petra Nováčková</v>
      </c>
    </row>
    <row r="457" spans="1:12" x14ac:dyDescent="0.25">
      <c r="A457" s="2">
        <v>5655011615</v>
      </c>
      <c r="B457" t="str">
        <f t="shared" si="28"/>
        <v>02.11.2023</v>
      </c>
      <c r="C457" s="1">
        <v>20231102</v>
      </c>
      <c r="D457" s="2">
        <v>5655011615</v>
      </c>
      <c r="E457" s="1" t="s">
        <v>553</v>
      </c>
      <c r="F457" s="1" t="s">
        <v>551</v>
      </c>
      <c r="G457" t="str">
        <f t="shared" si="29"/>
        <v>2023</v>
      </c>
      <c r="H457" t="str">
        <f t="shared" si="30"/>
        <v>11</v>
      </c>
      <c r="I457" t="str">
        <f t="shared" si="31"/>
        <v>02</v>
      </c>
      <c r="J457" s="6">
        <f>VLOOKUP(A457,ROBOT_Martin!A:B,2,FALSE)</f>
        <v>45232</v>
      </c>
      <c r="K457" s="5" t="str">
        <f>VLOOKUP(A457,drgPrehled!B:C,2,FALSE)</f>
        <v>Vojtková Zdeňka</v>
      </c>
      <c r="L457" s="11" t="str">
        <f>VLOOKUP(A457,Medix!A:D,3,FALSE)</f>
        <v>Zdeňka Vojtková</v>
      </c>
    </row>
    <row r="458" spans="1:12" x14ac:dyDescent="0.25">
      <c r="A458" s="2">
        <v>6358220220</v>
      </c>
      <c r="B458" t="str">
        <f t="shared" si="28"/>
        <v>02.11.2023</v>
      </c>
      <c r="C458" s="1">
        <v>20231102</v>
      </c>
      <c r="D458" s="2">
        <v>6358220220</v>
      </c>
      <c r="E458" s="1" t="s">
        <v>567</v>
      </c>
      <c r="F458" s="1" t="s">
        <v>551</v>
      </c>
      <c r="G458" t="str">
        <f t="shared" si="29"/>
        <v>2023</v>
      </c>
      <c r="H458" t="str">
        <f t="shared" si="30"/>
        <v>11</v>
      </c>
      <c r="I458" t="str">
        <f t="shared" si="31"/>
        <v>02</v>
      </c>
      <c r="J458" s="6">
        <f>VLOOKUP(A458,ROBOT_Martin!A:B,2,FALSE)</f>
        <v>45232</v>
      </c>
      <c r="K458" s="5" t="str">
        <f>VLOOKUP(A458,drgPrehled!B:C,2,FALSE)</f>
        <v>Paličková Věra</v>
      </c>
      <c r="L458" s="11" t="str">
        <f>VLOOKUP(A458,Medix!A:D,3,FALSE)</f>
        <v>Věra Paličková</v>
      </c>
    </row>
    <row r="459" spans="1:12" x14ac:dyDescent="0.25">
      <c r="A459" s="2">
        <v>7557295350</v>
      </c>
      <c r="B459" t="str">
        <f t="shared" si="28"/>
        <v>02.11.2023</v>
      </c>
      <c r="C459" s="1">
        <v>20231102</v>
      </c>
      <c r="D459" s="2">
        <v>7557295350</v>
      </c>
      <c r="E459" s="1" t="s">
        <v>556</v>
      </c>
      <c r="F459" s="1" t="s">
        <v>551</v>
      </c>
      <c r="G459" t="str">
        <f t="shared" si="29"/>
        <v>2023</v>
      </c>
      <c r="H459" t="str">
        <f t="shared" si="30"/>
        <v>11</v>
      </c>
      <c r="I459" t="str">
        <f t="shared" si="31"/>
        <v>02</v>
      </c>
      <c r="J459" s="6">
        <f>VLOOKUP(A459,ROBOT_Martin!A:B,2,FALSE)</f>
        <v>45232</v>
      </c>
      <c r="K459" s="5" t="str">
        <f>VLOOKUP(A459,drgPrehled!B:C,2,FALSE)</f>
        <v>Šmídová Eva</v>
      </c>
      <c r="L459" s="11" t="str">
        <f>VLOOKUP(A459,Medix!A:D,3,FALSE)</f>
        <v>Eva Šmídová</v>
      </c>
    </row>
    <row r="460" spans="1:12" x14ac:dyDescent="0.25">
      <c r="A460" s="2">
        <v>6004170678</v>
      </c>
      <c r="B460" t="str">
        <f t="shared" si="28"/>
        <v>03.11.2023</v>
      </c>
      <c r="C460" s="1">
        <v>20231103</v>
      </c>
      <c r="D460" s="2">
        <v>6004170678</v>
      </c>
      <c r="E460" s="1" t="s">
        <v>614</v>
      </c>
      <c r="F460" s="1" t="s">
        <v>551</v>
      </c>
      <c r="G460" t="str">
        <f t="shared" si="29"/>
        <v>2023</v>
      </c>
      <c r="H460" t="str">
        <f t="shared" si="30"/>
        <v>11</v>
      </c>
      <c r="I460" t="str">
        <f t="shared" si="31"/>
        <v>03</v>
      </c>
      <c r="J460" s="6">
        <f>VLOOKUP(A460,ROBOT_Martin!A:B,2,FALSE)</f>
        <v>45233</v>
      </c>
      <c r="K460" s="5" t="str">
        <f>VLOOKUP(A460,drgPrehled!B:C,2,FALSE)</f>
        <v>Zapletal Miroslav</v>
      </c>
      <c r="L460" s="11" t="str">
        <f>VLOOKUP(A460,Medix!A:D,3,FALSE)</f>
        <v>Miroslav Zapletal</v>
      </c>
    </row>
    <row r="461" spans="1:12" x14ac:dyDescent="0.25">
      <c r="A461" s="2">
        <v>481031086</v>
      </c>
      <c r="B461" t="str">
        <f t="shared" si="28"/>
        <v>06.11.2023</v>
      </c>
      <c r="C461" s="1">
        <v>20231106</v>
      </c>
      <c r="D461" s="2">
        <v>481031086</v>
      </c>
      <c r="E461" s="1" t="s">
        <v>620</v>
      </c>
      <c r="F461" s="1" t="s">
        <v>551</v>
      </c>
      <c r="G461" t="str">
        <f t="shared" si="29"/>
        <v>2023</v>
      </c>
      <c r="H461" t="str">
        <f t="shared" si="30"/>
        <v>11</v>
      </c>
      <c r="I461" t="str">
        <f t="shared" si="31"/>
        <v>06</v>
      </c>
      <c r="J461" s="6">
        <f>VLOOKUP(A461,ROBOT_Martin!A:B,2,FALSE)</f>
        <v>45236</v>
      </c>
      <c r="K461" s="5" t="str">
        <f>VLOOKUP(A461,drgPrehled!B:C,2,FALSE)</f>
        <v>Ulrich Zdeněk</v>
      </c>
      <c r="L461" s="11" t="str">
        <f>VLOOKUP(A461,Medix!A:D,3,FALSE)</f>
        <v>Zdeněk Ulrich</v>
      </c>
    </row>
    <row r="462" spans="1:12" x14ac:dyDescent="0.25">
      <c r="A462" s="2">
        <v>6109081187</v>
      </c>
      <c r="B462" t="str">
        <f t="shared" si="28"/>
        <v>06.11.2023</v>
      </c>
      <c r="C462" s="1">
        <v>20231106</v>
      </c>
      <c r="D462" s="2">
        <v>6109081187</v>
      </c>
      <c r="E462" s="1" t="s">
        <v>614</v>
      </c>
      <c r="F462" s="1" t="s">
        <v>551</v>
      </c>
      <c r="G462" t="str">
        <f t="shared" si="29"/>
        <v>2023</v>
      </c>
      <c r="H462" t="str">
        <f t="shared" si="30"/>
        <v>11</v>
      </c>
      <c r="I462" t="str">
        <f t="shared" si="31"/>
        <v>06</v>
      </c>
      <c r="J462" s="6">
        <f>VLOOKUP(A462,ROBOT_Martin!A:B,2,FALSE)</f>
        <v>45236</v>
      </c>
      <c r="K462" s="5" t="str">
        <f>VLOOKUP(A462,drgPrehled!B:C,2,FALSE)</f>
        <v>Novotný Vítězslav</v>
      </c>
      <c r="L462" s="11" t="str">
        <f>VLOOKUP(A462,Medix!A:D,3,FALSE)</f>
        <v>Vítězslav Novotný</v>
      </c>
    </row>
    <row r="463" spans="1:12" x14ac:dyDescent="0.25">
      <c r="A463" s="2">
        <v>6904185365</v>
      </c>
      <c r="B463" t="str">
        <f t="shared" si="28"/>
        <v>07.11.2023</v>
      </c>
      <c r="C463" s="1">
        <v>20231107</v>
      </c>
      <c r="D463" s="2">
        <v>6904185365</v>
      </c>
      <c r="E463" s="1" t="s">
        <v>621</v>
      </c>
      <c r="F463" s="1" t="s">
        <v>551</v>
      </c>
      <c r="G463" t="str">
        <f t="shared" si="29"/>
        <v>2023</v>
      </c>
      <c r="H463" t="str">
        <f t="shared" si="30"/>
        <v>11</v>
      </c>
      <c r="I463" t="str">
        <f t="shared" si="31"/>
        <v>07</v>
      </c>
      <c r="J463" s="6">
        <f>VLOOKUP(A463,ROBOT_Martin!A:B,2,FALSE)</f>
        <v>45237</v>
      </c>
      <c r="K463" s="5" t="str">
        <f>VLOOKUP(A463,drgPrehled!B:C,2,FALSE)</f>
        <v>Kříž Alan</v>
      </c>
      <c r="L463" s="11" t="str">
        <f>VLOOKUP(A463,Medix!A:D,3,FALSE)</f>
        <v>Alan Kříž</v>
      </c>
    </row>
    <row r="464" spans="1:12" x14ac:dyDescent="0.25">
      <c r="A464" s="2">
        <v>6058290040</v>
      </c>
      <c r="B464" t="str">
        <f t="shared" si="28"/>
        <v>08.11.2023</v>
      </c>
      <c r="C464" s="1">
        <v>20231108</v>
      </c>
      <c r="D464" s="2">
        <v>6058290040</v>
      </c>
      <c r="E464" s="1" t="s">
        <v>567</v>
      </c>
      <c r="F464" s="1" t="s">
        <v>551</v>
      </c>
      <c r="G464" t="str">
        <f t="shared" si="29"/>
        <v>2023</v>
      </c>
      <c r="H464" t="str">
        <f t="shared" si="30"/>
        <v>11</v>
      </c>
      <c r="I464" t="str">
        <f t="shared" si="31"/>
        <v>08</v>
      </c>
      <c r="J464" s="6">
        <f>VLOOKUP(A464,ROBOT_Martin!A:B,2,FALSE)</f>
        <v>45238</v>
      </c>
      <c r="K464" s="5" t="str">
        <f>VLOOKUP(A464,drgPrehled!B:C,2,FALSE)</f>
        <v>Barčová Jana</v>
      </c>
      <c r="L464" s="11" t="str">
        <f>VLOOKUP(A464,Medix!A:D,3,FALSE)</f>
        <v>Jana Barčová</v>
      </c>
    </row>
    <row r="465" spans="1:12" x14ac:dyDescent="0.25">
      <c r="A465" s="2">
        <v>475218451</v>
      </c>
      <c r="B465" t="str">
        <f t="shared" si="28"/>
        <v>09.11.2023</v>
      </c>
      <c r="C465" s="1">
        <v>20231109</v>
      </c>
      <c r="D465" s="2">
        <v>475218451</v>
      </c>
      <c r="E465" s="1" t="s">
        <v>567</v>
      </c>
      <c r="F465" s="1" t="s">
        <v>551</v>
      </c>
      <c r="G465" t="str">
        <f t="shared" si="29"/>
        <v>2023</v>
      </c>
      <c r="H465" t="str">
        <f t="shared" si="30"/>
        <v>11</v>
      </c>
      <c r="I465" t="str">
        <f t="shared" si="31"/>
        <v>09</v>
      </c>
      <c r="J465" s="6">
        <f>VLOOKUP(A465,ROBOT_Martin!A:B,2,FALSE)</f>
        <v>45239</v>
      </c>
      <c r="K465" s="5" t="str">
        <f>VLOOKUP(A465,drgPrehled!B:C,2,FALSE)</f>
        <v>Coufalová Jitka</v>
      </c>
      <c r="L465" s="11" t="str">
        <f>VLOOKUP(A465,Medix!A:D,3,FALSE)</f>
        <v>Jitka Coufalová</v>
      </c>
    </row>
    <row r="466" spans="1:12" x14ac:dyDescent="0.25">
      <c r="A466" s="2">
        <v>535830311</v>
      </c>
      <c r="B466" t="str">
        <f t="shared" si="28"/>
        <v>10.11.2023</v>
      </c>
      <c r="C466" s="1">
        <v>20231110</v>
      </c>
      <c r="D466" s="2">
        <v>535830311</v>
      </c>
      <c r="E466" s="1" t="s">
        <v>560</v>
      </c>
      <c r="F466" s="1" t="s">
        <v>551</v>
      </c>
      <c r="G466" t="str">
        <f t="shared" si="29"/>
        <v>2023</v>
      </c>
      <c r="H466" t="str">
        <f t="shared" si="30"/>
        <v>11</v>
      </c>
      <c r="I466" t="str">
        <f t="shared" si="31"/>
        <v>10</v>
      </c>
      <c r="J466" s="6">
        <f>VLOOKUP(A466,ROBOT_Martin!A:B,2,FALSE)</f>
        <v>45240</v>
      </c>
      <c r="K466" s="5" t="str">
        <f>VLOOKUP(A466,drgPrehled!B:C,2,FALSE)</f>
        <v>Mlčúchová Helena</v>
      </c>
      <c r="L466" s="11" t="str">
        <f>VLOOKUP(A466,Medix!A:D,3,FALSE)</f>
        <v>Helena Mlčúchová</v>
      </c>
    </row>
    <row r="467" spans="1:12" x14ac:dyDescent="0.25">
      <c r="A467" s="2">
        <v>5510061260</v>
      </c>
      <c r="B467" t="str">
        <f t="shared" si="28"/>
        <v>10.11.2023</v>
      </c>
      <c r="C467" s="1">
        <v>20231110</v>
      </c>
      <c r="D467" s="2">
        <v>5510061260</v>
      </c>
      <c r="E467" s="1" t="s">
        <v>622</v>
      </c>
      <c r="F467" s="1" t="s">
        <v>551</v>
      </c>
      <c r="G467" t="str">
        <f t="shared" si="29"/>
        <v>2023</v>
      </c>
      <c r="H467" t="str">
        <f t="shared" si="30"/>
        <v>11</v>
      </c>
      <c r="I467" t="str">
        <f t="shared" si="31"/>
        <v>10</v>
      </c>
      <c r="J467" s="6">
        <f>VLOOKUP(A467,ROBOT_Martin!A:B,2,FALSE)</f>
        <v>45240</v>
      </c>
      <c r="K467" s="5" t="str">
        <f>VLOOKUP(A467,drgPrehled!B:C,2,FALSE)</f>
        <v>Kačanovský Michal</v>
      </c>
      <c r="L467" s="11" t="str">
        <f>VLOOKUP(A467,Medix!A:D,3,FALSE)</f>
        <v>Michal Kačanovský</v>
      </c>
    </row>
    <row r="468" spans="1:12" x14ac:dyDescent="0.25">
      <c r="A468" s="2">
        <v>5407260595</v>
      </c>
      <c r="B468" t="str">
        <f t="shared" si="28"/>
        <v>13.11.2023</v>
      </c>
      <c r="C468" s="1">
        <v>20231113</v>
      </c>
      <c r="D468" s="2">
        <v>5407260595</v>
      </c>
      <c r="E468" s="1" t="s">
        <v>607</v>
      </c>
      <c r="F468" s="1" t="s">
        <v>551</v>
      </c>
      <c r="G468" t="str">
        <f t="shared" si="29"/>
        <v>2023</v>
      </c>
      <c r="H468" t="str">
        <f t="shared" si="30"/>
        <v>11</v>
      </c>
      <c r="I468" t="str">
        <f t="shared" si="31"/>
        <v>13</v>
      </c>
      <c r="J468" s="6">
        <f>VLOOKUP(A468,ROBOT_Martin!A:B,2,FALSE)</f>
        <v>45243</v>
      </c>
      <c r="K468" s="5" t="str">
        <f>VLOOKUP(A468,drgPrehled!B:C,2,FALSE)</f>
        <v>Brenkus Josef</v>
      </c>
      <c r="L468" s="11" t="str">
        <f>VLOOKUP(A468,Medix!A:D,3,FALSE)</f>
        <v>Josef Brenkus</v>
      </c>
    </row>
    <row r="469" spans="1:12" x14ac:dyDescent="0.25">
      <c r="A469" s="2">
        <v>5509161625</v>
      </c>
      <c r="B469" t="str">
        <f t="shared" si="28"/>
        <v>13.11.2023</v>
      </c>
      <c r="C469" s="1">
        <v>20231113</v>
      </c>
      <c r="D469" s="2">
        <v>5509161625</v>
      </c>
      <c r="E469" s="1" t="s">
        <v>564</v>
      </c>
      <c r="F469" s="1" t="s">
        <v>551</v>
      </c>
      <c r="G469" t="str">
        <f t="shared" si="29"/>
        <v>2023</v>
      </c>
      <c r="H469" t="str">
        <f t="shared" si="30"/>
        <v>11</v>
      </c>
      <c r="I469" t="str">
        <f t="shared" si="31"/>
        <v>13</v>
      </c>
      <c r="J469" s="6">
        <f>VLOOKUP(A469,ROBOT_Martin!A:B,2,FALSE)</f>
        <v>45243</v>
      </c>
      <c r="K469" s="5" t="str">
        <f>VLOOKUP(A469,drgPrehled!B:C,2,FALSE)</f>
        <v>Vysoký Jaroslav</v>
      </c>
      <c r="L469" s="11" t="str">
        <f>VLOOKUP(A469,Medix!A:D,3,FALSE)</f>
        <v>Jaroslav Vysoký</v>
      </c>
    </row>
    <row r="470" spans="1:12" x14ac:dyDescent="0.25">
      <c r="A470" s="2">
        <v>6604141258</v>
      </c>
      <c r="B470" t="str">
        <f t="shared" si="28"/>
        <v>13.11.2023</v>
      </c>
      <c r="C470" s="1">
        <v>20231113</v>
      </c>
      <c r="D470" s="2">
        <v>6604141258</v>
      </c>
      <c r="E470" s="1" t="s">
        <v>566</v>
      </c>
      <c r="F470" s="1" t="s">
        <v>551</v>
      </c>
      <c r="G470" t="str">
        <f t="shared" si="29"/>
        <v>2023</v>
      </c>
      <c r="H470" t="str">
        <f t="shared" si="30"/>
        <v>11</v>
      </c>
      <c r="I470" t="str">
        <f t="shared" si="31"/>
        <v>13</v>
      </c>
      <c r="J470" s="6">
        <f>VLOOKUP(A470,ROBOT_Martin!A:B,2,FALSE)</f>
        <v>45243</v>
      </c>
      <c r="K470" s="5" t="str">
        <f>VLOOKUP(A470,drgPrehled!B:C,2,FALSE)</f>
        <v>Prokop Jindřich</v>
      </c>
      <c r="L470" s="11" t="str">
        <f>VLOOKUP(A470,Medix!A:D,3,FALSE)</f>
        <v>Jindřich Prokop</v>
      </c>
    </row>
    <row r="471" spans="1:12" x14ac:dyDescent="0.25">
      <c r="A471" s="2">
        <v>1511170738</v>
      </c>
      <c r="B471" t="str">
        <f t="shared" si="28"/>
        <v>14.11.2023</v>
      </c>
      <c r="C471" s="1">
        <v>20231114</v>
      </c>
      <c r="D471" s="2">
        <v>1511170738</v>
      </c>
      <c r="E471" s="1" t="s">
        <v>592</v>
      </c>
      <c r="F471" s="1" t="s">
        <v>551</v>
      </c>
      <c r="G471" t="str">
        <f t="shared" si="29"/>
        <v>2023</v>
      </c>
      <c r="H471" t="str">
        <f t="shared" si="30"/>
        <v>11</v>
      </c>
      <c r="I471" t="str">
        <f t="shared" si="31"/>
        <v>14</v>
      </c>
      <c r="J471" s="6">
        <f>VLOOKUP(A471,ROBOT_Martin!A:B,2,FALSE)</f>
        <v>45244</v>
      </c>
      <c r="K471" s="5" t="str">
        <f>VLOOKUP(A471,drgPrehled!B:C,2,FALSE)</f>
        <v>Budník Vít</v>
      </c>
      <c r="L471" s="11" t="str">
        <f>VLOOKUP(A471,Medix!A:D,3,FALSE)</f>
        <v>Vít Budník</v>
      </c>
    </row>
    <row r="472" spans="1:12" x14ac:dyDescent="0.25">
      <c r="A472" s="2">
        <v>5457053921</v>
      </c>
      <c r="B472" t="str">
        <f t="shared" si="28"/>
        <v>14.11.2023</v>
      </c>
      <c r="C472" s="1">
        <v>20231114</v>
      </c>
      <c r="D472" s="2">
        <v>5457053921</v>
      </c>
      <c r="E472" s="1" t="s">
        <v>552</v>
      </c>
      <c r="F472" s="1" t="s">
        <v>551</v>
      </c>
      <c r="G472" t="str">
        <f t="shared" si="29"/>
        <v>2023</v>
      </c>
      <c r="H472" t="str">
        <f t="shared" si="30"/>
        <v>11</v>
      </c>
      <c r="I472" t="str">
        <f t="shared" si="31"/>
        <v>14</v>
      </c>
      <c r="J472" s="6">
        <f>VLOOKUP(A472,ROBOT_Martin!A:B,2,FALSE)</f>
        <v>45244</v>
      </c>
      <c r="K472" s="5" t="str">
        <f>VLOOKUP(A472,drgPrehled!B:C,2,FALSE)</f>
        <v>Dušková Vlasta</v>
      </c>
      <c r="L472" s="11" t="str">
        <f>VLOOKUP(A472,Medix!A:D,3,FALSE)</f>
        <v>Vlasta Dušková</v>
      </c>
    </row>
    <row r="473" spans="1:12" x14ac:dyDescent="0.25">
      <c r="A473" s="2">
        <v>450404448</v>
      </c>
      <c r="B473" t="str">
        <f t="shared" si="28"/>
        <v>15.11.2023</v>
      </c>
      <c r="C473" s="1">
        <v>20231115</v>
      </c>
      <c r="D473" s="2">
        <v>450404448</v>
      </c>
      <c r="E473" s="1" t="s">
        <v>554</v>
      </c>
      <c r="F473" s="1" t="s">
        <v>551</v>
      </c>
      <c r="G473" t="str">
        <f t="shared" si="29"/>
        <v>2023</v>
      </c>
      <c r="H473" t="str">
        <f t="shared" si="30"/>
        <v>11</v>
      </c>
      <c r="I473" t="str">
        <f t="shared" si="31"/>
        <v>15</v>
      </c>
      <c r="J473" s="6">
        <f>VLOOKUP(A473,ROBOT_Martin!A:B,2,FALSE)</f>
        <v>45245</v>
      </c>
      <c r="K473" s="5" t="str">
        <f>VLOOKUP(A473,drgPrehled!B:C,2,FALSE)</f>
        <v>Špringer Ota</v>
      </c>
      <c r="L473" s="11" t="str">
        <f>VLOOKUP(A473,Medix!A:D,3,FALSE)</f>
        <v>Ota Špringer</v>
      </c>
    </row>
    <row r="474" spans="1:12" x14ac:dyDescent="0.25">
      <c r="A474" s="2">
        <v>471130444</v>
      </c>
      <c r="B474" t="str">
        <f t="shared" si="28"/>
        <v>15.11.2023</v>
      </c>
      <c r="C474" s="1">
        <v>20231115</v>
      </c>
      <c r="D474" s="2">
        <v>471130444</v>
      </c>
      <c r="E474" s="1" t="s">
        <v>598</v>
      </c>
      <c r="F474" s="1" t="s">
        <v>551</v>
      </c>
      <c r="G474" t="str">
        <f t="shared" si="29"/>
        <v>2023</v>
      </c>
      <c r="H474" t="str">
        <f t="shared" si="30"/>
        <v>11</v>
      </c>
      <c r="I474" t="str">
        <f t="shared" si="31"/>
        <v>15</v>
      </c>
      <c r="J474" s="6">
        <f>VLOOKUP(A474,ROBOT_Martin!A:B,2,FALSE)</f>
        <v>45245</v>
      </c>
      <c r="K474" s="5" t="str">
        <f>VLOOKUP(A474,drgPrehled!B:C,2,FALSE)</f>
        <v>Lipner Václav</v>
      </c>
      <c r="L474" s="11" t="str">
        <f>VLOOKUP(A474,Medix!A:D,3,FALSE)</f>
        <v>Václav Lipner</v>
      </c>
    </row>
    <row r="475" spans="1:12" x14ac:dyDescent="0.25">
      <c r="A475" s="2">
        <v>5956261839</v>
      </c>
      <c r="B475" t="str">
        <f t="shared" si="28"/>
        <v>16.11.2023</v>
      </c>
      <c r="C475" s="1">
        <v>20231116</v>
      </c>
      <c r="D475" s="2">
        <v>5956261839</v>
      </c>
      <c r="E475" s="1" t="s">
        <v>555</v>
      </c>
      <c r="F475" s="1" t="s">
        <v>551</v>
      </c>
      <c r="G475" t="str">
        <f t="shared" si="29"/>
        <v>2023</v>
      </c>
      <c r="H475" t="str">
        <f t="shared" si="30"/>
        <v>11</v>
      </c>
      <c r="I475" t="str">
        <f t="shared" si="31"/>
        <v>16</v>
      </c>
      <c r="J475" s="6">
        <f>VLOOKUP(A475,ROBOT_Martin!A:B,2,FALSE)</f>
        <v>45246</v>
      </c>
      <c r="K475" s="5" t="str">
        <f>VLOOKUP(A475,drgPrehled!B:C,2,FALSE)</f>
        <v>Hirschnerová Jana</v>
      </c>
      <c r="L475" s="11" t="str">
        <f>VLOOKUP(A475,Medix!A:D,3,FALSE)</f>
        <v>Jana Hirschnerová</v>
      </c>
    </row>
    <row r="476" spans="1:12" x14ac:dyDescent="0.25">
      <c r="A476" s="2">
        <v>6004151329</v>
      </c>
      <c r="B476" t="str">
        <f t="shared" si="28"/>
        <v>20.11.2023</v>
      </c>
      <c r="C476" s="1">
        <v>20231120</v>
      </c>
      <c r="D476" s="2">
        <v>6004151329</v>
      </c>
      <c r="E476" s="1" t="s">
        <v>607</v>
      </c>
      <c r="F476" s="1" t="s">
        <v>551</v>
      </c>
      <c r="G476" t="str">
        <f t="shared" si="29"/>
        <v>2023</v>
      </c>
      <c r="H476" t="str">
        <f t="shared" si="30"/>
        <v>11</v>
      </c>
      <c r="I476" t="str">
        <f t="shared" si="31"/>
        <v>20</v>
      </c>
      <c r="J476" s="6">
        <f>VLOOKUP(A476,ROBOT_Martin!A:B,2,FALSE)</f>
        <v>45250</v>
      </c>
      <c r="K476" s="5" t="str">
        <f>VLOOKUP(A476,drgPrehled!B:C,2,FALSE)</f>
        <v>Drábek Alexandr</v>
      </c>
      <c r="L476" s="11" t="str">
        <f>VLOOKUP(A476,Medix!A:D,3,FALSE)</f>
        <v>Alexandr Drábek</v>
      </c>
    </row>
    <row r="477" spans="1:12" x14ac:dyDescent="0.25">
      <c r="A477" s="2">
        <v>6304151612</v>
      </c>
      <c r="B477" t="str">
        <f t="shared" si="28"/>
        <v>20.11.2023</v>
      </c>
      <c r="C477" s="1">
        <v>20231120</v>
      </c>
      <c r="D477" s="2">
        <v>6304151612</v>
      </c>
      <c r="E477" s="1" t="s">
        <v>620</v>
      </c>
      <c r="F477" s="1" t="s">
        <v>551</v>
      </c>
      <c r="G477" t="str">
        <f t="shared" si="29"/>
        <v>2023</v>
      </c>
      <c r="H477" t="str">
        <f t="shared" si="30"/>
        <v>11</v>
      </c>
      <c r="I477" t="str">
        <f t="shared" si="31"/>
        <v>20</v>
      </c>
      <c r="J477" s="6">
        <f>VLOOKUP(A477,ROBOT_Martin!A:B,2,FALSE)</f>
        <v>45250</v>
      </c>
      <c r="K477" s="5" t="str">
        <f>VLOOKUP(A477,drgPrehled!B:C,2,FALSE)</f>
        <v>Velcer Ivo</v>
      </c>
      <c r="L477" s="11" t="str">
        <f>VLOOKUP(A477,Medix!A:D,3,FALSE)</f>
        <v>Ivo Velcer</v>
      </c>
    </row>
    <row r="478" spans="1:12" x14ac:dyDescent="0.25">
      <c r="A478" s="2">
        <v>6760160440</v>
      </c>
      <c r="B478" t="str">
        <f t="shared" si="28"/>
        <v>20.11.2023</v>
      </c>
      <c r="C478" s="1">
        <v>20231120</v>
      </c>
      <c r="D478" s="2">
        <v>6760160440</v>
      </c>
      <c r="E478" s="1" t="s">
        <v>552</v>
      </c>
      <c r="F478" s="1" t="s">
        <v>551</v>
      </c>
      <c r="G478" t="str">
        <f t="shared" si="29"/>
        <v>2023</v>
      </c>
      <c r="H478" t="str">
        <f t="shared" si="30"/>
        <v>11</v>
      </c>
      <c r="I478" t="str">
        <f t="shared" si="31"/>
        <v>20</v>
      </c>
      <c r="J478" s="6">
        <f>VLOOKUP(A478,ROBOT_Martin!A:B,2,FALSE)</f>
        <v>45250</v>
      </c>
      <c r="K478" s="5" t="str">
        <f>VLOOKUP(A478,drgPrehled!B:C,2,FALSE)</f>
        <v>Pernicová Marcela</v>
      </c>
      <c r="L478" s="11" t="str">
        <f>VLOOKUP(A478,Medix!A:D,3,FALSE)</f>
        <v>Marcela Pernicová</v>
      </c>
    </row>
    <row r="479" spans="1:12" x14ac:dyDescent="0.25">
      <c r="A479" s="2">
        <v>410621405</v>
      </c>
      <c r="B479" t="str">
        <f t="shared" si="28"/>
        <v>21.11.2023</v>
      </c>
      <c r="C479" s="1">
        <v>20231121</v>
      </c>
      <c r="D479" s="2">
        <v>410621405</v>
      </c>
      <c r="E479" s="1" t="s">
        <v>623</v>
      </c>
      <c r="F479" s="1" t="s">
        <v>551</v>
      </c>
      <c r="G479" t="str">
        <f t="shared" si="29"/>
        <v>2023</v>
      </c>
      <c r="H479" t="str">
        <f t="shared" si="30"/>
        <v>11</v>
      </c>
      <c r="I479" t="str">
        <f t="shared" si="31"/>
        <v>21</v>
      </c>
      <c r="J479" s="6">
        <f>VLOOKUP(A479,ROBOT_Martin!A:B,2,FALSE)</f>
        <v>45251</v>
      </c>
      <c r="K479" s="5" t="str">
        <f>VLOOKUP(A479,drgPrehled!B:C,2,FALSE)</f>
        <v>Winiarski Jan</v>
      </c>
      <c r="L479" s="11" t="str">
        <f>VLOOKUP(A479,Medix!A:D,3,FALSE)</f>
        <v>Jan Winiarski</v>
      </c>
    </row>
    <row r="480" spans="1:12" x14ac:dyDescent="0.25">
      <c r="A480" s="2">
        <v>5612161907</v>
      </c>
      <c r="B480" t="str">
        <f t="shared" si="28"/>
        <v>21.11.2023</v>
      </c>
      <c r="C480" s="1">
        <v>20231121</v>
      </c>
      <c r="D480" s="2">
        <v>5612161907</v>
      </c>
      <c r="E480" s="1" t="s">
        <v>599</v>
      </c>
      <c r="F480" s="1" t="s">
        <v>551</v>
      </c>
      <c r="G480" t="str">
        <f t="shared" si="29"/>
        <v>2023</v>
      </c>
      <c r="H480" t="str">
        <f t="shared" si="30"/>
        <v>11</v>
      </c>
      <c r="I480" t="str">
        <f t="shared" si="31"/>
        <v>21</v>
      </c>
      <c r="J480" s="6">
        <f>VLOOKUP(A480,ROBOT_Martin!A:B,2,FALSE)</f>
        <v>45251</v>
      </c>
      <c r="K480" s="5" t="str">
        <f>VLOOKUP(A480,drgPrehled!B:C,2,FALSE)</f>
        <v>Majer Josef</v>
      </c>
      <c r="L480" s="11" t="str">
        <f>VLOOKUP(A480,Medix!A:D,3,FALSE)</f>
        <v>Josef Majer</v>
      </c>
    </row>
    <row r="481" spans="1:12" x14ac:dyDescent="0.25">
      <c r="A481" s="2">
        <v>530919277</v>
      </c>
      <c r="B481" t="str">
        <f t="shared" si="28"/>
        <v>22.11.2023</v>
      </c>
      <c r="C481" s="1">
        <v>20231122</v>
      </c>
      <c r="D481" s="2">
        <v>530919277</v>
      </c>
      <c r="E481" s="1" t="s">
        <v>554</v>
      </c>
      <c r="F481" s="1" t="s">
        <v>551</v>
      </c>
      <c r="G481" t="str">
        <f t="shared" si="29"/>
        <v>2023</v>
      </c>
      <c r="H481" t="str">
        <f t="shared" si="30"/>
        <v>11</v>
      </c>
      <c r="I481" t="str">
        <f t="shared" si="31"/>
        <v>22</v>
      </c>
      <c r="J481" s="6">
        <f>VLOOKUP(A481,ROBOT_Martin!A:B,2,FALSE)</f>
        <v>45252</v>
      </c>
      <c r="K481" s="5" t="str">
        <f>VLOOKUP(A481,drgPrehled!B:C,2,FALSE)</f>
        <v>Chabroň Jaroslav</v>
      </c>
      <c r="L481" s="11" t="str">
        <f>VLOOKUP(A481,Medix!A:D,3,FALSE)</f>
        <v>Jaroslav Chabroň</v>
      </c>
    </row>
    <row r="482" spans="1:12" x14ac:dyDescent="0.25">
      <c r="A482" s="2">
        <v>456216712</v>
      </c>
      <c r="B482" t="str">
        <f t="shared" si="28"/>
        <v>23.11.2023</v>
      </c>
      <c r="C482" s="1">
        <v>20231123</v>
      </c>
      <c r="D482" s="2">
        <v>456216712</v>
      </c>
      <c r="E482" s="1" t="s">
        <v>553</v>
      </c>
      <c r="F482" s="1" t="s">
        <v>551</v>
      </c>
      <c r="G482" t="str">
        <f t="shared" si="29"/>
        <v>2023</v>
      </c>
      <c r="H482" t="str">
        <f t="shared" si="30"/>
        <v>11</v>
      </c>
      <c r="I482" t="str">
        <f t="shared" si="31"/>
        <v>23</v>
      </c>
      <c r="J482" s="6">
        <f>VLOOKUP(A482,ROBOT_Martin!A:B,2,FALSE)</f>
        <v>45253</v>
      </c>
      <c r="K482" s="5" t="str">
        <f>VLOOKUP(A482,drgPrehled!B:C,2,FALSE)</f>
        <v>Čerchová Irena</v>
      </c>
      <c r="L482" s="11" t="str">
        <f>VLOOKUP(A482,Medix!A:D,3,FALSE)</f>
        <v>Irena Čerchová</v>
      </c>
    </row>
    <row r="483" spans="1:12" x14ac:dyDescent="0.25">
      <c r="A483" s="2">
        <v>9559156145</v>
      </c>
      <c r="B483" t="str">
        <f t="shared" si="28"/>
        <v>23.11.2023</v>
      </c>
      <c r="C483" s="1">
        <v>20231123</v>
      </c>
      <c r="D483" s="2">
        <v>9559156145</v>
      </c>
      <c r="E483" s="1" t="s">
        <v>567</v>
      </c>
      <c r="F483" s="1" t="s">
        <v>551</v>
      </c>
      <c r="G483" t="str">
        <f t="shared" si="29"/>
        <v>2023</v>
      </c>
      <c r="H483" t="str">
        <f t="shared" si="30"/>
        <v>11</v>
      </c>
      <c r="I483" t="str">
        <f t="shared" si="31"/>
        <v>23</v>
      </c>
      <c r="J483" s="6">
        <f>VLOOKUP(A483,ROBOT_Martin!A:B,2,FALSE)</f>
        <v>45253</v>
      </c>
      <c r="K483" s="5" t="str">
        <f>VLOOKUP(A483,drgPrehled!B:C,2,FALSE)</f>
        <v>Bírová Bohdana Rozál</v>
      </c>
      <c r="L483" s="11" t="str">
        <f>VLOOKUP(A483,Medix!A:D,3,FALSE)</f>
        <v>Bohdana Rozálie Bírová</v>
      </c>
    </row>
    <row r="484" spans="1:12" x14ac:dyDescent="0.25">
      <c r="A484" s="2">
        <v>9655130958</v>
      </c>
      <c r="B484" t="str">
        <f t="shared" si="28"/>
        <v>23.11.2023</v>
      </c>
      <c r="C484" s="1">
        <v>20231123</v>
      </c>
      <c r="D484" s="2">
        <v>9655130958</v>
      </c>
      <c r="E484" s="1" t="s">
        <v>553</v>
      </c>
      <c r="F484" s="1" t="s">
        <v>551</v>
      </c>
      <c r="G484" t="str">
        <f t="shared" si="29"/>
        <v>2023</v>
      </c>
      <c r="H484" t="str">
        <f t="shared" si="30"/>
        <v>11</v>
      </c>
      <c r="I484" t="str">
        <f t="shared" si="31"/>
        <v>23</v>
      </c>
      <c r="J484" s="6">
        <f>VLOOKUP(A484,ROBOT_Martin!A:B,2,FALSE)</f>
        <v>45253</v>
      </c>
      <c r="K484" s="5" t="str">
        <f>VLOOKUP(A484,drgPrehled!B:C,2,FALSE)</f>
        <v>Šmoldasová Hana</v>
      </c>
      <c r="L484" s="11" t="str">
        <f>VLOOKUP(A484,Medix!A:D,3,FALSE)</f>
        <v>Hana Šmoldasová</v>
      </c>
    </row>
    <row r="485" spans="1:12" x14ac:dyDescent="0.25">
      <c r="A485" s="2">
        <v>6404080298</v>
      </c>
      <c r="B485" t="str">
        <f t="shared" si="28"/>
        <v>24.11.2023</v>
      </c>
      <c r="C485" s="1">
        <v>20231124</v>
      </c>
      <c r="D485" s="2">
        <v>6404080298</v>
      </c>
      <c r="E485" s="1" t="s">
        <v>604</v>
      </c>
      <c r="F485" s="1" t="s">
        <v>551</v>
      </c>
      <c r="G485" t="str">
        <f t="shared" si="29"/>
        <v>2023</v>
      </c>
      <c r="H485" t="str">
        <f t="shared" si="30"/>
        <v>11</v>
      </c>
      <c r="I485" t="str">
        <f t="shared" si="31"/>
        <v>24</v>
      </c>
      <c r="J485" s="6">
        <f>VLOOKUP(A485,ROBOT_Martin!A:B,2,FALSE)</f>
        <v>45254</v>
      </c>
      <c r="K485" s="5" t="str">
        <f>VLOOKUP(A485,drgPrehled!B:C,2,FALSE)</f>
        <v>Bartl Miroslav</v>
      </c>
      <c r="L485" s="11" t="str">
        <f>VLOOKUP(A485,Medix!A:D,3,FALSE)</f>
        <v>Miroslav Bartl</v>
      </c>
    </row>
    <row r="486" spans="1:12" x14ac:dyDescent="0.25">
      <c r="A486" s="2">
        <v>530707072</v>
      </c>
      <c r="B486" t="str">
        <f t="shared" si="28"/>
        <v>27.11.2023</v>
      </c>
      <c r="C486" s="1">
        <v>20231127</v>
      </c>
      <c r="D486" s="2">
        <v>530707072</v>
      </c>
      <c r="E486" s="1" t="s">
        <v>599</v>
      </c>
      <c r="F486" s="1" t="s">
        <v>618</v>
      </c>
      <c r="G486" t="str">
        <f t="shared" si="29"/>
        <v>2023</v>
      </c>
      <c r="H486" t="str">
        <f t="shared" si="30"/>
        <v>11</v>
      </c>
      <c r="I486" t="str">
        <f t="shared" si="31"/>
        <v>27</v>
      </c>
      <c r="J486" s="6">
        <f>VLOOKUP(A486,ROBOT_Martin!A:B,2,FALSE)</f>
        <v>45257</v>
      </c>
      <c r="K486" s="5" t="e">
        <f>VLOOKUP(A486,drgPrehled!B:C,2,FALSE)</f>
        <v>#N/A</v>
      </c>
      <c r="L486" s="11" t="str">
        <f>VLOOKUP(A486,Medix!A:D,3,FALSE)</f>
        <v>Jan Minář</v>
      </c>
    </row>
    <row r="487" spans="1:12" x14ac:dyDescent="0.25">
      <c r="A487" s="2">
        <v>6610262285</v>
      </c>
      <c r="B487" t="str">
        <f t="shared" si="28"/>
        <v>27.11.2023</v>
      </c>
      <c r="C487" s="1">
        <v>20231127</v>
      </c>
      <c r="D487" s="2">
        <v>6610262285</v>
      </c>
      <c r="E487" s="1" t="s">
        <v>598</v>
      </c>
      <c r="F487" s="1" t="s">
        <v>551</v>
      </c>
      <c r="G487" t="str">
        <f t="shared" si="29"/>
        <v>2023</v>
      </c>
      <c r="H487" t="str">
        <f t="shared" si="30"/>
        <v>11</v>
      </c>
      <c r="I487" t="str">
        <f t="shared" si="31"/>
        <v>27</v>
      </c>
      <c r="J487" s="6">
        <f>VLOOKUP(A487,ROBOT_Martin!A:B,2,FALSE)</f>
        <v>45257</v>
      </c>
      <c r="K487" s="5" t="str">
        <f>VLOOKUP(A487,drgPrehled!B:C,2,FALSE)</f>
        <v>Ali Naser Mohamed El</v>
      </c>
      <c r="L487" s="11" t="str">
        <f>VLOOKUP(A487,Medix!A:D,3,FALSE)</f>
        <v>Naser Mohamed Elbarins Ali</v>
      </c>
    </row>
    <row r="488" spans="1:12" x14ac:dyDescent="0.25">
      <c r="A488" s="2">
        <v>5459110283</v>
      </c>
      <c r="B488" t="str">
        <f t="shared" si="28"/>
        <v>30.11.2023</v>
      </c>
      <c r="C488" s="1">
        <v>20231130</v>
      </c>
      <c r="D488" s="2">
        <v>5459110283</v>
      </c>
      <c r="E488" s="1" t="s">
        <v>567</v>
      </c>
      <c r="F488" s="1" t="s">
        <v>551</v>
      </c>
      <c r="G488" t="str">
        <f t="shared" si="29"/>
        <v>2023</v>
      </c>
      <c r="H488" t="str">
        <f t="shared" si="30"/>
        <v>11</v>
      </c>
      <c r="I488" t="str">
        <f t="shared" si="31"/>
        <v>30</v>
      </c>
      <c r="J488" s="6">
        <f>VLOOKUP(A488,ROBOT_Martin!A:B,2,FALSE)</f>
        <v>45260</v>
      </c>
      <c r="K488" s="5" t="str">
        <f>VLOOKUP(A488,drgPrehled!B:C,2,FALSE)</f>
        <v>Pavlíková Věra</v>
      </c>
      <c r="L488" s="11" t="str">
        <f>VLOOKUP(A488,Medix!A:D,3,FALSE)</f>
        <v>Věra Pavlíková</v>
      </c>
    </row>
    <row r="489" spans="1:12" x14ac:dyDescent="0.25">
      <c r="A489" s="2">
        <v>7151225345</v>
      </c>
      <c r="B489" t="str">
        <f t="shared" si="28"/>
        <v>30.11.2023</v>
      </c>
      <c r="C489" s="1">
        <v>20231130</v>
      </c>
      <c r="D489" s="2">
        <v>7151225345</v>
      </c>
      <c r="E489" s="1" t="s">
        <v>567</v>
      </c>
      <c r="F489" s="1" t="s">
        <v>551</v>
      </c>
      <c r="G489" t="str">
        <f t="shared" si="29"/>
        <v>2023</v>
      </c>
      <c r="H489" t="str">
        <f t="shared" si="30"/>
        <v>11</v>
      </c>
      <c r="I489" t="str">
        <f t="shared" si="31"/>
        <v>30</v>
      </c>
      <c r="J489" s="6">
        <f>VLOOKUP(A489,ROBOT_Martin!A:B,2,FALSE)</f>
        <v>45260</v>
      </c>
      <c r="K489" s="5" t="str">
        <f>VLOOKUP(A489,drgPrehled!B:C,2,FALSE)</f>
        <v>Humpalová Martina</v>
      </c>
      <c r="L489" s="11" t="str">
        <f>VLOOKUP(A489,Medix!A:D,3,FALSE)</f>
        <v>Martina Humpalová</v>
      </c>
    </row>
    <row r="490" spans="1:12" x14ac:dyDescent="0.25">
      <c r="A490" s="2">
        <v>403124359</v>
      </c>
      <c r="B490" t="str">
        <f t="shared" si="28"/>
        <v>01.12.2023</v>
      </c>
      <c r="C490" s="1">
        <v>20231201</v>
      </c>
      <c r="D490" s="2">
        <v>403124359</v>
      </c>
      <c r="E490" s="1" t="s">
        <v>566</v>
      </c>
      <c r="F490" s="1" t="s">
        <v>551</v>
      </c>
      <c r="G490" t="str">
        <f t="shared" si="29"/>
        <v>2023</v>
      </c>
      <c r="H490" t="str">
        <f t="shared" si="30"/>
        <v>12</v>
      </c>
      <c r="I490" t="str">
        <f t="shared" si="31"/>
        <v>01</v>
      </c>
      <c r="J490" s="6">
        <f>VLOOKUP(A490,ROBOT_Martin!A:B,2,FALSE)</f>
        <v>45261</v>
      </c>
      <c r="K490" s="5" t="str">
        <f>VLOOKUP(A490,drgPrehled!B:C,2,FALSE)</f>
        <v>Mraček Filip</v>
      </c>
      <c r="L490" s="11" t="str">
        <f>VLOOKUP(A490,Medix!A:D,3,FALSE)</f>
        <v>Filip Mraček</v>
      </c>
    </row>
    <row r="491" spans="1:12" x14ac:dyDescent="0.25">
      <c r="A491" s="2">
        <v>535129276</v>
      </c>
      <c r="B491" t="str">
        <f t="shared" si="28"/>
        <v>01.12.2023</v>
      </c>
      <c r="C491" s="1">
        <v>20231201</v>
      </c>
      <c r="D491" s="2">
        <v>535129276</v>
      </c>
      <c r="E491" s="1" t="s">
        <v>586</v>
      </c>
      <c r="F491" s="1" t="s">
        <v>551</v>
      </c>
      <c r="G491" t="str">
        <f t="shared" si="29"/>
        <v>2023</v>
      </c>
      <c r="H491" t="str">
        <f t="shared" si="30"/>
        <v>12</v>
      </c>
      <c r="I491" t="str">
        <f t="shared" si="31"/>
        <v>01</v>
      </c>
      <c r="J491" s="6">
        <f>VLOOKUP(A491,ROBOT_Martin!A:B,2,FALSE)</f>
        <v>45261</v>
      </c>
      <c r="K491" s="5" t="str">
        <f>VLOOKUP(A491,drgPrehled!B:C,2,FALSE)</f>
        <v>Beránková Karla</v>
      </c>
      <c r="L491" s="11" t="str">
        <f>VLOOKUP(A491,Medix!A:D,3,FALSE)</f>
        <v>Karla Beránková</v>
      </c>
    </row>
    <row r="492" spans="1:12" x14ac:dyDescent="0.25">
      <c r="A492" s="2">
        <v>500310215</v>
      </c>
      <c r="B492" t="str">
        <f t="shared" si="28"/>
        <v>04.12.2023</v>
      </c>
      <c r="C492" s="1">
        <v>20231204</v>
      </c>
      <c r="D492" s="2">
        <v>500310215</v>
      </c>
      <c r="E492" s="1" t="s">
        <v>604</v>
      </c>
      <c r="F492" s="1" t="s">
        <v>551</v>
      </c>
      <c r="G492" t="str">
        <f t="shared" si="29"/>
        <v>2023</v>
      </c>
      <c r="H492" t="str">
        <f t="shared" si="30"/>
        <v>12</v>
      </c>
      <c r="I492" t="str">
        <f t="shared" si="31"/>
        <v>04</v>
      </c>
      <c r="J492" s="6">
        <f>VLOOKUP(A492,ROBOT_Martin!A:B,2,FALSE)</f>
        <v>45264</v>
      </c>
      <c r="K492" s="5" t="str">
        <f>VLOOKUP(A492,drgPrehled!B:C,2,FALSE)</f>
        <v>Paťorek Josef</v>
      </c>
      <c r="L492" s="11" t="str">
        <f>VLOOKUP(A492,Medix!A:D,3,FALSE)</f>
        <v>Josef Paťorek</v>
      </c>
    </row>
    <row r="493" spans="1:12" x14ac:dyDescent="0.25">
      <c r="A493" s="2">
        <v>6312171371</v>
      </c>
      <c r="B493" t="str">
        <f t="shared" si="28"/>
        <v>04.12.2023</v>
      </c>
      <c r="C493" s="1">
        <v>20231204</v>
      </c>
      <c r="D493" s="2">
        <v>6312171371</v>
      </c>
      <c r="E493" s="1" t="s">
        <v>573</v>
      </c>
      <c r="F493" s="1" t="s">
        <v>551</v>
      </c>
      <c r="G493" t="str">
        <f t="shared" si="29"/>
        <v>2023</v>
      </c>
      <c r="H493" t="str">
        <f t="shared" si="30"/>
        <v>12</v>
      </c>
      <c r="I493" t="str">
        <f t="shared" si="31"/>
        <v>04</v>
      </c>
      <c r="J493" s="6">
        <f>VLOOKUP(A493,ROBOT_Martin!A:B,2,FALSE)</f>
        <v>45264</v>
      </c>
      <c r="K493" s="5" t="str">
        <f>VLOOKUP(A493,drgPrehled!B:C,2,FALSE)</f>
        <v>Pehl Vladimír</v>
      </c>
      <c r="L493" s="11" t="str">
        <f>VLOOKUP(A493,Medix!A:D,3,FALSE)</f>
        <v>Vladimír Pehl</v>
      </c>
    </row>
    <row r="494" spans="1:12" x14ac:dyDescent="0.25">
      <c r="A494" s="2">
        <v>500617011</v>
      </c>
      <c r="B494" t="str">
        <f t="shared" si="28"/>
        <v>05.12.2023</v>
      </c>
      <c r="C494" s="1">
        <v>20231205</v>
      </c>
      <c r="D494" s="2">
        <v>500617011</v>
      </c>
      <c r="E494" s="1" t="s">
        <v>552</v>
      </c>
      <c r="F494" s="1" t="s">
        <v>551</v>
      </c>
      <c r="G494" t="str">
        <f t="shared" si="29"/>
        <v>2023</v>
      </c>
      <c r="H494" t="str">
        <f t="shared" si="30"/>
        <v>12</v>
      </c>
      <c r="I494" t="str">
        <f t="shared" si="31"/>
        <v>05</v>
      </c>
      <c r="J494" s="6">
        <f>VLOOKUP(A494,ROBOT_Martin!A:B,2,FALSE)</f>
        <v>45265</v>
      </c>
      <c r="K494" s="5" t="str">
        <f>VLOOKUP(A494,drgPrehled!B:C,2,FALSE)</f>
        <v>Veiser Jan</v>
      </c>
      <c r="L494" s="11" t="str">
        <f>VLOOKUP(A494,Medix!A:D,3,FALSE)</f>
        <v>Jan Veiser</v>
      </c>
    </row>
    <row r="495" spans="1:12" x14ac:dyDescent="0.25">
      <c r="A495" s="2">
        <v>7006265332</v>
      </c>
      <c r="B495" t="str">
        <f t="shared" si="28"/>
        <v>05.12.2023</v>
      </c>
      <c r="C495" s="1">
        <v>20231205</v>
      </c>
      <c r="D495" s="2">
        <v>7006265332</v>
      </c>
      <c r="E495" s="1" t="s">
        <v>561</v>
      </c>
      <c r="F495" s="1" t="s">
        <v>551</v>
      </c>
      <c r="G495" t="str">
        <f t="shared" si="29"/>
        <v>2023</v>
      </c>
      <c r="H495" t="str">
        <f t="shared" si="30"/>
        <v>12</v>
      </c>
      <c r="I495" t="str">
        <f t="shared" si="31"/>
        <v>05</v>
      </c>
      <c r="J495" s="6">
        <f>VLOOKUP(A495,ROBOT_Martin!A:B,2,FALSE)</f>
        <v>45265</v>
      </c>
      <c r="K495" s="5" t="str">
        <f>VLOOKUP(A495,drgPrehled!B:C,2,FALSE)</f>
        <v>Hampl Jiří</v>
      </c>
      <c r="L495" s="11" t="str">
        <f>VLOOKUP(A495,Medix!A:D,3,FALSE)</f>
        <v>Jiří Hampl</v>
      </c>
    </row>
    <row r="496" spans="1:12" x14ac:dyDescent="0.25">
      <c r="A496" s="2">
        <v>6951095767</v>
      </c>
      <c r="B496" t="str">
        <f t="shared" si="28"/>
        <v>07.12.2023</v>
      </c>
      <c r="C496" s="1">
        <v>20231207</v>
      </c>
      <c r="D496" s="2">
        <v>6951095767</v>
      </c>
      <c r="E496" s="1" t="s">
        <v>567</v>
      </c>
      <c r="F496" s="1" t="s">
        <v>551</v>
      </c>
      <c r="G496" t="str">
        <f t="shared" si="29"/>
        <v>2023</v>
      </c>
      <c r="H496" t="str">
        <f t="shared" si="30"/>
        <v>12</v>
      </c>
      <c r="I496" t="str">
        <f t="shared" si="31"/>
        <v>07</v>
      </c>
      <c r="J496" s="6" t="e">
        <f>VLOOKUP(A496,ROBOT_Martin!A:B,2,FALSE)</f>
        <v>#N/A</v>
      </c>
      <c r="K496" s="5" t="str">
        <f>VLOOKUP(A496,drgPrehled!B:C,2,FALSE)</f>
        <v>Orsavová Petra</v>
      </c>
      <c r="L496" s="11" t="str">
        <f>VLOOKUP(A496,Medix!A:D,3,FALSE)</f>
        <v>Petra Orsavová</v>
      </c>
    </row>
    <row r="497" spans="1:12" x14ac:dyDescent="0.25">
      <c r="A497" s="2">
        <v>7862304956</v>
      </c>
      <c r="B497" t="str">
        <f t="shared" si="28"/>
        <v>07.12.2023</v>
      </c>
      <c r="C497" s="1">
        <v>20231207</v>
      </c>
      <c r="D497" s="2">
        <v>7862304956</v>
      </c>
      <c r="E497" s="1" t="s">
        <v>553</v>
      </c>
      <c r="F497" s="1" t="s">
        <v>551</v>
      </c>
      <c r="G497" t="str">
        <f t="shared" si="29"/>
        <v>2023</v>
      </c>
      <c r="H497" t="str">
        <f t="shared" si="30"/>
        <v>12</v>
      </c>
      <c r="I497" t="str">
        <f t="shared" si="31"/>
        <v>07</v>
      </c>
      <c r="J497" s="6">
        <f>VLOOKUP(A497,ROBOT_Martin!A:B,2,FALSE)</f>
        <v>45267</v>
      </c>
      <c r="K497" s="5" t="str">
        <f>VLOOKUP(A497,drgPrehled!B:C,2,FALSE)</f>
        <v>Slepičková Pavlína</v>
      </c>
      <c r="L497" s="11" t="str">
        <f>VLOOKUP(A497,Medix!A:D,3,FALSE)</f>
        <v>Pavlína Slepičková</v>
      </c>
    </row>
    <row r="498" spans="1:12" x14ac:dyDescent="0.25">
      <c r="A498" s="2">
        <v>1556170099</v>
      </c>
      <c r="B498" t="str">
        <f t="shared" si="28"/>
        <v>12.12.2023</v>
      </c>
      <c r="C498" s="1">
        <v>20231212</v>
      </c>
      <c r="D498" s="2">
        <v>1556170099</v>
      </c>
      <c r="E498" s="1" t="s">
        <v>561</v>
      </c>
      <c r="F498" s="1" t="s">
        <v>551</v>
      </c>
      <c r="G498" t="str">
        <f t="shared" si="29"/>
        <v>2023</v>
      </c>
      <c r="H498" t="str">
        <f t="shared" si="30"/>
        <v>12</v>
      </c>
      <c r="I498" t="str">
        <f t="shared" si="31"/>
        <v>12</v>
      </c>
      <c r="J498" s="6">
        <f>VLOOKUP(A498,ROBOT_Martin!A:B,2,FALSE)</f>
        <v>45272</v>
      </c>
      <c r="K498" s="5" t="str">
        <f>VLOOKUP(A498,drgPrehled!B:C,2,FALSE)</f>
        <v>Kožáková Veronika</v>
      </c>
      <c r="L498" s="11" t="str">
        <f>VLOOKUP(A498,Medix!A:D,3,FALSE)</f>
        <v>Veronika Kožáková</v>
      </c>
    </row>
    <row r="499" spans="1:12" x14ac:dyDescent="0.25">
      <c r="A499" s="2">
        <v>5451263400</v>
      </c>
      <c r="B499" t="str">
        <f t="shared" si="28"/>
        <v>14.12.2023</v>
      </c>
      <c r="C499" s="1">
        <v>20231214</v>
      </c>
      <c r="D499" s="2">
        <v>5451263400</v>
      </c>
      <c r="E499" s="1" t="s">
        <v>556</v>
      </c>
      <c r="F499" s="1" t="s">
        <v>551</v>
      </c>
      <c r="G499" t="str">
        <f t="shared" si="29"/>
        <v>2023</v>
      </c>
      <c r="H499" t="str">
        <f t="shared" si="30"/>
        <v>12</v>
      </c>
      <c r="I499" t="str">
        <f t="shared" si="31"/>
        <v>14</v>
      </c>
      <c r="J499" s="6">
        <f>VLOOKUP(A499,ROBOT_Martin!A:B,2,FALSE)</f>
        <v>45274</v>
      </c>
      <c r="K499" s="5" t="str">
        <f>VLOOKUP(A499,drgPrehled!B:C,2,FALSE)</f>
        <v>Hartlová Marie</v>
      </c>
      <c r="L499" s="11" t="str">
        <f>VLOOKUP(A499,Medix!A:D,3,FALSE)</f>
        <v>Marie Hartlová</v>
      </c>
    </row>
    <row r="500" spans="1:12" x14ac:dyDescent="0.25">
      <c r="A500" s="2">
        <v>8761196037</v>
      </c>
      <c r="B500" t="str">
        <f t="shared" si="28"/>
        <v>14.12.2023</v>
      </c>
      <c r="C500" s="1">
        <v>20231214</v>
      </c>
      <c r="D500" s="2">
        <v>8761196037</v>
      </c>
      <c r="E500" s="1" t="s">
        <v>567</v>
      </c>
      <c r="F500" s="1" t="s">
        <v>551</v>
      </c>
      <c r="G500" t="str">
        <f t="shared" si="29"/>
        <v>2023</v>
      </c>
      <c r="H500" t="str">
        <f t="shared" si="30"/>
        <v>12</v>
      </c>
      <c r="I500" t="str">
        <f t="shared" si="31"/>
        <v>14</v>
      </c>
      <c r="J500" s="6">
        <f>VLOOKUP(A500,ROBOT_Martin!A:B,2,FALSE)</f>
        <v>45274</v>
      </c>
      <c r="K500" s="5" t="str">
        <f>VLOOKUP(A500,drgPrehled!B:C,2,FALSE)</f>
        <v>Nováková Květoslava</v>
      </c>
      <c r="L500" s="11" t="str">
        <f>VLOOKUP(A500,Medix!A:D,3,FALSE)</f>
        <v>Květoslava Nováková</v>
      </c>
    </row>
    <row r="501" spans="1:12" x14ac:dyDescent="0.25">
      <c r="A501" s="2">
        <v>415611445</v>
      </c>
      <c r="B501" t="str">
        <f t="shared" si="28"/>
        <v>21.12.2023</v>
      </c>
      <c r="C501" s="1">
        <v>20231221</v>
      </c>
      <c r="D501" s="2">
        <v>415611445</v>
      </c>
      <c r="E501" s="1" t="s">
        <v>553</v>
      </c>
      <c r="F501" s="1" t="s">
        <v>618</v>
      </c>
      <c r="G501" t="str">
        <f t="shared" si="29"/>
        <v>2023</v>
      </c>
      <c r="H501" t="str">
        <f t="shared" si="30"/>
        <v>12</v>
      </c>
      <c r="I501" t="str">
        <f t="shared" si="31"/>
        <v>21</v>
      </c>
      <c r="J501" s="6">
        <f>VLOOKUP(A501,ROBOT_Martin!A:B,2,FALSE)</f>
        <v>45281</v>
      </c>
      <c r="K501" s="5" t="e">
        <f>VLOOKUP(A501,drgPrehled!B:C,2,FALSE)</f>
        <v>#N/A</v>
      </c>
      <c r="L501" s="11" t="str">
        <f>VLOOKUP(A501,Medix!A:D,3,FALSE)</f>
        <v>Marie Rašková</v>
      </c>
    </row>
  </sheetData>
  <autoFilter ref="A1:L501" xr:uid="{C1AAAFB6-1FDC-4BFF-907B-CDA40CE31134}">
    <sortState ref="A2:L501">
      <sortCondition ref="C1:C501"/>
    </sortState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B998-084A-480A-9F5A-5A229A70969F}">
  <dimension ref="A1:H504"/>
  <sheetViews>
    <sheetView workbookViewId="0">
      <selection activeCell="B396" sqref="B396"/>
    </sheetView>
  </sheetViews>
  <sheetFormatPr defaultRowHeight="15" x14ac:dyDescent="0.25"/>
  <cols>
    <col min="1" max="1" width="20.28515625" bestFit="1" customWidth="1"/>
    <col min="2" max="2" width="15.85546875" customWidth="1"/>
    <col min="3" max="3" width="21.7109375" bestFit="1" customWidth="1"/>
    <col min="4" max="5" width="9" bestFit="1" customWidth="1"/>
    <col min="6" max="6" width="18.5703125" style="6" bestFit="1" customWidth="1"/>
    <col min="7" max="7" width="18.5703125" style="5" bestFit="1" customWidth="1"/>
    <col min="8" max="8" width="30.7109375" style="11" bestFit="1" customWidth="1"/>
  </cols>
  <sheetData>
    <row r="1" spans="1:8" x14ac:dyDescent="0.25">
      <c r="A1" s="14" t="s">
        <v>624</v>
      </c>
      <c r="B1" s="14" t="s">
        <v>625</v>
      </c>
      <c r="C1" s="14" t="s">
        <v>626</v>
      </c>
      <c r="D1" s="14" t="s">
        <v>627</v>
      </c>
      <c r="E1" s="14" t="s">
        <v>628</v>
      </c>
      <c r="F1" s="13" t="s">
        <v>1758</v>
      </c>
      <c r="G1" s="14" t="s">
        <v>1759</v>
      </c>
      <c r="H1" s="14" t="s">
        <v>2468</v>
      </c>
    </row>
    <row r="2" spans="1:8" x14ac:dyDescent="0.25">
      <c r="A2" s="3" t="s">
        <v>629</v>
      </c>
      <c r="B2" s="2">
        <v>8604265615</v>
      </c>
      <c r="C2" s="3" t="s">
        <v>630</v>
      </c>
      <c r="D2" s="3">
        <v>20231019</v>
      </c>
      <c r="E2" s="3">
        <v>20231024</v>
      </c>
      <c r="F2" s="6">
        <f>VLOOKUP(B2,ROBOT_Martin!A:B,2,FALSE)</f>
        <v>45219</v>
      </c>
      <c r="G2" s="5" t="str">
        <f>VLOOKUP(B2,OperaceCFM!A:B,2,FALSE)</f>
        <v>20.10.2023</v>
      </c>
      <c r="H2" s="11" t="str">
        <f>VLOOKUP(B2,Medix!A:D,3,FALSE)</f>
        <v>Jan Peschek</v>
      </c>
    </row>
    <row r="3" spans="1:8" x14ac:dyDescent="0.25">
      <c r="A3" s="3" t="s">
        <v>631</v>
      </c>
      <c r="B3" s="2">
        <v>7506164655</v>
      </c>
      <c r="C3" s="3" t="s">
        <v>632</v>
      </c>
      <c r="D3" s="3">
        <v>20230227</v>
      </c>
      <c r="E3" s="3">
        <v>20230303</v>
      </c>
      <c r="F3" s="6">
        <f>VLOOKUP(B3,ROBOT_Martin!A:B,2,FALSE)</f>
        <v>44984</v>
      </c>
      <c r="G3" s="5" t="str">
        <f>VLOOKUP(B3,OperaceCFM!A:B,2,FALSE)</f>
        <v>27.02.2023</v>
      </c>
      <c r="H3" s="11" t="str">
        <f>VLOOKUP(B3,Medix!A:D,3,FALSE)</f>
        <v>Radek Galuška</v>
      </c>
    </row>
    <row r="4" spans="1:8" x14ac:dyDescent="0.25">
      <c r="A4" s="3" t="s">
        <v>633</v>
      </c>
      <c r="B4" s="2">
        <v>466114456</v>
      </c>
      <c r="C4" s="3" t="s">
        <v>634</v>
      </c>
      <c r="D4" s="3">
        <v>20230125</v>
      </c>
      <c r="E4" s="3">
        <v>20230129</v>
      </c>
      <c r="F4" s="6">
        <f>VLOOKUP(B4,ROBOT_Martin!A:B,2,FALSE)</f>
        <v>44952</v>
      </c>
      <c r="G4" s="5" t="str">
        <f>VLOOKUP(B4,OperaceCFM!A:B,2,FALSE)</f>
        <v>26.01.2023</v>
      </c>
      <c r="H4" s="11" t="str">
        <f>VLOOKUP(B4,Medix!A:D,3,FALSE)</f>
        <v>Jitka Dosedělová</v>
      </c>
    </row>
    <row r="5" spans="1:8" x14ac:dyDescent="0.25">
      <c r="A5" s="3" t="s">
        <v>635</v>
      </c>
      <c r="B5" s="2">
        <v>6412260272</v>
      </c>
      <c r="C5" s="3" t="s">
        <v>636</v>
      </c>
      <c r="D5" s="3">
        <v>20230309</v>
      </c>
      <c r="E5" s="3">
        <v>20230315</v>
      </c>
      <c r="F5" s="6">
        <f>VLOOKUP(B5,ROBOT_Martin!A:B,2,FALSE)</f>
        <v>44995</v>
      </c>
      <c r="G5" s="5" t="str">
        <f>VLOOKUP(B5,OperaceCFM!A:B,2,FALSE)</f>
        <v>10.03.2023</v>
      </c>
      <c r="H5" s="11" t="str">
        <f>VLOOKUP(B5,Medix!A:D,3,FALSE)</f>
        <v>Jiří Zapletal</v>
      </c>
    </row>
    <row r="6" spans="1:8" x14ac:dyDescent="0.25">
      <c r="A6" s="3" t="s">
        <v>637</v>
      </c>
      <c r="B6" s="2">
        <v>7603212804</v>
      </c>
      <c r="C6" s="3" t="s">
        <v>638</v>
      </c>
      <c r="D6" s="3">
        <v>20230313</v>
      </c>
      <c r="E6" s="3">
        <v>20230318</v>
      </c>
      <c r="F6" s="6">
        <f>VLOOKUP(B6,ROBOT_Martin!A:B,2,FALSE)</f>
        <v>44999</v>
      </c>
      <c r="G6" s="5" t="str">
        <f>VLOOKUP(B6,OperaceCFM!A:B,2,FALSE)</f>
        <v>14.03.2023</v>
      </c>
      <c r="H6" s="11" t="str">
        <f>VLOOKUP(B6,Medix!A:D,3,FALSE)</f>
        <v>Josef Jeníček</v>
      </c>
    </row>
    <row r="7" spans="1:8" x14ac:dyDescent="0.25">
      <c r="A7" s="3" t="s">
        <v>639</v>
      </c>
      <c r="B7" s="2">
        <v>496222084</v>
      </c>
      <c r="C7" s="3" t="s">
        <v>640</v>
      </c>
      <c r="D7" s="3">
        <v>20230608</v>
      </c>
      <c r="E7" s="3">
        <v>20230614</v>
      </c>
      <c r="F7" s="6">
        <f>VLOOKUP(B7,ROBOT_Martin!A:B,2,FALSE)</f>
        <v>45086</v>
      </c>
      <c r="G7" s="5" t="str">
        <f>VLOOKUP(B7,OperaceCFM!A:B,2,FALSE)</f>
        <v>09.06.2023</v>
      </c>
      <c r="H7" s="11" t="str">
        <f>VLOOKUP(B7,Medix!A:D,3,FALSE)</f>
        <v>Miroslava Dvořáčková</v>
      </c>
    </row>
    <row r="8" spans="1:8" x14ac:dyDescent="0.25">
      <c r="A8" s="3" t="s">
        <v>641</v>
      </c>
      <c r="B8" s="2">
        <v>510315079</v>
      </c>
      <c r="C8" s="3" t="s">
        <v>642</v>
      </c>
      <c r="D8" s="3">
        <v>20230508</v>
      </c>
      <c r="E8" s="3">
        <v>20230514</v>
      </c>
      <c r="F8" s="6">
        <f>VLOOKUP(B8,ROBOT_Martin!A:B,2,FALSE)</f>
        <v>45055</v>
      </c>
      <c r="G8" s="5" t="str">
        <f>VLOOKUP(B8,OperaceCFM!A:B,2,FALSE)</f>
        <v>09.05.2023</v>
      </c>
      <c r="H8" s="11" t="str">
        <f>VLOOKUP(B8,Medix!A:D,3,FALSE)</f>
        <v>Emil Macků</v>
      </c>
    </row>
    <row r="9" spans="1:8" x14ac:dyDescent="0.25">
      <c r="A9" s="3" t="s">
        <v>643</v>
      </c>
      <c r="B9" s="2">
        <v>525131081</v>
      </c>
      <c r="C9" s="3" t="s">
        <v>644</v>
      </c>
      <c r="D9" s="3">
        <v>20231011</v>
      </c>
      <c r="E9" s="3">
        <v>20231016</v>
      </c>
      <c r="F9" s="6">
        <f>VLOOKUP(B9,ROBOT_Martin!A:B,2,FALSE)</f>
        <v>45211</v>
      </c>
      <c r="G9" s="5" t="str">
        <f>VLOOKUP(B9,OperaceCFM!A:B,2,FALSE)</f>
        <v>12.10.2023</v>
      </c>
      <c r="H9" s="11" t="str">
        <f>VLOOKUP(B9,Medix!A:D,3,FALSE)</f>
        <v>Taťána Trčková</v>
      </c>
    </row>
    <row r="10" spans="1:8" x14ac:dyDescent="0.25">
      <c r="A10" s="3" t="s">
        <v>645</v>
      </c>
      <c r="B10" s="2">
        <v>7606295356</v>
      </c>
      <c r="C10" s="3" t="s">
        <v>646</v>
      </c>
      <c r="D10" s="3">
        <v>20230924</v>
      </c>
      <c r="E10" s="3">
        <v>20230928</v>
      </c>
      <c r="F10" s="6">
        <f>VLOOKUP(B10,ROBOT_Martin!A:B,2,FALSE)</f>
        <v>45194</v>
      </c>
      <c r="G10" s="5" t="str">
        <f>VLOOKUP(B10,OperaceCFM!A:B,2,FALSE)</f>
        <v>25.09.2023</v>
      </c>
      <c r="H10" s="11" t="str">
        <f>VLOOKUP(B10,Medix!A:D,3,FALSE)</f>
        <v>Jaroslav Nerušil</v>
      </c>
    </row>
    <row r="11" spans="1:8" x14ac:dyDescent="0.25">
      <c r="A11" s="3" t="s">
        <v>647</v>
      </c>
      <c r="B11" s="2">
        <v>535830311</v>
      </c>
      <c r="C11" s="3" t="s">
        <v>648</v>
      </c>
      <c r="D11" s="3">
        <v>20231109</v>
      </c>
      <c r="E11" s="3">
        <v>20231114</v>
      </c>
      <c r="F11" s="6">
        <f>VLOOKUP(B11,ROBOT_Martin!A:B,2,FALSE)</f>
        <v>45240</v>
      </c>
      <c r="G11" s="5" t="str">
        <f>VLOOKUP(B11,OperaceCFM!A:B,2,FALSE)</f>
        <v>10.11.2023</v>
      </c>
      <c r="H11" s="11" t="str">
        <f>VLOOKUP(B11,Medix!A:D,3,FALSE)</f>
        <v>Helena Mlčúchová</v>
      </c>
    </row>
    <row r="12" spans="1:8" x14ac:dyDescent="0.25">
      <c r="A12" s="3" t="s">
        <v>649</v>
      </c>
      <c r="B12" s="2">
        <v>7557295350</v>
      </c>
      <c r="C12" s="3" t="s">
        <v>650</v>
      </c>
      <c r="D12" s="3">
        <v>20231101</v>
      </c>
      <c r="E12" s="3">
        <v>20231107</v>
      </c>
      <c r="F12" s="6">
        <f>VLOOKUP(B12,ROBOT_Martin!A:B,2,FALSE)</f>
        <v>45232</v>
      </c>
      <c r="G12" s="5" t="str">
        <f>VLOOKUP(B12,OperaceCFM!A:B,2,FALSE)</f>
        <v>02.11.2023</v>
      </c>
      <c r="H12" s="11" t="str">
        <f>VLOOKUP(B12,Medix!A:D,3,FALSE)</f>
        <v>Eva Šmídová</v>
      </c>
    </row>
    <row r="13" spans="1:8" x14ac:dyDescent="0.25">
      <c r="A13" s="3" t="s">
        <v>651</v>
      </c>
      <c r="B13" s="2">
        <v>9655130958</v>
      </c>
      <c r="C13" s="3" t="s">
        <v>652</v>
      </c>
      <c r="D13" s="3">
        <v>20231122</v>
      </c>
      <c r="E13" s="3">
        <v>20231128</v>
      </c>
      <c r="F13" s="6">
        <f>VLOOKUP(B13,ROBOT_Martin!A:B,2,FALSE)</f>
        <v>45253</v>
      </c>
      <c r="G13" s="5" t="str">
        <f>VLOOKUP(B13,OperaceCFM!A:B,2,FALSE)</f>
        <v>23.11.2023</v>
      </c>
      <c r="H13" s="11" t="str">
        <f>VLOOKUP(B13,Medix!A:D,3,FALSE)</f>
        <v>Hana Šmoldasová</v>
      </c>
    </row>
    <row r="14" spans="1:8" x14ac:dyDescent="0.25">
      <c r="A14" s="3" t="s">
        <v>653</v>
      </c>
      <c r="B14" s="2">
        <v>510513159</v>
      </c>
      <c r="C14" s="3" t="s">
        <v>654</v>
      </c>
      <c r="D14" s="3">
        <v>20221226</v>
      </c>
      <c r="E14" s="3">
        <v>20230101</v>
      </c>
      <c r="F14" s="6" t="e">
        <f>VLOOKUP(B14,ROBOT_Martin!A:B,2,FALSE)</f>
        <v>#N/A</v>
      </c>
      <c r="G14" s="5" t="e">
        <f>VLOOKUP(B14,OperaceCFM!A:B,2,FALSE)</f>
        <v>#N/A</v>
      </c>
      <c r="H14" s="11" t="e">
        <f>VLOOKUP(B14,Medix!A:D,3,FALSE)</f>
        <v>#N/A</v>
      </c>
    </row>
    <row r="15" spans="1:8" x14ac:dyDescent="0.25">
      <c r="A15" s="3" t="s">
        <v>655</v>
      </c>
      <c r="B15" s="2">
        <v>5660282100</v>
      </c>
      <c r="C15" s="3" t="s">
        <v>656</v>
      </c>
      <c r="D15" s="3">
        <v>20230201</v>
      </c>
      <c r="E15" s="3">
        <v>20230206</v>
      </c>
      <c r="F15" s="6">
        <f>VLOOKUP(B15,ROBOT_Martin!A:B,2,FALSE)</f>
        <v>44959</v>
      </c>
      <c r="G15" s="5" t="str">
        <f>VLOOKUP(B15,OperaceCFM!A:B,2,FALSE)</f>
        <v>02.02.2023</v>
      </c>
      <c r="H15" s="11" t="str">
        <f>VLOOKUP(B15,Medix!A:D,3,FALSE)</f>
        <v>Lenka Schneyderová-Kubaniková</v>
      </c>
    </row>
    <row r="16" spans="1:8" x14ac:dyDescent="0.25">
      <c r="A16" s="3" t="s">
        <v>657</v>
      </c>
      <c r="B16" s="2">
        <v>515401422</v>
      </c>
      <c r="C16" s="3" t="s">
        <v>658</v>
      </c>
      <c r="D16" s="3">
        <v>20230920</v>
      </c>
      <c r="E16" s="3">
        <v>20230925</v>
      </c>
      <c r="F16" s="6">
        <f>VLOOKUP(B16,ROBOT_Martin!A:B,2,FALSE)</f>
        <v>45190</v>
      </c>
      <c r="G16" s="5" t="str">
        <f>VLOOKUP(B16,OperaceCFM!A:B,2,FALSE)</f>
        <v>21.09.2023</v>
      </c>
      <c r="H16" s="11" t="str">
        <f>VLOOKUP(B16,Medix!A:D,3,FALSE)</f>
        <v>Božena Výšková</v>
      </c>
    </row>
    <row r="17" spans="1:8" x14ac:dyDescent="0.25">
      <c r="A17" s="3" t="s">
        <v>659</v>
      </c>
      <c r="B17" s="2">
        <v>8560055064</v>
      </c>
      <c r="C17" s="3" t="s">
        <v>660</v>
      </c>
      <c r="D17" s="3">
        <v>20230222</v>
      </c>
      <c r="E17" s="3">
        <v>20230228</v>
      </c>
      <c r="F17" s="6">
        <f>VLOOKUP(B17,ROBOT_Martin!A:B,2,FALSE)</f>
        <v>44980</v>
      </c>
      <c r="G17" s="5" t="str">
        <f>VLOOKUP(B17,OperaceCFM!A:B,2,FALSE)</f>
        <v>23.02.2023</v>
      </c>
      <c r="H17" s="11" t="str">
        <f>VLOOKUP(B17,Medix!A:D,3,FALSE)</f>
        <v>Zuzana Flekačová</v>
      </c>
    </row>
    <row r="18" spans="1:8" x14ac:dyDescent="0.25">
      <c r="A18" s="3" t="s">
        <v>661</v>
      </c>
      <c r="B18" s="2">
        <v>9052094480</v>
      </c>
      <c r="C18" s="3" t="s">
        <v>662</v>
      </c>
      <c r="D18" s="3">
        <v>20230810</v>
      </c>
      <c r="E18" s="3">
        <v>20230814</v>
      </c>
      <c r="F18" s="6">
        <f>VLOOKUP(B18,ROBOT_Martin!A:B,2,FALSE)</f>
        <v>45149</v>
      </c>
      <c r="G18" s="5" t="str">
        <f>VLOOKUP(B18,OperaceCFM!A:B,2,FALSE)</f>
        <v>11.08.2023</v>
      </c>
      <c r="H18" s="11" t="str">
        <f>VLOOKUP(B18,Medix!A:D,3,FALSE)</f>
        <v>Veronika Změlíková</v>
      </c>
    </row>
    <row r="19" spans="1:8" x14ac:dyDescent="0.25">
      <c r="A19" s="3" t="s">
        <v>663</v>
      </c>
      <c r="B19" s="2">
        <v>7605254426</v>
      </c>
      <c r="C19" s="3" t="s">
        <v>664</v>
      </c>
      <c r="D19" s="3">
        <v>20230316</v>
      </c>
      <c r="E19" s="3">
        <v>20230321</v>
      </c>
      <c r="F19" s="6">
        <f>VLOOKUP(B19,ROBOT_Martin!A:B,2,FALSE)</f>
        <v>45002</v>
      </c>
      <c r="G19" s="5" t="str">
        <f>VLOOKUP(B19,OperaceCFM!A:B,2,FALSE)</f>
        <v>17.03.2023</v>
      </c>
      <c r="H19" s="11" t="str">
        <f>VLOOKUP(B19,Medix!A:D,3,FALSE)</f>
        <v>Ladislav Čech</v>
      </c>
    </row>
    <row r="20" spans="1:8" x14ac:dyDescent="0.25">
      <c r="A20" s="3" t="s">
        <v>665</v>
      </c>
      <c r="B20" s="2">
        <v>536112177</v>
      </c>
      <c r="C20" s="3" t="s">
        <v>666</v>
      </c>
      <c r="D20" s="3">
        <v>20230419</v>
      </c>
      <c r="E20" s="3">
        <v>20230424</v>
      </c>
      <c r="F20" s="6">
        <f>VLOOKUP(B20,ROBOT_Martin!A:B,2,FALSE)</f>
        <v>45036</v>
      </c>
      <c r="G20" s="5" t="e">
        <f>VLOOKUP(B20,OperaceCFM!A:B,2,FALSE)</f>
        <v>#N/A</v>
      </c>
      <c r="H20" s="11" t="str">
        <f>VLOOKUP(B20,Medix!A:D,3,FALSE)</f>
        <v>Pavla Přikrylová</v>
      </c>
    </row>
    <row r="21" spans="1:8" x14ac:dyDescent="0.25">
      <c r="A21" s="3" t="s">
        <v>667</v>
      </c>
      <c r="B21" s="2">
        <v>510826149</v>
      </c>
      <c r="C21" s="3" t="s">
        <v>668</v>
      </c>
      <c r="D21" s="3">
        <v>20230116</v>
      </c>
      <c r="E21" s="3">
        <v>20230121</v>
      </c>
      <c r="F21" s="6">
        <f>VLOOKUP(B21,ROBOT_Martin!A:B,2,FALSE)</f>
        <v>44943</v>
      </c>
      <c r="G21" s="5" t="str">
        <f>VLOOKUP(B21,OperaceCFM!A:B,2,FALSE)</f>
        <v>17.01.2023</v>
      </c>
      <c r="H21" s="11" t="str">
        <f>VLOOKUP(B21,Medix!A:D,3,FALSE)</f>
        <v>Josef Čechovský</v>
      </c>
    </row>
    <row r="22" spans="1:8" x14ac:dyDescent="0.25">
      <c r="A22" s="3" t="s">
        <v>669</v>
      </c>
      <c r="B22" s="2">
        <v>520728275</v>
      </c>
      <c r="C22" s="3" t="s">
        <v>670</v>
      </c>
      <c r="D22" s="3">
        <v>20230808</v>
      </c>
      <c r="E22" s="3">
        <v>20230815</v>
      </c>
      <c r="F22" s="6">
        <f>VLOOKUP(B22,ROBOT_Martin!A:B,2,FALSE)</f>
        <v>45147</v>
      </c>
      <c r="G22" s="5" t="str">
        <f>VLOOKUP(B22,OperaceCFM!A:B,2,FALSE)</f>
        <v>09.08.2023</v>
      </c>
      <c r="H22" s="11" t="str">
        <f>VLOOKUP(B22,Medix!A:D,3,FALSE)</f>
        <v>Milan Kaňovský</v>
      </c>
    </row>
    <row r="23" spans="1:8" x14ac:dyDescent="0.25">
      <c r="A23" s="3" t="s">
        <v>671</v>
      </c>
      <c r="B23" s="2">
        <v>6107301057</v>
      </c>
      <c r="C23" s="3" t="s">
        <v>672</v>
      </c>
      <c r="D23" s="3">
        <v>20230601</v>
      </c>
      <c r="E23" s="3">
        <v>20230607</v>
      </c>
      <c r="F23" s="6">
        <f>VLOOKUP(B23,ROBOT_Martin!A:B,2,FALSE)</f>
        <v>45079</v>
      </c>
      <c r="G23" s="5" t="str">
        <f>VLOOKUP(B23,OperaceCFM!A:B,2,FALSE)</f>
        <v>02.06.2023</v>
      </c>
      <c r="H23" s="11" t="str">
        <f>VLOOKUP(B23,Medix!A:D,3,FALSE)</f>
        <v>Viktor Maulis</v>
      </c>
    </row>
    <row r="24" spans="1:8" x14ac:dyDescent="0.25">
      <c r="A24" s="3" t="s">
        <v>673</v>
      </c>
      <c r="B24" s="2">
        <v>6110140894</v>
      </c>
      <c r="C24" s="3" t="s">
        <v>674</v>
      </c>
      <c r="D24" s="3">
        <v>20230205</v>
      </c>
      <c r="E24" s="3">
        <v>20230210</v>
      </c>
      <c r="F24" s="6">
        <f>VLOOKUP(B24,ROBOT_Martin!A:B,2,FALSE)</f>
        <v>44963</v>
      </c>
      <c r="G24" s="5" t="str">
        <f>VLOOKUP(B24,OperaceCFM!A:B,2,FALSE)</f>
        <v>06.02.2023</v>
      </c>
      <c r="H24" s="11" t="str">
        <f>VLOOKUP(B24,Medix!A:D,3,FALSE)</f>
        <v>Rostislav Pospíšil</v>
      </c>
    </row>
    <row r="25" spans="1:8" x14ac:dyDescent="0.25">
      <c r="A25" s="3" t="s">
        <v>675</v>
      </c>
      <c r="B25" s="2">
        <v>5601081596</v>
      </c>
      <c r="C25" s="3" t="s">
        <v>676</v>
      </c>
      <c r="D25" s="3">
        <v>20230102</v>
      </c>
      <c r="E25" s="3">
        <v>20230107</v>
      </c>
      <c r="F25" s="6">
        <f>VLOOKUP(B25,ROBOT_Martin!A:B,2,FALSE)</f>
        <v>44929</v>
      </c>
      <c r="G25" s="5" t="str">
        <f>VLOOKUP(B25,OperaceCFM!A:B,2,FALSE)</f>
        <v>03.01.2023</v>
      </c>
      <c r="H25" s="11" t="str">
        <f>VLOOKUP(B25,Medix!A:D,3,FALSE)</f>
        <v>Pavel Grecman</v>
      </c>
    </row>
    <row r="26" spans="1:8" x14ac:dyDescent="0.25">
      <c r="A26" s="3" t="s">
        <v>677</v>
      </c>
      <c r="B26" s="2">
        <v>415506426</v>
      </c>
      <c r="C26" s="3" t="s">
        <v>678</v>
      </c>
      <c r="D26" s="3">
        <v>20230416</v>
      </c>
      <c r="E26" s="3">
        <v>20230421</v>
      </c>
      <c r="F26" s="6">
        <f>VLOOKUP(B26,ROBOT_Martin!A:B,2,FALSE)</f>
        <v>45033</v>
      </c>
      <c r="G26" s="5" t="str">
        <f>VLOOKUP(B26,OperaceCFM!A:B,2,FALSE)</f>
        <v>17.04.2023</v>
      </c>
      <c r="H26" s="11" t="str">
        <f>VLOOKUP(B26,Medix!A:D,3,FALSE)</f>
        <v>Marie Kloboučková</v>
      </c>
    </row>
    <row r="27" spans="1:8" x14ac:dyDescent="0.25">
      <c r="A27" s="3" t="s">
        <v>679</v>
      </c>
      <c r="B27" s="2">
        <v>6104230715</v>
      </c>
      <c r="C27" s="3" t="s">
        <v>680</v>
      </c>
      <c r="D27" s="3">
        <v>20230904</v>
      </c>
      <c r="E27" s="3">
        <v>20230908</v>
      </c>
      <c r="F27" s="6">
        <f>VLOOKUP(B27,ROBOT_Martin!A:B,2,FALSE)</f>
        <v>45173</v>
      </c>
      <c r="G27" s="5" t="str">
        <f>VLOOKUP(B27,OperaceCFM!A:B,2,FALSE)</f>
        <v>04.09.2023</v>
      </c>
      <c r="H27" s="11" t="str">
        <f>VLOOKUP(B27,Medix!A:D,3,FALSE)</f>
        <v>Vladimír Šavel</v>
      </c>
    </row>
    <row r="28" spans="1:8" x14ac:dyDescent="0.25">
      <c r="A28" s="3" t="s">
        <v>681</v>
      </c>
      <c r="B28" s="2">
        <v>501023214</v>
      </c>
      <c r="C28" s="3" t="s">
        <v>682</v>
      </c>
      <c r="D28" s="3">
        <v>20230420</v>
      </c>
      <c r="E28" s="3">
        <v>20230425</v>
      </c>
      <c r="F28" s="6">
        <f>VLOOKUP(B28,ROBOT_Martin!A:B,2,FALSE)</f>
        <v>45037</v>
      </c>
      <c r="G28" s="5" t="str">
        <f>VLOOKUP(B28,OperaceCFM!A:B,2,FALSE)</f>
        <v>21.04.2023</v>
      </c>
      <c r="H28" s="11" t="str">
        <f>VLOOKUP(B28,Medix!A:D,3,FALSE)</f>
        <v>Zdeněk Novák</v>
      </c>
    </row>
    <row r="29" spans="1:8" x14ac:dyDescent="0.25">
      <c r="A29" s="3" t="s">
        <v>683</v>
      </c>
      <c r="B29" s="2">
        <v>7009251579</v>
      </c>
      <c r="C29" s="3" t="s">
        <v>684</v>
      </c>
      <c r="D29" s="3">
        <v>20230326</v>
      </c>
      <c r="E29" s="3">
        <v>20230401</v>
      </c>
      <c r="F29" s="6">
        <f>VLOOKUP(B29,ROBOT_Martin!A:B,2,FALSE)</f>
        <v>45012</v>
      </c>
      <c r="G29" s="5" t="str">
        <f>VLOOKUP(B29,OperaceCFM!A:B,2,FALSE)</f>
        <v>27.03.2023</v>
      </c>
      <c r="H29" s="11" t="str">
        <f>VLOOKUP(B29,Medix!A:D,3,FALSE)</f>
        <v>Miroslav Kálal</v>
      </c>
    </row>
    <row r="30" spans="1:8" x14ac:dyDescent="0.25">
      <c r="A30" s="3" t="s">
        <v>685</v>
      </c>
      <c r="B30" s="2">
        <v>5707070622</v>
      </c>
      <c r="C30" s="3" t="s">
        <v>686</v>
      </c>
      <c r="D30" s="3">
        <v>20230530</v>
      </c>
      <c r="E30" s="3">
        <v>20230605</v>
      </c>
      <c r="F30" s="6">
        <f>VLOOKUP(B30,ROBOT_Martin!A:B,2,FALSE)</f>
        <v>45077</v>
      </c>
      <c r="G30" s="5" t="str">
        <f>VLOOKUP(B30,OperaceCFM!A:B,2,FALSE)</f>
        <v>31.05.2023</v>
      </c>
      <c r="H30" s="11" t="str">
        <f>VLOOKUP(B30,Medix!A:D,3,FALSE)</f>
        <v>Luděk Tvrdoň</v>
      </c>
    </row>
    <row r="31" spans="1:8" x14ac:dyDescent="0.25">
      <c r="A31" s="3" t="s">
        <v>687</v>
      </c>
      <c r="B31" s="2">
        <v>8959235912</v>
      </c>
      <c r="C31" s="3" t="s">
        <v>688</v>
      </c>
      <c r="D31" s="3">
        <v>20230925</v>
      </c>
      <c r="E31" s="3">
        <v>20230930</v>
      </c>
      <c r="F31" s="6">
        <f>VLOOKUP(B31,ROBOT_Martin!A:B,2,FALSE)</f>
        <v>45195</v>
      </c>
      <c r="G31" s="5" t="str">
        <f>VLOOKUP(B31,OperaceCFM!A:B,2,FALSE)</f>
        <v>26.09.2023</v>
      </c>
      <c r="H31" s="11" t="str">
        <f>VLOOKUP(B31,Medix!A:D,3,FALSE)</f>
        <v>Romana Bělunková</v>
      </c>
    </row>
    <row r="32" spans="1:8" x14ac:dyDescent="0.25">
      <c r="A32" s="3" t="s">
        <v>689</v>
      </c>
      <c r="B32" s="2">
        <v>7760271288</v>
      </c>
      <c r="C32" s="3" t="s">
        <v>690</v>
      </c>
      <c r="D32" s="3">
        <v>20230920</v>
      </c>
      <c r="E32" s="3">
        <v>20230924</v>
      </c>
      <c r="F32" s="6">
        <f>VLOOKUP(B32,ROBOT_Martin!A:B,2,FALSE)</f>
        <v>45190</v>
      </c>
      <c r="G32" s="5" t="str">
        <f>VLOOKUP(B32,OperaceCFM!A:B,2,FALSE)</f>
        <v>21.09.2023</v>
      </c>
      <c r="H32" s="11" t="str">
        <f>VLOOKUP(B32,Medix!A:D,3,FALSE)</f>
        <v>Maryna Prokopenko</v>
      </c>
    </row>
    <row r="33" spans="1:8" x14ac:dyDescent="0.25">
      <c r="A33" s="3" t="s">
        <v>691</v>
      </c>
      <c r="B33" s="2">
        <v>7802175095</v>
      </c>
      <c r="C33" s="3" t="s">
        <v>692</v>
      </c>
      <c r="D33" s="3">
        <v>20230306</v>
      </c>
      <c r="E33" s="3">
        <v>20230314</v>
      </c>
      <c r="F33" s="6">
        <f>VLOOKUP(B33,ROBOT_Martin!A:B,2,FALSE)</f>
        <v>44992</v>
      </c>
      <c r="G33" s="5" t="str">
        <f>VLOOKUP(B33,OperaceCFM!A:B,2,FALSE)</f>
        <v>07.03.2023</v>
      </c>
      <c r="H33" s="11" t="str">
        <f>VLOOKUP(B33,Medix!A:D,3,FALSE)</f>
        <v>Petr Dočekal</v>
      </c>
    </row>
    <row r="34" spans="1:8" x14ac:dyDescent="0.25">
      <c r="A34" s="3" t="s">
        <v>693</v>
      </c>
      <c r="B34" s="2">
        <v>5651262276</v>
      </c>
      <c r="C34" s="3" t="s">
        <v>694</v>
      </c>
      <c r="D34" s="3">
        <v>20230405</v>
      </c>
      <c r="E34" s="3">
        <v>20230410</v>
      </c>
      <c r="F34" s="6">
        <f>VLOOKUP(B34,ROBOT_Martin!A:B,2,FALSE)</f>
        <v>45022</v>
      </c>
      <c r="G34" s="5" t="str">
        <f>VLOOKUP(B34,OperaceCFM!A:B,2,FALSE)</f>
        <v>06.04.2023</v>
      </c>
      <c r="H34" s="11" t="str">
        <f>VLOOKUP(B34,Medix!A:D,3,FALSE)</f>
        <v>Helena Kimlová</v>
      </c>
    </row>
    <row r="35" spans="1:8" x14ac:dyDescent="0.25">
      <c r="A35" s="3" t="s">
        <v>695</v>
      </c>
      <c r="B35" s="2">
        <v>6453301591</v>
      </c>
      <c r="C35" s="3" t="s">
        <v>696</v>
      </c>
      <c r="D35" s="3">
        <v>20231015</v>
      </c>
      <c r="E35" s="3">
        <v>20231020</v>
      </c>
      <c r="F35" s="6">
        <f>VLOOKUP(B35,ROBOT_Martin!A:B,2,FALSE)</f>
        <v>45215</v>
      </c>
      <c r="G35" s="5" t="str">
        <f>VLOOKUP(B35,OperaceCFM!A:B,2,FALSE)</f>
        <v>16.10.2023</v>
      </c>
      <c r="H35" s="11" t="str">
        <f>VLOOKUP(B35,Medix!A:D,3,FALSE)</f>
        <v>Eva Čechová</v>
      </c>
    </row>
    <row r="36" spans="1:8" x14ac:dyDescent="0.25">
      <c r="A36" s="3" t="s">
        <v>697</v>
      </c>
      <c r="B36" s="2">
        <v>500310215</v>
      </c>
      <c r="C36" s="3" t="s">
        <v>698</v>
      </c>
      <c r="D36" s="3">
        <v>20231203</v>
      </c>
      <c r="E36" s="3">
        <v>20231209</v>
      </c>
      <c r="F36" s="6">
        <f>VLOOKUP(B36,ROBOT_Martin!A:B,2,FALSE)</f>
        <v>45264</v>
      </c>
      <c r="G36" s="5" t="str">
        <f>VLOOKUP(B36,OperaceCFM!A:B,2,FALSE)</f>
        <v>04.12.2023</v>
      </c>
      <c r="H36" s="11" t="str">
        <f>VLOOKUP(B36,Medix!A:D,3,FALSE)</f>
        <v>Josef Paťorek</v>
      </c>
    </row>
    <row r="37" spans="1:8" x14ac:dyDescent="0.25">
      <c r="A37" s="3" t="s">
        <v>699</v>
      </c>
      <c r="B37" s="2">
        <v>7010205279</v>
      </c>
      <c r="C37" s="3" t="s">
        <v>700</v>
      </c>
      <c r="D37" s="3">
        <v>20230815</v>
      </c>
      <c r="E37" s="3">
        <v>20230822</v>
      </c>
      <c r="F37" s="6">
        <f>VLOOKUP(B37,ROBOT_Martin!A:B,2,FALSE)</f>
        <v>45153</v>
      </c>
      <c r="G37" s="5" t="str">
        <f>VLOOKUP(B37,OperaceCFM!A:B,2,FALSE)</f>
        <v>15.08.2023</v>
      </c>
      <c r="H37" s="11" t="str">
        <f>VLOOKUP(B37,Medix!A:D,3,FALSE)</f>
        <v>Mojmír Kocourek</v>
      </c>
    </row>
    <row r="38" spans="1:8" x14ac:dyDescent="0.25">
      <c r="A38" s="3" t="s">
        <v>701</v>
      </c>
      <c r="B38" s="2">
        <v>520721134</v>
      </c>
      <c r="C38" s="3" t="s">
        <v>702</v>
      </c>
      <c r="D38" s="3">
        <v>20230618</v>
      </c>
      <c r="E38" s="3">
        <v>20230624</v>
      </c>
      <c r="F38" s="6">
        <f>VLOOKUP(B38,ROBOT_Martin!A:B,2,FALSE)</f>
        <v>45096</v>
      </c>
      <c r="G38" s="5" t="str">
        <f>VLOOKUP(B38,OperaceCFM!A:B,2,FALSE)</f>
        <v>19.06.2023</v>
      </c>
      <c r="H38" s="11" t="str">
        <f>VLOOKUP(B38,Medix!A:D,3,FALSE)</f>
        <v>Pavel Pejř</v>
      </c>
    </row>
    <row r="39" spans="1:8" x14ac:dyDescent="0.25">
      <c r="A39" s="3" t="s">
        <v>703</v>
      </c>
      <c r="B39" s="2">
        <v>5459171267</v>
      </c>
      <c r="C39" s="3" t="s">
        <v>704</v>
      </c>
      <c r="D39" s="3">
        <v>20230411</v>
      </c>
      <c r="E39" s="3">
        <v>20230418</v>
      </c>
      <c r="F39" s="6">
        <f>VLOOKUP(B39,ROBOT_Martin!A:B,2,FALSE)</f>
        <v>45028</v>
      </c>
      <c r="G39" s="5" t="str">
        <f>VLOOKUP(B39,OperaceCFM!A:B,2,FALSE)</f>
        <v>12.04.2023</v>
      </c>
      <c r="H39" s="11" t="str">
        <f>VLOOKUP(B39,Medix!A:D,3,FALSE)</f>
        <v>Božena Pinďurová</v>
      </c>
    </row>
    <row r="40" spans="1:8" x14ac:dyDescent="0.25">
      <c r="A40" s="3" t="s">
        <v>705</v>
      </c>
      <c r="B40" s="2">
        <v>5501090672</v>
      </c>
      <c r="C40" s="3" t="s">
        <v>706</v>
      </c>
      <c r="D40" s="3">
        <v>20230103</v>
      </c>
      <c r="E40" s="3">
        <v>20230113</v>
      </c>
      <c r="F40" s="6">
        <f>VLOOKUP(B40,ROBOT_Martin!A:B,2,FALSE)</f>
        <v>44930</v>
      </c>
      <c r="G40" s="5" t="str">
        <f>VLOOKUP(B40,OperaceCFM!A:B,2,FALSE)</f>
        <v>04.01.2023</v>
      </c>
      <c r="H40" s="11" t="str">
        <f>VLOOKUP(B40,Medix!A:D,3,FALSE)</f>
        <v>Karel Dias</v>
      </c>
    </row>
    <row r="41" spans="1:8" x14ac:dyDescent="0.25">
      <c r="A41" s="3" t="s">
        <v>707</v>
      </c>
      <c r="B41" s="2">
        <v>5501142394</v>
      </c>
      <c r="C41" s="3" t="s">
        <v>708</v>
      </c>
      <c r="D41" s="3">
        <v>20230126</v>
      </c>
      <c r="E41" s="3">
        <v>20230201</v>
      </c>
      <c r="F41" s="6">
        <f>VLOOKUP(B41,ROBOT_Martin!A:B,2,FALSE)</f>
        <v>44953</v>
      </c>
      <c r="G41" s="5" t="str">
        <f>VLOOKUP(B41,OperaceCFM!A:B,2,FALSE)</f>
        <v>27.01.2023</v>
      </c>
      <c r="H41" s="11" t="str">
        <f>VLOOKUP(B41,Medix!A:D,3,FALSE)</f>
        <v>Miloslav Poulíček</v>
      </c>
    </row>
    <row r="42" spans="1:8" x14ac:dyDescent="0.25">
      <c r="A42" s="3" t="s">
        <v>709</v>
      </c>
      <c r="B42" s="2">
        <v>5502021096</v>
      </c>
      <c r="C42" s="3" t="s">
        <v>710</v>
      </c>
      <c r="D42" s="3">
        <v>20231001</v>
      </c>
      <c r="E42" s="3">
        <v>20231007</v>
      </c>
      <c r="F42" s="6">
        <f>VLOOKUP(B42,ROBOT_Martin!A:B,2,FALSE)</f>
        <v>45201</v>
      </c>
      <c r="G42" s="5" t="str">
        <f>VLOOKUP(B42,OperaceCFM!A:B,2,FALSE)</f>
        <v>02.10.2023</v>
      </c>
      <c r="H42" s="11" t="str">
        <f>VLOOKUP(B42,Medix!A:D,3,FALSE)</f>
        <v>Jiří Dostál</v>
      </c>
    </row>
    <row r="43" spans="1:8" x14ac:dyDescent="0.25">
      <c r="A43" s="3" t="s">
        <v>711</v>
      </c>
      <c r="B43" s="2">
        <v>5502221483</v>
      </c>
      <c r="C43" s="3" t="s">
        <v>712</v>
      </c>
      <c r="D43" s="3">
        <v>20230126</v>
      </c>
      <c r="E43" s="3">
        <v>20230201</v>
      </c>
      <c r="F43" s="6" t="e">
        <f>VLOOKUP(B43,ROBOT_Martin!A:B,2,FALSE)</f>
        <v>#N/A</v>
      </c>
      <c r="G43" s="5" t="str">
        <f>VLOOKUP(B43,OperaceCFM!A:B,2,FALSE)</f>
        <v>27.01.2023</v>
      </c>
      <c r="H43" s="11" t="str">
        <f>VLOOKUP(B43,Medix!A:D,3,FALSE)</f>
        <v>František Weidl</v>
      </c>
    </row>
    <row r="44" spans="1:8" x14ac:dyDescent="0.25">
      <c r="A44" s="3" t="s">
        <v>713</v>
      </c>
      <c r="B44" s="2">
        <v>5503132360</v>
      </c>
      <c r="C44" s="3" t="s">
        <v>714</v>
      </c>
      <c r="D44" s="3">
        <v>20230110</v>
      </c>
      <c r="E44" s="3">
        <v>20230116</v>
      </c>
      <c r="F44" s="6">
        <f>VLOOKUP(B44,ROBOT_Martin!A:B,2,FALSE)</f>
        <v>44937</v>
      </c>
      <c r="G44" s="5" t="str">
        <f>VLOOKUP(B44,OperaceCFM!A:B,2,FALSE)</f>
        <v>11.01.2023</v>
      </c>
      <c r="H44" s="11" t="str">
        <f>VLOOKUP(B44,Medix!A:D,3,FALSE)</f>
        <v>Vlastimil Coufalík</v>
      </c>
    </row>
    <row r="45" spans="1:8" x14ac:dyDescent="0.25">
      <c r="A45" s="3" t="s">
        <v>715</v>
      </c>
      <c r="B45" s="2">
        <v>5503152534</v>
      </c>
      <c r="C45" s="3" t="s">
        <v>716</v>
      </c>
      <c r="D45" s="3">
        <v>20230509</v>
      </c>
      <c r="E45" s="3">
        <v>20230515</v>
      </c>
      <c r="F45" s="6">
        <f>VLOOKUP(B45,ROBOT_Martin!A:B,2,FALSE)</f>
        <v>45056</v>
      </c>
      <c r="G45" s="5" t="str">
        <f>VLOOKUP(B45,OperaceCFM!A:B,2,FALSE)</f>
        <v>10.05.2023</v>
      </c>
      <c r="H45" s="11" t="str">
        <f>VLOOKUP(B45,Medix!A:D,3,FALSE)</f>
        <v>Josef Vystrčil</v>
      </c>
    </row>
    <row r="46" spans="1:8" x14ac:dyDescent="0.25">
      <c r="A46" s="3" t="s">
        <v>717</v>
      </c>
      <c r="B46" s="2">
        <v>5504260575</v>
      </c>
      <c r="C46" s="3" t="s">
        <v>718</v>
      </c>
      <c r="D46" s="3">
        <v>20230907</v>
      </c>
      <c r="E46" s="3">
        <v>20230912</v>
      </c>
      <c r="F46" s="6">
        <f>VLOOKUP(B46,ROBOT_Martin!A:B,2,FALSE)</f>
        <v>45177</v>
      </c>
      <c r="G46" s="5" t="str">
        <f>VLOOKUP(B46,OperaceCFM!A:B,2,FALSE)</f>
        <v>08.09.2023</v>
      </c>
      <c r="H46" s="11" t="str">
        <f>VLOOKUP(B46,Medix!A:D,3,FALSE)</f>
        <v>Karel Blaha</v>
      </c>
    </row>
    <row r="47" spans="1:8" x14ac:dyDescent="0.25">
      <c r="A47" s="3" t="s">
        <v>719</v>
      </c>
      <c r="B47" s="2">
        <v>5505082385</v>
      </c>
      <c r="C47" s="3" t="s">
        <v>720</v>
      </c>
      <c r="D47" s="3">
        <v>20230328</v>
      </c>
      <c r="E47" s="3">
        <v>20230405</v>
      </c>
      <c r="F47" s="6">
        <f>VLOOKUP(B47,ROBOT_Martin!A:B,2,FALSE)</f>
        <v>45014</v>
      </c>
      <c r="G47" s="5" t="str">
        <f>VLOOKUP(B47,OperaceCFM!A:B,2,FALSE)</f>
        <v>29.03.2023</v>
      </c>
      <c r="H47" s="11" t="str">
        <f>VLOOKUP(B47,Medix!A:D,3,FALSE)</f>
        <v>Libor Smejkal</v>
      </c>
    </row>
    <row r="48" spans="1:8" x14ac:dyDescent="0.25">
      <c r="A48" s="3" t="s">
        <v>721</v>
      </c>
      <c r="B48" s="2">
        <v>5506082285</v>
      </c>
      <c r="C48" s="3" t="s">
        <v>722</v>
      </c>
      <c r="D48" s="3">
        <v>20230321</v>
      </c>
      <c r="E48" s="3">
        <v>20230326</v>
      </c>
      <c r="F48" s="6">
        <f>VLOOKUP(B48,ROBOT_Martin!A:B,2,FALSE)</f>
        <v>45007</v>
      </c>
      <c r="G48" s="5" t="str">
        <f>VLOOKUP(B48,OperaceCFM!A:B,2,FALSE)</f>
        <v>22.03.2023</v>
      </c>
      <c r="H48" s="11" t="str">
        <f>VLOOKUP(B48,Medix!A:D,3,FALSE)</f>
        <v>Pavel Houserek</v>
      </c>
    </row>
    <row r="49" spans="1:8" x14ac:dyDescent="0.25">
      <c r="A49" s="3" t="s">
        <v>723</v>
      </c>
      <c r="B49" s="2">
        <v>5506190437</v>
      </c>
      <c r="C49" s="3" t="s">
        <v>724</v>
      </c>
      <c r="D49" s="3">
        <v>20230626</v>
      </c>
      <c r="E49" s="3">
        <v>20230701</v>
      </c>
      <c r="F49" s="6">
        <f>VLOOKUP(B49,ROBOT_Martin!A:B,2,FALSE)</f>
        <v>45103</v>
      </c>
      <c r="G49" s="5" t="str">
        <f>VLOOKUP(B49,OperaceCFM!A:B,2,FALSE)</f>
        <v>26.06.2023</v>
      </c>
      <c r="H49" s="11" t="str">
        <f>VLOOKUP(B49,Medix!A:D,3,FALSE)</f>
        <v>Petr Kukuliš</v>
      </c>
    </row>
    <row r="50" spans="1:8" x14ac:dyDescent="0.25">
      <c r="A50" s="3" t="s">
        <v>725</v>
      </c>
      <c r="B50" s="2">
        <v>5508261869</v>
      </c>
      <c r="C50" s="3" t="s">
        <v>726</v>
      </c>
      <c r="D50" s="3">
        <v>20230717</v>
      </c>
      <c r="E50" s="3">
        <v>20230723</v>
      </c>
      <c r="F50" s="6">
        <f>VLOOKUP(B50,ROBOT_Martin!A:B,2,FALSE)</f>
        <v>45125</v>
      </c>
      <c r="G50" s="5" t="str">
        <f>VLOOKUP(B50,OperaceCFM!A:B,2,FALSE)</f>
        <v>18.07.2023</v>
      </c>
      <c r="H50" s="11" t="str">
        <f>VLOOKUP(B50,Medix!A:D,3,FALSE)</f>
        <v>Zdeněk Tyl</v>
      </c>
    </row>
    <row r="51" spans="1:8" x14ac:dyDescent="0.25">
      <c r="A51" s="3" t="s">
        <v>727</v>
      </c>
      <c r="B51" s="2">
        <v>5509161625</v>
      </c>
      <c r="C51" s="3" t="s">
        <v>728</v>
      </c>
      <c r="D51" s="3">
        <v>20231112</v>
      </c>
      <c r="E51" s="3">
        <v>20231118</v>
      </c>
      <c r="F51" s="6">
        <f>VLOOKUP(B51,ROBOT_Martin!A:B,2,FALSE)</f>
        <v>45243</v>
      </c>
      <c r="G51" s="5" t="str">
        <f>VLOOKUP(B51,OperaceCFM!A:B,2,FALSE)</f>
        <v>13.11.2023</v>
      </c>
      <c r="H51" s="11" t="str">
        <f>VLOOKUP(B51,Medix!A:D,3,FALSE)</f>
        <v>Jaroslav Vysoký</v>
      </c>
    </row>
    <row r="52" spans="1:8" x14ac:dyDescent="0.25">
      <c r="A52" s="3" t="s">
        <v>729</v>
      </c>
      <c r="B52" s="2">
        <v>6910314598</v>
      </c>
      <c r="C52" s="3" t="s">
        <v>730</v>
      </c>
      <c r="D52" s="3">
        <v>20230228</v>
      </c>
      <c r="E52" s="3">
        <v>20230305</v>
      </c>
      <c r="F52" s="6">
        <f>VLOOKUP(B52,ROBOT_Martin!A:B,2,FALSE)</f>
        <v>44986</v>
      </c>
      <c r="G52" s="5" t="str">
        <f>VLOOKUP(B52,OperaceCFM!A:B,2,FALSE)</f>
        <v>01.03.2023</v>
      </c>
      <c r="H52" s="11" t="str">
        <f>VLOOKUP(B52,Medix!A:D,3,FALSE)</f>
        <v>Kamil Bachánek</v>
      </c>
    </row>
    <row r="53" spans="1:8" x14ac:dyDescent="0.25">
      <c r="A53" s="3" t="s">
        <v>731</v>
      </c>
      <c r="B53" s="2">
        <v>6359282094</v>
      </c>
      <c r="C53" s="3" t="s">
        <v>732</v>
      </c>
      <c r="D53" s="3">
        <v>20230619</v>
      </c>
      <c r="E53" s="3">
        <v>20230624</v>
      </c>
      <c r="F53" s="6">
        <f>VLOOKUP(B53,ROBOT_Martin!A:B,2,FALSE)</f>
        <v>45097</v>
      </c>
      <c r="G53" s="5" t="str">
        <f>VLOOKUP(B53,OperaceCFM!A:B,2,FALSE)</f>
        <v>20.06.2023</v>
      </c>
      <c r="H53" s="11" t="str">
        <f>VLOOKUP(B53,Medix!A:D,3,FALSE)</f>
        <v>Iveta Stojanová</v>
      </c>
    </row>
    <row r="54" spans="1:8" x14ac:dyDescent="0.25">
      <c r="A54" s="3" t="s">
        <v>733</v>
      </c>
      <c r="B54" s="2">
        <v>6403011450</v>
      </c>
      <c r="C54" s="3" t="s">
        <v>734</v>
      </c>
      <c r="D54" s="3">
        <v>20230613</v>
      </c>
      <c r="E54" s="3">
        <v>20230619</v>
      </c>
      <c r="F54" s="6">
        <f>VLOOKUP(B54,ROBOT_Martin!A:B,2,FALSE)</f>
        <v>45091</v>
      </c>
      <c r="G54" s="5" t="str">
        <f>VLOOKUP(B54,OperaceCFM!A:B,2,FALSE)</f>
        <v>14.06.2023</v>
      </c>
      <c r="H54" s="11" t="str">
        <f>VLOOKUP(B54,Medix!A:D,3,FALSE)</f>
        <v>Petr Konupka</v>
      </c>
    </row>
    <row r="55" spans="1:8" x14ac:dyDescent="0.25">
      <c r="A55" s="3" t="s">
        <v>735</v>
      </c>
      <c r="B55" s="2">
        <v>5905131892</v>
      </c>
      <c r="C55" s="3" t="s">
        <v>736</v>
      </c>
      <c r="D55" s="3">
        <v>20230330</v>
      </c>
      <c r="E55" s="3">
        <v>20230405</v>
      </c>
      <c r="F55" s="6">
        <f>VLOOKUP(B55,ROBOT_Martin!A:B,2,FALSE)</f>
        <v>45016</v>
      </c>
      <c r="G55" s="5" t="str">
        <f>VLOOKUP(B55,OperaceCFM!A:B,2,FALSE)</f>
        <v>31.03.2023</v>
      </c>
      <c r="H55" s="11" t="str">
        <f>VLOOKUP(B55,Medix!A:D,3,FALSE)</f>
        <v>Josef Bambuch</v>
      </c>
    </row>
    <row r="56" spans="1:8" x14ac:dyDescent="0.25">
      <c r="A56" s="3" t="s">
        <v>737</v>
      </c>
      <c r="B56" s="2">
        <v>5906271712</v>
      </c>
      <c r="C56" s="3" t="s">
        <v>738</v>
      </c>
      <c r="D56" s="3">
        <v>20231022</v>
      </c>
      <c r="E56" s="3">
        <v>20231028</v>
      </c>
      <c r="F56" s="6">
        <f>VLOOKUP(B56,ROBOT_Martin!A:B,2,FALSE)</f>
        <v>45222</v>
      </c>
      <c r="G56" s="5" t="str">
        <f>VLOOKUP(B56,OperaceCFM!A:B,2,FALSE)</f>
        <v>23.10.2023</v>
      </c>
      <c r="H56" s="11" t="str">
        <f>VLOOKUP(B56,Medix!A:D,3,FALSE)</f>
        <v>František Kolek</v>
      </c>
    </row>
    <row r="57" spans="1:8" x14ac:dyDescent="0.25">
      <c r="A57" s="3" t="s">
        <v>739</v>
      </c>
      <c r="B57" s="2">
        <v>7006265332</v>
      </c>
      <c r="C57" s="3" t="s">
        <v>740</v>
      </c>
      <c r="D57" s="3">
        <v>20231204</v>
      </c>
      <c r="E57" s="3">
        <v>20231209</v>
      </c>
      <c r="F57" s="6">
        <f>VLOOKUP(B57,ROBOT_Martin!A:B,2,FALSE)</f>
        <v>45265</v>
      </c>
      <c r="G57" s="5" t="str">
        <f>VLOOKUP(B57,OperaceCFM!A:B,2,FALSE)</f>
        <v>05.12.2023</v>
      </c>
      <c r="H57" s="11" t="str">
        <f>VLOOKUP(B57,Medix!A:D,3,FALSE)</f>
        <v>Jiří Hampl</v>
      </c>
    </row>
    <row r="58" spans="1:8" x14ac:dyDescent="0.25">
      <c r="A58" s="3" t="s">
        <v>741</v>
      </c>
      <c r="B58" s="2">
        <v>6410061647</v>
      </c>
      <c r="C58" s="3" t="s">
        <v>742</v>
      </c>
      <c r="D58" s="3">
        <v>20230423</v>
      </c>
      <c r="E58" s="3">
        <v>20230502</v>
      </c>
      <c r="F58" s="6">
        <f>VLOOKUP(B58,ROBOT_Martin!A:B,2,FALSE)</f>
        <v>45040</v>
      </c>
      <c r="G58" s="5" t="str">
        <f>VLOOKUP(B58,OperaceCFM!A:B,2,FALSE)</f>
        <v>24.04.2023</v>
      </c>
      <c r="H58" s="11" t="str">
        <f>VLOOKUP(B58,Medix!A:D,3,FALSE)</f>
        <v>Petr Lakomý</v>
      </c>
    </row>
    <row r="59" spans="1:8" x14ac:dyDescent="0.25">
      <c r="A59" s="3" t="s">
        <v>743</v>
      </c>
      <c r="B59" s="2">
        <v>5959210906</v>
      </c>
      <c r="C59" s="3" t="s">
        <v>744</v>
      </c>
      <c r="D59" s="3">
        <v>20230606</v>
      </c>
      <c r="E59" s="3">
        <v>20230611</v>
      </c>
      <c r="F59" s="6">
        <f>VLOOKUP(B59,ROBOT_Martin!A:B,2,FALSE)</f>
        <v>45084</v>
      </c>
      <c r="G59" s="5" t="str">
        <f>VLOOKUP(B59,OperaceCFM!A:B,2,FALSE)</f>
        <v>07.06.2023</v>
      </c>
      <c r="H59" s="11" t="str">
        <f>VLOOKUP(B59,Medix!A:D,3,FALSE)</f>
        <v>Irena Pavlasová</v>
      </c>
    </row>
    <row r="60" spans="1:8" x14ac:dyDescent="0.25">
      <c r="A60" s="3" t="s">
        <v>745</v>
      </c>
      <c r="B60" s="2">
        <v>5803130267</v>
      </c>
      <c r="C60" s="3" t="s">
        <v>746</v>
      </c>
      <c r="D60" s="3">
        <v>20230924</v>
      </c>
      <c r="E60" s="3">
        <v>20230930</v>
      </c>
      <c r="F60" s="6">
        <f>VLOOKUP(B60,ROBOT_Martin!A:B,2,FALSE)</f>
        <v>45194</v>
      </c>
      <c r="G60" s="5" t="str">
        <f>VLOOKUP(B60,OperaceCFM!A:B,2,FALSE)</f>
        <v>25.09.2023</v>
      </c>
      <c r="H60" s="11" t="str">
        <f>VLOOKUP(B60,Medix!A:D,3,FALSE)</f>
        <v>Miloslav Schwarzer</v>
      </c>
    </row>
    <row r="61" spans="1:8" x14ac:dyDescent="0.25">
      <c r="A61" s="3" t="s">
        <v>747</v>
      </c>
      <c r="B61" s="2">
        <v>6103011596</v>
      </c>
      <c r="C61" s="3" t="s">
        <v>748</v>
      </c>
      <c r="D61" s="3">
        <v>20230403</v>
      </c>
      <c r="E61" s="3">
        <v>20230408</v>
      </c>
      <c r="F61" s="6">
        <f>VLOOKUP(B61,ROBOT_Martin!A:B,2,FALSE)</f>
        <v>45020</v>
      </c>
      <c r="G61" s="5" t="str">
        <f>VLOOKUP(B61,OperaceCFM!A:B,2,FALSE)</f>
        <v>04.04.2023</v>
      </c>
      <c r="H61" s="11" t="str">
        <f>VLOOKUP(B61,Medix!A:D,3,FALSE)</f>
        <v>Jiří Baitar</v>
      </c>
    </row>
    <row r="62" spans="1:8" x14ac:dyDescent="0.25">
      <c r="A62" s="3" t="s">
        <v>749</v>
      </c>
      <c r="B62" s="2">
        <v>486010282</v>
      </c>
      <c r="C62" s="3" t="s">
        <v>750</v>
      </c>
      <c r="D62" s="3">
        <v>20230116</v>
      </c>
      <c r="E62" s="3">
        <v>20230123</v>
      </c>
      <c r="F62" s="6" t="e">
        <f>VLOOKUP(B62,ROBOT_Martin!A:B,2,FALSE)</f>
        <v>#N/A</v>
      </c>
      <c r="G62" s="5" t="str">
        <f>VLOOKUP(B62,OperaceCFM!A:B,2,FALSE)</f>
        <v>17.01.2023</v>
      </c>
      <c r="H62" s="11" t="str">
        <f>VLOOKUP(B62,Medix!A:D,3,FALSE)</f>
        <v>Dobromila Laufová</v>
      </c>
    </row>
    <row r="63" spans="1:8" x14ac:dyDescent="0.25">
      <c r="A63" s="3" t="s">
        <v>751</v>
      </c>
      <c r="B63" s="2">
        <v>5606241267</v>
      </c>
      <c r="C63" s="3" t="s">
        <v>752</v>
      </c>
      <c r="D63" s="3">
        <v>20230504</v>
      </c>
      <c r="E63" s="3">
        <v>20230510</v>
      </c>
      <c r="F63" s="6">
        <f>VLOOKUP(B63,ROBOT_Martin!A:B,2,FALSE)</f>
        <v>45051</v>
      </c>
      <c r="G63" s="5" t="str">
        <f>VLOOKUP(B63,OperaceCFM!A:B,2,FALSE)</f>
        <v>05.05.2023</v>
      </c>
      <c r="H63" s="11" t="str">
        <f>VLOOKUP(B63,Medix!A:D,3,FALSE)</f>
        <v>František Klíčník</v>
      </c>
    </row>
    <row r="64" spans="1:8" x14ac:dyDescent="0.25">
      <c r="A64" s="3" t="s">
        <v>753</v>
      </c>
      <c r="B64" s="2">
        <v>490511224</v>
      </c>
      <c r="C64" s="3" t="s">
        <v>754</v>
      </c>
      <c r="D64" s="3">
        <v>20230327</v>
      </c>
      <c r="E64" s="3">
        <v>20230402</v>
      </c>
      <c r="F64" s="6">
        <f>VLOOKUP(B64,ROBOT_Martin!A:B,2,FALSE)</f>
        <v>45013</v>
      </c>
      <c r="G64" s="5" t="str">
        <f>VLOOKUP(B64,OperaceCFM!A:B,2,FALSE)</f>
        <v>28.03.2023</v>
      </c>
      <c r="H64" s="11" t="e">
        <f>VLOOKUP(B64,Medix!A:D,3,FALSE)</f>
        <v>#N/A</v>
      </c>
    </row>
    <row r="65" spans="1:8" x14ac:dyDescent="0.25">
      <c r="A65" s="3" t="s">
        <v>755</v>
      </c>
      <c r="B65" s="2">
        <v>5559192067</v>
      </c>
      <c r="C65" s="3" t="s">
        <v>756</v>
      </c>
      <c r="D65" s="3">
        <v>20230830</v>
      </c>
      <c r="E65" s="3">
        <v>20230904</v>
      </c>
      <c r="F65" s="6">
        <f>VLOOKUP(B65,ROBOT_Martin!A:B,2,FALSE)</f>
        <v>45169</v>
      </c>
      <c r="G65" s="5" t="str">
        <f>VLOOKUP(B65,OperaceCFM!A:B,2,FALSE)</f>
        <v>31.08.2023</v>
      </c>
      <c r="H65" s="11" t="str">
        <f>VLOOKUP(B65,Medix!A:D,3,FALSE)</f>
        <v>Dagmar Ficnarová</v>
      </c>
    </row>
    <row r="66" spans="1:8" x14ac:dyDescent="0.25">
      <c r="A66" s="3" t="s">
        <v>757</v>
      </c>
      <c r="B66" s="2">
        <v>521117098</v>
      </c>
      <c r="C66" s="3" t="s">
        <v>758</v>
      </c>
      <c r="D66" s="3">
        <v>20230522</v>
      </c>
      <c r="E66" s="3">
        <v>20230527</v>
      </c>
      <c r="F66" s="6">
        <f>VLOOKUP(B66,ROBOT_Martin!A:B,2,FALSE)</f>
        <v>45068</v>
      </c>
      <c r="G66" s="5" t="str">
        <f>VLOOKUP(B66,OperaceCFM!A:B,2,FALSE)</f>
        <v>22.05.2023</v>
      </c>
      <c r="H66" s="11" t="str">
        <f>VLOOKUP(B66,Medix!A:D,3,FALSE)</f>
        <v>Zdeněk Ston</v>
      </c>
    </row>
    <row r="67" spans="1:8" x14ac:dyDescent="0.25">
      <c r="A67" s="3" t="s">
        <v>759</v>
      </c>
      <c r="B67" s="2">
        <v>521117102</v>
      </c>
      <c r="C67" s="3" t="s">
        <v>760</v>
      </c>
      <c r="D67" s="3">
        <v>20230509</v>
      </c>
      <c r="E67" s="3">
        <v>20230515</v>
      </c>
      <c r="F67" s="6">
        <f>VLOOKUP(B67,ROBOT_Martin!A:B,2,FALSE)</f>
        <v>45056</v>
      </c>
      <c r="G67" s="5" t="str">
        <f>VLOOKUP(B67,OperaceCFM!A:B,2,FALSE)</f>
        <v>10.05.2023</v>
      </c>
      <c r="H67" s="11" t="str">
        <f>VLOOKUP(B67,Medix!A:D,3,FALSE)</f>
        <v>Vladimír Mlynář</v>
      </c>
    </row>
    <row r="68" spans="1:8" x14ac:dyDescent="0.25">
      <c r="A68" s="3" t="s">
        <v>761</v>
      </c>
      <c r="B68" s="2">
        <v>6208070396</v>
      </c>
      <c r="C68" s="3" t="s">
        <v>762</v>
      </c>
      <c r="D68" s="3">
        <v>20230416</v>
      </c>
      <c r="E68" s="3">
        <v>20230423</v>
      </c>
      <c r="F68" s="6">
        <f>VLOOKUP(B68,ROBOT_Martin!A:B,2,FALSE)</f>
        <v>45033</v>
      </c>
      <c r="G68" s="5" t="str">
        <f>VLOOKUP(B68,OperaceCFM!A:B,2,FALSE)</f>
        <v>17.04.2023</v>
      </c>
      <c r="H68" s="11" t="str">
        <f>VLOOKUP(B68,Medix!A:D,3,FALSE)</f>
        <v>Bořivoj Dvořák</v>
      </c>
    </row>
    <row r="69" spans="1:8" x14ac:dyDescent="0.25">
      <c r="A69" s="3" t="s">
        <v>763</v>
      </c>
      <c r="B69" s="2">
        <v>500509044</v>
      </c>
      <c r="C69" s="3" t="s">
        <v>764</v>
      </c>
      <c r="D69" s="3">
        <v>20230723</v>
      </c>
      <c r="E69" s="3">
        <v>20230729</v>
      </c>
      <c r="F69" s="6">
        <f>VLOOKUP(B69,ROBOT_Martin!A:B,2,FALSE)</f>
        <v>45131</v>
      </c>
      <c r="G69" s="5" t="str">
        <f>VLOOKUP(B69,OperaceCFM!A:B,2,FALSE)</f>
        <v>24.07.2023</v>
      </c>
      <c r="H69" s="11" t="str">
        <f>VLOOKUP(B69,Medix!A:D,3,FALSE)</f>
        <v>Václav Kozel</v>
      </c>
    </row>
    <row r="70" spans="1:8" x14ac:dyDescent="0.25">
      <c r="A70" s="3" t="s">
        <v>765</v>
      </c>
      <c r="B70" s="2">
        <v>5710081366</v>
      </c>
      <c r="C70" s="3" t="s">
        <v>766</v>
      </c>
      <c r="D70" s="3">
        <v>20230427</v>
      </c>
      <c r="E70" s="3">
        <v>20230503</v>
      </c>
      <c r="F70" s="6">
        <f>VLOOKUP(B70,ROBOT_Martin!A:B,2,FALSE)</f>
        <v>45044</v>
      </c>
      <c r="G70" s="5" t="str">
        <f>VLOOKUP(B70,OperaceCFM!A:B,2,FALSE)</f>
        <v>28.04.2023</v>
      </c>
      <c r="H70" s="11" t="str">
        <f>VLOOKUP(B70,Medix!A:D,3,FALSE)</f>
        <v>Stanislav Vagner</v>
      </c>
    </row>
    <row r="71" spans="1:8" x14ac:dyDescent="0.25">
      <c r="A71" s="3" t="s">
        <v>767</v>
      </c>
      <c r="B71" s="2">
        <v>5710191520</v>
      </c>
      <c r="C71" s="3" t="s">
        <v>768</v>
      </c>
      <c r="D71" s="3">
        <v>20230425</v>
      </c>
      <c r="E71" s="3">
        <v>20230430</v>
      </c>
      <c r="F71" s="6">
        <f>VLOOKUP(B71,ROBOT_Martin!A:B,2,FALSE)</f>
        <v>45042</v>
      </c>
      <c r="G71" s="5" t="str">
        <f>VLOOKUP(B71,OperaceCFM!A:B,2,FALSE)</f>
        <v>26.04.2023</v>
      </c>
      <c r="H71" s="11" t="str">
        <f>VLOOKUP(B71,Medix!A:D,3,FALSE)</f>
        <v>Adolf Onderka</v>
      </c>
    </row>
    <row r="72" spans="1:8" x14ac:dyDescent="0.25">
      <c r="A72" s="3" t="s">
        <v>769</v>
      </c>
      <c r="B72" s="2">
        <v>390205461</v>
      </c>
      <c r="C72" s="3" t="s">
        <v>770</v>
      </c>
      <c r="D72" s="3">
        <v>20230912</v>
      </c>
      <c r="E72" s="3">
        <v>20230920</v>
      </c>
      <c r="F72" s="6">
        <f>VLOOKUP(B72,ROBOT_Martin!A:B,2,FALSE)</f>
        <v>45182</v>
      </c>
      <c r="G72" s="5" t="str">
        <f>VLOOKUP(B72,OperaceCFM!A:B,2,FALSE)</f>
        <v>13.09.2023</v>
      </c>
      <c r="H72" s="11" t="str">
        <f>VLOOKUP(B72,Medix!A:D,3,FALSE)</f>
        <v>František Háder</v>
      </c>
    </row>
    <row r="73" spans="1:8" x14ac:dyDescent="0.25">
      <c r="A73" s="3" t="s">
        <v>771</v>
      </c>
      <c r="B73" s="2">
        <v>5658141071</v>
      </c>
      <c r="C73" s="3" t="s">
        <v>772</v>
      </c>
      <c r="D73" s="3">
        <v>20230802</v>
      </c>
      <c r="E73" s="3">
        <v>20230807</v>
      </c>
      <c r="F73" s="6">
        <f>VLOOKUP(B73,ROBOT_Martin!A:B,2,FALSE)</f>
        <v>45141</v>
      </c>
      <c r="G73" s="5" t="str">
        <f>VLOOKUP(B73,OperaceCFM!A:B,2,FALSE)</f>
        <v>03.08.2023</v>
      </c>
      <c r="H73" s="11" t="str">
        <f>VLOOKUP(B73,Medix!A:D,3,FALSE)</f>
        <v>Olga Valentová</v>
      </c>
    </row>
    <row r="74" spans="1:8" x14ac:dyDescent="0.25">
      <c r="A74" s="3" t="s">
        <v>773</v>
      </c>
      <c r="B74" s="2">
        <v>510106165</v>
      </c>
      <c r="C74" s="3" t="s">
        <v>774</v>
      </c>
      <c r="D74" s="3">
        <v>20230521</v>
      </c>
      <c r="E74" s="3">
        <v>20230527</v>
      </c>
      <c r="F74" s="6">
        <f>VLOOKUP(B74,ROBOT_Martin!A:B,2,FALSE)</f>
        <v>45068</v>
      </c>
      <c r="G74" s="5" t="str">
        <f>VLOOKUP(B74,OperaceCFM!A:B,2,FALSE)</f>
        <v>22.05.2023</v>
      </c>
      <c r="H74" s="11" t="str">
        <f>VLOOKUP(B74,Medix!A:D,3,FALSE)</f>
        <v>František Záťura</v>
      </c>
    </row>
    <row r="75" spans="1:8" x14ac:dyDescent="0.25">
      <c r="A75" s="3" t="s">
        <v>775</v>
      </c>
      <c r="B75" s="2">
        <v>5911086885</v>
      </c>
      <c r="C75" s="3" t="s">
        <v>776</v>
      </c>
      <c r="D75" s="3">
        <v>20230516</v>
      </c>
      <c r="E75" s="3">
        <v>20230525</v>
      </c>
      <c r="F75" s="6" t="e">
        <f>VLOOKUP(B75,ROBOT_Martin!A:B,2,FALSE)</f>
        <v>#N/A</v>
      </c>
      <c r="G75" s="5" t="str">
        <f>VLOOKUP(B75,OperaceCFM!A:B,2,FALSE)</f>
        <v>17.05.2023</v>
      </c>
      <c r="H75" s="11" t="e">
        <f>VLOOKUP(B75,Medix!A:D,3,FALSE)</f>
        <v>#N/A</v>
      </c>
    </row>
    <row r="76" spans="1:8" x14ac:dyDescent="0.25">
      <c r="A76" s="3" t="s">
        <v>777</v>
      </c>
      <c r="B76" s="2">
        <v>5406221810</v>
      </c>
      <c r="C76" s="3" t="s">
        <v>778</v>
      </c>
      <c r="D76" s="3">
        <v>20230731</v>
      </c>
      <c r="E76" s="3">
        <v>20230805</v>
      </c>
      <c r="F76" s="6">
        <f>VLOOKUP(B76,ROBOT_Martin!A:B,2,FALSE)</f>
        <v>45138</v>
      </c>
      <c r="G76" s="5" t="str">
        <f>VLOOKUP(B76,OperaceCFM!A:B,2,FALSE)</f>
        <v>31.07.2023</v>
      </c>
      <c r="H76" s="11" t="str">
        <f>VLOOKUP(B76,Medix!A:D,3,FALSE)</f>
        <v>Zdeněk Kříž</v>
      </c>
    </row>
    <row r="77" spans="1:8" x14ac:dyDescent="0.25">
      <c r="A77" s="3" t="s">
        <v>779</v>
      </c>
      <c r="B77" s="2">
        <v>6258080059</v>
      </c>
      <c r="C77" s="3" t="s">
        <v>780</v>
      </c>
      <c r="D77" s="3">
        <v>20230523</v>
      </c>
      <c r="E77" s="3">
        <v>20230531</v>
      </c>
      <c r="F77" s="6">
        <f>VLOOKUP(B77,ROBOT_Martin!A:B,2,FALSE)</f>
        <v>45070</v>
      </c>
      <c r="G77" s="5" t="str">
        <f>VLOOKUP(B77,OperaceCFM!A:B,2,FALSE)</f>
        <v>24.05.2023</v>
      </c>
      <c r="H77" s="11" t="str">
        <f>VLOOKUP(B77,Medix!A:D,3,FALSE)</f>
        <v>Taťána Soldánová</v>
      </c>
    </row>
    <row r="78" spans="1:8" x14ac:dyDescent="0.25">
      <c r="A78" s="3" t="s">
        <v>781</v>
      </c>
      <c r="B78" s="2">
        <v>491122002</v>
      </c>
      <c r="C78" s="3" t="s">
        <v>782</v>
      </c>
      <c r="D78" s="3">
        <v>20230921</v>
      </c>
      <c r="E78" s="3">
        <v>20230927</v>
      </c>
      <c r="F78" s="6">
        <f>VLOOKUP(B78,ROBOT_Martin!A:B,2,FALSE)</f>
        <v>45191</v>
      </c>
      <c r="G78" s="5" t="str">
        <f>VLOOKUP(B78,OperaceCFM!A:B,2,FALSE)</f>
        <v>22.09.2023</v>
      </c>
      <c r="H78" s="11" t="str">
        <f>VLOOKUP(B78,Medix!A:D,3,FALSE)</f>
        <v>Čestmír Číhalík</v>
      </c>
    </row>
    <row r="79" spans="1:8" x14ac:dyDescent="0.25">
      <c r="A79" s="3" t="s">
        <v>783</v>
      </c>
      <c r="B79" s="2">
        <v>6301241551</v>
      </c>
      <c r="C79" s="3" t="s">
        <v>784</v>
      </c>
      <c r="D79" s="3">
        <v>20230717</v>
      </c>
      <c r="E79" s="3">
        <v>20230722</v>
      </c>
      <c r="F79" s="6">
        <f>VLOOKUP(B79,ROBOT_Martin!A:B,2,FALSE)</f>
        <v>45125</v>
      </c>
      <c r="G79" s="5" t="str">
        <f>VLOOKUP(B79,OperaceCFM!A:B,2,FALSE)</f>
        <v>18.07.2023</v>
      </c>
      <c r="H79" s="11" t="str">
        <f>VLOOKUP(B79,Medix!A:D,3,FALSE)</f>
        <v>Ivan Dusík</v>
      </c>
    </row>
    <row r="80" spans="1:8" x14ac:dyDescent="0.25">
      <c r="A80" s="3" t="s">
        <v>785</v>
      </c>
      <c r="B80" s="2">
        <v>6312171371</v>
      </c>
      <c r="C80" s="3" t="s">
        <v>786</v>
      </c>
      <c r="D80" s="3">
        <v>20231203</v>
      </c>
      <c r="E80" s="3">
        <v>20231209</v>
      </c>
      <c r="F80" s="6">
        <f>VLOOKUP(B80,ROBOT_Martin!A:B,2,FALSE)</f>
        <v>45264</v>
      </c>
      <c r="G80" s="5" t="str">
        <f>VLOOKUP(B80,OperaceCFM!A:B,2,FALSE)</f>
        <v>04.12.2023</v>
      </c>
      <c r="H80" s="11" t="str">
        <f>VLOOKUP(B80,Medix!A:D,3,FALSE)</f>
        <v>Vladimír Pehl</v>
      </c>
    </row>
    <row r="81" spans="1:8" x14ac:dyDescent="0.25">
      <c r="A81" s="3" t="s">
        <v>787</v>
      </c>
      <c r="B81" s="2">
        <v>480216195</v>
      </c>
      <c r="C81" s="3" t="s">
        <v>788</v>
      </c>
      <c r="D81" s="3">
        <v>20230921</v>
      </c>
      <c r="E81" s="3">
        <v>20230929</v>
      </c>
      <c r="F81" s="6">
        <f>VLOOKUP(B81,ROBOT_Martin!A:B,2,FALSE)</f>
        <v>45194</v>
      </c>
      <c r="G81" s="5" t="str">
        <f>VLOOKUP(B81,OperaceCFM!A:B,2,FALSE)</f>
        <v>25.09.2023</v>
      </c>
      <c r="H81" s="11" t="str">
        <f>VLOOKUP(B81,Medix!A:D,3,FALSE)</f>
        <v>Josef Janeček</v>
      </c>
    </row>
    <row r="82" spans="1:8" x14ac:dyDescent="0.25">
      <c r="A82" s="3" t="s">
        <v>789</v>
      </c>
      <c r="B82" s="2">
        <v>5558210911</v>
      </c>
      <c r="C82" s="3" t="s">
        <v>790</v>
      </c>
      <c r="D82" s="3">
        <v>20230621</v>
      </c>
      <c r="E82" s="3">
        <v>20230625</v>
      </c>
      <c r="F82" s="6">
        <f>VLOOKUP(B82,ROBOT_Martin!A:B,2,FALSE)</f>
        <v>45099</v>
      </c>
      <c r="G82" s="5" t="str">
        <f>VLOOKUP(B82,OperaceCFM!A:B,2,FALSE)</f>
        <v>22.06.2023</v>
      </c>
      <c r="H82" s="11" t="str">
        <f>VLOOKUP(B82,Medix!A:D,3,FALSE)</f>
        <v>Jarmila Mastilová</v>
      </c>
    </row>
    <row r="83" spans="1:8" x14ac:dyDescent="0.25">
      <c r="A83" s="3" t="s">
        <v>791</v>
      </c>
      <c r="B83" s="2">
        <v>6109160904</v>
      </c>
      <c r="C83" s="3" t="s">
        <v>792</v>
      </c>
      <c r="D83" s="3">
        <v>20230511</v>
      </c>
      <c r="E83" s="3">
        <v>20230517</v>
      </c>
      <c r="F83" s="6">
        <f>VLOOKUP(B83,ROBOT_Martin!A:B,2,FALSE)</f>
        <v>45007</v>
      </c>
      <c r="G83" s="5" t="str">
        <f>VLOOKUP(B83,OperaceCFM!A:B,2,FALSE)</f>
        <v>22.03.2023</v>
      </c>
      <c r="H83" s="11" t="str">
        <f>VLOOKUP(B83,Medix!A:D,3,FALSE)</f>
        <v>Alois Musálek</v>
      </c>
    </row>
    <row r="84" spans="1:8" x14ac:dyDescent="0.25">
      <c r="A84" s="3" t="s">
        <v>793</v>
      </c>
      <c r="B84" s="2">
        <v>6404080298</v>
      </c>
      <c r="C84" s="3" t="s">
        <v>794</v>
      </c>
      <c r="D84" s="3">
        <v>20231124</v>
      </c>
      <c r="E84" s="3">
        <v>20231129</v>
      </c>
      <c r="F84" s="6">
        <f>VLOOKUP(B84,ROBOT_Martin!A:B,2,FALSE)</f>
        <v>45254</v>
      </c>
      <c r="G84" s="5" t="str">
        <f>VLOOKUP(B84,OperaceCFM!A:B,2,FALSE)</f>
        <v>24.11.2023</v>
      </c>
      <c r="H84" s="11" t="str">
        <f>VLOOKUP(B84,Medix!A:D,3,FALSE)</f>
        <v>Miroslav Bartl</v>
      </c>
    </row>
    <row r="85" spans="1:8" x14ac:dyDescent="0.25">
      <c r="A85" s="3" t="s">
        <v>795</v>
      </c>
      <c r="B85" s="2">
        <v>7312264685</v>
      </c>
      <c r="C85" s="3" t="s">
        <v>796</v>
      </c>
      <c r="D85" s="3">
        <v>20231026</v>
      </c>
      <c r="E85" s="3">
        <v>20231101</v>
      </c>
      <c r="F85" s="6">
        <f>VLOOKUP(B85,ROBOT_Martin!A:B,2,FALSE)</f>
        <v>45226</v>
      </c>
      <c r="G85" s="5" t="str">
        <f>VLOOKUP(B85,OperaceCFM!A:B,2,FALSE)</f>
        <v>27.10.2023</v>
      </c>
      <c r="H85" s="11" t="str">
        <f>VLOOKUP(B85,Medix!A:D,3,FALSE)</f>
        <v>Květoslav Hudeček</v>
      </c>
    </row>
    <row r="86" spans="1:8" x14ac:dyDescent="0.25">
      <c r="A86" s="3" t="s">
        <v>797</v>
      </c>
      <c r="B86" s="2">
        <v>6909043812</v>
      </c>
      <c r="C86" s="3" t="s">
        <v>798</v>
      </c>
      <c r="D86" s="3">
        <v>20230122</v>
      </c>
      <c r="E86" s="3">
        <v>20230128</v>
      </c>
      <c r="F86" s="6">
        <f>VLOOKUP(B86,ROBOT_Martin!A:B,2,FALSE)</f>
        <v>44949</v>
      </c>
      <c r="G86" s="5" t="str">
        <f>VLOOKUP(B86,OperaceCFM!A:B,2,FALSE)</f>
        <v>23.01.2023</v>
      </c>
      <c r="H86" s="11" t="str">
        <f>VLOOKUP(B86,Medix!A:D,3,FALSE)</f>
        <v>Jan Domis</v>
      </c>
    </row>
    <row r="87" spans="1:8" x14ac:dyDescent="0.25">
      <c r="A87" s="3" t="s">
        <v>799</v>
      </c>
      <c r="B87" s="2">
        <v>6361291442</v>
      </c>
      <c r="C87" s="3" t="s">
        <v>800</v>
      </c>
      <c r="D87" s="3">
        <v>20230327</v>
      </c>
      <c r="E87" s="3">
        <v>20230405</v>
      </c>
      <c r="F87" s="6">
        <f>VLOOKUP(B87,ROBOT_Martin!A:B,2,FALSE)</f>
        <v>45013</v>
      </c>
      <c r="G87" s="5" t="str">
        <f>VLOOKUP(B87,OperaceCFM!A:B,2,FALSE)</f>
        <v>28.03.2023</v>
      </c>
      <c r="H87" s="11" t="str">
        <f>VLOOKUP(B87,Medix!A:D,3,FALSE)</f>
        <v>Miroslava Palátová</v>
      </c>
    </row>
    <row r="88" spans="1:8" x14ac:dyDescent="0.25">
      <c r="A88" s="3" t="s">
        <v>801</v>
      </c>
      <c r="B88" s="2">
        <v>5910050773</v>
      </c>
      <c r="C88" s="3" t="s">
        <v>802</v>
      </c>
      <c r="D88" s="3">
        <v>20230831</v>
      </c>
      <c r="E88" s="3">
        <v>20230906</v>
      </c>
      <c r="F88" s="6">
        <f>VLOOKUP(B88,ROBOT_Martin!A:B,2,FALSE)</f>
        <v>45170</v>
      </c>
      <c r="G88" s="5" t="str">
        <f>VLOOKUP(B88,OperaceCFM!A:B,2,FALSE)</f>
        <v>01.09.2023</v>
      </c>
      <c r="H88" s="11" t="str">
        <f>VLOOKUP(B88,Medix!A:D,3,FALSE)</f>
        <v>Petr Klouda</v>
      </c>
    </row>
    <row r="89" spans="1:8" x14ac:dyDescent="0.25">
      <c r="A89" s="3" t="s">
        <v>803</v>
      </c>
      <c r="B89" s="2">
        <v>5659222305</v>
      </c>
      <c r="C89" s="3" t="s">
        <v>804</v>
      </c>
      <c r="D89" s="3">
        <v>20230529</v>
      </c>
      <c r="E89" s="3">
        <v>20230605</v>
      </c>
      <c r="F89" s="6">
        <f>VLOOKUP(B89,ROBOT_Martin!A:B,2,FALSE)</f>
        <v>45075</v>
      </c>
      <c r="G89" s="5" t="str">
        <f>VLOOKUP(B89,OperaceCFM!A:B,2,FALSE)</f>
        <v>29.05.2023</v>
      </c>
      <c r="H89" s="11" t="str">
        <f>VLOOKUP(B89,Medix!A:D,3,FALSE)</f>
        <v>Dagmar Henklová</v>
      </c>
    </row>
    <row r="90" spans="1:8" x14ac:dyDescent="0.25">
      <c r="A90" s="3" t="s">
        <v>805</v>
      </c>
      <c r="B90" s="2">
        <v>6112050219</v>
      </c>
      <c r="C90" s="3" t="s">
        <v>806</v>
      </c>
      <c r="D90" s="3">
        <v>20230410</v>
      </c>
      <c r="E90" s="3">
        <v>20230416</v>
      </c>
      <c r="F90" s="6">
        <f>VLOOKUP(B90,ROBOT_Martin!A:B,2,FALSE)</f>
        <v>45027</v>
      </c>
      <c r="G90" s="5" t="str">
        <f>VLOOKUP(B90,OperaceCFM!A:B,2,FALSE)</f>
        <v>11.04.2023</v>
      </c>
      <c r="H90" s="11" t="str">
        <f>VLOOKUP(B90,Medix!A:D,3,FALSE)</f>
        <v>Pavel Macháček</v>
      </c>
    </row>
    <row r="91" spans="1:8" x14ac:dyDescent="0.25">
      <c r="A91" s="3" t="s">
        <v>807</v>
      </c>
      <c r="B91" s="2">
        <v>7308185313</v>
      </c>
      <c r="C91" s="3" t="s">
        <v>808</v>
      </c>
      <c r="D91" s="3">
        <v>20230828</v>
      </c>
      <c r="E91" s="3">
        <v>20230918</v>
      </c>
      <c r="F91" s="6">
        <f>VLOOKUP(B91,ROBOT_Martin!A:B,2,FALSE)</f>
        <v>45170</v>
      </c>
      <c r="G91" s="5" t="str">
        <f>VLOOKUP(B91,OperaceCFM!A:B,2,FALSE)</f>
        <v>01.09.2023</v>
      </c>
      <c r="H91" s="11" t="str">
        <f>VLOOKUP(B91,Medix!A:D,3,FALSE)</f>
        <v>Pavel Seidl</v>
      </c>
    </row>
    <row r="92" spans="1:8" x14ac:dyDescent="0.25">
      <c r="A92" s="3" t="s">
        <v>809</v>
      </c>
      <c r="B92" s="2">
        <v>396203451</v>
      </c>
      <c r="C92" s="3" t="s">
        <v>810</v>
      </c>
      <c r="D92" s="3">
        <v>20230614</v>
      </c>
      <c r="E92" s="3">
        <v>20230620</v>
      </c>
      <c r="F92" s="6">
        <f>VLOOKUP(B92,ROBOT_Martin!A:B,2,FALSE)</f>
        <v>45092</v>
      </c>
      <c r="G92" s="5" t="str">
        <f>VLOOKUP(B92,OperaceCFM!A:B,2,FALSE)</f>
        <v>15.06.2023</v>
      </c>
      <c r="H92" s="11" t="str">
        <f>VLOOKUP(B92,Medix!A:D,3,FALSE)</f>
        <v>Marie Vaculíková</v>
      </c>
    </row>
    <row r="93" spans="1:8" x14ac:dyDescent="0.25">
      <c r="A93" s="3" t="s">
        <v>811</v>
      </c>
      <c r="B93" s="2">
        <v>6460250687</v>
      </c>
      <c r="C93" s="3" t="s">
        <v>812</v>
      </c>
      <c r="D93" s="3">
        <v>20230111</v>
      </c>
      <c r="E93" s="3">
        <v>20230116</v>
      </c>
      <c r="F93" s="6">
        <f>VLOOKUP(B93,ROBOT_Martin!A:B,2,FALSE)</f>
        <v>44938</v>
      </c>
      <c r="G93" s="5" t="str">
        <f>VLOOKUP(B93,OperaceCFM!A:B,2,FALSE)</f>
        <v>12.01.2023</v>
      </c>
      <c r="H93" s="11" t="str">
        <f>VLOOKUP(B93,Medix!A:D,3,FALSE)</f>
        <v>Ivana Klímová</v>
      </c>
    </row>
    <row r="94" spans="1:8" x14ac:dyDescent="0.25">
      <c r="A94" s="3" t="s">
        <v>813</v>
      </c>
      <c r="B94" s="2">
        <v>500226034</v>
      </c>
      <c r="C94" s="3" t="s">
        <v>814</v>
      </c>
      <c r="D94" s="3">
        <v>20230319</v>
      </c>
      <c r="E94" s="3">
        <v>20230325</v>
      </c>
      <c r="F94" s="6">
        <f>VLOOKUP(B94,ROBOT_Martin!A:B,2,FALSE)</f>
        <v>45005</v>
      </c>
      <c r="G94" s="5" t="str">
        <f>VLOOKUP(B94,OperaceCFM!A:B,2,FALSE)</f>
        <v>20.03.2023</v>
      </c>
      <c r="H94" s="11" t="str">
        <f>VLOOKUP(B94,Medix!A:D,3,FALSE)</f>
        <v>Antonín Haderka</v>
      </c>
    </row>
    <row r="95" spans="1:8" x14ac:dyDescent="0.25">
      <c r="A95" s="3" t="s">
        <v>815</v>
      </c>
      <c r="B95" s="2">
        <v>7111194893</v>
      </c>
      <c r="C95" s="3" t="s">
        <v>816</v>
      </c>
      <c r="D95" s="3">
        <v>20230905</v>
      </c>
      <c r="E95" s="3">
        <v>20230911</v>
      </c>
      <c r="F95" s="6">
        <f>VLOOKUP(B95,ROBOT_Martin!A:B,2,FALSE)</f>
        <v>45175</v>
      </c>
      <c r="G95" s="5" t="str">
        <f>VLOOKUP(B95,OperaceCFM!A:B,2,FALSE)</f>
        <v>06.09.2023</v>
      </c>
      <c r="H95" s="11" t="str">
        <f>VLOOKUP(B95,Medix!A:D,3,FALSE)</f>
        <v>Jaroslav Syřena</v>
      </c>
    </row>
    <row r="96" spans="1:8" x14ac:dyDescent="0.25">
      <c r="A96" s="3" t="s">
        <v>817</v>
      </c>
      <c r="B96" s="2">
        <v>5407140244</v>
      </c>
      <c r="C96" s="3" t="s">
        <v>818</v>
      </c>
      <c r="D96" s="3">
        <v>20230105</v>
      </c>
      <c r="E96" s="3">
        <v>20230111</v>
      </c>
      <c r="F96" s="6">
        <f>VLOOKUP(B96,ROBOT_Martin!A:B,2,FALSE)</f>
        <v>44932</v>
      </c>
      <c r="G96" s="5" t="str">
        <f>VLOOKUP(B96,OperaceCFM!A:B,2,FALSE)</f>
        <v>06.01.2023</v>
      </c>
      <c r="H96" s="11" t="str">
        <f>VLOOKUP(B96,Medix!A:D,3,FALSE)</f>
        <v>Stanislav Dudek</v>
      </c>
    </row>
    <row r="97" spans="1:8" x14ac:dyDescent="0.25">
      <c r="A97" s="3" t="s">
        <v>819</v>
      </c>
      <c r="B97" s="2">
        <v>5407260595</v>
      </c>
      <c r="C97" s="3" t="s">
        <v>820</v>
      </c>
      <c r="D97" s="3">
        <v>20231113</v>
      </c>
      <c r="E97" s="3">
        <v>20231118</v>
      </c>
      <c r="F97" s="6">
        <f>VLOOKUP(B97,ROBOT_Martin!A:B,2,FALSE)</f>
        <v>45243</v>
      </c>
      <c r="G97" s="5" t="str">
        <f>VLOOKUP(B97,OperaceCFM!A:B,2,FALSE)</f>
        <v>13.11.2023</v>
      </c>
      <c r="H97" s="11" t="str">
        <f>VLOOKUP(B97,Medix!A:D,3,FALSE)</f>
        <v>Josef Brenkus</v>
      </c>
    </row>
    <row r="98" spans="1:8" x14ac:dyDescent="0.25">
      <c r="A98" s="3" t="s">
        <v>821</v>
      </c>
      <c r="B98" s="2">
        <v>5408091425</v>
      </c>
      <c r="C98" s="3" t="s">
        <v>822</v>
      </c>
      <c r="D98" s="3">
        <v>20230307</v>
      </c>
      <c r="E98" s="3">
        <v>20230313</v>
      </c>
      <c r="F98" s="6">
        <f>VLOOKUP(B98,ROBOT_Martin!A:B,2,FALSE)</f>
        <v>44993</v>
      </c>
      <c r="G98" s="5" t="str">
        <f>VLOOKUP(B98,OperaceCFM!A:B,2,FALSE)</f>
        <v>08.03.2023</v>
      </c>
      <c r="H98" s="11" t="str">
        <f>VLOOKUP(B98,Medix!A:D,3,FALSE)</f>
        <v>Jiří Otáhal</v>
      </c>
    </row>
    <row r="99" spans="1:8" x14ac:dyDescent="0.25">
      <c r="A99" s="3" t="s">
        <v>823</v>
      </c>
      <c r="B99" s="2">
        <v>5408170317</v>
      </c>
      <c r="C99" s="3" t="s">
        <v>824</v>
      </c>
      <c r="D99" s="3">
        <v>20230821</v>
      </c>
      <c r="E99" s="3">
        <v>20230825</v>
      </c>
      <c r="F99" s="6">
        <f>VLOOKUP(B99,ROBOT_Martin!A:B,2,FALSE)</f>
        <v>45159</v>
      </c>
      <c r="G99" s="5" t="str">
        <f>VLOOKUP(B99,OperaceCFM!A:B,2,FALSE)</f>
        <v>21.08.2023</v>
      </c>
      <c r="H99" s="11" t="str">
        <f>VLOOKUP(B99,Medix!A:D,3,FALSE)</f>
        <v>Zdeněk Floder</v>
      </c>
    </row>
    <row r="100" spans="1:8" x14ac:dyDescent="0.25">
      <c r="A100" s="3" t="s">
        <v>825</v>
      </c>
      <c r="B100" s="2">
        <v>5409023983</v>
      </c>
      <c r="C100" s="3" t="s">
        <v>826</v>
      </c>
      <c r="D100" s="3">
        <v>20230615</v>
      </c>
      <c r="E100" s="3">
        <v>20230620</v>
      </c>
      <c r="F100" s="6">
        <f>VLOOKUP(B100,ROBOT_Martin!A:B,2,FALSE)</f>
        <v>45093</v>
      </c>
      <c r="G100" s="5" t="str">
        <f>VLOOKUP(B100,OperaceCFM!A:B,2,FALSE)</f>
        <v>16.06.2023</v>
      </c>
      <c r="H100" s="11" t="str">
        <f>VLOOKUP(B100,Medix!A:D,3,FALSE)</f>
        <v>Petr Ošťádal</v>
      </c>
    </row>
    <row r="101" spans="1:8" x14ac:dyDescent="0.25">
      <c r="A101" s="3" t="s">
        <v>827</v>
      </c>
      <c r="B101" s="2">
        <v>5409041110</v>
      </c>
      <c r="C101" s="3" t="s">
        <v>828</v>
      </c>
      <c r="D101" s="3">
        <v>20230914</v>
      </c>
      <c r="E101" s="3">
        <v>20230920</v>
      </c>
      <c r="F101" s="6">
        <f>VLOOKUP(B101,ROBOT_Martin!A:B,2,FALSE)</f>
        <v>45184</v>
      </c>
      <c r="G101" s="5" t="str">
        <f>VLOOKUP(B101,OperaceCFM!A:B,2,FALSE)</f>
        <v>15.09.2023</v>
      </c>
      <c r="H101" s="11" t="str">
        <f>VLOOKUP(B101,Medix!A:D,3,FALSE)</f>
        <v>Jan Janík</v>
      </c>
    </row>
    <row r="102" spans="1:8" x14ac:dyDescent="0.25">
      <c r="A102" s="3" t="s">
        <v>829</v>
      </c>
      <c r="B102" s="2">
        <v>5409110333</v>
      </c>
      <c r="C102" s="3" t="s">
        <v>830</v>
      </c>
      <c r="D102" s="3">
        <v>20230530</v>
      </c>
      <c r="E102" s="3">
        <v>20230609</v>
      </c>
      <c r="F102" s="6">
        <f>VLOOKUP(B102,ROBOT_Martin!A:B,2,FALSE)</f>
        <v>45077</v>
      </c>
      <c r="G102" s="5" t="str">
        <f>VLOOKUP(B102,OperaceCFM!A:B,2,FALSE)</f>
        <v>31.05.2023</v>
      </c>
      <c r="H102" s="11" t="str">
        <f>VLOOKUP(B102,Medix!A:D,3,FALSE)</f>
        <v>Vladimír Pavlů</v>
      </c>
    </row>
    <row r="103" spans="1:8" x14ac:dyDescent="0.25">
      <c r="A103" s="3" t="s">
        <v>831</v>
      </c>
      <c r="B103" s="2">
        <v>5409303031</v>
      </c>
      <c r="C103" s="3" t="s">
        <v>832</v>
      </c>
      <c r="D103" s="3">
        <v>20230522</v>
      </c>
      <c r="E103" s="3">
        <v>20230528</v>
      </c>
      <c r="F103" s="6">
        <f>VLOOKUP(B103,ROBOT_Martin!A:B,2,FALSE)</f>
        <v>45069</v>
      </c>
      <c r="G103" s="5" t="str">
        <f>VLOOKUP(B103,OperaceCFM!A:B,2,FALSE)</f>
        <v>23.05.2023</v>
      </c>
      <c r="H103" s="11" t="str">
        <f>VLOOKUP(B103,Medix!A:D,3,FALSE)</f>
        <v>Aleš Opletal</v>
      </c>
    </row>
    <row r="104" spans="1:8" x14ac:dyDescent="0.25">
      <c r="A104" s="3" t="s">
        <v>833</v>
      </c>
      <c r="B104" s="2">
        <v>5412022671</v>
      </c>
      <c r="C104" s="3" t="s">
        <v>834</v>
      </c>
      <c r="D104" s="3">
        <v>20230604</v>
      </c>
      <c r="E104" s="3">
        <v>20230610</v>
      </c>
      <c r="F104" s="6">
        <f>VLOOKUP(B104,ROBOT_Martin!A:B,2,FALSE)</f>
        <v>45082</v>
      </c>
      <c r="G104" s="5" t="str">
        <f>VLOOKUP(B104,OperaceCFM!A:B,2,FALSE)</f>
        <v>05.06.2023</v>
      </c>
      <c r="H104" s="11" t="str">
        <f>VLOOKUP(B104,Medix!A:D,3,FALSE)</f>
        <v>Josef Šín</v>
      </c>
    </row>
    <row r="105" spans="1:8" x14ac:dyDescent="0.25">
      <c r="A105" s="3" t="s">
        <v>835</v>
      </c>
      <c r="B105" s="2">
        <v>5451171099</v>
      </c>
      <c r="C105" s="3" t="s">
        <v>836</v>
      </c>
      <c r="D105" s="3">
        <v>20230816</v>
      </c>
      <c r="E105" s="3">
        <v>20230821</v>
      </c>
      <c r="F105" s="6">
        <f>VLOOKUP(B105,ROBOT_Martin!A:B,2,FALSE)</f>
        <v>45155</v>
      </c>
      <c r="G105" s="5" t="str">
        <f>VLOOKUP(B105,OperaceCFM!A:B,2,FALSE)</f>
        <v>17.08.2023</v>
      </c>
      <c r="H105" s="11" t="str">
        <f>VLOOKUP(B105,Medix!A:D,3,FALSE)</f>
        <v>Jarmila Vojvodíková</v>
      </c>
    </row>
    <row r="106" spans="1:8" x14ac:dyDescent="0.25">
      <c r="A106" s="3" t="s">
        <v>837</v>
      </c>
      <c r="B106" s="2">
        <v>5451263400</v>
      </c>
      <c r="C106" s="3" t="s">
        <v>838</v>
      </c>
      <c r="D106" s="3">
        <v>20231213</v>
      </c>
      <c r="E106" s="3">
        <v>20231216</v>
      </c>
      <c r="F106" s="6">
        <f>VLOOKUP(B106,ROBOT_Martin!A:B,2,FALSE)</f>
        <v>45274</v>
      </c>
      <c r="G106" s="5" t="str">
        <f>VLOOKUP(B106,OperaceCFM!A:B,2,FALSE)</f>
        <v>14.12.2023</v>
      </c>
      <c r="H106" s="11" t="str">
        <f>VLOOKUP(B106,Medix!A:D,3,FALSE)</f>
        <v>Marie Hartlová</v>
      </c>
    </row>
    <row r="107" spans="1:8" x14ac:dyDescent="0.25">
      <c r="A107" s="3" t="s">
        <v>839</v>
      </c>
      <c r="B107" s="2">
        <v>9559156145</v>
      </c>
      <c r="C107" s="3" t="s">
        <v>840</v>
      </c>
      <c r="D107" s="3">
        <v>20231122</v>
      </c>
      <c r="E107" s="3">
        <v>20231126</v>
      </c>
      <c r="F107" s="6">
        <f>VLOOKUP(B107,ROBOT_Martin!A:B,2,FALSE)</f>
        <v>45253</v>
      </c>
      <c r="G107" s="5" t="str">
        <f>VLOOKUP(B107,OperaceCFM!A:B,2,FALSE)</f>
        <v>23.11.2023</v>
      </c>
      <c r="H107" s="11" t="str">
        <f>VLOOKUP(B107,Medix!A:D,3,FALSE)</f>
        <v>Bohdana Rozálie Bírová</v>
      </c>
    </row>
    <row r="108" spans="1:8" x14ac:dyDescent="0.25">
      <c r="A108" s="3" t="s">
        <v>841</v>
      </c>
      <c r="B108" s="2">
        <v>8852156247</v>
      </c>
      <c r="C108" s="3" t="s">
        <v>842</v>
      </c>
      <c r="D108" s="3">
        <v>20230426</v>
      </c>
      <c r="E108" s="3">
        <v>20230429</v>
      </c>
      <c r="F108" s="6">
        <f>VLOOKUP(B108,ROBOT_Martin!A:B,2,FALSE)</f>
        <v>45043</v>
      </c>
      <c r="G108" s="5" t="str">
        <f>VLOOKUP(B108,OperaceCFM!A:B,2,FALSE)</f>
        <v>27.04.2023</v>
      </c>
      <c r="H108" s="11" t="str">
        <f>VLOOKUP(B108,Medix!A:D,3,FALSE)</f>
        <v>Lucie Strnadová</v>
      </c>
    </row>
    <row r="109" spans="1:8" x14ac:dyDescent="0.25">
      <c r="A109" s="3" t="s">
        <v>843</v>
      </c>
      <c r="B109" s="2">
        <v>5610071170</v>
      </c>
      <c r="C109" s="3" t="s">
        <v>844</v>
      </c>
      <c r="D109" s="3">
        <v>20230521</v>
      </c>
      <c r="E109" s="3">
        <v>20230527</v>
      </c>
      <c r="F109" s="6">
        <f>VLOOKUP(B109,ROBOT_Martin!A:B,2,FALSE)</f>
        <v>45068</v>
      </c>
      <c r="G109" s="5" t="str">
        <f>VLOOKUP(B109,OperaceCFM!A:B,2,FALSE)</f>
        <v>22.05.2023</v>
      </c>
      <c r="H109" s="11" t="str">
        <f>VLOOKUP(B109,Medix!A:D,3,FALSE)</f>
        <v>Zbyněk Kundrum</v>
      </c>
    </row>
    <row r="110" spans="1:8" x14ac:dyDescent="0.25">
      <c r="A110" s="3" t="s">
        <v>845</v>
      </c>
      <c r="B110" s="2">
        <v>510624036</v>
      </c>
      <c r="C110" s="3" t="s">
        <v>846</v>
      </c>
      <c r="D110" s="3">
        <v>20230206</v>
      </c>
      <c r="E110" s="3">
        <v>20230212</v>
      </c>
      <c r="F110" s="6">
        <f>VLOOKUP(B110,ROBOT_Martin!A:B,2,FALSE)</f>
        <v>44964</v>
      </c>
      <c r="G110" s="5" t="str">
        <f>VLOOKUP(B110,OperaceCFM!A:B,2,FALSE)</f>
        <v>07.02.2023</v>
      </c>
      <c r="H110" s="11" t="str">
        <f>VLOOKUP(B110,Medix!A:D,3,FALSE)</f>
        <v>Jan Augustin</v>
      </c>
    </row>
    <row r="111" spans="1:8" x14ac:dyDescent="0.25">
      <c r="A111" s="3" t="s">
        <v>847</v>
      </c>
      <c r="B111" s="2">
        <v>530729303</v>
      </c>
      <c r="C111" s="3" t="s">
        <v>848</v>
      </c>
      <c r="D111" s="3">
        <v>20230221</v>
      </c>
      <c r="E111" s="3">
        <v>20230304</v>
      </c>
      <c r="F111" s="6">
        <f>VLOOKUP(B111,ROBOT_Martin!A:B,2,FALSE)</f>
        <v>44979</v>
      </c>
      <c r="G111" s="5" t="str">
        <f>VLOOKUP(B111,OperaceCFM!A:B,2,FALSE)</f>
        <v>22.02.2023</v>
      </c>
      <c r="H111" s="11" t="str">
        <f>VLOOKUP(B111,Medix!A:D,3,FALSE)</f>
        <v>Luděk Chamrad</v>
      </c>
    </row>
    <row r="112" spans="1:8" x14ac:dyDescent="0.25">
      <c r="A112" s="3" t="s">
        <v>849</v>
      </c>
      <c r="B112" s="2">
        <v>461228162</v>
      </c>
      <c r="C112" s="3" t="s">
        <v>850</v>
      </c>
      <c r="D112" s="3">
        <v>20230326</v>
      </c>
      <c r="E112" s="3">
        <v>20230401</v>
      </c>
      <c r="F112" s="6">
        <f>VLOOKUP(B112,ROBOT_Martin!A:B,2,FALSE)</f>
        <v>45012</v>
      </c>
      <c r="G112" s="5" t="str">
        <f>VLOOKUP(B112,OperaceCFM!A:B,2,FALSE)</f>
        <v>27.03.2023</v>
      </c>
      <c r="H112" s="11" t="str">
        <f>VLOOKUP(B112,Medix!A:D,3,FALSE)</f>
        <v>Miloslav Dostál</v>
      </c>
    </row>
    <row r="113" spans="1:8" x14ac:dyDescent="0.25">
      <c r="A113" s="3" t="s">
        <v>851</v>
      </c>
      <c r="B113" s="2">
        <v>496110224</v>
      </c>
      <c r="C113" s="3" t="s">
        <v>852</v>
      </c>
      <c r="D113" s="3">
        <v>20230906</v>
      </c>
      <c r="E113" s="3">
        <v>20230910</v>
      </c>
      <c r="F113" s="6">
        <f>VLOOKUP(B113,ROBOT_Martin!A:B,2,FALSE)</f>
        <v>45176</v>
      </c>
      <c r="G113" s="5" t="str">
        <f>VLOOKUP(B113,OperaceCFM!A:B,2,FALSE)</f>
        <v>07.09.2023</v>
      </c>
      <c r="H113" s="11" t="str">
        <f>VLOOKUP(B113,Medix!A:D,3,FALSE)</f>
        <v>Danuše Kummerová</v>
      </c>
    </row>
    <row r="114" spans="1:8" x14ac:dyDescent="0.25">
      <c r="A114" s="3" t="s">
        <v>853</v>
      </c>
      <c r="B114" s="2">
        <v>496123293</v>
      </c>
      <c r="C114" s="3" t="s">
        <v>854</v>
      </c>
      <c r="D114" s="3">
        <v>20230913</v>
      </c>
      <c r="E114" s="3">
        <v>20230917</v>
      </c>
      <c r="F114" s="6">
        <f>VLOOKUP(B114,ROBOT_Martin!A:B,2,FALSE)</f>
        <v>45183</v>
      </c>
      <c r="G114" s="5" t="str">
        <f>VLOOKUP(B114,OperaceCFM!A:B,2,FALSE)</f>
        <v>14.09.2023</v>
      </c>
      <c r="H114" s="11" t="str">
        <f>VLOOKUP(B114,Medix!A:D,3,FALSE)</f>
        <v>Růžena Kaksová</v>
      </c>
    </row>
    <row r="115" spans="1:8" x14ac:dyDescent="0.25">
      <c r="A115" s="3" t="s">
        <v>855</v>
      </c>
      <c r="B115" s="2">
        <v>415330489</v>
      </c>
      <c r="C115" s="3" t="s">
        <v>856</v>
      </c>
      <c r="D115" s="3">
        <v>20230102</v>
      </c>
      <c r="E115" s="3">
        <v>20230108</v>
      </c>
      <c r="F115" s="6">
        <f>VLOOKUP(B115,ROBOT_Martin!A:B,2,FALSE)</f>
        <v>44929</v>
      </c>
      <c r="G115" s="5" t="str">
        <f>VLOOKUP(B115,OperaceCFM!A:B,2,FALSE)</f>
        <v>03.01.2023</v>
      </c>
      <c r="H115" s="11" t="str">
        <f>VLOOKUP(B115,Medix!A:D,3,FALSE)</f>
        <v>Jaroslava Abrahamová</v>
      </c>
    </row>
    <row r="116" spans="1:8" x14ac:dyDescent="0.25">
      <c r="A116" s="3" t="s">
        <v>857</v>
      </c>
      <c r="B116" s="2">
        <v>5709032120</v>
      </c>
      <c r="C116" s="3" t="s">
        <v>858</v>
      </c>
      <c r="D116" s="3">
        <v>20230117</v>
      </c>
      <c r="E116" s="3">
        <v>20230127</v>
      </c>
      <c r="F116" s="6">
        <f>VLOOKUP(B116,ROBOT_Martin!A:B,2,FALSE)</f>
        <v>44944</v>
      </c>
      <c r="G116" s="5" t="str">
        <f>VLOOKUP(B116,OperaceCFM!A:B,2,FALSE)</f>
        <v>18.01.2023</v>
      </c>
      <c r="H116" s="11" t="str">
        <f>VLOOKUP(B116,Medix!A:D,3,FALSE)</f>
        <v>Vlastimil Nelešovský</v>
      </c>
    </row>
    <row r="117" spans="1:8" x14ac:dyDescent="0.25">
      <c r="A117" s="3" t="s">
        <v>859</v>
      </c>
      <c r="B117" s="2">
        <v>6258100189</v>
      </c>
      <c r="C117" s="3" t="s">
        <v>860</v>
      </c>
      <c r="D117" s="3">
        <v>20230726</v>
      </c>
      <c r="E117" s="3">
        <v>20230731</v>
      </c>
      <c r="F117" s="6">
        <f>VLOOKUP(B117,ROBOT_Martin!A:B,2,FALSE)</f>
        <v>45134</v>
      </c>
      <c r="G117" s="5" t="str">
        <f>VLOOKUP(B117,OperaceCFM!A:B,2,FALSE)</f>
        <v>27.07.2023</v>
      </c>
      <c r="H117" s="11" t="str">
        <f>VLOOKUP(B117,Medix!A:D,3,FALSE)</f>
        <v>Milena Hirthová</v>
      </c>
    </row>
    <row r="118" spans="1:8" x14ac:dyDescent="0.25">
      <c r="A118" s="3" t="s">
        <v>861</v>
      </c>
      <c r="B118" s="2">
        <v>465929466</v>
      </c>
      <c r="C118" s="3" t="s">
        <v>862</v>
      </c>
      <c r="D118" s="3">
        <v>20230712</v>
      </c>
      <c r="E118" s="3">
        <v>20230718</v>
      </c>
      <c r="F118" s="6">
        <f>VLOOKUP(B118,ROBOT_Martin!A:B,2,FALSE)</f>
        <v>45120</v>
      </c>
      <c r="G118" s="5" t="str">
        <f>VLOOKUP(B118,OperaceCFM!A:B,2,FALSE)</f>
        <v>13.07.2023</v>
      </c>
      <c r="H118" s="11" t="str">
        <f>VLOOKUP(B118,Medix!A:D,3,FALSE)</f>
        <v>Vlasta Římská</v>
      </c>
    </row>
    <row r="119" spans="1:8" x14ac:dyDescent="0.25">
      <c r="A119" s="3" t="s">
        <v>863</v>
      </c>
      <c r="B119" s="2">
        <v>455920435</v>
      </c>
      <c r="C119" s="3" t="s">
        <v>864</v>
      </c>
      <c r="D119" s="3">
        <v>20230726</v>
      </c>
      <c r="E119" s="3">
        <v>20230821</v>
      </c>
      <c r="F119" s="6">
        <f>VLOOKUP(B119,ROBOT_Martin!A:B,2,FALSE)</f>
        <v>45134</v>
      </c>
      <c r="G119" s="5" t="str">
        <f>VLOOKUP(B119,OperaceCFM!A:B,2,FALSE)</f>
        <v>27.07.2023</v>
      </c>
      <c r="H119" s="11" t="str">
        <f>VLOOKUP(B119,Medix!A:D,3,FALSE)</f>
        <v>Marie Makovcová</v>
      </c>
    </row>
    <row r="120" spans="1:8" x14ac:dyDescent="0.25">
      <c r="A120" s="3" t="s">
        <v>865</v>
      </c>
      <c r="B120" s="2">
        <v>8156144469</v>
      </c>
      <c r="C120" s="3" t="s">
        <v>866</v>
      </c>
      <c r="D120" s="3">
        <v>20230322</v>
      </c>
      <c r="E120" s="3">
        <v>20230327</v>
      </c>
      <c r="F120" s="6">
        <f>VLOOKUP(B120,ROBOT_Martin!A:B,2,FALSE)</f>
        <v>45008</v>
      </c>
      <c r="G120" s="5" t="str">
        <f>VLOOKUP(B120,OperaceCFM!A:B,2,FALSE)</f>
        <v>23.03.2023</v>
      </c>
      <c r="H120" s="11" t="str">
        <f>VLOOKUP(B120,Medix!A:D,3,FALSE)</f>
        <v>Kateřina Šoupalová</v>
      </c>
    </row>
    <row r="121" spans="1:8" x14ac:dyDescent="0.25">
      <c r="A121" s="3" t="s">
        <v>867</v>
      </c>
      <c r="B121" s="2">
        <v>8004307597</v>
      </c>
      <c r="C121" s="3" t="s">
        <v>868</v>
      </c>
      <c r="D121" s="3">
        <v>20230709</v>
      </c>
      <c r="E121" s="3">
        <v>20230714</v>
      </c>
      <c r="F121" s="6">
        <f>VLOOKUP(B121,ROBOT_Martin!A:B,2,FALSE)</f>
        <v>45117</v>
      </c>
      <c r="G121" s="5" t="str">
        <f>VLOOKUP(B121,OperaceCFM!A:B,2,FALSE)</f>
        <v>10.07.2023</v>
      </c>
      <c r="H121" s="11" t="str">
        <f>VLOOKUP(B121,Medix!A:D,3,FALSE)</f>
        <v>Juraj Janošec</v>
      </c>
    </row>
    <row r="122" spans="1:8" x14ac:dyDescent="0.25">
      <c r="A122" s="3" t="s">
        <v>869</v>
      </c>
      <c r="B122" s="2">
        <v>7660315707</v>
      </c>
      <c r="C122" s="3" t="s">
        <v>870</v>
      </c>
      <c r="D122" s="3">
        <v>20230514</v>
      </c>
      <c r="E122" s="3">
        <v>20230520</v>
      </c>
      <c r="F122" s="6">
        <f>VLOOKUP(B122,ROBOT_Martin!A:B,2,FALSE)</f>
        <v>45061</v>
      </c>
      <c r="G122" s="5" t="str">
        <f>VLOOKUP(B122,OperaceCFM!A:B,2,FALSE)</f>
        <v>15.05.2023</v>
      </c>
      <c r="H122" s="11" t="str">
        <f>VLOOKUP(B122,Medix!A:D,3,FALSE)</f>
        <v>Petra Trnová</v>
      </c>
    </row>
    <row r="123" spans="1:8" x14ac:dyDescent="0.25">
      <c r="A123" s="3" t="s">
        <v>871</v>
      </c>
      <c r="B123" s="2">
        <v>7211085354</v>
      </c>
      <c r="C123" s="3" t="s">
        <v>872</v>
      </c>
      <c r="D123" s="3">
        <v>20230110</v>
      </c>
      <c r="E123" s="3">
        <v>20230114</v>
      </c>
      <c r="F123" s="6">
        <f>VLOOKUP(B123,ROBOT_Martin!A:B,2,FALSE)</f>
        <v>44936</v>
      </c>
      <c r="G123" s="5" t="str">
        <f>VLOOKUP(B123,OperaceCFM!A:B,2,FALSE)</f>
        <v>10.01.2023</v>
      </c>
      <c r="H123" s="11" t="str">
        <f>VLOOKUP(B123,Medix!A:D,3,FALSE)</f>
        <v>David Chaloupka</v>
      </c>
    </row>
    <row r="124" spans="1:8" x14ac:dyDescent="0.25">
      <c r="A124" s="3" t="s">
        <v>873</v>
      </c>
      <c r="B124" s="2">
        <v>7005135698</v>
      </c>
      <c r="C124" s="3" t="s">
        <v>874</v>
      </c>
      <c r="D124" s="3">
        <v>20230220</v>
      </c>
      <c r="E124" s="3">
        <v>20230225</v>
      </c>
      <c r="F124" s="6">
        <f>VLOOKUP(B124,ROBOT_Martin!A:B,2,FALSE)</f>
        <v>44978</v>
      </c>
      <c r="G124" s="5" t="str">
        <f>VLOOKUP(B124,OperaceCFM!A:B,2,FALSE)</f>
        <v>21.02.2023</v>
      </c>
      <c r="H124" s="11" t="str">
        <f>VLOOKUP(B124,Medix!A:D,3,FALSE)</f>
        <v>Petr Přikryl</v>
      </c>
    </row>
    <row r="125" spans="1:8" x14ac:dyDescent="0.25">
      <c r="A125" s="3" t="s">
        <v>875</v>
      </c>
      <c r="B125" s="2">
        <v>6261201639</v>
      </c>
      <c r="C125" s="3" t="s">
        <v>876</v>
      </c>
      <c r="D125" s="3">
        <v>20230313</v>
      </c>
      <c r="E125" s="3">
        <v>20230317</v>
      </c>
      <c r="F125" s="6">
        <f>VLOOKUP(B125,ROBOT_Martin!A:B,2,FALSE)</f>
        <v>44999</v>
      </c>
      <c r="G125" s="5" t="str">
        <f>VLOOKUP(B125,OperaceCFM!A:B,2,FALSE)</f>
        <v>14.03.2023</v>
      </c>
      <c r="H125" s="11" t="str">
        <f>VLOOKUP(B125,Medix!A:D,3,FALSE)</f>
        <v>Jarmila Tomčalová</v>
      </c>
    </row>
    <row r="126" spans="1:8" x14ac:dyDescent="0.25">
      <c r="A126" s="3" t="s">
        <v>877</v>
      </c>
      <c r="B126" s="2">
        <v>5953161863</v>
      </c>
      <c r="C126" s="3" t="s">
        <v>878</v>
      </c>
      <c r="D126" s="3">
        <v>20231011</v>
      </c>
      <c r="E126" s="3">
        <v>20231016</v>
      </c>
      <c r="F126" s="6">
        <f>VLOOKUP(B126,ROBOT_Martin!A:B,2,FALSE)</f>
        <v>45211</v>
      </c>
      <c r="G126" s="5" t="str">
        <f>VLOOKUP(B126,OperaceCFM!A:B,2,FALSE)</f>
        <v>12.10.2023</v>
      </c>
      <c r="H126" s="11" t="str">
        <f>VLOOKUP(B126,Medix!A:D,3,FALSE)</f>
        <v>Marie Vodičková</v>
      </c>
    </row>
    <row r="127" spans="1:8" x14ac:dyDescent="0.25">
      <c r="A127" s="3" t="s">
        <v>879</v>
      </c>
      <c r="B127" s="2">
        <v>5855160388</v>
      </c>
      <c r="C127" s="3" t="s">
        <v>880</v>
      </c>
      <c r="D127" s="3">
        <v>20230215</v>
      </c>
      <c r="E127" s="3">
        <v>20230219</v>
      </c>
      <c r="F127" s="6">
        <f>VLOOKUP(B127,ROBOT_Martin!A:B,2,FALSE)</f>
        <v>44973</v>
      </c>
      <c r="G127" s="5" t="str">
        <f>VLOOKUP(B127,OperaceCFM!A:B,2,FALSE)</f>
        <v>16.02.2023</v>
      </c>
      <c r="H127" s="11" t="str">
        <f>VLOOKUP(B127,Medix!A:D,3,FALSE)</f>
        <v>Elen Hapalová</v>
      </c>
    </row>
    <row r="128" spans="1:8" x14ac:dyDescent="0.25">
      <c r="A128" s="3" t="s">
        <v>881</v>
      </c>
      <c r="B128" s="2">
        <v>5752272361</v>
      </c>
      <c r="C128" s="3" t="s">
        <v>882</v>
      </c>
      <c r="D128" s="3">
        <v>20230424</v>
      </c>
      <c r="E128" s="3">
        <v>20230429</v>
      </c>
      <c r="F128" s="6">
        <f>VLOOKUP(B128,ROBOT_Martin!A:B,2,FALSE)</f>
        <v>45041</v>
      </c>
      <c r="G128" s="5" t="str">
        <f>VLOOKUP(B128,OperaceCFM!A:B,2,FALSE)</f>
        <v>25.04.2023</v>
      </c>
      <c r="H128" s="11" t="str">
        <f>VLOOKUP(B128,Medix!A:D,3,FALSE)</f>
        <v>Ludmila Comisarová</v>
      </c>
    </row>
    <row r="129" spans="1:8" x14ac:dyDescent="0.25">
      <c r="A129" s="3" t="s">
        <v>883</v>
      </c>
      <c r="B129" s="2">
        <v>531209167</v>
      </c>
      <c r="C129" s="3" t="s">
        <v>884</v>
      </c>
      <c r="D129" s="3">
        <v>20230525</v>
      </c>
      <c r="E129" s="3">
        <v>20230531</v>
      </c>
      <c r="F129" s="6">
        <f>VLOOKUP(B129,ROBOT_Martin!A:B,2,FALSE)</f>
        <v>45072</v>
      </c>
      <c r="G129" s="5" t="str">
        <f>VLOOKUP(B129,OperaceCFM!A:B,2,FALSE)</f>
        <v>26.05.2023</v>
      </c>
      <c r="H129" s="11" t="str">
        <f>VLOOKUP(B129,Medix!A:D,3,FALSE)</f>
        <v>Milan Rychlý</v>
      </c>
    </row>
    <row r="130" spans="1:8" x14ac:dyDescent="0.25">
      <c r="A130" s="3" t="s">
        <v>885</v>
      </c>
      <c r="B130" s="2">
        <v>5603011040</v>
      </c>
      <c r="C130" s="3" t="s">
        <v>886</v>
      </c>
      <c r="D130" s="3">
        <v>20230615</v>
      </c>
      <c r="E130" s="3">
        <v>20230621</v>
      </c>
      <c r="F130" s="6">
        <f>VLOOKUP(B130,ROBOT_Martin!A:B,2,FALSE)</f>
        <v>45093</v>
      </c>
      <c r="G130" s="5" t="str">
        <f>VLOOKUP(B130,OperaceCFM!A:B,2,FALSE)</f>
        <v>16.06.2023</v>
      </c>
      <c r="H130" s="11" t="str">
        <f>VLOOKUP(B130,Medix!A:D,3,FALSE)</f>
        <v>Jaromír Žouželka</v>
      </c>
    </row>
    <row r="131" spans="1:8" x14ac:dyDescent="0.25">
      <c r="A131" s="3" t="s">
        <v>887</v>
      </c>
      <c r="B131" s="2">
        <v>5710251459</v>
      </c>
      <c r="C131" s="3" t="s">
        <v>888</v>
      </c>
      <c r="D131" s="3">
        <v>20230212</v>
      </c>
      <c r="E131" s="3">
        <v>20230218</v>
      </c>
      <c r="F131" s="6">
        <f>VLOOKUP(B131,ROBOT_Martin!A:B,2,FALSE)</f>
        <v>44970</v>
      </c>
      <c r="G131" s="5" t="str">
        <f>VLOOKUP(B131,OperaceCFM!A:B,2,FALSE)</f>
        <v>13.02.2023</v>
      </c>
      <c r="H131" s="11" t="str">
        <f>VLOOKUP(B131,Medix!A:D,3,FALSE)</f>
        <v>Jiří Zatloukal</v>
      </c>
    </row>
    <row r="132" spans="1:8" x14ac:dyDescent="0.25">
      <c r="A132" s="3" t="s">
        <v>889</v>
      </c>
      <c r="B132" s="2">
        <v>5711151600</v>
      </c>
      <c r="C132" s="3" t="s">
        <v>890</v>
      </c>
      <c r="D132" s="3">
        <v>20230207</v>
      </c>
      <c r="E132" s="3">
        <v>20230213</v>
      </c>
      <c r="F132" s="6">
        <f>VLOOKUP(B132,ROBOT_Martin!A:B,2,FALSE)</f>
        <v>44965</v>
      </c>
      <c r="G132" s="5" t="str">
        <f>VLOOKUP(B132,OperaceCFM!A:B,2,FALSE)</f>
        <v>08.02.2023</v>
      </c>
      <c r="H132" s="11" t="str">
        <f>VLOOKUP(B132,Medix!A:D,3,FALSE)</f>
        <v>Josef Tkadlec</v>
      </c>
    </row>
    <row r="133" spans="1:8" x14ac:dyDescent="0.25">
      <c r="A133" s="3" t="s">
        <v>891</v>
      </c>
      <c r="B133" s="2">
        <v>510728043</v>
      </c>
      <c r="C133" s="3" t="s">
        <v>892</v>
      </c>
      <c r="D133" s="3">
        <v>20230323</v>
      </c>
      <c r="E133" s="3">
        <v>20230329</v>
      </c>
      <c r="F133" s="6">
        <f>VLOOKUP(B133,ROBOT_Martin!A:B,2,FALSE)</f>
        <v>45009</v>
      </c>
      <c r="G133" s="5" t="str">
        <f>VLOOKUP(B133,OperaceCFM!A:B,2,FALSE)</f>
        <v>24.03.2023</v>
      </c>
      <c r="H133" s="11" t="str">
        <f>VLOOKUP(B133,Medix!A:D,3,FALSE)</f>
        <v>Jiří Procházka</v>
      </c>
    </row>
    <row r="134" spans="1:8" x14ac:dyDescent="0.25">
      <c r="A134" s="3" t="s">
        <v>893</v>
      </c>
      <c r="B134" s="2">
        <v>530920373</v>
      </c>
      <c r="C134" s="3" t="s">
        <v>894</v>
      </c>
      <c r="D134" s="3">
        <v>20230212</v>
      </c>
      <c r="E134" s="3">
        <v>20230218</v>
      </c>
      <c r="F134" s="6">
        <f>VLOOKUP(B134,ROBOT_Martin!A:B,2,FALSE)</f>
        <v>44970</v>
      </c>
      <c r="G134" s="5" t="str">
        <f>VLOOKUP(B134,OperaceCFM!A:B,2,FALSE)</f>
        <v>13.02.2023</v>
      </c>
      <c r="H134" s="11" t="str">
        <f>VLOOKUP(B134,Medix!A:D,3,FALSE)</f>
        <v>Pavel Ryšťák</v>
      </c>
    </row>
    <row r="135" spans="1:8" x14ac:dyDescent="0.25">
      <c r="A135" s="3" t="s">
        <v>895</v>
      </c>
      <c r="B135" s="2">
        <v>410621405</v>
      </c>
      <c r="C135" s="3" t="s">
        <v>896</v>
      </c>
      <c r="D135" s="3">
        <v>20231120</v>
      </c>
      <c r="E135" s="3">
        <v>20231124</v>
      </c>
      <c r="F135" s="6">
        <f>VLOOKUP(B135,ROBOT_Martin!A:B,2,FALSE)</f>
        <v>45251</v>
      </c>
      <c r="G135" s="5" t="str">
        <f>VLOOKUP(B135,OperaceCFM!A:B,2,FALSE)</f>
        <v>21.11.2023</v>
      </c>
      <c r="H135" s="11" t="str">
        <f>VLOOKUP(B135,Medix!A:D,3,FALSE)</f>
        <v>Jan Winiarski</v>
      </c>
    </row>
    <row r="136" spans="1:8" x14ac:dyDescent="0.25">
      <c r="A136" s="3" t="s">
        <v>897</v>
      </c>
      <c r="B136" s="2">
        <v>8260155706</v>
      </c>
      <c r="C136" s="3" t="s">
        <v>898</v>
      </c>
      <c r="D136" s="3">
        <v>20230216</v>
      </c>
      <c r="E136" s="3">
        <v>20230221</v>
      </c>
      <c r="F136" s="6">
        <f>VLOOKUP(B136,ROBOT_Martin!A:B,2,FALSE)</f>
        <v>44974</v>
      </c>
      <c r="G136" s="5" t="str">
        <f>VLOOKUP(B136,OperaceCFM!A:B,2,FALSE)</f>
        <v>17.02.2023</v>
      </c>
      <c r="H136" s="11" t="str">
        <f>VLOOKUP(B136,Medix!A:D,3,FALSE)</f>
        <v>Lenka Trnkalová</v>
      </c>
    </row>
    <row r="137" spans="1:8" x14ac:dyDescent="0.25">
      <c r="A137" s="3" t="s">
        <v>899</v>
      </c>
      <c r="B137" s="2">
        <v>5604110842</v>
      </c>
      <c r="C137" s="3" t="s">
        <v>900</v>
      </c>
      <c r="D137" s="3">
        <v>20230713</v>
      </c>
      <c r="E137" s="3">
        <v>20230718</v>
      </c>
      <c r="F137" s="6">
        <f>VLOOKUP(B137,ROBOT_Martin!A:B,2,FALSE)</f>
        <v>45121</v>
      </c>
      <c r="G137" s="5" t="str">
        <f>VLOOKUP(B137,OperaceCFM!A:B,2,FALSE)</f>
        <v>14.07.2023</v>
      </c>
      <c r="H137" s="11" t="str">
        <f>VLOOKUP(B137,Medix!A:D,3,FALSE)</f>
        <v>Pavel Drevňák</v>
      </c>
    </row>
    <row r="138" spans="1:8" x14ac:dyDescent="0.25">
      <c r="A138" s="3" t="s">
        <v>901</v>
      </c>
      <c r="B138" s="2">
        <v>385427413</v>
      </c>
      <c r="C138" s="3" t="s">
        <v>902</v>
      </c>
      <c r="D138" s="3">
        <v>20230628</v>
      </c>
      <c r="E138" s="3">
        <v>20230703</v>
      </c>
      <c r="F138" s="6">
        <f>VLOOKUP(B138,ROBOT_Martin!A:B,2,FALSE)</f>
        <v>45106</v>
      </c>
      <c r="G138" s="5" t="str">
        <f>VLOOKUP(B138,OperaceCFM!A:B,2,FALSE)</f>
        <v>29.06.2023</v>
      </c>
      <c r="H138" s="11" t="str">
        <f>VLOOKUP(B138,Medix!A:D,3,FALSE)</f>
        <v>Jiřina Drlíková</v>
      </c>
    </row>
    <row r="139" spans="1:8" x14ac:dyDescent="0.25">
      <c r="A139" s="3" t="s">
        <v>903</v>
      </c>
      <c r="B139" s="2">
        <v>491126027</v>
      </c>
      <c r="C139" s="3" t="s">
        <v>904</v>
      </c>
      <c r="D139" s="3">
        <v>20230101</v>
      </c>
      <c r="E139" s="3">
        <v>20230112</v>
      </c>
      <c r="F139" s="6">
        <f>VLOOKUP(B139,ROBOT_Martin!A:B,2,FALSE)</f>
        <v>44928</v>
      </c>
      <c r="G139" s="5" t="str">
        <f>VLOOKUP(B139,OperaceCFM!A:B,2,FALSE)</f>
        <v>02.01.2023</v>
      </c>
      <c r="H139" s="11" t="str">
        <f>VLOOKUP(B139,Medix!A:D,3,FALSE)</f>
        <v>Jaroslav Najmon</v>
      </c>
    </row>
    <row r="140" spans="1:8" x14ac:dyDescent="0.25">
      <c r="A140" s="3" t="s">
        <v>905</v>
      </c>
      <c r="B140" s="2">
        <v>7153145769</v>
      </c>
      <c r="C140" s="3" t="s">
        <v>906</v>
      </c>
      <c r="D140" s="3">
        <v>20230501</v>
      </c>
      <c r="E140" s="3">
        <v>20230508</v>
      </c>
      <c r="F140" s="6">
        <f>VLOOKUP(B140,ROBOT_Martin!A:B,2,FALSE)</f>
        <v>45050</v>
      </c>
      <c r="G140" s="5" t="str">
        <f>VLOOKUP(B140,OperaceCFM!A:B,2,FALSE)</f>
        <v>04.05.2023</v>
      </c>
      <c r="H140" s="11" t="str">
        <f>VLOOKUP(B140,Medix!A:D,3,FALSE)</f>
        <v>Hana Ševčíková</v>
      </c>
    </row>
    <row r="141" spans="1:8" x14ac:dyDescent="0.25">
      <c r="A141" s="3" t="s">
        <v>907</v>
      </c>
      <c r="B141" s="2">
        <v>5704040221</v>
      </c>
      <c r="C141" s="3" t="s">
        <v>908</v>
      </c>
      <c r="D141" s="3">
        <v>20230504</v>
      </c>
      <c r="E141" s="3">
        <v>20230510</v>
      </c>
      <c r="F141" s="6">
        <f>VLOOKUP(B141,ROBOT_Martin!A:B,2,FALSE)</f>
        <v>45051</v>
      </c>
      <c r="G141" s="5" t="str">
        <f>VLOOKUP(B141,OperaceCFM!A:B,2,FALSE)</f>
        <v>05.05.2023</v>
      </c>
      <c r="H141" s="11" t="str">
        <f>VLOOKUP(B141,Medix!A:D,3,FALSE)</f>
        <v>Milan Veselý</v>
      </c>
    </row>
    <row r="142" spans="1:8" x14ac:dyDescent="0.25">
      <c r="A142" s="3" t="s">
        <v>909</v>
      </c>
      <c r="B142" s="2">
        <v>505921258</v>
      </c>
      <c r="C142" s="3" t="s">
        <v>910</v>
      </c>
      <c r="D142" s="3">
        <v>20230312</v>
      </c>
      <c r="E142" s="3">
        <v>20230317</v>
      </c>
      <c r="F142" s="6">
        <f>VLOOKUP(B142,ROBOT_Martin!A:B,2,FALSE)</f>
        <v>44998</v>
      </c>
      <c r="G142" s="5" t="str">
        <f>VLOOKUP(B142,OperaceCFM!A:B,2,FALSE)</f>
        <v>13.03.2023</v>
      </c>
      <c r="H142" s="11" t="str">
        <f>VLOOKUP(B142,Medix!A:D,3,FALSE)</f>
        <v>Alena Schubertová</v>
      </c>
    </row>
    <row r="143" spans="1:8" x14ac:dyDescent="0.25">
      <c r="A143" s="3" t="s">
        <v>911</v>
      </c>
      <c r="B143" s="2">
        <v>520912182</v>
      </c>
      <c r="C143" s="3" t="s">
        <v>912</v>
      </c>
      <c r="D143" s="3">
        <v>20230108</v>
      </c>
      <c r="E143" s="3">
        <v>20230114</v>
      </c>
      <c r="F143" s="6">
        <f>VLOOKUP(B143,ROBOT_Martin!A:B,2,FALSE)</f>
        <v>44935</v>
      </c>
      <c r="G143" s="5" t="str">
        <f>VLOOKUP(B143,OperaceCFM!A:B,2,FALSE)</f>
        <v>09.01.2023</v>
      </c>
      <c r="H143" s="11" t="str">
        <f>VLOOKUP(B143,Medix!A:D,3,FALSE)</f>
        <v>Karel Podhora</v>
      </c>
    </row>
    <row r="144" spans="1:8" x14ac:dyDescent="0.25">
      <c r="A144" s="3" t="s">
        <v>913</v>
      </c>
      <c r="B144" s="2">
        <v>9357224459</v>
      </c>
      <c r="C144" s="3" t="s">
        <v>914</v>
      </c>
      <c r="D144" s="3">
        <v>20230412</v>
      </c>
      <c r="E144" s="3">
        <v>20230416</v>
      </c>
      <c r="F144" s="6">
        <f>VLOOKUP(B144,ROBOT_Martin!A:B,2,FALSE)</f>
        <v>45029</v>
      </c>
      <c r="G144" s="5" t="str">
        <f>VLOOKUP(B144,OperaceCFM!A:B,2,FALSE)</f>
        <v>13.04.2023</v>
      </c>
      <c r="H144" s="11" t="str">
        <f>VLOOKUP(B144,Medix!A:D,3,FALSE)</f>
        <v>Renata Smyčková</v>
      </c>
    </row>
    <row r="145" spans="1:8" x14ac:dyDescent="0.25">
      <c r="A145" s="3" t="s">
        <v>915</v>
      </c>
      <c r="B145" s="2">
        <v>8357293527</v>
      </c>
      <c r="C145" s="3" t="s">
        <v>916</v>
      </c>
      <c r="D145" s="3">
        <v>20231009</v>
      </c>
      <c r="E145" s="3">
        <v>20231013</v>
      </c>
      <c r="F145" s="6">
        <f>VLOOKUP(B145,ROBOT_Martin!A:B,2,FALSE)</f>
        <v>45209</v>
      </c>
      <c r="G145" s="5" t="str">
        <f>VLOOKUP(B145,OperaceCFM!A:B,2,FALSE)</f>
        <v>10.10.2023</v>
      </c>
      <c r="H145" s="11" t="str">
        <f>VLOOKUP(B145,Medix!A:D,3,FALSE)</f>
        <v>Lucie Hrníčková</v>
      </c>
    </row>
    <row r="146" spans="1:8" x14ac:dyDescent="0.25">
      <c r="A146" s="3" t="s">
        <v>917</v>
      </c>
      <c r="B146" s="2">
        <v>7955315687</v>
      </c>
      <c r="C146" s="3" t="s">
        <v>918</v>
      </c>
      <c r="D146" s="3">
        <v>20230531</v>
      </c>
      <c r="E146" s="3">
        <v>20230605</v>
      </c>
      <c r="F146" s="6">
        <f>VLOOKUP(B146,ROBOT_Martin!A:B,2,FALSE)</f>
        <v>45078</v>
      </c>
      <c r="G146" s="5" t="str">
        <f>VLOOKUP(B146,OperaceCFM!A:B,2,FALSE)</f>
        <v>01.06.2023</v>
      </c>
      <c r="H146" s="11" t="str">
        <f>VLOOKUP(B146,Medix!A:D,3,FALSE)</f>
        <v>Monika Friedrichová</v>
      </c>
    </row>
    <row r="147" spans="1:8" x14ac:dyDescent="0.25">
      <c r="A147" s="3" t="s">
        <v>919</v>
      </c>
      <c r="B147" s="2">
        <v>7862304956</v>
      </c>
      <c r="C147" s="3" t="s">
        <v>920</v>
      </c>
      <c r="D147" s="3">
        <v>20231206</v>
      </c>
      <c r="E147" s="3">
        <v>20231227</v>
      </c>
      <c r="F147" s="6">
        <f>VLOOKUP(B147,ROBOT_Martin!A:B,2,FALSE)</f>
        <v>45267</v>
      </c>
      <c r="G147" s="5" t="str">
        <f>VLOOKUP(B147,OperaceCFM!A:B,2,FALSE)</f>
        <v>07.12.2023</v>
      </c>
      <c r="H147" s="11" t="str">
        <f>VLOOKUP(B147,Medix!A:D,3,FALSE)</f>
        <v>Pavlína Slepičková</v>
      </c>
    </row>
    <row r="148" spans="1:8" x14ac:dyDescent="0.25">
      <c r="A148" s="3" t="s">
        <v>921</v>
      </c>
      <c r="B148" s="2">
        <v>6004151329</v>
      </c>
      <c r="C148" s="3" t="s">
        <v>922</v>
      </c>
      <c r="D148" s="3">
        <v>20231119</v>
      </c>
      <c r="E148" s="3">
        <v>20231125</v>
      </c>
      <c r="F148" s="6">
        <f>VLOOKUP(B148,ROBOT_Martin!A:B,2,FALSE)</f>
        <v>45250</v>
      </c>
      <c r="G148" s="5" t="str">
        <f>VLOOKUP(B148,OperaceCFM!A:B,2,FALSE)</f>
        <v>20.11.2023</v>
      </c>
      <c r="H148" s="11" t="str">
        <f>VLOOKUP(B148,Medix!A:D,3,FALSE)</f>
        <v>Alexandr Drábek</v>
      </c>
    </row>
    <row r="149" spans="1:8" x14ac:dyDescent="0.25">
      <c r="A149" s="3" t="s">
        <v>923</v>
      </c>
      <c r="B149" s="2">
        <v>485524411</v>
      </c>
      <c r="C149" s="3" t="s">
        <v>924</v>
      </c>
      <c r="D149" s="3">
        <v>20230416</v>
      </c>
      <c r="E149" s="3">
        <v>20230421</v>
      </c>
      <c r="F149" s="6">
        <f>VLOOKUP(B149,ROBOT_Martin!A:B,2,FALSE)</f>
        <v>45033</v>
      </c>
      <c r="G149" s="5" t="str">
        <f>VLOOKUP(B149,OperaceCFM!A:B,2,FALSE)</f>
        <v>17.04.2023</v>
      </c>
      <c r="H149" s="11" t="str">
        <f>VLOOKUP(B149,Medix!A:D,3,FALSE)</f>
        <v>Libuše Soušková</v>
      </c>
    </row>
    <row r="150" spans="1:8" x14ac:dyDescent="0.25">
      <c r="A150" s="3" t="s">
        <v>925</v>
      </c>
      <c r="B150" s="2">
        <v>485517421</v>
      </c>
      <c r="C150" s="3" t="s">
        <v>926</v>
      </c>
      <c r="D150" s="3">
        <v>20231001</v>
      </c>
      <c r="E150" s="3">
        <v>20231006</v>
      </c>
      <c r="F150" s="6">
        <f>VLOOKUP(B150,ROBOT_Martin!A:B,2,FALSE)</f>
        <v>45201</v>
      </c>
      <c r="G150" s="5" t="str">
        <f>VLOOKUP(B150,OperaceCFM!A:B,2,FALSE)</f>
        <v>02.10.2023</v>
      </c>
      <c r="H150" s="11" t="str">
        <f>VLOOKUP(B150,Medix!A:D,3,FALSE)</f>
        <v>Alice Zbořilová</v>
      </c>
    </row>
    <row r="151" spans="1:8" x14ac:dyDescent="0.25">
      <c r="A151" s="3" t="s">
        <v>927</v>
      </c>
      <c r="B151" s="2">
        <v>455130072</v>
      </c>
      <c r="C151" s="3" t="s">
        <v>928</v>
      </c>
      <c r="D151" s="3">
        <v>20230926</v>
      </c>
      <c r="E151" s="3">
        <v>20231004</v>
      </c>
      <c r="F151" s="6">
        <f>VLOOKUP(B151,ROBOT_Martin!A:B,2,FALSE)</f>
        <v>45196</v>
      </c>
      <c r="G151" s="5" t="str">
        <f>VLOOKUP(B151,OperaceCFM!A:B,2,FALSE)</f>
        <v>27.09.2023</v>
      </c>
      <c r="H151" s="11" t="str">
        <f>VLOOKUP(B151,Medix!A:D,3,FALSE)</f>
        <v>Miluška Urbanová</v>
      </c>
    </row>
    <row r="152" spans="1:8" x14ac:dyDescent="0.25">
      <c r="A152" s="3" t="s">
        <v>929</v>
      </c>
      <c r="B152" s="2">
        <v>535129276</v>
      </c>
      <c r="C152" s="3" t="s">
        <v>930</v>
      </c>
      <c r="D152" s="3">
        <v>20231130</v>
      </c>
      <c r="E152" s="3">
        <v>20231205</v>
      </c>
      <c r="F152" s="6">
        <f>VLOOKUP(B152,ROBOT_Martin!A:B,2,FALSE)</f>
        <v>45261</v>
      </c>
      <c r="G152" s="5" t="str">
        <f>VLOOKUP(B152,OperaceCFM!A:B,2,FALSE)</f>
        <v>01.12.2023</v>
      </c>
      <c r="H152" s="11" t="str">
        <f>VLOOKUP(B152,Medix!A:D,3,FALSE)</f>
        <v>Karla Beránková</v>
      </c>
    </row>
    <row r="153" spans="1:8" x14ac:dyDescent="0.25">
      <c r="A153" s="3" t="s">
        <v>931</v>
      </c>
      <c r="B153" s="2">
        <v>5662010981</v>
      </c>
      <c r="C153" s="3" t="s">
        <v>932</v>
      </c>
      <c r="D153" s="3">
        <v>20231002</v>
      </c>
      <c r="E153" s="3">
        <v>20231007</v>
      </c>
      <c r="F153" s="6">
        <f>VLOOKUP(B153,ROBOT_Martin!A:B,2,FALSE)</f>
        <v>45202</v>
      </c>
      <c r="G153" s="5" t="str">
        <f>VLOOKUP(B153,OperaceCFM!A:B,2,FALSE)</f>
        <v>03.10.2023</v>
      </c>
      <c r="H153" s="11" t="str">
        <f>VLOOKUP(B153,Medix!A:D,3,FALSE)</f>
        <v>Hana Levá</v>
      </c>
    </row>
    <row r="154" spans="1:8" x14ac:dyDescent="0.25">
      <c r="A154" s="3" t="s">
        <v>933</v>
      </c>
      <c r="B154" s="2">
        <v>6109281002</v>
      </c>
      <c r="C154" s="3" t="s">
        <v>934</v>
      </c>
      <c r="D154" s="3">
        <v>20230625</v>
      </c>
      <c r="E154" s="3">
        <v>20230703</v>
      </c>
      <c r="F154" s="6">
        <f>VLOOKUP(B154,ROBOT_Martin!A:B,2,FALSE)</f>
        <v>45103</v>
      </c>
      <c r="G154" s="5" t="str">
        <f>VLOOKUP(B154,OperaceCFM!A:B,2,FALSE)</f>
        <v>26.06.2023</v>
      </c>
      <c r="H154" s="11" t="str">
        <f>VLOOKUP(B154,Medix!A:D,3,FALSE)</f>
        <v>Pavel Černáš</v>
      </c>
    </row>
    <row r="155" spans="1:8" x14ac:dyDescent="0.25">
      <c r="A155" s="3" t="s">
        <v>935</v>
      </c>
      <c r="B155" s="2">
        <v>460223178</v>
      </c>
      <c r="C155" s="3" t="s">
        <v>936</v>
      </c>
      <c r="D155" s="3">
        <v>20230529</v>
      </c>
      <c r="E155" s="3">
        <v>20230603</v>
      </c>
      <c r="F155" s="6">
        <f>VLOOKUP(B155,ROBOT_Martin!A:B,2,FALSE)</f>
        <v>45076</v>
      </c>
      <c r="G155" s="5" t="str">
        <f>VLOOKUP(B155,OperaceCFM!A:B,2,FALSE)</f>
        <v>30.05.2023</v>
      </c>
      <c r="H155" s="11" t="str">
        <f>VLOOKUP(B155,Medix!A:D,3,FALSE)</f>
        <v>Lubomír Veiser</v>
      </c>
    </row>
    <row r="156" spans="1:8" x14ac:dyDescent="0.25">
      <c r="A156" s="3" t="s">
        <v>937</v>
      </c>
      <c r="B156" s="2">
        <v>400313442</v>
      </c>
      <c r="C156" s="3" t="s">
        <v>938</v>
      </c>
      <c r="D156" s="3">
        <v>20230103</v>
      </c>
      <c r="E156" s="3">
        <v>20230112</v>
      </c>
      <c r="F156" s="6">
        <f>VLOOKUP(B156,ROBOT_Martin!A:B,2,FALSE)</f>
        <v>44930</v>
      </c>
      <c r="G156" s="5" t="str">
        <f>VLOOKUP(B156,OperaceCFM!A:B,2,FALSE)</f>
        <v>04.01.2023</v>
      </c>
      <c r="H156" s="11" t="str">
        <f>VLOOKUP(B156,Medix!A:D,3,FALSE)</f>
        <v>Josef Paul</v>
      </c>
    </row>
    <row r="157" spans="1:8" x14ac:dyDescent="0.25">
      <c r="A157" s="3" t="s">
        <v>939</v>
      </c>
      <c r="B157" s="2">
        <v>495502090</v>
      </c>
      <c r="C157" s="3" t="s">
        <v>940</v>
      </c>
      <c r="D157" s="3">
        <v>20231018</v>
      </c>
      <c r="E157" s="3">
        <v>20231023</v>
      </c>
      <c r="F157" s="6" t="e">
        <f>VLOOKUP(B157,ROBOT_Martin!A:B,2,FALSE)</f>
        <v>#N/A</v>
      </c>
      <c r="G157" s="5" t="str">
        <f>VLOOKUP(B157,OperaceCFM!A:B,2,FALSE)</f>
        <v>19.10.2023</v>
      </c>
      <c r="H157" s="11" t="str">
        <f>VLOOKUP(B157,Medix!A:D,3,FALSE)</f>
        <v>Vlasta Šínová</v>
      </c>
    </row>
    <row r="158" spans="1:8" x14ac:dyDescent="0.25">
      <c r="A158" s="3" t="s">
        <v>941</v>
      </c>
      <c r="B158" s="2">
        <v>425501401</v>
      </c>
      <c r="C158" s="3" t="s">
        <v>942</v>
      </c>
      <c r="D158" s="3">
        <v>20230418</v>
      </c>
      <c r="E158" s="3">
        <v>20230427</v>
      </c>
      <c r="F158" s="6">
        <f>VLOOKUP(B158,ROBOT_Martin!A:B,2,FALSE)</f>
        <v>45035</v>
      </c>
      <c r="G158" s="5" t="str">
        <f>VLOOKUP(B158,OperaceCFM!A:B,2,FALSE)</f>
        <v>19.04.2023</v>
      </c>
      <c r="H158" s="11" t="str">
        <f>VLOOKUP(B158,Medix!A:D,3,FALSE)</f>
        <v>Květoslava Kašparová</v>
      </c>
    </row>
    <row r="159" spans="1:8" x14ac:dyDescent="0.25">
      <c r="A159" s="3" t="s">
        <v>943</v>
      </c>
      <c r="B159" s="2">
        <v>510701035</v>
      </c>
      <c r="C159" s="3" t="s">
        <v>944</v>
      </c>
      <c r="D159" s="3">
        <v>20230501</v>
      </c>
      <c r="E159" s="3">
        <v>20230507</v>
      </c>
      <c r="F159" s="6">
        <f>VLOOKUP(B159,ROBOT_Martin!A:B,2,FALSE)</f>
        <v>45048</v>
      </c>
      <c r="G159" s="5" t="str">
        <f>VLOOKUP(B159,OperaceCFM!A:B,2,FALSE)</f>
        <v>02.05.2023</v>
      </c>
      <c r="H159" s="11" t="str">
        <f>VLOOKUP(B159,Medix!A:D,3,FALSE)</f>
        <v>Michal Dobrý</v>
      </c>
    </row>
    <row r="160" spans="1:8" x14ac:dyDescent="0.25">
      <c r="A160" s="3" t="s">
        <v>945</v>
      </c>
      <c r="B160" s="2">
        <v>456216712</v>
      </c>
      <c r="C160" s="3" t="s">
        <v>946</v>
      </c>
      <c r="D160" s="3">
        <v>20231122</v>
      </c>
      <c r="E160" s="3">
        <v>20231128</v>
      </c>
      <c r="F160" s="6">
        <f>VLOOKUP(B160,ROBOT_Martin!A:B,2,FALSE)</f>
        <v>45253</v>
      </c>
      <c r="G160" s="5" t="str">
        <f>VLOOKUP(B160,OperaceCFM!A:B,2,FALSE)</f>
        <v>23.11.2023</v>
      </c>
      <c r="H160" s="11" t="str">
        <f>VLOOKUP(B160,Medix!A:D,3,FALSE)</f>
        <v>Irena Čerchová</v>
      </c>
    </row>
    <row r="161" spans="1:8" x14ac:dyDescent="0.25">
      <c r="A161" s="3" t="s">
        <v>947</v>
      </c>
      <c r="B161" s="2">
        <v>5704091943</v>
      </c>
      <c r="C161" s="3" t="s">
        <v>948</v>
      </c>
      <c r="D161" s="3">
        <v>20230310</v>
      </c>
      <c r="E161" s="3">
        <v>20230325</v>
      </c>
      <c r="F161" s="6">
        <f>VLOOKUP(B161,ROBOT_Martin!A:B,2,FALSE)</f>
        <v>44998</v>
      </c>
      <c r="G161" s="5" t="str">
        <f>VLOOKUP(B161,OperaceCFM!A:B,2,FALSE)</f>
        <v>13.03.2023</v>
      </c>
      <c r="H161" s="11" t="str">
        <f>VLOOKUP(B161,Medix!A:D,3,FALSE)</f>
        <v>Emil Pospíšil</v>
      </c>
    </row>
    <row r="162" spans="1:8" x14ac:dyDescent="0.25">
      <c r="A162" s="3" t="s">
        <v>949</v>
      </c>
      <c r="B162" s="2">
        <v>500320050</v>
      </c>
      <c r="C162" s="3" t="s">
        <v>950</v>
      </c>
      <c r="D162" s="3">
        <v>20230731</v>
      </c>
      <c r="E162" s="3">
        <v>20230805</v>
      </c>
      <c r="F162" s="6">
        <f>VLOOKUP(B162,ROBOT_Martin!A:B,2,FALSE)</f>
        <v>45139</v>
      </c>
      <c r="G162" s="5" t="str">
        <f>VLOOKUP(B162,OperaceCFM!A:B,2,FALSE)</f>
        <v>01.08.2023</v>
      </c>
      <c r="H162" s="11" t="str">
        <f>VLOOKUP(B162,Medix!A:D,3,FALSE)</f>
        <v>Václav Hejbal</v>
      </c>
    </row>
    <row r="163" spans="1:8" x14ac:dyDescent="0.25">
      <c r="A163" s="3" t="s">
        <v>951</v>
      </c>
      <c r="B163" s="2">
        <v>6710230615</v>
      </c>
      <c r="C163" s="3" t="s">
        <v>952</v>
      </c>
      <c r="D163" s="3">
        <v>20230508</v>
      </c>
      <c r="E163" s="3">
        <v>20230513</v>
      </c>
      <c r="F163" s="6">
        <f>VLOOKUP(B163,ROBOT_Martin!A:B,2,FALSE)</f>
        <v>45055</v>
      </c>
      <c r="G163" s="5" t="str">
        <f>VLOOKUP(B163,OperaceCFM!A:B,2,FALSE)</f>
        <v>09.05.2023</v>
      </c>
      <c r="H163" s="11" t="str">
        <f>VLOOKUP(B163,Medix!A:D,3,FALSE)</f>
        <v>Otmar Pavlenka</v>
      </c>
    </row>
    <row r="164" spans="1:8" x14ac:dyDescent="0.25">
      <c r="A164" s="3" t="s">
        <v>953</v>
      </c>
      <c r="B164" s="2">
        <v>5558101769</v>
      </c>
      <c r="C164" s="3" t="s">
        <v>954</v>
      </c>
      <c r="D164" s="3">
        <v>20230118</v>
      </c>
      <c r="E164" s="3">
        <v>20230123</v>
      </c>
      <c r="F164" s="6">
        <f>VLOOKUP(B164,ROBOT_Martin!A:B,2,FALSE)</f>
        <v>44945</v>
      </c>
      <c r="G164" s="5" t="str">
        <f>VLOOKUP(B164,OperaceCFM!A:B,2,FALSE)</f>
        <v>19.01.2023</v>
      </c>
      <c r="H164" s="11" t="str">
        <f>VLOOKUP(B164,Medix!A:D,3,FALSE)</f>
        <v>Drahomíra Gežová</v>
      </c>
    </row>
    <row r="165" spans="1:8" x14ac:dyDescent="0.25">
      <c r="A165" s="3" t="s">
        <v>955</v>
      </c>
      <c r="B165" s="2">
        <v>5703280660</v>
      </c>
      <c r="C165" s="3" t="s">
        <v>956</v>
      </c>
      <c r="D165" s="3">
        <v>20230427</v>
      </c>
      <c r="E165" s="3">
        <v>20230501</v>
      </c>
      <c r="F165" s="6">
        <f>VLOOKUP(B165,ROBOT_Martin!A:B,2,FALSE)</f>
        <v>45044</v>
      </c>
      <c r="G165" s="5" t="str">
        <f>VLOOKUP(B165,OperaceCFM!A:B,2,FALSE)</f>
        <v>28.04.2023</v>
      </c>
      <c r="H165" s="11" t="str">
        <f>VLOOKUP(B165,Medix!A:D,3,FALSE)</f>
        <v>Jaroslav Langhans</v>
      </c>
    </row>
    <row r="166" spans="1:8" x14ac:dyDescent="0.25">
      <c r="A166" s="3" t="s">
        <v>957</v>
      </c>
      <c r="B166" s="2">
        <v>500210130</v>
      </c>
      <c r="C166" s="3" t="s">
        <v>958</v>
      </c>
      <c r="D166" s="3">
        <v>20230502</v>
      </c>
      <c r="E166" s="3">
        <v>20230508</v>
      </c>
      <c r="F166" s="6">
        <f>VLOOKUP(B166,ROBOT_Martin!A:B,2,FALSE)</f>
        <v>45049</v>
      </c>
      <c r="G166" s="5" t="str">
        <f>VLOOKUP(B166,OperaceCFM!A:B,2,FALSE)</f>
        <v>03.05.2023</v>
      </c>
      <c r="H166" s="11" t="str">
        <f>VLOOKUP(B166,Medix!A:D,3,FALSE)</f>
        <v>Rostislav Suchánek</v>
      </c>
    </row>
    <row r="167" spans="1:8" x14ac:dyDescent="0.25">
      <c r="A167" s="3" t="s">
        <v>959</v>
      </c>
      <c r="B167" s="2">
        <v>405119440</v>
      </c>
      <c r="C167" s="3" t="s">
        <v>960</v>
      </c>
      <c r="D167" s="3">
        <v>20230628</v>
      </c>
      <c r="E167" s="3">
        <v>20230703</v>
      </c>
      <c r="F167" s="6">
        <f>VLOOKUP(B167,ROBOT_Martin!A:B,2,FALSE)</f>
        <v>45106</v>
      </c>
      <c r="G167" s="5" t="e">
        <f>VLOOKUP(B167,OperaceCFM!A:B,2,FALSE)</f>
        <v>#N/A</v>
      </c>
      <c r="H167" s="11" t="str">
        <f>VLOOKUP(B167,Medix!A:D,3,FALSE)</f>
        <v>Ludmila Pavlátová</v>
      </c>
    </row>
    <row r="168" spans="1:8" x14ac:dyDescent="0.25">
      <c r="A168" s="3" t="s">
        <v>961</v>
      </c>
      <c r="B168" s="2">
        <v>481216164</v>
      </c>
      <c r="C168" s="3" t="s">
        <v>962</v>
      </c>
      <c r="D168" s="3">
        <v>20230417</v>
      </c>
      <c r="E168" s="3">
        <v>20230423</v>
      </c>
      <c r="F168" s="6">
        <f>VLOOKUP(B168,ROBOT_Martin!A:B,2,FALSE)</f>
        <v>45034</v>
      </c>
      <c r="G168" s="5" t="str">
        <f>VLOOKUP(B168,OperaceCFM!A:B,2,FALSE)</f>
        <v>18.04.2023</v>
      </c>
      <c r="H168" s="11" t="str">
        <f>VLOOKUP(B168,Medix!A:D,3,FALSE)</f>
        <v>Miroslav Hlouš</v>
      </c>
    </row>
    <row r="169" spans="1:8" x14ac:dyDescent="0.25">
      <c r="A169" s="3" t="s">
        <v>963</v>
      </c>
      <c r="B169" s="2">
        <v>5557162039</v>
      </c>
      <c r="C169" s="3" t="s">
        <v>964</v>
      </c>
      <c r="D169" s="3">
        <v>20230613</v>
      </c>
      <c r="E169" s="3">
        <v>20230704</v>
      </c>
      <c r="F169" s="6" t="e">
        <f>VLOOKUP(B169,ROBOT_Martin!A:B,2,FALSE)</f>
        <v>#N/A</v>
      </c>
      <c r="G169" s="5" t="str">
        <f>VLOOKUP(B169,OperaceCFM!A:B,2,FALSE)</f>
        <v>14.06.2023</v>
      </c>
      <c r="H169" s="11" t="e">
        <f>VLOOKUP(B169,Medix!A:D,3,FALSE)</f>
        <v>#N/A</v>
      </c>
    </row>
    <row r="170" spans="1:8" x14ac:dyDescent="0.25">
      <c r="A170" s="3" t="s">
        <v>965</v>
      </c>
      <c r="B170" s="2">
        <v>510218053</v>
      </c>
      <c r="C170" s="3" t="s">
        <v>966</v>
      </c>
      <c r="D170" s="3">
        <v>20230413</v>
      </c>
      <c r="E170" s="3">
        <v>20230419</v>
      </c>
      <c r="F170" s="6" t="e">
        <f>VLOOKUP(B170,ROBOT_Martin!A:B,2,FALSE)</f>
        <v>#N/A</v>
      </c>
      <c r="G170" s="5" t="str">
        <f>VLOOKUP(B170,OperaceCFM!A:B,2,FALSE)</f>
        <v>14.04.2023</v>
      </c>
      <c r="H170" s="11" t="str">
        <f>VLOOKUP(B170,Medix!A:D,3,FALSE)</f>
        <v>Štěpán Mucha</v>
      </c>
    </row>
    <row r="171" spans="1:8" x14ac:dyDescent="0.25">
      <c r="A171" s="3" t="s">
        <v>967</v>
      </c>
      <c r="B171" s="2">
        <v>6707301667</v>
      </c>
      <c r="C171" s="3" t="s">
        <v>968</v>
      </c>
      <c r="D171" s="3">
        <v>20230205</v>
      </c>
      <c r="E171" s="3">
        <v>20230210</v>
      </c>
      <c r="F171" s="6">
        <f>VLOOKUP(B171,ROBOT_Martin!A:B,2,FALSE)</f>
        <v>44963</v>
      </c>
      <c r="G171" s="5" t="str">
        <f>VLOOKUP(B171,OperaceCFM!A:B,2,FALSE)</f>
        <v>06.02.2023</v>
      </c>
      <c r="H171" s="11" t="str">
        <f>VLOOKUP(B171,Medix!A:D,3,FALSE)</f>
        <v>Antonín Novák</v>
      </c>
    </row>
    <row r="172" spans="1:8" x14ac:dyDescent="0.25">
      <c r="A172" s="3" t="s">
        <v>969</v>
      </c>
      <c r="B172" s="2">
        <v>5556061863</v>
      </c>
      <c r="C172" s="3" t="s">
        <v>970</v>
      </c>
      <c r="D172" s="3">
        <v>20230405</v>
      </c>
      <c r="E172" s="3">
        <v>20230410</v>
      </c>
      <c r="F172" s="6">
        <f>VLOOKUP(B172,ROBOT_Martin!A:B,2,FALSE)</f>
        <v>45022</v>
      </c>
      <c r="G172" s="5" t="str">
        <f>VLOOKUP(B172,OperaceCFM!A:B,2,FALSE)</f>
        <v>06.04.2023</v>
      </c>
      <c r="H172" s="11" t="str">
        <f>VLOOKUP(B172,Medix!A:D,3,FALSE)</f>
        <v>Blažena Machalová</v>
      </c>
    </row>
    <row r="173" spans="1:8" x14ac:dyDescent="0.25">
      <c r="A173" s="3" t="s">
        <v>971</v>
      </c>
      <c r="B173" s="2">
        <v>465603017</v>
      </c>
      <c r="C173" s="3" t="s">
        <v>972</v>
      </c>
      <c r="D173" s="3">
        <v>20230614</v>
      </c>
      <c r="E173" s="3">
        <v>20230618</v>
      </c>
      <c r="F173" s="6">
        <f>VLOOKUP(B173,ROBOT_Martin!A:B,2,FALSE)</f>
        <v>45092</v>
      </c>
      <c r="G173" s="5" t="str">
        <f>VLOOKUP(B173,OperaceCFM!A:B,2,FALSE)</f>
        <v>15.06.2023</v>
      </c>
      <c r="H173" s="11" t="str">
        <f>VLOOKUP(B173,Medix!A:D,3,FALSE)</f>
        <v>Jiřina Šimková</v>
      </c>
    </row>
    <row r="174" spans="1:8" x14ac:dyDescent="0.25">
      <c r="A174" s="3" t="s">
        <v>973</v>
      </c>
      <c r="B174" s="2">
        <v>465705417</v>
      </c>
      <c r="C174" s="3" t="s">
        <v>974</v>
      </c>
      <c r="D174" s="3">
        <v>20231025</v>
      </c>
      <c r="E174" s="3">
        <v>20231030</v>
      </c>
      <c r="F174" s="6">
        <f>VLOOKUP(B174,ROBOT_Martin!A:B,2,FALSE)</f>
        <v>45225</v>
      </c>
      <c r="G174" s="5" t="str">
        <f>VLOOKUP(B174,OperaceCFM!A:B,2,FALSE)</f>
        <v>26.10.2023</v>
      </c>
      <c r="H174" s="11" t="str">
        <f>VLOOKUP(B174,Medix!A:D,3,FALSE)</f>
        <v>Anna Mokrá</v>
      </c>
    </row>
    <row r="175" spans="1:8" x14ac:dyDescent="0.25">
      <c r="A175" s="3" t="s">
        <v>975</v>
      </c>
      <c r="B175" s="2">
        <v>485804417</v>
      </c>
      <c r="C175" s="3" t="s">
        <v>976</v>
      </c>
      <c r="D175" s="3">
        <v>20230903</v>
      </c>
      <c r="E175" s="3">
        <v>20230907</v>
      </c>
      <c r="F175" s="6">
        <f>VLOOKUP(B175,ROBOT_Martin!A:B,2,FALSE)</f>
        <v>45173</v>
      </c>
      <c r="G175" s="5" t="str">
        <f>VLOOKUP(B175,OperaceCFM!A:B,2,FALSE)</f>
        <v>04.09.2023</v>
      </c>
      <c r="H175" s="11" t="str">
        <f>VLOOKUP(B175,Medix!A:D,3,FALSE)</f>
        <v>Marie Pěrůžková</v>
      </c>
    </row>
    <row r="176" spans="1:8" x14ac:dyDescent="0.25">
      <c r="A176" s="3" t="s">
        <v>977</v>
      </c>
      <c r="B176" s="2">
        <v>481023434</v>
      </c>
      <c r="C176" s="3" t="s">
        <v>978</v>
      </c>
      <c r="D176" s="3">
        <v>20230828</v>
      </c>
      <c r="E176" s="3">
        <v>20230903</v>
      </c>
      <c r="F176" s="6">
        <f>VLOOKUP(B176,ROBOT_Martin!A:B,2,FALSE)</f>
        <v>45167</v>
      </c>
      <c r="G176" s="5" t="str">
        <f>VLOOKUP(B176,OperaceCFM!A:B,2,FALSE)</f>
        <v>29.08.2023</v>
      </c>
      <c r="H176" s="11" t="str">
        <f>VLOOKUP(B176,Medix!A:D,3,FALSE)</f>
        <v>Miloslav Lužný</v>
      </c>
    </row>
    <row r="177" spans="1:8" x14ac:dyDescent="0.25">
      <c r="A177" s="3" t="s">
        <v>979</v>
      </c>
      <c r="B177" s="2">
        <v>481031086</v>
      </c>
      <c r="C177" s="3" t="s">
        <v>980</v>
      </c>
      <c r="D177" s="3">
        <v>20231105</v>
      </c>
      <c r="E177" s="3">
        <v>20231111</v>
      </c>
      <c r="F177" s="6">
        <f>VLOOKUP(B177,ROBOT_Martin!A:B,2,FALSE)</f>
        <v>45236</v>
      </c>
      <c r="G177" s="5" t="str">
        <f>VLOOKUP(B177,OperaceCFM!A:B,2,FALSE)</f>
        <v>06.11.2023</v>
      </c>
      <c r="H177" s="11" t="str">
        <f>VLOOKUP(B177,Medix!A:D,3,FALSE)</f>
        <v>Zdeněk Ulrich</v>
      </c>
    </row>
    <row r="178" spans="1:8" x14ac:dyDescent="0.25">
      <c r="A178" s="3" t="s">
        <v>981</v>
      </c>
      <c r="B178" s="2">
        <v>430320422</v>
      </c>
      <c r="C178" s="3" t="s">
        <v>982</v>
      </c>
      <c r="D178" s="3">
        <v>20230110</v>
      </c>
      <c r="E178" s="3">
        <v>20230118</v>
      </c>
      <c r="F178" s="6">
        <f>VLOOKUP(B178,ROBOT_Martin!A:B,2,FALSE)</f>
        <v>44937</v>
      </c>
      <c r="G178" s="5" t="str">
        <f>VLOOKUP(B178,OperaceCFM!A:B,2,FALSE)</f>
        <v>11.01.2023</v>
      </c>
      <c r="H178" s="11" t="str">
        <f>VLOOKUP(B178,Medix!A:D,3,FALSE)</f>
        <v>Miroslav Skála</v>
      </c>
    </row>
    <row r="179" spans="1:8" x14ac:dyDescent="0.25">
      <c r="A179" s="3" t="s">
        <v>983</v>
      </c>
      <c r="B179" s="2">
        <v>8206185317</v>
      </c>
      <c r="C179" s="3" t="s">
        <v>984</v>
      </c>
      <c r="D179" s="3">
        <v>20230310</v>
      </c>
      <c r="E179" s="3">
        <v>20230320</v>
      </c>
      <c r="F179" s="6">
        <f>VLOOKUP(B179,ROBOT_Martin!A:B,2,FALSE)</f>
        <v>44998</v>
      </c>
      <c r="G179" s="5" t="str">
        <f>VLOOKUP(B179,OperaceCFM!A:B,2,FALSE)</f>
        <v>13.03.2023</v>
      </c>
      <c r="H179" s="11" t="str">
        <f>VLOOKUP(B179,Medix!A:D,3,FALSE)</f>
        <v>Radek Demeter</v>
      </c>
    </row>
    <row r="180" spans="1:8" x14ac:dyDescent="0.25">
      <c r="A180" s="3" t="s">
        <v>985</v>
      </c>
      <c r="B180" s="2">
        <v>480831118</v>
      </c>
      <c r="C180" s="3" t="s">
        <v>986</v>
      </c>
      <c r="D180" s="3">
        <v>20230512</v>
      </c>
      <c r="E180" s="3">
        <v>20230518</v>
      </c>
      <c r="F180" s="6">
        <f>VLOOKUP(B180,ROBOT_Martin!A:B,2,FALSE)</f>
        <v>45058</v>
      </c>
      <c r="G180" s="5" t="str">
        <f>VLOOKUP(B180,OperaceCFM!A:B,2,FALSE)</f>
        <v>12.05.2023</v>
      </c>
      <c r="H180" s="11" t="str">
        <f>VLOOKUP(B180,Medix!A:D,3,FALSE)</f>
        <v>Petr Kvapil</v>
      </c>
    </row>
    <row r="181" spans="1:8" x14ac:dyDescent="0.25">
      <c r="A181" s="3" t="s">
        <v>987</v>
      </c>
      <c r="B181" s="2">
        <v>8356083670</v>
      </c>
      <c r="C181" s="3" t="s">
        <v>988</v>
      </c>
      <c r="D181" s="3">
        <v>20230125</v>
      </c>
      <c r="E181" s="3">
        <v>20230201</v>
      </c>
      <c r="F181" s="6">
        <f>VLOOKUP(B181,ROBOT_Martin!A:B,2,FALSE)</f>
        <v>44952</v>
      </c>
      <c r="G181" s="5" t="str">
        <f>VLOOKUP(B181,OperaceCFM!A:B,2,FALSE)</f>
        <v>26.01.2023</v>
      </c>
      <c r="H181" s="11" t="str">
        <f>VLOOKUP(B181,Medix!A:D,3,FALSE)</f>
        <v>Věra Karalová</v>
      </c>
    </row>
    <row r="182" spans="1:8" x14ac:dyDescent="0.25">
      <c r="A182" s="3" t="s">
        <v>989</v>
      </c>
      <c r="B182" s="2">
        <v>6556231033</v>
      </c>
      <c r="C182" s="3" t="s">
        <v>990</v>
      </c>
      <c r="D182" s="3">
        <v>20230809</v>
      </c>
      <c r="E182" s="3">
        <v>20230813</v>
      </c>
      <c r="F182" s="6">
        <f>VLOOKUP(B182,ROBOT_Martin!A:B,2,FALSE)</f>
        <v>45148</v>
      </c>
      <c r="G182" s="5" t="str">
        <f>VLOOKUP(B182,OperaceCFM!A:B,2,FALSE)</f>
        <v>10.08.2023</v>
      </c>
      <c r="H182" s="11" t="str">
        <f>VLOOKUP(B182,Medix!A:D,3,FALSE)</f>
        <v>Martina Vodičková</v>
      </c>
    </row>
    <row r="183" spans="1:8" x14ac:dyDescent="0.25">
      <c r="A183" s="3" t="s">
        <v>991</v>
      </c>
      <c r="B183" s="2">
        <v>5512271061</v>
      </c>
      <c r="C183" s="3" t="s">
        <v>992</v>
      </c>
      <c r="D183" s="3">
        <v>20230519</v>
      </c>
      <c r="E183" s="3">
        <v>20230524</v>
      </c>
      <c r="F183" s="6">
        <f>VLOOKUP(B183,ROBOT_Martin!A:B,2,FALSE)</f>
        <v>45065</v>
      </c>
      <c r="G183" s="5" t="str">
        <f>VLOOKUP(B183,OperaceCFM!A:B,2,FALSE)</f>
        <v>19.05.2023</v>
      </c>
      <c r="H183" s="11" t="str">
        <f>VLOOKUP(B183,Medix!A:D,3,FALSE)</f>
        <v>Václav Šnajdr</v>
      </c>
    </row>
    <row r="184" spans="1:8" x14ac:dyDescent="0.25">
      <c r="A184" s="3" t="s">
        <v>993</v>
      </c>
      <c r="B184" s="2">
        <v>5801172113</v>
      </c>
      <c r="C184" s="3" t="s">
        <v>994</v>
      </c>
      <c r="D184" s="3">
        <v>20230302</v>
      </c>
      <c r="E184" s="3">
        <v>20230308</v>
      </c>
      <c r="F184" s="6">
        <f>VLOOKUP(B184,ROBOT_Martin!A:B,2,FALSE)</f>
        <v>44988</v>
      </c>
      <c r="G184" s="5" t="str">
        <f>VLOOKUP(B184,OperaceCFM!A:B,2,FALSE)</f>
        <v>03.03.2023</v>
      </c>
      <c r="H184" s="11" t="str">
        <f>VLOOKUP(B184,Medix!A:D,3,FALSE)</f>
        <v>Rostislav Stuchlý</v>
      </c>
    </row>
    <row r="185" spans="1:8" x14ac:dyDescent="0.25">
      <c r="A185" s="3" t="s">
        <v>995</v>
      </c>
      <c r="B185" s="2">
        <v>480608403</v>
      </c>
      <c r="C185" s="3" t="s">
        <v>996</v>
      </c>
      <c r="D185" s="3">
        <v>20231008</v>
      </c>
      <c r="E185" s="3">
        <v>20231014</v>
      </c>
      <c r="F185" s="6">
        <f>VLOOKUP(B185,ROBOT_Martin!A:B,2,FALSE)</f>
        <v>45208</v>
      </c>
      <c r="G185" s="5" t="str">
        <f>VLOOKUP(B185,OperaceCFM!A:B,2,FALSE)</f>
        <v>09.10.2023</v>
      </c>
      <c r="H185" s="11" t="str">
        <f>VLOOKUP(B185,Medix!A:D,3,FALSE)</f>
        <v>Adolf Utěšený</v>
      </c>
    </row>
    <row r="186" spans="1:8" x14ac:dyDescent="0.25">
      <c r="A186" s="3" t="s">
        <v>997</v>
      </c>
      <c r="B186" s="2">
        <v>7501225424</v>
      </c>
      <c r="C186" s="3" t="s">
        <v>998</v>
      </c>
      <c r="D186" s="3">
        <v>20230926</v>
      </c>
      <c r="E186" s="3">
        <v>20231002</v>
      </c>
      <c r="F186" s="6">
        <f>VLOOKUP(B186,ROBOT_Martin!A:B,2,FALSE)</f>
        <v>45196</v>
      </c>
      <c r="G186" s="5" t="str">
        <f>VLOOKUP(B186,OperaceCFM!A:B,2,FALSE)</f>
        <v>27.09.2023</v>
      </c>
      <c r="H186" s="11" t="str">
        <f>VLOOKUP(B186,Medix!A:D,3,FALSE)</f>
        <v>Miloš Schwacha</v>
      </c>
    </row>
    <row r="187" spans="1:8" x14ac:dyDescent="0.25">
      <c r="A187" s="3" t="s">
        <v>999</v>
      </c>
      <c r="B187" s="2">
        <v>530327118</v>
      </c>
      <c r="C187" s="3" t="s">
        <v>1000</v>
      </c>
      <c r="D187" s="3">
        <v>20230501</v>
      </c>
      <c r="E187" s="3">
        <v>20230509</v>
      </c>
      <c r="F187" s="6">
        <f>VLOOKUP(B187,ROBOT_Martin!A:B,2,FALSE)</f>
        <v>45048</v>
      </c>
      <c r="G187" s="5" t="str">
        <f>VLOOKUP(B187,OperaceCFM!A:B,2,FALSE)</f>
        <v>02.05.2023</v>
      </c>
      <c r="H187" s="11" t="str">
        <f>VLOOKUP(B187,Medix!A:D,3,FALSE)</f>
        <v>Jaroslav Janků</v>
      </c>
    </row>
    <row r="188" spans="1:8" x14ac:dyDescent="0.25">
      <c r="A188" s="3" t="s">
        <v>1001</v>
      </c>
      <c r="B188" s="2">
        <v>6604141258</v>
      </c>
      <c r="C188" s="3" t="s">
        <v>1002</v>
      </c>
      <c r="D188" s="3">
        <v>20231112</v>
      </c>
      <c r="E188" s="3">
        <v>20231118</v>
      </c>
      <c r="F188" s="6">
        <f>VLOOKUP(B188,ROBOT_Martin!A:B,2,FALSE)</f>
        <v>45243</v>
      </c>
      <c r="G188" s="5" t="str">
        <f>VLOOKUP(B188,OperaceCFM!A:B,2,FALSE)</f>
        <v>13.11.2023</v>
      </c>
      <c r="H188" s="11" t="str">
        <f>VLOOKUP(B188,Medix!A:D,3,FALSE)</f>
        <v>Jindřich Prokop</v>
      </c>
    </row>
    <row r="189" spans="1:8" x14ac:dyDescent="0.25">
      <c r="A189" s="3" t="s">
        <v>1003</v>
      </c>
      <c r="B189" s="2">
        <v>7961034268</v>
      </c>
      <c r="C189" s="3" t="s">
        <v>1004</v>
      </c>
      <c r="D189" s="3">
        <v>20230104</v>
      </c>
      <c r="E189" s="3">
        <v>20230108</v>
      </c>
      <c r="F189" s="6">
        <f>VLOOKUP(B189,ROBOT_Martin!A:B,2,FALSE)</f>
        <v>44931</v>
      </c>
      <c r="G189" s="5" t="str">
        <f>VLOOKUP(B189,OperaceCFM!A:B,2,FALSE)</f>
        <v>05.01.2023</v>
      </c>
      <c r="H189" s="11" t="str">
        <f>VLOOKUP(B189,Medix!A:D,3,FALSE)</f>
        <v>Ingrid Záhumenská</v>
      </c>
    </row>
    <row r="190" spans="1:8" x14ac:dyDescent="0.25">
      <c r="A190" s="3" t="s">
        <v>1005</v>
      </c>
      <c r="B190" s="2">
        <v>7961075309</v>
      </c>
      <c r="C190" s="3" t="s">
        <v>1006</v>
      </c>
      <c r="D190" s="3">
        <v>20230411</v>
      </c>
      <c r="E190" s="3">
        <v>20230418</v>
      </c>
      <c r="F190" s="6">
        <f>VLOOKUP(B190,ROBOT_Martin!A:B,2,FALSE)</f>
        <v>45028</v>
      </c>
      <c r="G190" s="5" t="str">
        <f>VLOOKUP(B190,OperaceCFM!A:B,2,FALSE)</f>
        <v>12.04.2023</v>
      </c>
      <c r="H190" s="11" t="str">
        <f>VLOOKUP(B190,Medix!A:D,3,FALSE)</f>
        <v>Gabriela Schindlerová</v>
      </c>
    </row>
    <row r="191" spans="1:8" x14ac:dyDescent="0.25">
      <c r="A191" s="3" t="s">
        <v>1007</v>
      </c>
      <c r="B191" s="2">
        <v>501006221</v>
      </c>
      <c r="C191" s="3" t="s">
        <v>1008</v>
      </c>
      <c r="D191" s="3">
        <v>20230920</v>
      </c>
      <c r="E191" s="3">
        <v>20230929</v>
      </c>
      <c r="F191" s="6">
        <f>VLOOKUP(B191,ROBOT_Martin!A:B,2,FALSE)</f>
        <v>45189</v>
      </c>
      <c r="G191" s="5" t="str">
        <f>VLOOKUP(B191,OperaceCFM!A:B,2,FALSE)</f>
        <v>20.09.2023</v>
      </c>
      <c r="H191" s="11" t="str">
        <f>VLOOKUP(B191,Medix!A:D,3,FALSE)</f>
        <v>Jiří Filippi</v>
      </c>
    </row>
    <row r="192" spans="1:8" x14ac:dyDescent="0.25">
      <c r="A192" s="3" t="s">
        <v>1009</v>
      </c>
      <c r="B192" s="2">
        <v>480418426</v>
      </c>
      <c r="C192" s="3" t="s">
        <v>1010</v>
      </c>
      <c r="D192" s="3">
        <v>20230814</v>
      </c>
      <c r="E192" s="3">
        <v>20230825</v>
      </c>
      <c r="F192" s="6">
        <f>VLOOKUP(B192,ROBOT_Martin!A:B,2,FALSE)</f>
        <v>45153</v>
      </c>
      <c r="G192" s="5" t="str">
        <f>VLOOKUP(B192,OperaceCFM!A:B,2,FALSE)</f>
        <v>15.08.2023</v>
      </c>
      <c r="H192" s="11" t="str">
        <f>VLOOKUP(B192,Medix!A:D,3,FALSE)</f>
        <v>Pavel Palán</v>
      </c>
    </row>
    <row r="193" spans="1:8" x14ac:dyDescent="0.25">
      <c r="A193" s="3" t="s">
        <v>1011</v>
      </c>
      <c r="B193" s="2">
        <v>480429448</v>
      </c>
      <c r="C193" s="3" t="s">
        <v>1012</v>
      </c>
      <c r="D193" s="3">
        <v>20230213</v>
      </c>
      <c r="E193" s="3">
        <v>20230221</v>
      </c>
      <c r="F193" s="6">
        <f>VLOOKUP(B193,ROBOT_Martin!A:B,2,FALSE)</f>
        <v>44971</v>
      </c>
      <c r="G193" s="5" t="str">
        <f>VLOOKUP(B193,OperaceCFM!A:B,2,FALSE)</f>
        <v>14.02.2023</v>
      </c>
      <c r="H193" s="11" t="str">
        <f>VLOOKUP(B193,Medix!A:D,3,FALSE)</f>
        <v>Stanislav Wawrosz</v>
      </c>
    </row>
    <row r="194" spans="1:8" x14ac:dyDescent="0.25">
      <c r="A194" s="3" t="s">
        <v>1013</v>
      </c>
      <c r="B194" s="2">
        <v>5510061260</v>
      </c>
      <c r="C194" s="3" t="s">
        <v>1014</v>
      </c>
      <c r="D194" s="3">
        <v>20231109</v>
      </c>
      <c r="E194" s="3">
        <v>20231114</v>
      </c>
      <c r="F194" s="6">
        <f>VLOOKUP(B194,ROBOT_Martin!A:B,2,FALSE)</f>
        <v>45240</v>
      </c>
      <c r="G194" s="5" t="str">
        <f>VLOOKUP(B194,OperaceCFM!A:B,2,FALSE)</f>
        <v>10.11.2023</v>
      </c>
      <c r="H194" s="11" t="str">
        <f>VLOOKUP(B194,Medix!A:D,3,FALSE)</f>
        <v>Michal Kačanovský</v>
      </c>
    </row>
    <row r="195" spans="1:8" x14ac:dyDescent="0.25">
      <c r="A195" s="3" t="s">
        <v>1015</v>
      </c>
      <c r="B195" s="2">
        <v>505813094</v>
      </c>
      <c r="C195" s="3" t="s">
        <v>1016</v>
      </c>
      <c r="D195" s="3">
        <v>20230914</v>
      </c>
      <c r="E195" s="3">
        <v>20230920</v>
      </c>
      <c r="F195" s="6">
        <f>VLOOKUP(B195,ROBOT_Martin!A:B,2,FALSE)</f>
        <v>45184</v>
      </c>
      <c r="G195" s="5" t="str">
        <f>VLOOKUP(B195,OperaceCFM!A:B,2,FALSE)</f>
        <v>15.09.2023</v>
      </c>
      <c r="H195" s="11" t="str">
        <f>VLOOKUP(B195,Medix!A:D,3,FALSE)</f>
        <v>Květoslava Crhová</v>
      </c>
    </row>
    <row r="196" spans="1:8" x14ac:dyDescent="0.25">
      <c r="A196" s="3" t="s">
        <v>1017</v>
      </c>
      <c r="B196" s="2">
        <v>5509232311</v>
      </c>
      <c r="C196" s="3" t="s">
        <v>1018</v>
      </c>
      <c r="D196" s="3">
        <v>20230910</v>
      </c>
      <c r="E196" s="3">
        <v>20230916</v>
      </c>
      <c r="F196" s="6">
        <f>VLOOKUP(B196,ROBOT_Martin!A:B,2,FALSE)</f>
        <v>45180</v>
      </c>
      <c r="G196" s="5" t="str">
        <f>VLOOKUP(B196,OperaceCFM!A:B,2,FALSE)</f>
        <v>11.09.2023</v>
      </c>
      <c r="H196" s="11" t="str">
        <f>VLOOKUP(B196,Medix!A:D,3,FALSE)</f>
        <v>Ctirad Dohnal</v>
      </c>
    </row>
    <row r="197" spans="1:8" x14ac:dyDescent="0.25">
      <c r="A197" s="3" t="s">
        <v>1019</v>
      </c>
      <c r="B197" s="2">
        <v>5459110283</v>
      </c>
      <c r="C197" s="3" t="s">
        <v>1020</v>
      </c>
      <c r="D197" s="3">
        <v>20231129</v>
      </c>
      <c r="E197" s="3">
        <v>20231202</v>
      </c>
      <c r="F197" s="6">
        <f>VLOOKUP(B197,ROBOT_Martin!A:B,2,FALSE)</f>
        <v>45260</v>
      </c>
      <c r="G197" s="5" t="str">
        <f>VLOOKUP(B197,OperaceCFM!A:B,2,FALSE)</f>
        <v>30.11.2023</v>
      </c>
      <c r="H197" s="11" t="str">
        <f>VLOOKUP(B197,Medix!A:D,3,FALSE)</f>
        <v>Věra Pavlíková</v>
      </c>
    </row>
    <row r="198" spans="1:8" x14ac:dyDescent="0.25">
      <c r="A198" s="3" t="s">
        <v>1021</v>
      </c>
      <c r="B198" s="2">
        <v>7253095685</v>
      </c>
      <c r="C198" s="3" t="s">
        <v>1022</v>
      </c>
      <c r="D198" s="3">
        <v>20230328</v>
      </c>
      <c r="E198" s="3">
        <v>20230406</v>
      </c>
      <c r="F198" s="6">
        <f>VLOOKUP(B198,ROBOT_Martin!A:B,2,FALSE)</f>
        <v>45014</v>
      </c>
      <c r="G198" s="5" t="str">
        <f>VLOOKUP(B198,OperaceCFM!A:B,2,FALSE)</f>
        <v>29.03.2023</v>
      </c>
      <c r="H198" s="11" t="str">
        <f>VLOOKUP(B198,Medix!A:D,3,FALSE)</f>
        <v>Pavla Křesalová</v>
      </c>
    </row>
    <row r="199" spans="1:8" x14ac:dyDescent="0.25">
      <c r="A199" s="3" t="s">
        <v>1023</v>
      </c>
      <c r="B199" s="2">
        <v>7953055825</v>
      </c>
      <c r="C199" s="3" t="s">
        <v>1024</v>
      </c>
      <c r="D199" s="3">
        <v>20230124</v>
      </c>
      <c r="E199" s="3">
        <v>20230131</v>
      </c>
      <c r="F199" s="6">
        <f>VLOOKUP(B199,ROBOT_Martin!A:B,2,FALSE)</f>
        <v>44951</v>
      </c>
      <c r="G199" s="5" t="str">
        <f>VLOOKUP(B199,OperaceCFM!A:B,2,FALSE)</f>
        <v>25.01.2023</v>
      </c>
      <c r="H199" s="11" t="str">
        <f>VLOOKUP(B199,Medix!A:D,3,FALSE)</f>
        <v>Lucie Hloušková</v>
      </c>
    </row>
    <row r="200" spans="1:8" x14ac:dyDescent="0.25">
      <c r="A200" s="3" t="s">
        <v>1025</v>
      </c>
      <c r="B200" s="2">
        <v>480222413</v>
      </c>
      <c r="C200" s="3" t="s">
        <v>1026</v>
      </c>
      <c r="D200" s="3">
        <v>20231023</v>
      </c>
      <c r="E200" s="3">
        <v>20231029</v>
      </c>
      <c r="F200" s="6">
        <f>VLOOKUP(B200,ROBOT_Martin!A:B,2,FALSE)</f>
        <v>45223</v>
      </c>
      <c r="G200" s="5" t="str">
        <f>VLOOKUP(B200,OperaceCFM!A:B,2,FALSE)</f>
        <v>24.10.2023</v>
      </c>
      <c r="H200" s="11" t="str">
        <f>VLOOKUP(B200,Medix!A:D,3,FALSE)</f>
        <v>Jiří Vychodil</v>
      </c>
    </row>
    <row r="201" spans="1:8" x14ac:dyDescent="0.25">
      <c r="A201" s="3" t="s">
        <v>1027</v>
      </c>
      <c r="B201" s="2">
        <v>6358220220</v>
      </c>
      <c r="C201" s="3" t="s">
        <v>1028</v>
      </c>
      <c r="D201" s="3">
        <v>20231101</v>
      </c>
      <c r="E201" s="3">
        <v>20231106</v>
      </c>
      <c r="F201" s="6">
        <f>VLOOKUP(B201,ROBOT_Martin!A:B,2,FALSE)</f>
        <v>45232</v>
      </c>
      <c r="G201" s="5" t="str">
        <f>VLOOKUP(B201,OperaceCFM!A:B,2,FALSE)</f>
        <v>02.11.2023</v>
      </c>
      <c r="H201" s="11" t="str">
        <f>VLOOKUP(B201,Medix!A:D,3,FALSE)</f>
        <v>Věra Paličková</v>
      </c>
    </row>
    <row r="202" spans="1:8" x14ac:dyDescent="0.25">
      <c r="A202" s="3" t="s">
        <v>1029</v>
      </c>
      <c r="B202" s="2">
        <v>5457171500</v>
      </c>
      <c r="C202" s="3" t="s">
        <v>1030</v>
      </c>
      <c r="D202" s="3">
        <v>20230510</v>
      </c>
      <c r="E202" s="3">
        <v>20230516</v>
      </c>
      <c r="F202" s="6">
        <f>VLOOKUP(B202,ROBOT_Martin!A:B,2,FALSE)</f>
        <v>45057</v>
      </c>
      <c r="G202" s="5" t="str">
        <f>VLOOKUP(B202,OperaceCFM!A:B,2,FALSE)</f>
        <v>11.05.2023</v>
      </c>
      <c r="H202" s="11" t="str">
        <f>VLOOKUP(B202,Medix!A:D,3,FALSE)</f>
        <v>Ludmila Havlíčková</v>
      </c>
    </row>
    <row r="203" spans="1:8" x14ac:dyDescent="0.25">
      <c r="A203" s="3" t="s">
        <v>1031</v>
      </c>
      <c r="B203" s="2">
        <v>480226206</v>
      </c>
      <c r="C203" s="3" t="s">
        <v>1032</v>
      </c>
      <c r="D203" s="3">
        <v>20230221</v>
      </c>
      <c r="E203" s="3">
        <v>20230227</v>
      </c>
      <c r="F203" s="6">
        <f>VLOOKUP(B203,ROBOT_Martin!A:B,2,FALSE)</f>
        <v>44978</v>
      </c>
      <c r="G203" s="5" t="str">
        <f>VLOOKUP(B203,OperaceCFM!A:B,2,FALSE)</f>
        <v>21.02.2023</v>
      </c>
      <c r="H203" s="11" t="str">
        <f>VLOOKUP(B203,Medix!A:D,3,FALSE)</f>
        <v>Jan Bis</v>
      </c>
    </row>
    <row r="204" spans="1:8" x14ac:dyDescent="0.25">
      <c r="A204" s="3" t="s">
        <v>1033</v>
      </c>
      <c r="B204" s="2">
        <v>5657020952</v>
      </c>
      <c r="C204" s="3" t="s">
        <v>1034</v>
      </c>
      <c r="D204" s="3">
        <v>20230419</v>
      </c>
      <c r="E204" s="3">
        <v>20230424</v>
      </c>
      <c r="F204" s="6">
        <f>VLOOKUP(B204,ROBOT_Martin!A:B,2,FALSE)</f>
        <v>45036</v>
      </c>
      <c r="G204" s="5" t="str">
        <f>VLOOKUP(B204,OperaceCFM!A:B,2,FALSE)</f>
        <v>20.04.2023</v>
      </c>
      <c r="H204" s="11" t="str">
        <f>VLOOKUP(B204,Medix!A:D,3,FALSE)</f>
        <v>Zdeňka Kunčarová</v>
      </c>
    </row>
    <row r="205" spans="1:8" x14ac:dyDescent="0.25">
      <c r="A205" s="3" t="s">
        <v>1035</v>
      </c>
      <c r="B205" s="2">
        <v>5655011615</v>
      </c>
      <c r="C205" s="3" t="s">
        <v>1036</v>
      </c>
      <c r="D205" s="3">
        <v>20231101</v>
      </c>
      <c r="E205" s="3">
        <v>20231106</v>
      </c>
      <c r="F205" s="6">
        <f>VLOOKUP(B205,ROBOT_Martin!A:B,2,FALSE)</f>
        <v>45232</v>
      </c>
      <c r="G205" s="5" t="str">
        <f>VLOOKUP(B205,OperaceCFM!A:B,2,FALSE)</f>
        <v>02.11.2023</v>
      </c>
      <c r="H205" s="11" t="str">
        <f>VLOOKUP(B205,Medix!A:D,3,FALSE)</f>
        <v>Zdeňka Vojtková</v>
      </c>
    </row>
    <row r="206" spans="1:8" x14ac:dyDescent="0.25">
      <c r="A206" s="3" t="s">
        <v>1037</v>
      </c>
      <c r="B206" s="2">
        <v>5457010537</v>
      </c>
      <c r="C206" s="3" t="s">
        <v>1038</v>
      </c>
      <c r="D206" s="3">
        <v>20230329</v>
      </c>
      <c r="E206" s="3">
        <v>20230403</v>
      </c>
      <c r="F206" s="6">
        <f>VLOOKUP(B206,ROBOT_Martin!A:B,2,FALSE)</f>
        <v>45015</v>
      </c>
      <c r="G206" s="5" t="str">
        <f>VLOOKUP(B206,OperaceCFM!A:B,2,FALSE)</f>
        <v>30.03.2023</v>
      </c>
      <c r="H206" s="11" t="str">
        <f>VLOOKUP(B206,Medix!A:D,3,FALSE)</f>
        <v>Ludmila Šulová</v>
      </c>
    </row>
    <row r="207" spans="1:8" x14ac:dyDescent="0.25">
      <c r="A207" s="3" t="s">
        <v>1039</v>
      </c>
      <c r="B207" s="2">
        <v>6510120936</v>
      </c>
      <c r="C207" s="3" t="s">
        <v>1040</v>
      </c>
      <c r="D207" s="3">
        <v>20230522</v>
      </c>
      <c r="E207" s="3">
        <v>20230528</v>
      </c>
      <c r="F207" s="6">
        <f>VLOOKUP(B207,ROBOT_Martin!A:B,2,FALSE)</f>
        <v>45069</v>
      </c>
      <c r="G207" s="5" t="str">
        <f>VLOOKUP(B207,OperaceCFM!A:B,2,FALSE)</f>
        <v>23.05.2023</v>
      </c>
      <c r="H207" s="11" t="str">
        <f>VLOOKUP(B207,Medix!A:D,3,FALSE)</f>
        <v>František Šaršon</v>
      </c>
    </row>
    <row r="208" spans="1:8" x14ac:dyDescent="0.25">
      <c r="A208" s="3" t="s">
        <v>1041</v>
      </c>
      <c r="B208" s="2">
        <v>6511261053</v>
      </c>
      <c r="C208" s="3" t="s">
        <v>1042</v>
      </c>
      <c r="D208" s="3">
        <v>20230109</v>
      </c>
      <c r="E208" s="3">
        <v>20230114</v>
      </c>
      <c r="F208" s="6">
        <f>VLOOKUP(B208,ROBOT_Martin!A:B,2,FALSE)</f>
        <v>44936</v>
      </c>
      <c r="G208" s="5" t="str">
        <f>VLOOKUP(B208,OperaceCFM!A:B,2,FALSE)</f>
        <v>10.01.2023</v>
      </c>
      <c r="H208" s="11" t="str">
        <f>VLOOKUP(B208,Medix!A:D,3,FALSE)</f>
        <v>Jiří Odstrčil</v>
      </c>
    </row>
    <row r="209" spans="1:8" x14ac:dyDescent="0.25">
      <c r="A209" s="3" t="s">
        <v>1043</v>
      </c>
      <c r="B209" s="2">
        <v>7461304840</v>
      </c>
      <c r="C209" s="3" t="s">
        <v>1044</v>
      </c>
      <c r="D209" s="3">
        <v>20230516</v>
      </c>
      <c r="E209" s="3">
        <v>20230522</v>
      </c>
      <c r="F209" s="6">
        <f>VLOOKUP(B209,ROBOT_Martin!A:B,2,FALSE)</f>
        <v>45063</v>
      </c>
      <c r="G209" s="5" t="str">
        <f>VLOOKUP(B209,OperaceCFM!A:B,2,FALSE)</f>
        <v>17.05.2023</v>
      </c>
      <c r="H209" s="11" t="str">
        <f>VLOOKUP(B209,Medix!A:D,3,FALSE)</f>
        <v>Marcela Vosáhlová</v>
      </c>
    </row>
    <row r="210" spans="1:8" x14ac:dyDescent="0.25">
      <c r="A210" s="3" t="s">
        <v>1045</v>
      </c>
      <c r="B210" s="2">
        <v>5455130274</v>
      </c>
      <c r="C210" s="3" t="s">
        <v>1046</v>
      </c>
      <c r="D210" s="3">
        <v>20230315</v>
      </c>
      <c r="E210" s="3">
        <v>20230320</v>
      </c>
      <c r="F210" s="6">
        <f>VLOOKUP(B210,ROBOT_Martin!A:B,2,FALSE)</f>
        <v>45001</v>
      </c>
      <c r="G210" s="5" t="str">
        <f>VLOOKUP(B210,OperaceCFM!A:B,2,FALSE)</f>
        <v>16.03.2023</v>
      </c>
      <c r="H210" s="11" t="str">
        <f>VLOOKUP(B210,Medix!A:D,3,FALSE)</f>
        <v>Věra Blažková</v>
      </c>
    </row>
    <row r="211" spans="1:8" x14ac:dyDescent="0.25">
      <c r="A211" s="3" t="s">
        <v>1047</v>
      </c>
      <c r="B211" s="2">
        <v>7501305361</v>
      </c>
      <c r="C211" s="3" t="s">
        <v>1048</v>
      </c>
      <c r="D211" s="3">
        <v>20230528</v>
      </c>
      <c r="E211" s="3">
        <v>20230601</v>
      </c>
      <c r="F211" s="6">
        <f>VLOOKUP(B211,ROBOT_Martin!A:B,2,FALSE)</f>
        <v>45075</v>
      </c>
      <c r="G211" s="5" t="str">
        <f>VLOOKUP(B211,OperaceCFM!A:B,2,FALSE)</f>
        <v>29.05.2023</v>
      </c>
      <c r="H211" s="11" t="str">
        <f>VLOOKUP(B211,Medix!A:D,3,FALSE)</f>
        <v>Roman Marek</v>
      </c>
    </row>
    <row r="212" spans="1:8" x14ac:dyDescent="0.25">
      <c r="A212" s="3" t="s">
        <v>1049</v>
      </c>
      <c r="B212" s="2">
        <v>7451065336</v>
      </c>
      <c r="C212" s="3" t="s">
        <v>1050</v>
      </c>
      <c r="D212" s="3">
        <v>20230329</v>
      </c>
      <c r="E212" s="3">
        <v>20230403</v>
      </c>
      <c r="F212" s="6">
        <f>VLOOKUP(B212,ROBOT_Martin!A:B,2,FALSE)</f>
        <v>45015</v>
      </c>
      <c r="G212" s="5" t="str">
        <f>VLOOKUP(B212,OperaceCFM!A:B,2,FALSE)</f>
        <v>30.03.2023</v>
      </c>
      <c r="H212" s="11" t="str">
        <f>VLOOKUP(B212,Medix!A:D,3,FALSE)</f>
        <v>Monika Košťálková</v>
      </c>
    </row>
    <row r="213" spans="1:8" x14ac:dyDescent="0.25">
      <c r="A213" s="3" t="s">
        <v>1051</v>
      </c>
      <c r="B213" s="2">
        <v>7451065336</v>
      </c>
      <c r="C213" s="3" t="s">
        <v>1050</v>
      </c>
      <c r="D213" s="3">
        <v>20230720</v>
      </c>
      <c r="E213" s="3">
        <v>20230727</v>
      </c>
      <c r="F213" s="6">
        <f>VLOOKUP(B213,ROBOT_Martin!A:B,2,FALSE)</f>
        <v>45015</v>
      </c>
      <c r="G213" s="5" t="str">
        <f>VLOOKUP(B213,OperaceCFM!A:B,2,FALSE)</f>
        <v>30.03.2023</v>
      </c>
      <c r="H213" s="11" t="str">
        <f>VLOOKUP(B213,Medix!A:D,3,FALSE)</f>
        <v>Monika Košťálková</v>
      </c>
    </row>
    <row r="214" spans="1:8" x14ac:dyDescent="0.25">
      <c r="A214" s="3" t="s">
        <v>1052</v>
      </c>
      <c r="B214" s="2">
        <v>7161034463</v>
      </c>
      <c r="C214" s="3" t="s">
        <v>1053</v>
      </c>
      <c r="D214" s="3">
        <v>20230919</v>
      </c>
      <c r="E214" s="3">
        <v>20230925</v>
      </c>
      <c r="F214" s="6">
        <f>VLOOKUP(B214,ROBOT_Martin!A:B,2,FALSE)</f>
        <v>45189</v>
      </c>
      <c r="G214" s="5" t="str">
        <f>VLOOKUP(B214,OperaceCFM!A:B,2,FALSE)</f>
        <v>20.09.2023</v>
      </c>
      <c r="H214" s="11" t="str">
        <f>VLOOKUP(B214,Medix!A:D,3,FALSE)</f>
        <v>Petra Zavadilová</v>
      </c>
    </row>
    <row r="215" spans="1:8" x14ac:dyDescent="0.25">
      <c r="A215" s="3" t="s">
        <v>1054</v>
      </c>
      <c r="B215" s="2">
        <v>510610030</v>
      </c>
      <c r="C215" s="3" t="s">
        <v>1055</v>
      </c>
      <c r="D215" s="3">
        <v>20230710</v>
      </c>
      <c r="E215" s="3">
        <v>20230715</v>
      </c>
      <c r="F215" s="6">
        <f>VLOOKUP(B215,ROBOT_Martin!A:B,2,FALSE)</f>
        <v>45118</v>
      </c>
      <c r="G215" s="5" t="str">
        <f>VLOOKUP(B215,OperaceCFM!A:B,2,FALSE)</f>
        <v>11.07.2023</v>
      </c>
      <c r="H215" s="11" t="str">
        <f>VLOOKUP(B215,Medix!A:D,3,FALSE)</f>
        <v>Ivo Romančík</v>
      </c>
    </row>
    <row r="216" spans="1:8" x14ac:dyDescent="0.25">
      <c r="A216" s="3" t="s">
        <v>1056</v>
      </c>
      <c r="B216" s="2">
        <v>5406272267</v>
      </c>
      <c r="C216" s="3" t="s">
        <v>1057</v>
      </c>
      <c r="D216" s="3">
        <v>20230806</v>
      </c>
      <c r="E216" s="3">
        <v>20230812</v>
      </c>
      <c r="F216" s="6">
        <f>VLOOKUP(B216,ROBOT_Martin!A:B,2,FALSE)</f>
        <v>45145</v>
      </c>
      <c r="G216" s="5" t="str">
        <f>VLOOKUP(B216,OperaceCFM!A:B,2,FALSE)</f>
        <v>07.08.2023</v>
      </c>
      <c r="H216" s="11" t="str">
        <f>VLOOKUP(B216,Medix!A:D,3,FALSE)</f>
        <v>Alois Sedlák</v>
      </c>
    </row>
    <row r="217" spans="1:8" x14ac:dyDescent="0.25">
      <c r="A217" s="3" t="s">
        <v>1058</v>
      </c>
      <c r="B217" s="2">
        <v>5406191978</v>
      </c>
      <c r="C217" s="3" t="s">
        <v>1059</v>
      </c>
      <c r="D217" s="3">
        <v>20230423</v>
      </c>
      <c r="E217" s="3">
        <v>20230429</v>
      </c>
      <c r="F217" s="6">
        <f>VLOOKUP(B217,ROBOT_Martin!A:B,2,FALSE)</f>
        <v>45040</v>
      </c>
      <c r="G217" s="5" t="str">
        <f>VLOOKUP(B217,OperaceCFM!A:B,2,FALSE)</f>
        <v>24.04.2023</v>
      </c>
      <c r="H217" s="11" t="str">
        <f>VLOOKUP(B217,Medix!A:D,3,FALSE)</f>
        <v>Stanislav Homola</v>
      </c>
    </row>
    <row r="218" spans="1:8" x14ac:dyDescent="0.25">
      <c r="A218" s="3" t="s">
        <v>1060</v>
      </c>
      <c r="B218" s="2">
        <v>7151225345</v>
      </c>
      <c r="C218" s="3" t="s">
        <v>1061</v>
      </c>
      <c r="D218" s="3">
        <v>20231129</v>
      </c>
      <c r="E218" s="3">
        <v>20231202</v>
      </c>
      <c r="F218" s="6">
        <f>VLOOKUP(B218,ROBOT_Martin!A:B,2,FALSE)</f>
        <v>45260</v>
      </c>
      <c r="G218" s="5" t="str">
        <f>VLOOKUP(B218,OperaceCFM!A:B,2,FALSE)</f>
        <v>30.11.2023</v>
      </c>
      <c r="H218" s="11" t="str">
        <f>VLOOKUP(B218,Medix!A:D,3,FALSE)</f>
        <v>Martina Humpalová</v>
      </c>
    </row>
    <row r="219" spans="1:8" x14ac:dyDescent="0.25">
      <c r="A219" s="3" t="s">
        <v>1062</v>
      </c>
      <c r="B219" s="2">
        <v>476003403</v>
      </c>
      <c r="C219" s="3" t="s">
        <v>1063</v>
      </c>
      <c r="D219" s="3">
        <v>20231004</v>
      </c>
      <c r="E219" s="3">
        <v>20231008</v>
      </c>
      <c r="F219" s="6">
        <f>VLOOKUP(B219,ROBOT_Martin!A:B,2,FALSE)</f>
        <v>45204</v>
      </c>
      <c r="G219" s="5" t="str">
        <f>VLOOKUP(B219,OperaceCFM!A:B,2,FALSE)</f>
        <v>05.10.2023</v>
      </c>
      <c r="H219" s="11" t="str">
        <f>VLOOKUP(B219,Medix!A:D,3,FALSE)</f>
        <v>Marta Kravková</v>
      </c>
    </row>
    <row r="220" spans="1:8" x14ac:dyDescent="0.25">
      <c r="A220" s="3" t="s">
        <v>1064</v>
      </c>
      <c r="B220" s="2">
        <v>505213175</v>
      </c>
      <c r="C220" s="3" t="s">
        <v>1065</v>
      </c>
      <c r="D220" s="3">
        <v>20230206</v>
      </c>
      <c r="E220" s="3">
        <v>20230211</v>
      </c>
      <c r="F220" s="6">
        <f>VLOOKUP(B220,ROBOT_Martin!A:B,2,FALSE)</f>
        <v>44964</v>
      </c>
      <c r="G220" s="5" t="str">
        <f>VLOOKUP(B220,OperaceCFM!A:B,2,FALSE)</f>
        <v>07.02.2023</v>
      </c>
      <c r="H220" s="11" t="str">
        <f>VLOOKUP(B220,Medix!A:D,3,FALSE)</f>
        <v>Helena Prajzlerová</v>
      </c>
    </row>
    <row r="221" spans="1:8" x14ac:dyDescent="0.25">
      <c r="A221" s="3" t="s">
        <v>1066</v>
      </c>
      <c r="B221" s="2">
        <v>505219172</v>
      </c>
      <c r="C221" s="3" t="s">
        <v>1067</v>
      </c>
      <c r="D221" s="3">
        <v>20230607</v>
      </c>
      <c r="E221" s="3">
        <v>20230612</v>
      </c>
      <c r="F221" s="6">
        <f>VLOOKUP(B221,ROBOT_Martin!A:B,2,FALSE)</f>
        <v>45085</v>
      </c>
      <c r="G221" s="5" t="str">
        <f>VLOOKUP(B221,OperaceCFM!A:B,2,FALSE)</f>
        <v>08.06.2023</v>
      </c>
      <c r="H221" s="11" t="str">
        <f>VLOOKUP(B221,Medix!A:D,3,FALSE)</f>
        <v>Helena Sperátová</v>
      </c>
    </row>
    <row r="222" spans="1:8" x14ac:dyDescent="0.25">
      <c r="A222" s="3" t="s">
        <v>1068</v>
      </c>
      <c r="B222" s="2">
        <v>9356295707</v>
      </c>
      <c r="C222" s="3" t="s">
        <v>1069</v>
      </c>
      <c r="D222" s="3">
        <v>20230802</v>
      </c>
      <c r="E222" s="3">
        <v>20230816</v>
      </c>
      <c r="F222" s="6">
        <f>VLOOKUP(B222,ROBOT_Martin!A:B,2,FALSE)</f>
        <v>45141</v>
      </c>
      <c r="G222" s="5" t="str">
        <f>VLOOKUP(B222,OperaceCFM!A:B,2,FALSE)</f>
        <v>03.08.2023</v>
      </c>
      <c r="H222" s="11" t="str">
        <f>VLOOKUP(B222,Medix!A:D,3,FALSE)</f>
        <v>Lucie Spěváková</v>
      </c>
    </row>
    <row r="223" spans="1:8" x14ac:dyDescent="0.25">
      <c r="A223" s="3" t="s">
        <v>1070</v>
      </c>
      <c r="B223" s="2">
        <v>475916409</v>
      </c>
      <c r="C223" s="3" t="s">
        <v>1071</v>
      </c>
      <c r="D223" s="3">
        <v>20230208</v>
      </c>
      <c r="E223" s="3">
        <v>20230220</v>
      </c>
      <c r="F223" s="6">
        <f>VLOOKUP(B223,ROBOT_Martin!A:B,2,FALSE)</f>
        <v>44966</v>
      </c>
      <c r="G223" s="5" t="str">
        <f>VLOOKUP(B223,OperaceCFM!A:B,2,FALSE)</f>
        <v>09.02.2023</v>
      </c>
      <c r="H223" s="11" t="str">
        <f>VLOOKUP(B223,Medix!A:D,3,FALSE)</f>
        <v>Danuše Hradilíková</v>
      </c>
    </row>
    <row r="224" spans="1:8" x14ac:dyDescent="0.25">
      <c r="A224" s="3" t="s">
        <v>1072</v>
      </c>
      <c r="B224" s="2">
        <v>5711041974</v>
      </c>
      <c r="C224" s="3" t="s">
        <v>1073</v>
      </c>
      <c r="D224" s="3">
        <v>20230314</v>
      </c>
      <c r="E224" s="3">
        <v>20230321</v>
      </c>
      <c r="F224" s="6">
        <f>VLOOKUP(B224,ROBOT_Martin!A:B,2,FALSE)</f>
        <v>45000</v>
      </c>
      <c r="G224" s="5" t="str">
        <f>VLOOKUP(B224,OperaceCFM!A:B,2,FALSE)</f>
        <v>15.03.2023</v>
      </c>
      <c r="H224" s="11" t="str">
        <f>VLOOKUP(B224,Medix!A:D,3,FALSE)</f>
        <v>Dalibor Vrba</v>
      </c>
    </row>
    <row r="225" spans="1:8" x14ac:dyDescent="0.25">
      <c r="A225" s="3" t="s">
        <v>1074</v>
      </c>
      <c r="B225" s="2">
        <v>5711081816</v>
      </c>
      <c r="C225" s="3" t="s">
        <v>1075</v>
      </c>
      <c r="D225" s="3">
        <v>20230910</v>
      </c>
      <c r="E225" s="3">
        <v>20230915</v>
      </c>
      <c r="F225" s="6">
        <f>VLOOKUP(B225,ROBOT_Martin!A:B,2,FALSE)</f>
        <v>45180</v>
      </c>
      <c r="G225" s="5" t="str">
        <f>VLOOKUP(B225,OperaceCFM!A:B,2,FALSE)</f>
        <v>11.09.2023</v>
      </c>
      <c r="H225" s="11" t="str">
        <f>VLOOKUP(B225,Medix!A:D,3,FALSE)</f>
        <v>Rudolf Prosecký</v>
      </c>
    </row>
    <row r="226" spans="1:8" x14ac:dyDescent="0.25">
      <c r="A226" s="3" t="s">
        <v>1076</v>
      </c>
      <c r="B226" s="2">
        <v>491211168</v>
      </c>
      <c r="C226" s="3" t="s">
        <v>1077</v>
      </c>
      <c r="D226" s="3">
        <v>20230711</v>
      </c>
      <c r="E226" s="3">
        <v>20230716</v>
      </c>
      <c r="F226" s="6">
        <f>VLOOKUP(B226,ROBOT_Martin!A:B,2,FALSE)</f>
        <v>45119</v>
      </c>
      <c r="G226" s="5" t="str">
        <f>VLOOKUP(B226,OperaceCFM!A:B,2,FALSE)</f>
        <v>12.07.2023</v>
      </c>
      <c r="H226" s="11" t="str">
        <f>VLOOKUP(B226,Medix!A:D,3,FALSE)</f>
        <v>Theodor Boháč</v>
      </c>
    </row>
    <row r="227" spans="1:8" x14ac:dyDescent="0.25">
      <c r="A227" s="3" t="s">
        <v>1078</v>
      </c>
      <c r="B227" s="2">
        <v>5404011734</v>
      </c>
      <c r="C227" s="3" t="s">
        <v>1079</v>
      </c>
      <c r="D227" s="3">
        <v>20231003</v>
      </c>
      <c r="E227" s="3">
        <v>20231011</v>
      </c>
      <c r="F227" s="6">
        <f>VLOOKUP(B227,ROBOT_Martin!A:B,2,FALSE)</f>
        <v>45203</v>
      </c>
      <c r="G227" s="5" t="str">
        <f>VLOOKUP(B227,OperaceCFM!A:B,2,FALSE)</f>
        <v>04.10.2023</v>
      </c>
      <c r="H227" s="11" t="str">
        <f>VLOOKUP(B227,Medix!A:D,3,FALSE)</f>
        <v>Stanislav Stejskal</v>
      </c>
    </row>
    <row r="228" spans="1:8" x14ac:dyDescent="0.25">
      <c r="A228" s="3" t="s">
        <v>1080</v>
      </c>
      <c r="B228" s="2">
        <v>5404151841</v>
      </c>
      <c r="C228" s="3" t="s">
        <v>1081</v>
      </c>
      <c r="D228" s="3">
        <v>20230209</v>
      </c>
      <c r="E228" s="3">
        <v>20230215</v>
      </c>
      <c r="F228" s="6">
        <f>VLOOKUP(B228,ROBOT_Martin!A:B,2,FALSE)</f>
        <v>44967</v>
      </c>
      <c r="G228" s="5" t="str">
        <f>VLOOKUP(B228,OperaceCFM!A:B,2,FALSE)</f>
        <v>10.02.2023</v>
      </c>
      <c r="H228" s="11" t="str">
        <f>VLOOKUP(B228,Medix!A:D,3,FALSE)</f>
        <v>Břetislav Zacpal</v>
      </c>
    </row>
    <row r="229" spans="1:8" x14ac:dyDescent="0.25">
      <c r="A229" s="3" t="s">
        <v>1082</v>
      </c>
      <c r="B229" s="2">
        <v>5405071408</v>
      </c>
      <c r="C229" s="3" t="s">
        <v>1083</v>
      </c>
      <c r="D229" s="3">
        <v>20230718</v>
      </c>
      <c r="E229" s="3">
        <v>20230724</v>
      </c>
      <c r="F229" s="6">
        <f>VLOOKUP(B229,ROBOT_Martin!A:B,2,FALSE)</f>
        <v>45126</v>
      </c>
      <c r="G229" s="5" t="str">
        <f>VLOOKUP(B229,OperaceCFM!A:B,2,FALSE)</f>
        <v>19.07.2023</v>
      </c>
      <c r="H229" s="11" t="str">
        <f>VLOOKUP(B229,Medix!A:D,3,FALSE)</f>
        <v>Milan Sigmund</v>
      </c>
    </row>
    <row r="230" spans="1:8" x14ac:dyDescent="0.25">
      <c r="A230" s="3" t="s">
        <v>1084</v>
      </c>
      <c r="B230" s="2">
        <v>5405091406</v>
      </c>
      <c r="C230" s="3" t="s">
        <v>1085</v>
      </c>
      <c r="D230" s="3">
        <v>20230202</v>
      </c>
      <c r="E230" s="3">
        <v>20230208</v>
      </c>
      <c r="F230" s="6">
        <f>VLOOKUP(B230,ROBOT_Martin!A:B,2,FALSE)</f>
        <v>44960</v>
      </c>
      <c r="G230" s="5" t="str">
        <f>VLOOKUP(B230,OperaceCFM!A:B,2,FALSE)</f>
        <v>03.02.2023</v>
      </c>
      <c r="H230" s="11" t="str">
        <f>VLOOKUP(B230,Medix!A:D,3,FALSE)</f>
        <v>Zdeněk Kocourek</v>
      </c>
    </row>
    <row r="231" spans="1:8" x14ac:dyDescent="0.25">
      <c r="A231" s="3" t="s">
        <v>1086</v>
      </c>
      <c r="B231" s="2">
        <v>8909185725</v>
      </c>
      <c r="C231" s="3" t="s">
        <v>1087</v>
      </c>
      <c r="D231" s="3">
        <v>20230219</v>
      </c>
      <c r="E231" s="3">
        <v>20230225</v>
      </c>
      <c r="F231" s="6">
        <f>VLOOKUP(B231,ROBOT_Martin!A:B,2,FALSE)</f>
        <v>44977</v>
      </c>
      <c r="G231" s="5" t="str">
        <f>VLOOKUP(B231,OperaceCFM!A:B,2,FALSE)</f>
        <v>20.02.2023</v>
      </c>
      <c r="H231" s="11" t="str">
        <f>VLOOKUP(B231,Medix!A:D,3,FALSE)</f>
        <v>Marek Žváček</v>
      </c>
    </row>
    <row r="232" spans="1:8" x14ac:dyDescent="0.25">
      <c r="A232" s="3" t="s">
        <v>1088</v>
      </c>
      <c r="B232" s="2">
        <v>465926478</v>
      </c>
      <c r="C232" s="3" t="s">
        <v>1089</v>
      </c>
      <c r="D232" s="3">
        <v>20230719</v>
      </c>
      <c r="E232" s="3">
        <v>20230724</v>
      </c>
      <c r="F232" s="6">
        <f>VLOOKUP(B232,ROBOT_Martin!A:B,2,FALSE)</f>
        <v>45127</v>
      </c>
      <c r="G232" s="5" t="str">
        <f>VLOOKUP(B232,OperaceCFM!A:B,2,FALSE)</f>
        <v>20.07.2023</v>
      </c>
      <c r="H232" s="11" t="str">
        <f>VLOOKUP(B232,Medix!A:D,3,FALSE)</f>
        <v>Ludmila Spáčilová</v>
      </c>
    </row>
    <row r="233" spans="1:8" x14ac:dyDescent="0.25">
      <c r="A233" s="3" t="s">
        <v>1090</v>
      </c>
      <c r="B233" s="2">
        <v>7061050062</v>
      </c>
      <c r="C233" s="3" t="s">
        <v>1091</v>
      </c>
      <c r="D233" s="3">
        <v>20231025</v>
      </c>
      <c r="E233" s="3">
        <v>20231030</v>
      </c>
      <c r="F233" s="6">
        <f>VLOOKUP(B233,ROBOT_Martin!A:B,2,FALSE)</f>
        <v>45225</v>
      </c>
      <c r="G233" s="5" t="str">
        <f>VLOOKUP(B233,OperaceCFM!A:B,2,FALSE)</f>
        <v>26.10.2023</v>
      </c>
      <c r="H233" s="11" t="str">
        <f>VLOOKUP(B233,Medix!A:D,3,FALSE)</f>
        <v>Kristýna Skyvová</v>
      </c>
    </row>
    <row r="234" spans="1:8" x14ac:dyDescent="0.25">
      <c r="A234" s="3" t="s">
        <v>1092</v>
      </c>
      <c r="B234" s="2">
        <v>490918232</v>
      </c>
      <c r="C234" s="3" t="s">
        <v>1093</v>
      </c>
      <c r="D234" s="3">
        <v>20230903</v>
      </c>
      <c r="E234" s="3">
        <v>20230909</v>
      </c>
      <c r="F234" s="6">
        <f>VLOOKUP(B234,ROBOT_Martin!A:B,2,FALSE)</f>
        <v>45173</v>
      </c>
      <c r="G234" s="5" t="str">
        <f>VLOOKUP(B234,OperaceCFM!A:B,2,FALSE)</f>
        <v>04.09.2023</v>
      </c>
      <c r="H234" s="11" t="str">
        <f>VLOOKUP(B234,Medix!A:D,3,FALSE)</f>
        <v>Karel Zeman</v>
      </c>
    </row>
    <row r="235" spans="1:8" x14ac:dyDescent="0.25">
      <c r="A235" s="3" t="s">
        <v>1094</v>
      </c>
      <c r="B235" s="2">
        <v>6508022037</v>
      </c>
      <c r="C235" s="3" t="s">
        <v>1095</v>
      </c>
      <c r="D235" s="3">
        <v>20231017</v>
      </c>
      <c r="E235" s="3">
        <v>20231022</v>
      </c>
      <c r="F235" s="6">
        <f>VLOOKUP(B235,ROBOT_Martin!A:B,2,FALSE)</f>
        <v>45217</v>
      </c>
      <c r="G235" s="5" t="str">
        <f>VLOOKUP(B235,OperaceCFM!A:B,2,FALSE)</f>
        <v>18.10.2023</v>
      </c>
      <c r="H235" s="11" t="str">
        <f>VLOOKUP(B235,Medix!A:D,3,FALSE)</f>
        <v>Pavel Jurásek</v>
      </c>
    </row>
    <row r="236" spans="1:8" x14ac:dyDescent="0.25">
      <c r="A236" s="3" t="s">
        <v>1096</v>
      </c>
      <c r="B236" s="2">
        <v>5401130207</v>
      </c>
      <c r="C236" s="3" t="s">
        <v>1097</v>
      </c>
      <c r="D236" s="3">
        <v>20230309</v>
      </c>
      <c r="E236" s="3">
        <v>20230315</v>
      </c>
      <c r="F236" s="6">
        <f>VLOOKUP(B236,ROBOT_Martin!A:B,2,FALSE)</f>
        <v>44995</v>
      </c>
      <c r="G236" s="5" t="str">
        <f>VLOOKUP(B236,OperaceCFM!A:B,2,FALSE)</f>
        <v>10.03.2023</v>
      </c>
      <c r="H236" s="11" t="str">
        <f>VLOOKUP(B236,Medix!A:D,3,FALSE)</f>
        <v>Rostislav Lajšner</v>
      </c>
    </row>
    <row r="237" spans="1:8" x14ac:dyDescent="0.25">
      <c r="A237" s="3" t="s">
        <v>1098</v>
      </c>
      <c r="B237" s="2">
        <v>475218451</v>
      </c>
      <c r="C237" s="3" t="s">
        <v>1099</v>
      </c>
      <c r="D237" s="3">
        <v>20231108</v>
      </c>
      <c r="E237" s="3">
        <v>20231112</v>
      </c>
      <c r="F237" s="6">
        <f>VLOOKUP(B237,ROBOT_Martin!A:B,2,FALSE)</f>
        <v>45239</v>
      </c>
      <c r="G237" s="5" t="str">
        <f>VLOOKUP(B237,OperaceCFM!A:B,2,FALSE)</f>
        <v>09.11.2023</v>
      </c>
      <c r="H237" s="11" t="str">
        <f>VLOOKUP(B237,Medix!A:D,3,FALSE)</f>
        <v>Jitka Coufalová</v>
      </c>
    </row>
    <row r="238" spans="1:8" x14ac:dyDescent="0.25">
      <c r="A238" s="3" t="s">
        <v>1100</v>
      </c>
      <c r="B238" s="2">
        <v>475113166</v>
      </c>
      <c r="C238" s="3" t="s">
        <v>1101</v>
      </c>
      <c r="D238" s="3">
        <v>20230613</v>
      </c>
      <c r="E238" s="3">
        <v>20230619</v>
      </c>
      <c r="F238" s="6">
        <f>VLOOKUP(B238,ROBOT_Martin!A:B,2,FALSE)</f>
        <v>45091</v>
      </c>
      <c r="G238" s="5" t="str">
        <f>VLOOKUP(B238,OperaceCFM!A:B,2,FALSE)</f>
        <v>14.06.2023</v>
      </c>
      <c r="H238" s="11" t="str">
        <f>VLOOKUP(B238,Medix!A:D,3,FALSE)</f>
        <v>Mária Dančová</v>
      </c>
    </row>
    <row r="239" spans="1:8" x14ac:dyDescent="0.25">
      <c r="A239" s="3" t="s">
        <v>1102</v>
      </c>
      <c r="B239" s="2">
        <v>8755256312</v>
      </c>
      <c r="C239" s="3" t="s">
        <v>1103</v>
      </c>
      <c r="D239" s="3">
        <v>20230315</v>
      </c>
      <c r="E239" s="3">
        <v>20230320</v>
      </c>
      <c r="F239" s="6">
        <f>VLOOKUP(B239,ROBOT_Martin!A:B,2,FALSE)</f>
        <v>45001</v>
      </c>
      <c r="G239" s="5" t="str">
        <f>VLOOKUP(B239,OperaceCFM!A:B,2,FALSE)</f>
        <v>16.03.2023</v>
      </c>
      <c r="H239" s="11" t="str">
        <f>VLOOKUP(B239,Medix!A:D,3,FALSE)</f>
        <v>Veronika Martinková</v>
      </c>
    </row>
    <row r="240" spans="1:8" x14ac:dyDescent="0.25">
      <c r="A240" s="3" t="s">
        <v>1104</v>
      </c>
      <c r="B240" s="2">
        <v>510628037</v>
      </c>
      <c r="C240" s="3" t="s">
        <v>1105</v>
      </c>
      <c r="D240" s="3">
        <v>20231002</v>
      </c>
      <c r="E240" s="3">
        <v>20231008</v>
      </c>
      <c r="F240" s="6">
        <f>VLOOKUP(B240,ROBOT_Martin!A:B,2,FALSE)</f>
        <v>45202</v>
      </c>
      <c r="G240" s="5" t="str">
        <f>VLOOKUP(B240,OperaceCFM!A:B,2,FALSE)</f>
        <v>03.10.2023</v>
      </c>
      <c r="H240" s="11" t="str">
        <f>VLOOKUP(B240,Medix!A:D,3,FALSE)</f>
        <v>Jan Tomšů</v>
      </c>
    </row>
    <row r="241" spans="1:8" x14ac:dyDescent="0.25">
      <c r="A241" s="3" t="s">
        <v>1106</v>
      </c>
      <c r="B241" s="2">
        <v>515511045</v>
      </c>
      <c r="C241" s="3" t="s">
        <v>1107</v>
      </c>
      <c r="D241" s="3">
        <v>20230307</v>
      </c>
      <c r="E241" s="3">
        <v>20230314</v>
      </c>
      <c r="F241" s="6">
        <f>VLOOKUP(B241,ROBOT_Martin!A:B,2,FALSE)</f>
        <v>44993</v>
      </c>
      <c r="G241" s="5" t="str">
        <f>VLOOKUP(B241,OperaceCFM!A:B,2,FALSE)</f>
        <v>08.03.2023</v>
      </c>
      <c r="H241" s="11" t="str">
        <f>VLOOKUP(B241,Medix!A:D,3,FALSE)</f>
        <v>Božena Hrochová</v>
      </c>
    </row>
    <row r="242" spans="1:8" x14ac:dyDescent="0.25">
      <c r="A242" s="3" t="s">
        <v>1108</v>
      </c>
      <c r="B242" s="2">
        <v>5709101970</v>
      </c>
      <c r="C242" s="3" t="s">
        <v>1109</v>
      </c>
      <c r="D242" s="3">
        <v>20231002</v>
      </c>
      <c r="E242" s="3">
        <v>20231007</v>
      </c>
      <c r="F242" s="6">
        <f>VLOOKUP(B242,ROBOT_Martin!A:B,2,FALSE)</f>
        <v>45202</v>
      </c>
      <c r="G242" s="5" t="str">
        <f>VLOOKUP(B242,OperaceCFM!A:B,2,FALSE)</f>
        <v>03.10.2023</v>
      </c>
      <c r="H242" s="11" t="str">
        <f>VLOOKUP(B242,Medix!A:D,3,FALSE)</f>
        <v>Vlastimil Remeš</v>
      </c>
    </row>
    <row r="243" spans="1:8" x14ac:dyDescent="0.25">
      <c r="A243" s="3" t="s">
        <v>1110</v>
      </c>
      <c r="B243" s="2">
        <v>7503025761</v>
      </c>
      <c r="C243" s="3" t="s">
        <v>1111</v>
      </c>
      <c r="D243" s="3">
        <v>20230827</v>
      </c>
      <c r="E243" s="3">
        <v>20230911</v>
      </c>
      <c r="F243" s="6">
        <f>VLOOKUP(B243,ROBOT_Martin!A:B,2,FALSE)</f>
        <v>45166</v>
      </c>
      <c r="G243" s="5" t="str">
        <f>VLOOKUP(B243,OperaceCFM!A:B,2,FALSE)</f>
        <v>28.08.2023</v>
      </c>
      <c r="H243" s="11" t="str">
        <f>VLOOKUP(B243,Medix!A:D,3,FALSE)</f>
        <v>Jiří Huf</v>
      </c>
    </row>
    <row r="244" spans="1:8" x14ac:dyDescent="0.25">
      <c r="A244" s="3" t="s">
        <v>1112</v>
      </c>
      <c r="B244" s="2">
        <v>7503044461</v>
      </c>
      <c r="C244" s="3" t="s">
        <v>1113</v>
      </c>
      <c r="D244" s="3">
        <v>20230724</v>
      </c>
      <c r="E244" s="3">
        <v>20230730</v>
      </c>
      <c r="F244" s="6">
        <f>VLOOKUP(B244,ROBOT_Martin!A:B,2,FALSE)</f>
        <v>45132</v>
      </c>
      <c r="G244" s="5" t="str">
        <f>VLOOKUP(B244,OperaceCFM!A:B,2,FALSE)</f>
        <v>25.07.2023</v>
      </c>
      <c r="H244" s="11" t="str">
        <f>VLOOKUP(B244,Medix!A:D,3,FALSE)</f>
        <v>Petr Vrba</v>
      </c>
    </row>
    <row r="245" spans="1:8" x14ac:dyDescent="0.25">
      <c r="A245" s="3" t="s">
        <v>1114</v>
      </c>
      <c r="B245" s="2">
        <v>515318322</v>
      </c>
      <c r="C245" s="3" t="s">
        <v>1115</v>
      </c>
      <c r="D245" s="3">
        <v>20231018</v>
      </c>
      <c r="E245" s="3">
        <v>20231023</v>
      </c>
      <c r="F245" s="6">
        <f>VLOOKUP(B245,ROBOT_Martin!A:B,2,FALSE)</f>
        <v>45218</v>
      </c>
      <c r="G245" s="5" t="str">
        <f>VLOOKUP(B245,OperaceCFM!A:B,2,FALSE)</f>
        <v>19.10.2023</v>
      </c>
      <c r="H245" s="11" t="str">
        <f>VLOOKUP(B245,Medix!A:D,3,FALSE)</f>
        <v>Marie Zajíčková</v>
      </c>
    </row>
    <row r="246" spans="1:8" x14ac:dyDescent="0.25">
      <c r="A246" s="3" t="s">
        <v>1116</v>
      </c>
      <c r="B246" s="2">
        <v>471130444</v>
      </c>
      <c r="C246" s="3" t="s">
        <v>1117</v>
      </c>
      <c r="D246" s="3">
        <v>20231113</v>
      </c>
      <c r="E246" s="3">
        <v>20231119</v>
      </c>
      <c r="F246" s="6">
        <f>VLOOKUP(B246,ROBOT_Martin!A:B,2,FALSE)</f>
        <v>45245</v>
      </c>
      <c r="G246" s="5" t="str">
        <f>VLOOKUP(B246,OperaceCFM!A:B,2,FALSE)</f>
        <v>15.11.2023</v>
      </c>
      <c r="H246" s="11" t="str">
        <f>VLOOKUP(B246,Medix!A:D,3,FALSE)</f>
        <v>Václav Lipner</v>
      </c>
    </row>
    <row r="247" spans="1:8" x14ac:dyDescent="0.25">
      <c r="A247" s="3" t="s">
        <v>1118</v>
      </c>
      <c r="B247" s="2">
        <v>471213424</v>
      </c>
      <c r="C247" s="3" t="s">
        <v>1119</v>
      </c>
      <c r="D247" s="3">
        <v>20230202</v>
      </c>
      <c r="E247" s="3">
        <v>20230208</v>
      </c>
      <c r="F247" s="6">
        <f>VLOOKUP(B247,ROBOT_Martin!A:B,2,FALSE)</f>
        <v>44960</v>
      </c>
      <c r="G247" s="5" t="str">
        <f>VLOOKUP(B247,OperaceCFM!A:B,2,FALSE)</f>
        <v>03.02.2023</v>
      </c>
      <c r="H247" s="11" t="str">
        <f>VLOOKUP(B247,Medix!A:D,3,FALSE)</f>
        <v>Bedřich Lužík</v>
      </c>
    </row>
    <row r="248" spans="1:8" x14ac:dyDescent="0.25">
      <c r="A248" s="3" t="s">
        <v>1120</v>
      </c>
      <c r="B248" s="2">
        <v>471219453</v>
      </c>
      <c r="C248" s="3" t="s">
        <v>1121</v>
      </c>
      <c r="D248" s="3">
        <v>20230629</v>
      </c>
      <c r="E248" s="3">
        <v>20230705</v>
      </c>
      <c r="F248" s="6">
        <f>VLOOKUP(B248,ROBOT_Martin!A:B,2,FALSE)</f>
        <v>45107</v>
      </c>
      <c r="G248" s="5" t="str">
        <f>VLOOKUP(B248,OperaceCFM!A:B,2,FALSE)</f>
        <v>30.06.2023</v>
      </c>
      <c r="H248" s="11" t="str">
        <f>VLOOKUP(B248,Medix!A:D,3,FALSE)</f>
        <v>Antonín Lakomý</v>
      </c>
    </row>
    <row r="249" spans="1:8" x14ac:dyDescent="0.25">
      <c r="A249" s="3" t="s">
        <v>1122</v>
      </c>
      <c r="B249" s="2">
        <v>536020044</v>
      </c>
      <c r="C249" s="3" t="s">
        <v>1123</v>
      </c>
      <c r="D249" s="3">
        <v>20230412</v>
      </c>
      <c r="E249" s="3">
        <v>20230416</v>
      </c>
      <c r="F249" s="6">
        <f>VLOOKUP(B249,ROBOT_Martin!A:B,2,FALSE)</f>
        <v>45029</v>
      </c>
      <c r="G249" s="5" t="e">
        <f>VLOOKUP(B249,OperaceCFM!A:B,2,FALSE)</f>
        <v>#N/A</v>
      </c>
      <c r="H249" s="11" t="str">
        <f>VLOOKUP(B249,Medix!A:D,3,FALSE)</f>
        <v>Jana Bazgerová</v>
      </c>
    </row>
    <row r="250" spans="1:8" x14ac:dyDescent="0.25">
      <c r="A250" s="3" t="s">
        <v>1124</v>
      </c>
      <c r="B250" s="2">
        <v>6509050427</v>
      </c>
      <c r="C250" s="3" t="s">
        <v>1125</v>
      </c>
      <c r="D250" s="3">
        <v>20230917</v>
      </c>
      <c r="E250" s="3">
        <v>20230922</v>
      </c>
      <c r="F250" s="6">
        <f>VLOOKUP(B250,ROBOT_Martin!A:B,2,FALSE)</f>
        <v>45187</v>
      </c>
      <c r="G250" s="5" t="str">
        <f>VLOOKUP(B250,OperaceCFM!A:B,2,FALSE)</f>
        <v>18.09.2023</v>
      </c>
      <c r="H250" s="11" t="str">
        <f>VLOOKUP(B250,Medix!A:D,3,FALSE)</f>
        <v>Josef Boček</v>
      </c>
    </row>
    <row r="251" spans="1:8" x14ac:dyDescent="0.25">
      <c r="A251" s="3" t="s">
        <v>1126</v>
      </c>
      <c r="B251" s="2">
        <v>485616419</v>
      </c>
      <c r="C251" s="3" t="s">
        <v>1127</v>
      </c>
      <c r="D251" s="3">
        <v>20230531</v>
      </c>
      <c r="E251" s="3">
        <v>20230605</v>
      </c>
      <c r="F251" s="6">
        <f>VLOOKUP(B251,ROBOT_Martin!A:B,2,FALSE)</f>
        <v>45078</v>
      </c>
      <c r="G251" s="5" t="str">
        <f>VLOOKUP(B251,OperaceCFM!A:B,2,FALSE)</f>
        <v>01.06.2023</v>
      </c>
      <c r="H251" s="11" t="str">
        <f>VLOOKUP(B251,Medix!A:D,3,FALSE)</f>
        <v>Božena Veselá</v>
      </c>
    </row>
    <row r="252" spans="1:8" x14ac:dyDescent="0.25">
      <c r="A252" s="3" t="s">
        <v>1128</v>
      </c>
      <c r="B252" s="2">
        <v>490607007</v>
      </c>
      <c r="C252" s="3" t="s">
        <v>1129</v>
      </c>
      <c r="D252" s="3">
        <v>20230727</v>
      </c>
      <c r="E252" s="3">
        <v>20230802</v>
      </c>
      <c r="F252" s="6">
        <f>VLOOKUP(B252,ROBOT_Martin!A:B,2,FALSE)</f>
        <v>45135</v>
      </c>
      <c r="G252" s="5" t="str">
        <f>VLOOKUP(B252,OperaceCFM!A:B,2,FALSE)</f>
        <v>28.07.2023</v>
      </c>
      <c r="H252" s="11" t="str">
        <f>VLOOKUP(B252,Medix!A:D,3,FALSE)</f>
        <v>Milan Jurčíček</v>
      </c>
    </row>
    <row r="253" spans="1:8" x14ac:dyDescent="0.25">
      <c r="A253" s="3" t="s">
        <v>1130</v>
      </c>
      <c r="B253" s="2">
        <v>471011461</v>
      </c>
      <c r="C253" s="3" t="s">
        <v>1131</v>
      </c>
      <c r="D253" s="3">
        <v>20230529</v>
      </c>
      <c r="E253" s="3">
        <v>20230604</v>
      </c>
      <c r="F253" s="6">
        <f>VLOOKUP(B253,ROBOT_Martin!A:B,2,FALSE)</f>
        <v>45076</v>
      </c>
      <c r="G253" s="5" t="str">
        <f>VLOOKUP(B253,OperaceCFM!A:B,2,FALSE)</f>
        <v>30.05.2023</v>
      </c>
      <c r="H253" s="11" t="str">
        <f>VLOOKUP(B253,Medix!A:D,3,FALSE)</f>
        <v>Miloš Jirásek</v>
      </c>
    </row>
    <row r="254" spans="1:8" x14ac:dyDescent="0.25">
      <c r="A254" s="3" t="s">
        <v>1132</v>
      </c>
      <c r="B254" s="2">
        <v>490411171</v>
      </c>
      <c r="C254" s="3" t="s">
        <v>1133</v>
      </c>
      <c r="D254" s="3">
        <v>20230206</v>
      </c>
      <c r="E254" s="3">
        <v>20230212</v>
      </c>
      <c r="F254" s="6">
        <f>VLOOKUP(B254,ROBOT_Martin!A:B,2,FALSE)</f>
        <v>44964</v>
      </c>
      <c r="G254" s="5" t="str">
        <f>VLOOKUP(B254,OperaceCFM!A:B,2,FALSE)</f>
        <v>07.02.2023</v>
      </c>
      <c r="H254" s="11" t="str">
        <f>VLOOKUP(B254,Medix!A:D,3,FALSE)</f>
        <v>Stanislav Tihelka</v>
      </c>
    </row>
    <row r="255" spans="1:8" x14ac:dyDescent="0.25">
      <c r="A255" s="3" t="s">
        <v>1134</v>
      </c>
      <c r="B255" s="2">
        <v>5606211413</v>
      </c>
      <c r="C255" s="3" t="s">
        <v>1135</v>
      </c>
      <c r="D255" s="3">
        <v>20230410</v>
      </c>
      <c r="E255" s="3">
        <v>20230416</v>
      </c>
      <c r="F255" s="6">
        <f>VLOOKUP(B255,ROBOT_Martin!A:B,2,FALSE)</f>
        <v>45027</v>
      </c>
      <c r="G255" s="5" t="str">
        <f>VLOOKUP(B255,OperaceCFM!A:B,2,FALSE)</f>
        <v>11.04.2023</v>
      </c>
      <c r="H255" s="11" t="str">
        <f>VLOOKUP(B255,Medix!A:D,3,FALSE)</f>
        <v>Ladislav Macák</v>
      </c>
    </row>
    <row r="256" spans="1:8" x14ac:dyDescent="0.25">
      <c r="A256" s="3" t="s">
        <v>1136</v>
      </c>
      <c r="B256" s="2">
        <v>500917227</v>
      </c>
      <c r="C256" s="3" t="s">
        <v>1137</v>
      </c>
      <c r="D256" s="3">
        <v>20230119</v>
      </c>
      <c r="E256" s="3">
        <v>20230125</v>
      </c>
      <c r="F256" s="6">
        <f>VLOOKUP(B256,ROBOT_Martin!A:B,2,FALSE)</f>
        <v>44946</v>
      </c>
      <c r="G256" s="5" t="str">
        <f>VLOOKUP(B256,OperaceCFM!A:B,2,FALSE)</f>
        <v>20.01.2023</v>
      </c>
      <c r="H256" s="11" t="str">
        <f>VLOOKUP(B256,Medix!A:D,3,FALSE)</f>
        <v>Rostislav Messner</v>
      </c>
    </row>
    <row r="257" spans="1:8" x14ac:dyDescent="0.25">
      <c r="A257" s="3" t="s">
        <v>1138</v>
      </c>
      <c r="B257" s="2">
        <v>500928210</v>
      </c>
      <c r="C257" s="3" t="s">
        <v>1139</v>
      </c>
      <c r="D257" s="3">
        <v>20230817</v>
      </c>
      <c r="E257" s="3">
        <v>20230822</v>
      </c>
      <c r="F257" s="6">
        <f>VLOOKUP(B257,ROBOT_Martin!A:B,2,FALSE)</f>
        <v>45156</v>
      </c>
      <c r="G257" s="5" t="str">
        <f>VLOOKUP(B257,OperaceCFM!A:B,2,FALSE)</f>
        <v>18.08.2023</v>
      </c>
      <c r="H257" s="11" t="str">
        <f>VLOOKUP(B257,Medix!A:D,3,FALSE)</f>
        <v>Jiří Vaňák</v>
      </c>
    </row>
    <row r="258" spans="1:8" x14ac:dyDescent="0.25">
      <c r="A258" s="3" t="s">
        <v>1140</v>
      </c>
      <c r="B258" s="2">
        <v>460703455</v>
      </c>
      <c r="C258" s="3" t="s">
        <v>1141</v>
      </c>
      <c r="D258" s="3">
        <v>20230723</v>
      </c>
      <c r="E258" s="3">
        <v>20230730</v>
      </c>
      <c r="F258" s="6">
        <f>VLOOKUP(B258,ROBOT_Martin!A:B,2,FALSE)</f>
        <v>45131</v>
      </c>
      <c r="G258" s="5" t="str">
        <f>VLOOKUP(B258,OperaceCFM!A:B,2,FALSE)</f>
        <v>24.07.2023</v>
      </c>
      <c r="H258" s="11" t="str">
        <f>VLOOKUP(B258,Medix!A:D,3,FALSE)</f>
        <v>Vojtěch Nehera</v>
      </c>
    </row>
    <row r="259" spans="1:8" x14ac:dyDescent="0.25">
      <c r="A259" s="3" t="s">
        <v>1142</v>
      </c>
      <c r="B259" s="2">
        <v>460801479</v>
      </c>
      <c r="C259" s="3" t="s">
        <v>1143</v>
      </c>
      <c r="D259" s="3">
        <v>20230216</v>
      </c>
      <c r="E259" s="3">
        <v>20230222</v>
      </c>
      <c r="F259" s="6">
        <f>VLOOKUP(B259,ROBOT_Martin!A:B,2,FALSE)</f>
        <v>44974</v>
      </c>
      <c r="G259" s="5" t="str">
        <f>VLOOKUP(B259,OperaceCFM!A:B,2,FALSE)</f>
        <v>17.02.2023</v>
      </c>
      <c r="H259" s="11" t="str">
        <f>VLOOKUP(B259,Medix!A:D,3,FALSE)</f>
        <v>Aleš Milek</v>
      </c>
    </row>
    <row r="260" spans="1:8" x14ac:dyDescent="0.25">
      <c r="A260" s="3" t="s">
        <v>1144</v>
      </c>
      <c r="B260" s="2">
        <v>460818441</v>
      </c>
      <c r="C260" s="3" t="s">
        <v>1145</v>
      </c>
      <c r="D260" s="3">
        <v>20230305</v>
      </c>
      <c r="E260" s="3">
        <v>20230310</v>
      </c>
      <c r="F260" s="6">
        <f>VLOOKUP(B260,ROBOT_Martin!A:B,2,FALSE)</f>
        <v>44991</v>
      </c>
      <c r="G260" s="5" t="str">
        <f>VLOOKUP(B260,OperaceCFM!A:B,2,FALSE)</f>
        <v>06.03.2023</v>
      </c>
      <c r="H260" s="11" t="str">
        <f>VLOOKUP(B260,Medix!A:D,3,FALSE)</f>
        <v>Eduard Strnad</v>
      </c>
    </row>
    <row r="261" spans="1:8" x14ac:dyDescent="0.25">
      <c r="A261" s="3" t="s">
        <v>1146</v>
      </c>
      <c r="B261" s="2">
        <v>460902436</v>
      </c>
      <c r="C261" s="3" t="s">
        <v>1147</v>
      </c>
      <c r="D261" s="3">
        <v>20230528</v>
      </c>
      <c r="E261" s="3">
        <v>20230603</v>
      </c>
      <c r="F261" s="6">
        <f>VLOOKUP(B261,ROBOT_Martin!A:B,2,FALSE)</f>
        <v>45075</v>
      </c>
      <c r="G261" s="5" t="str">
        <f>VLOOKUP(B261,OperaceCFM!A:B,2,FALSE)</f>
        <v>29.05.2023</v>
      </c>
      <c r="H261" s="11" t="str">
        <f>VLOOKUP(B261,Medix!A:D,3,FALSE)</f>
        <v>Vratislav Nezval</v>
      </c>
    </row>
    <row r="262" spans="1:8" x14ac:dyDescent="0.25">
      <c r="A262" s="3" t="s">
        <v>1148</v>
      </c>
      <c r="B262" s="2">
        <v>6661180889</v>
      </c>
      <c r="C262" s="3" t="s">
        <v>1149</v>
      </c>
      <c r="D262" s="3">
        <v>20230104</v>
      </c>
      <c r="E262" s="3">
        <v>20230119</v>
      </c>
      <c r="F262" s="6">
        <f>VLOOKUP(B262,ROBOT_Martin!A:B,2,FALSE)</f>
        <v>44931</v>
      </c>
      <c r="G262" s="5" t="str">
        <f>VLOOKUP(B262,OperaceCFM!A:B,2,FALSE)</f>
        <v>05.01.2023</v>
      </c>
      <c r="H262" s="11" t="str">
        <f>VLOOKUP(B262,Medix!A:D,3,FALSE)</f>
        <v>Eva Petříková</v>
      </c>
    </row>
    <row r="263" spans="1:8" x14ac:dyDescent="0.25">
      <c r="A263" s="3" t="s">
        <v>1150</v>
      </c>
      <c r="B263" s="2">
        <v>460603478</v>
      </c>
      <c r="C263" s="3" t="s">
        <v>1151</v>
      </c>
      <c r="D263" s="3">
        <v>20230418</v>
      </c>
      <c r="E263" s="3">
        <v>20230423</v>
      </c>
      <c r="F263" s="6">
        <f>VLOOKUP(B263,ROBOT_Martin!A:B,2,FALSE)</f>
        <v>45035</v>
      </c>
      <c r="G263" s="5" t="str">
        <f>VLOOKUP(B263,OperaceCFM!A:B,2,FALSE)</f>
        <v>19.04.2023</v>
      </c>
      <c r="H263" s="11" t="str">
        <f>VLOOKUP(B263,Medix!A:D,3,FALSE)</f>
        <v>Milan Blažek</v>
      </c>
    </row>
    <row r="264" spans="1:8" x14ac:dyDescent="0.25">
      <c r="A264" s="3" t="s">
        <v>1152</v>
      </c>
      <c r="B264" s="2">
        <v>6203071754</v>
      </c>
      <c r="C264" s="3" t="s">
        <v>1153</v>
      </c>
      <c r="D264" s="3">
        <v>20230115</v>
      </c>
      <c r="E264" s="3">
        <v>20230121</v>
      </c>
      <c r="F264" s="6">
        <f>VLOOKUP(B264,ROBOT_Martin!A:B,2,FALSE)</f>
        <v>44942</v>
      </c>
      <c r="G264" s="5" t="str">
        <f>VLOOKUP(B264,OperaceCFM!A:B,2,FALSE)</f>
        <v>16.01.2023</v>
      </c>
      <c r="H264" s="11" t="str">
        <f>VLOOKUP(B264,Medix!A:D,3,FALSE)</f>
        <v>Jiří Müller</v>
      </c>
    </row>
    <row r="265" spans="1:8" x14ac:dyDescent="0.25">
      <c r="A265" s="3" t="s">
        <v>1154</v>
      </c>
      <c r="B265" s="2">
        <v>460508490</v>
      </c>
      <c r="C265" s="3" t="s">
        <v>1155</v>
      </c>
      <c r="D265" s="3">
        <v>20230427</v>
      </c>
      <c r="E265" s="3">
        <v>20230510</v>
      </c>
      <c r="F265" s="6" t="e">
        <f>VLOOKUP(B265,ROBOT_Martin!A:B,2,FALSE)</f>
        <v>#N/A</v>
      </c>
      <c r="G265" s="5" t="str">
        <f>VLOOKUP(B265,OperaceCFM!A:B,2,FALSE)</f>
        <v>28.04.2023</v>
      </c>
      <c r="H265" s="11" t="e">
        <f>VLOOKUP(B265,Medix!A:D,3,FALSE)</f>
        <v>#N/A</v>
      </c>
    </row>
    <row r="266" spans="1:8" x14ac:dyDescent="0.25">
      <c r="A266" s="3" t="s">
        <v>1156</v>
      </c>
      <c r="B266" s="2">
        <v>490214206</v>
      </c>
      <c r="C266" s="3" t="s">
        <v>1157</v>
      </c>
      <c r="D266" s="3">
        <v>20230124</v>
      </c>
      <c r="E266" s="3">
        <v>20230129</v>
      </c>
      <c r="F266" s="6">
        <f>VLOOKUP(B266,ROBOT_Martin!A:B,2,FALSE)</f>
        <v>44951</v>
      </c>
      <c r="G266" s="5" t="str">
        <f>VLOOKUP(B266,OperaceCFM!A:B,2,FALSE)</f>
        <v>25.01.2023</v>
      </c>
      <c r="H266" s="11" t="str">
        <f>VLOOKUP(B266,Medix!A:D,3,FALSE)</f>
        <v>Milan Šebesta</v>
      </c>
    </row>
    <row r="267" spans="1:8" x14ac:dyDescent="0.25">
      <c r="A267" s="3" t="s">
        <v>1158</v>
      </c>
      <c r="B267" s="2">
        <v>490224091</v>
      </c>
      <c r="C267" s="3" t="s">
        <v>1159</v>
      </c>
      <c r="D267" s="3">
        <v>20230620</v>
      </c>
      <c r="E267" s="3">
        <v>20230625</v>
      </c>
      <c r="F267" s="6">
        <f>VLOOKUP(B267,ROBOT_Martin!A:B,2,FALSE)</f>
        <v>45098</v>
      </c>
      <c r="G267" s="5" t="str">
        <f>VLOOKUP(B267,OperaceCFM!A:B,2,FALSE)</f>
        <v>21.06.2023</v>
      </c>
      <c r="H267" s="11" t="str">
        <f>VLOOKUP(B267,Medix!A:D,3,FALSE)</f>
        <v>Petr Vaculík</v>
      </c>
    </row>
    <row r="268" spans="1:8" x14ac:dyDescent="0.25">
      <c r="A268" s="3" t="s">
        <v>1160</v>
      </c>
      <c r="B268" s="2">
        <v>490320225</v>
      </c>
      <c r="C268" s="3" t="s">
        <v>1161</v>
      </c>
      <c r="D268" s="3">
        <v>20230312</v>
      </c>
      <c r="E268" s="3">
        <v>20230411</v>
      </c>
      <c r="F268" s="6">
        <f>VLOOKUP(B268,ROBOT_Martin!A:B,2,FALSE)</f>
        <v>44998</v>
      </c>
      <c r="G268" s="5" t="str">
        <f>VLOOKUP(B268,OperaceCFM!A:B,2,FALSE)</f>
        <v>13.03.2023</v>
      </c>
      <c r="H268" s="11" t="str">
        <f>VLOOKUP(B268,Medix!A:D,3,FALSE)</f>
        <v>Josef Vítek</v>
      </c>
    </row>
    <row r="269" spans="1:8" x14ac:dyDescent="0.25">
      <c r="A269" s="3" t="s">
        <v>1162</v>
      </c>
      <c r="B269" s="2">
        <v>490322230</v>
      </c>
      <c r="C269" s="3" t="s">
        <v>1163</v>
      </c>
      <c r="D269" s="3">
        <v>20230306</v>
      </c>
      <c r="E269" s="3">
        <v>20230312</v>
      </c>
      <c r="F269" s="6">
        <f>VLOOKUP(B269,ROBOT_Martin!A:B,2,FALSE)</f>
        <v>44992</v>
      </c>
      <c r="G269" s="5" t="str">
        <f>VLOOKUP(B269,OperaceCFM!A:B,2,FALSE)</f>
        <v>07.03.2023</v>
      </c>
      <c r="H269" s="11" t="str">
        <f>VLOOKUP(B269,Medix!A:D,3,FALSE)</f>
        <v>Josef Trusina</v>
      </c>
    </row>
    <row r="270" spans="1:8" x14ac:dyDescent="0.25">
      <c r="A270" s="3" t="s">
        <v>1164</v>
      </c>
      <c r="B270" s="2">
        <v>470731053</v>
      </c>
      <c r="C270" s="3" t="s">
        <v>1165</v>
      </c>
      <c r="D270" s="3">
        <v>20230227</v>
      </c>
      <c r="E270" s="3">
        <v>20230304</v>
      </c>
      <c r="F270" s="6">
        <f>VLOOKUP(B270,ROBOT_Martin!A:B,2,FALSE)</f>
        <v>44985</v>
      </c>
      <c r="G270" s="5" t="str">
        <f>VLOOKUP(B270,OperaceCFM!A:B,2,FALSE)</f>
        <v>28.02.2023</v>
      </c>
      <c r="H270" s="11" t="str">
        <f>VLOOKUP(B270,Medix!A:D,3,FALSE)</f>
        <v>Zdeněk Obrmann</v>
      </c>
    </row>
    <row r="271" spans="1:8" x14ac:dyDescent="0.25">
      <c r="A271" s="3" t="s">
        <v>1166</v>
      </c>
      <c r="B271" s="2">
        <v>470604448</v>
      </c>
      <c r="C271" s="3" t="s">
        <v>1167</v>
      </c>
      <c r="D271" s="3">
        <v>20231001</v>
      </c>
      <c r="E271" s="3">
        <v>20231013</v>
      </c>
      <c r="F271" s="6" t="e">
        <f>VLOOKUP(B271,ROBOT_Martin!A:B,2,FALSE)</f>
        <v>#N/A</v>
      </c>
      <c r="G271" s="5" t="str">
        <f>VLOOKUP(B271,OperaceCFM!A:B,2,FALSE)</f>
        <v>02.10.2023</v>
      </c>
      <c r="H271" s="11" t="e">
        <f>VLOOKUP(B271,Medix!A:D,3,FALSE)</f>
        <v>#N/A</v>
      </c>
    </row>
    <row r="272" spans="1:8" x14ac:dyDescent="0.25">
      <c r="A272" s="3" t="s">
        <v>1168</v>
      </c>
      <c r="B272" s="2">
        <v>7402214875</v>
      </c>
      <c r="C272" s="3" t="s">
        <v>1169</v>
      </c>
      <c r="D272" s="3">
        <v>20231019</v>
      </c>
      <c r="E272" s="3">
        <v>20231025</v>
      </c>
      <c r="F272" s="6">
        <f>VLOOKUP(B272,ROBOT_Martin!A:B,2,FALSE)</f>
        <v>45219</v>
      </c>
      <c r="G272" s="5" t="str">
        <f>VLOOKUP(B272,OperaceCFM!A:B,2,FALSE)</f>
        <v>20.10.2023</v>
      </c>
      <c r="H272" s="11" t="str">
        <f>VLOOKUP(B272,Medix!A:D,3,FALSE)</f>
        <v>Marek Slota</v>
      </c>
    </row>
    <row r="273" spans="1:8" x14ac:dyDescent="0.25">
      <c r="A273" s="3" t="s">
        <v>1170</v>
      </c>
      <c r="B273" s="2">
        <v>6154081538</v>
      </c>
      <c r="C273" s="3" t="s">
        <v>1171</v>
      </c>
      <c r="D273" s="3">
        <v>20231008</v>
      </c>
      <c r="E273" s="3">
        <v>20231014</v>
      </c>
      <c r="F273" s="6">
        <f>VLOOKUP(B273,ROBOT_Martin!A:B,2,FALSE)</f>
        <v>45208</v>
      </c>
      <c r="G273" s="5" t="str">
        <f>VLOOKUP(B273,OperaceCFM!A:B,2,FALSE)</f>
        <v>09.10.2023</v>
      </c>
      <c r="H273" s="11" t="str">
        <f>VLOOKUP(B273,Medix!A:D,3,FALSE)</f>
        <v>Danuše Gottwaldová</v>
      </c>
    </row>
    <row r="274" spans="1:8" x14ac:dyDescent="0.25">
      <c r="A274" s="3" t="s">
        <v>1172</v>
      </c>
      <c r="B274" s="2">
        <v>6154111117</v>
      </c>
      <c r="C274" s="3" t="s">
        <v>1173</v>
      </c>
      <c r="D274" s="3">
        <v>20231023</v>
      </c>
      <c r="E274" s="3">
        <v>20231029</v>
      </c>
      <c r="F274" s="6">
        <f>VLOOKUP(B274,ROBOT_Martin!A:B,2,FALSE)</f>
        <v>45223</v>
      </c>
      <c r="G274" s="5" t="str">
        <f>VLOOKUP(B274,OperaceCFM!A:B,2,FALSE)</f>
        <v>24.10.2023</v>
      </c>
      <c r="H274" s="11" t="str">
        <f>VLOOKUP(B274,Medix!A:D,3,FALSE)</f>
        <v>Zdenka Hanáková</v>
      </c>
    </row>
    <row r="275" spans="1:8" x14ac:dyDescent="0.25">
      <c r="A275" s="3" t="s">
        <v>1174</v>
      </c>
      <c r="B275" s="2">
        <v>6154211195</v>
      </c>
      <c r="C275" s="3" t="s">
        <v>1175</v>
      </c>
      <c r="D275" s="3">
        <v>20230109</v>
      </c>
      <c r="E275" s="3">
        <v>20230114</v>
      </c>
      <c r="F275" s="6">
        <f>VLOOKUP(B275,ROBOT_Martin!A:B,2,FALSE)</f>
        <v>44935</v>
      </c>
      <c r="G275" s="5" t="str">
        <f>VLOOKUP(B275,OperaceCFM!A:B,2,FALSE)</f>
        <v>09.01.2023</v>
      </c>
      <c r="H275" s="11" t="str">
        <f>VLOOKUP(B275,Medix!A:D,3,FALSE)</f>
        <v>Zita Poláková</v>
      </c>
    </row>
    <row r="276" spans="1:8" x14ac:dyDescent="0.25">
      <c r="A276" s="3" t="s">
        <v>1176</v>
      </c>
      <c r="B276" s="2">
        <v>470512419</v>
      </c>
      <c r="C276" s="3" t="s">
        <v>1177</v>
      </c>
      <c r="D276" s="3">
        <v>20230305</v>
      </c>
      <c r="E276" s="3">
        <v>20230311</v>
      </c>
      <c r="F276" s="6">
        <f>VLOOKUP(B276,ROBOT_Martin!A:B,2,FALSE)</f>
        <v>44991</v>
      </c>
      <c r="G276" s="5" t="str">
        <f>VLOOKUP(B276,OperaceCFM!A:B,2,FALSE)</f>
        <v>06.03.2023</v>
      </c>
      <c r="H276" s="11" t="str">
        <f>VLOOKUP(B276,Medix!A:D,3,FALSE)</f>
        <v>Josef Špunda</v>
      </c>
    </row>
    <row r="277" spans="1:8" x14ac:dyDescent="0.25">
      <c r="A277" s="3" t="s">
        <v>1178</v>
      </c>
      <c r="B277" s="2">
        <v>5604081351</v>
      </c>
      <c r="C277" s="3" t="s">
        <v>1179</v>
      </c>
      <c r="D277" s="3">
        <v>20231008</v>
      </c>
      <c r="E277" s="3">
        <v>20231014</v>
      </c>
      <c r="F277" s="6">
        <f>VLOOKUP(B277,ROBOT_Martin!A:B,2,FALSE)</f>
        <v>45208</v>
      </c>
      <c r="G277" s="5" t="str">
        <f>VLOOKUP(B277,OperaceCFM!A:B,2,FALSE)</f>
        <v>09.10.2023</v>
      </c>
      <c r="H277" s="11" t="str">
        <f>VLOOKUP(B277,Medix!A:D,3,FALSE)</f>
        <v>Radomil Kadláček</v>
      </c>
    </row>
    <row r="278" spans="1:8" x14ac:dyDescent="0.25">
      <c r="A278" s="3" t="s">
        <v>1180</v>
      </c>
      <c r="B278" s="2">
        <v>535318366</v>
      </c>
      <c r="C278" s="3" t="s">
        <v>1181</v>
      </c>
      <c r="D278" s="3">
        <v>20230510</v>
      </c>
      <c r="E278" s="3">
        <v>20230514</v>
      </c>
      <c r="F278" s="6">
        <f>VLOOKUP(B278,ROBOT_Martin!A:B,2,FALSE)</f>
        <v>45057</v>
      </c>
      <c r="G278" s="5" t="str">
        <f>VLOOKUP(B278,OperaceCFM!A:B,2,FALSE)</f>
        <v>11.05.2023</v>
      </c>
      <c r="H278" s="11" t="str">
        <f>VLOOKUP(B278,Medix!A:D,3,FALSE)</f>
        <v>Viktoria Růžičková</v>
      </c>
    </row>
    <row r="279" spans="1:8" x14ac:dyDescent="0.25">
      <c r="A279" s="3" t="s">
        <v>1182</v>
      </c>
      <c r="B279" s="2">
        <v>6904185365</v>
      </c>
      <c r="C279" s="3" t="s">
        <v>1183</v>
      </c>
      <c r="D279" s="3">
        <v>20231106</v>
      </c>
      <c r="E279" s="3">
        <v>20231116</v>
      </c>
      <c r="F279" s="6">
        <f>VLOOKUP(B279,ROBOT_Martin!A:B,2,FALSE)</f>
        <v>45237</v>
      </c>
      <c r="G279" s="5" t="str">
        <f>VLOOKUP(B279,OperaceCFM!A:B,2,FALSE)</f>
        <v>07.11.2023</v>
      </c>
      <c r="H279" s="11" t="str">
        <f>VLOOKUP(B279,Medix!A:D,3,FALSE)</f>
        <v>Alan Kříž</v>
      </c>
    </row>
    <row r="280" spans="1:8" x14ac:dyDescent="0.25">
      <c r="A280" s="3" t="s">
        <v>1184</v>
      </c>
      <c r="B280" s="2">
        <v>1703030626</v>
      </c>
      <c r="C280" s="3" t="s">
        <v>1185</v>
      </c>
      <c r="D280" s="3">
        <v>20231030</v>
      </c>
      <c r="E280" s="3">
        <v>20231111</v>
      </c>
      <c r="F280" s="6" t="e">
        <f>VLOOKUP(B280,ROBOT_Martin!A:B,2,FALSE)</f>
        <v>#N/A</v>
      </c>
      <c r="G280" s="5" t="str">
        <f>VLOOKUP(B280,OperaceCFM!A:B,2,FALSE)</f>
        <v>31.10.2023</v>
      </c>
      <c r="H280" s="11" t="str">
        <f>VLOOKUP(B280,Medix!A:D,3,FALSE)</f>
        <v>Timmi Cienciala</v>
      </c>
    </row>
    <row r="281" spans="1:8" x14ac:dyDescent="0.25">
      <c r="A281" s="3" t="s">
        <v>1186</v>
      </c>
      <c r="B281" s="2">
        <v>1556170099</v>
      </c>
      <c r="C281" s="3" t="s">
        <v>1187</v>
      </c>
      <c r="D281" s="3">
        <v>20231211</v>
      </c>
      <c r="E281" s="3">
        <v>20231221</v>
      </c>
      <c r="F281" s="6">
        <f>VLOOKUP(B281,ROBOT_Martin!A:B,2,FALSE)</f>
        <v>45272</v>
      </c>
      <c r="G281" s="5" t="str">
        <f>VLOOKUP(B281,OperaceCFM!A:B,2,FALSE)</f>
        <v>12.12.2023</v>
      </c>
      <c r="H281" s="11" t="str">
        <f>VLOOKUP(B281,Medix!A:D,3,FALSE)</f>
        <v>Veronika Kožáková</v>
      </c>
    </row>
    <row r="282" spans="1:8" x14ac:dyDescent="0.25">
      <c r="A282" s="3" t="s">
        <v>1188</v>
      </c>
      <c r="B282" s="2">
        <v>1511170738</v>
      </c>
      <c r="C282" s="3" t="s">
        <v>1189</v>
      </c>
      <c r="D282" s="3">
        <v>20231113</v>
      </c>
      <c r="E282" s="3">
        <v>20231127</v>
      </c>
      <c r="F282" s="6">
        <f>VLOOKUP(B282,ROBOT_Martin!A:B,2,FALSE)</f>
        <v>45244</v>
      </c>
      <c r="G282" s="5" t="str">
        <f>VLOOKUP(B282,OperaceCFM!A:B,2,FALSE)</f>
        <v>14.11.2023</v>
      </c>
      <c r="H282" s="11" t="str">
        <f>VLOOKUP(B282,Medix!A:D,3,FALSE)</f>
        <v>Vít Budník</v>
      </c>
    </row>
    <row r="283" spans="1:8" x14ac:dyDescent="0.25">
      <c r="A283" s="3" t="s">
        <v>1190</v>
      </c>
      <c r="B283" s="2">
        <v>5601310902</v>
      </c>
      <c r="C283" s="3" t="s">
        <v>1191</v>
      </c>
      <c r="D283" s="3">
        <v>20230619</v>
      </c>
      <c r="E283" s="3">
        <v>20230624</v>
      </c>
      <c r="F283" s="6">
        <f>VLOOKUP(B283,ROBOT_Martin!A:B,2,FALSE)</f>
        <v>45097</v>
      </c>
      <c r="G283" s="5" t="str">
        <f>VLOOKUP(B283,OperaceCFM!A:B,2,FALSE)</f>
        <v>20.06.2023</v>
      </c>
      <c r="H283" s="11" t="str">
        <f>VLOOKUP(B283,Medix!A:D,3,FALSE)</f>
        <v>Dušan Stavjaňa</v>
      </c>
    </row>
    <row r="284" spans="1:8" x14ac:dyDescent="0.25">
      <c r="A284" s="3" t="s">
        <v>1192</v>
      </c>
      <c r="B284" s="2">
        <v>1303111062</v>
      </c>
      <c r="C284" s="3" t="s">
        <v>1193</v>
      </c>
      <c r="D284" s="3">
        <v>20230605</v>
      </c>
      <c r="E284" s="3">
        <v>20230614</v>
      </c>
      <c r="F284" s="6">
        <f>VLOOKUP(B284,ROBOT_Martin!A:B,2,FALSE)</f>
        <v>45083</v>
      </c>
      <c r="G284" s="5" t="str">
        <f>VLOOKUP(B284,OperaceCFM!A:B,2,FALSE)</f>
        <v>06.06.2023</v>
      </c>
      <c r="H284" s="11" t="str">
        <f>VLOOKUP(B284,Medix!A:D,3,FALSE)</f>
        <v>Ondřej Gábler</v>
      </c>
    </row>
    <row r="285" spans="1:8" x14ac:dyDescent="0.25">
      <c r="A285" s="3" t="s">
        <v>1194</v>
      </c>
      <c r="B285" s="2">
        <v>500617011</v>
      </c>
      <c r="C285" s="3" t="s">
        <v>1195</v>
      </c>
      <c r="D285" s="3">
        <v>20231204</v>
      </c>
      <c r="E285" s="3">
        <v>20231209</v>
      </c>
      <c r="F285" s="6">
        <f>VLOOKUP(B285,ROBOT_Martin!A:B,2,FALSE)</f>
        <v>45265</v>
      </c>
      <c r="G285" s="5" t="str">
        <f>VLOOKUP(B285,OperaceCFM!A:B,2,FALSE)</f>
        <v>05.12.2023</v>
      </c>
      <c r="H285" s="11" t="str">
        <f>VLOOKUP(B285,Medix!A:D,3,FALSE)</f>
        <v>Jan Veiser</v>
      </c>
    </row>
    <row r="286" spans="1:8" x14ac:dyDescent="0.25">
      <c r="A286" s="3" t="s">
        <v>1196</v>
      </c>
      <c r="B286" s="2">
        <v>500617173</v>
      </c>
      <c r="C286" s="3" t="s">
        <v>1197</v>
      </c>
      <c r="D286" s="3">
        <v>20231029</v>
      </c>
      <c r="E286" s="3">
        <v>20231103</v>
      </c>
      <c r="F286" s="6">
        <f>VLOOKUP(B286,ROBOT_Martin!A:B,2,FALSE)</f>
        <v>45229</v>
      </c>
      <c r="G286" s="5" t="str">
        <f>VLOOKUP(B286,OperaceCFM!A:B,2,FALSE)</f>
        <v>30.10.2023</v>
      </c>
      <c r="H286" s="11" t="str">
        <f>VLOOKUP(B286,Medix!A:D,3,FALSE)</f>
        <v>Ota Melcher</v>
      </c>
    </row>
    <row r="287" spans="1:8" x14ac:dyDescent="0.25">
      <c r="A287" s="3" t="s">
        <v>1198</v>
      </c>
      <c r="B287" s="2">
        <v>6004110101</v>
      </c>
      <c r="C287" s="3" t="s">
        <v>1199</v>
      </c>
      <c r="D287" s="3">
        <v>20230919</v>
      </c>
      <c r="E287" s="3">
        <v>20231002</v>
      </c>
      <c r="F287" s="6">
        <f>VLOOKUP(B287,ROBOT_Martin!A:B,2,FALSE)</f>
        <v>45188</v>
      </c>
      <c r="G287" s="5" t="str">
        <f>VLOOKUP(B287,OperaceCFM!A:B,2,FALSE)</f>
        <v>19.09.2023</v>
      </c>
      <c r="H287" s="11" t="str">
        <f>VLOOKUP(B287,Medix!A:D,3,FALSE)</f>
        <v>Josef Dostál</v>
      </c>
    </row>
    <row r="288" spans="1:8" x14ac:dyDescent="0.25">
      <c r="A288" s="3" t="s">
        <v>1200</v>
      </c>
      <c r="B288" s="2">
        <v>8959014196</v>
      </c>
      <c r="C288" s="3" t="s">
        <v>1201</v>
      </c>
      <c r="D288" s="3">
        <v>20230215</v>
      </c>
      <c r="E288" s="3">
        <v>20230220</v>
      </c>
      <c r="F288" s="6">
        <f>VLOOKUP(B288,ROBOT_Martin!A:B,2,FALSE)</f>
        <v>44973</v>
      </c>
      <c r="G288" s="5" t="str">
        <f>VLOOKUP(B288,OperaceCFM!A:B,2,FALSE)</f>
        <v>16.02.2023</v>
      </c>
      <c r="H288" s="11" t="str">
        <f>VLOOKUP(B288,Medix!A:D,3,FALSE)</f>
        <v>Michaela Blažková</v>
      </c>
    </row>
    <row r="289" spans="1:8" x14ac:dyDescent="0.25">
      <c r="A289" s="3" t="s">
        <v>1202</v>
      </c>
      <c r="B289" s="2">
        <v>8761196037</v>
      </c>
      <c r="C289" s="3" t="s">
        <v>1203</v>
      </c>
      <c r="D289" s="3">
        <v>20231213</v>
      </c>
      <c r="E289" s="3">
        <v>20231216</v>
      </c>
      <c r="F289" s="6">
        <f>VLOOKUP(B289,ROBOT_Martin!A:B,2,FALSE)</f>
        <v>45274</v>
      </c>
      <c r="G289" s="5" t="str">
        <f>VLOOKUP(B289,OperaceCFM!A:B,2,FALSE)</f>
        <v>14.12.2023</v>
      </c>
      <c r="H289" s="11" t="str">
        <f>VLOOKUP(B289,Medix!A:D,3,FALSE)</f>
        <v>Květoslava Nováková</v>
      </c>
    </row>
    <row r="290" spans="1:8" x14ac:dyDescent="0.25">
      <c r="A290" s="3" t="s">
        <v>1204</v>
      </c>
      <c r="B290" s="2">
        <v>465306469</v>
      </c>
      <c r="C290" s="3" t="s">
        <v>1205</v>
      </c>
      <c r="D290" s="3">
        <v>20230315</v>
      </c>
      <c r="E290" s="3">
        <v>20230320</v>
      </c>
      <c r="F290" s="6">
        <f>VLOOKUP(B290,ROBOT_Martin!A:B,2,FALSE)</f>
        <v>45001</v>
      </c>
      <c r="G290" s="5" t="str">
        <f>VLOOKUP(B290,OperaceCFM!A:B,2,FALSE)</f>
        <v>16.03.2023</v>
      </c>
      <c r="H290" s="11" t="str">
        <f>VLOOKUP(B290,Medix!A:D,3,FALSE)</f>
        <v>Svatava Mičová</v>
      </c>
    </row>
    <row r="291" spans="1:8" x14ac:dyDescent="0.25">
      <c r="A291" s="3" t="s">
        <v>1206</v>
      </c>
      <c r="B291" s="2">
        <v>8706056128</v>
      </c>
      <c r="C291" s="3" t="s">
        <v>1207</v>
      </c>
      <c r="D291" s="3">
        <v>20230306</v>
      </c>
      <c r="E291" s="3">
        <v>20230308</v>
      </c>
      <c r="F291" s="6">
        <f>VLOOKUP(B291,ROBOT_Martin!A:B,2,FALSE)</f>
        <v>44992</v>
      </c>
      <c r="G291" s="5" t="str">
        <f>VLOOKUP(B291,OperaceCFM!A:B,2,FALSE)</f>
        <v>07.03.2023</v>
      </c>
      <c r="H291" s="11" t="str">
        <f>VLOOKUP(B291,Medix!A:D,3,FALSE)</f>
        <v>Jakub Holubec</v>
      </c>
    </row>
    <row r="292" spans="1:8" x14ac:dyDescent="0.25">
      <c r="A292" s="3" t="s">
        <v>1208</v>
      </c>
      <c r="B292" s="2">
        <v>5956261839</v>
      </c>
      <c r="C292" s="3" t="s">
        <v>1209</v>
      </c>
      <c r="D292" s="3">
        <v>20231115</v>
      </c>
      <c r="E292" s="3">
        <v>20231120</v>
      </c>
      <c r="F292" s="6">
        <f>VLOOKUP(B292,ROBOT_Martin!A:B,2,FALSE)</f>
        <v>45246</v>
      </c>
      <c r="G292" s="5" t="str">
        <f>VLOOKUP(B292,OperaceCFM!A:B,2,FALSE)</f>
        <v>16.11.2023</v>
      </c>
      <c r="H292" s="11" t="str">
        <f>VLOOKUP(B292,Medix!A:D,3,FALSE)</f>
        <v>Jana Hirschnerová</v>
      </c>
    </row>
    <row r="293" spans="1:8" x14ac:dyDescent="0.25">
      <c r="A293" s="3" t="s">
        <v>1210</v>
      </c>
      <c r="B293" s="2">
        <v>8703209746</v>
      </c>
      <c r="C293" s="3" t="s">
        <v>1211</v>
      </c>
      <c r="D293" s="3">
        <v>20230402</v>
      </c>
      <c r="E293" s="3">
        <v>20230407</v>
      </c>
      <c r="F293" s="6">
        <f>VLOOKUP(B293,ROBOT_Martin!A:B,2,FALSE)</f>
        <v>45019</v>
      </c>
      <c r="G293" s="5" t="str">
        <f>VLOOKUP(B293,OperaceCFM!A:B,2,FALSE)</f>
        <v>03.04.2023</v>
      </c>
      <c r="H293" s="11" t="e">
        <f>VLOOKUP(B293,Medix!A:D,3,FALSE)</f>
        <v>#N/A</v>
      </c>
    </row>
    <row r="294" spans="1:8" x14ac:dyDescent="0.25">
      <c r="A294" s="3" t="s">
        <v>1212</v>
      </c>
      <c r="B294" s="2">
        <v>403124359</v>
      </c>
      <c r="C294" s="3" t="s">
        <v>1213</v>
      </c>
      <c r="D294" s="3">
        <v>20231130</v>
      </c>
      <c r="E294" s="3">
        <v>20231207</v>
      </c>
      <c r="F294" s="6">
        <f>VLOOKUP(B294,ROBOT_Martin!A:B,2,FALSE)</f>
        <v>45261</v>
      </c>
      <c r="G294" s="5" t="str">
        <f>VLOOKUP(B294,OperaceCFM!A:B,2,FALSE)</f>
        <v>01.12.2023</v>
      </c>
      <c r="H294" s="11" t="str">
        <f>VLOOKUP(B294,Medix!A:D,3,FALSE)</f>
        <v>Filip Mraček</v>
      </c>
    </row>
    <row r="295" spans="1:8" x14ac:dyDescent="0.25">
      <c r="A295" s="3" t="s">
        <v>1214</v>
      </c>
      <c r="B295" s="2">
        <v>311074841</v>
      </c>
      <c r="C295" s="3" t="s">
        <v>1215</v>
      </c>
      <c r="D295" s="3">
        <v>20230710</v>
      </c>
      <c r="E295" s="3">
        <v>20230715</v>
      </c>
      <c r="F295" s="6">
        <f>VLOOKUP(B295,ROBOT_Martin!A:B,2,FALSE)</f>
        <v>45118</v>
      </c>
      <c r="G295" s="5" t="str">
        <f>VLOOKUP(B295,OperaceCFM!A:B,2,FALSE)</f>
        <v>11.07.2023</v>
      </c>
      <c r="H295" s="11" t="str">
        <f>VLOOKUP(B295,Medix!A:D,3,FALSE)</f>
        <v>Petr Liška</v>
      </c>
    </row>
    <row r="296" spans="1:8" x14ac:dyDescent="0.25">
      <c r="A296" s="3" t="s">
        <v>1216</v>
      </c>
      <c r="B296" s="2">
        <v>160318763</v>
      </c>
      <c r="C296" s="3" t="s">
        <v>1217</v>
      </c>
      <c r="D296" s="3">
        <v>20230517</v>
      </c>
      <c r="E296" s="3">
        <v>20230521</v>
      </c>
      <c r="F296" s="6">
        <f>VLOOKUP(B296,ROBOT_Martin!A:B,2,FALSE)</f>
        <v>45064</v>
      </c>
      <c r="G296" s="5" t="str">
        <f>VLOOKUP(B296,OperaceCFM!A:B,2,FALSE)</f>
        <v>18.05.2023</v>
      </c>
      <c r="H296" s="11" t="str">
        <f>VLOOKUP(B296,Medix!A:D,3,FALSE)</f>
        <v>Soňa Kyseľová</v>
      </c>
    </row>
    <row r="297" spans="1:8" x14ac:dyDescent="0.25">
      <c r="A297" s="3" t="s">
        <v>1218</v>
      </c>
      <c r="B297" s="2">
        <v>6552151815</v>
      </c>
      <c r="C297" s="3" t="s">
        <v>1219</v>
      </c>
      <c r="D297" s="3">
        <v>20230823</v>
      </c>
      <c r="E297" s="3">
        <v>20230827</v>
      </c>
      <c r="F297" s="6">
        <f>VLOOKUP(B297,ROBOT_Martin!A:B,2,FALSE)</f>
        <v>45162</v>
      </c>
      <c r="G297" s="5" t="str">
        <f>VLOOKUP(B297,OperaceCFM!A:B,2,FALSE)</f>
        <v>24.08.2023</v>
      </c>
      <c r="H297" s="11" t="str">
        <f>VLOOKUP(B297,Medix!A:D,3,FALSE)</f>
        <v>Jana Cíchová</v>
      </c>
    </row>
    <row r="298" spans="1:8" x14ac:dyDescent="0.25">
      <c r="A298" s="3" t="s">
        <v>1220</v>
      </c>
      <c r="B298" s="2">
        <v>8460275703</v>
      </c>
      <c r="C298" s="3" t="s">
        <v>1221</v>
      </c>
      <c r="D298" s="3">
        <v>20231016</v>
      </c>
      <c r="E298" s="3">
        <v>20231024</v>
      </c>
      <c r="F298" s="6">
        <f>VLOOKUP(B298,ROBOT_Martin!A:B,2,FALSE)</f>
        <v>45216</v>
      </c>
      <c r="G298" s="5" t="str">
        <f>VLOOKUP(B298,OperaceCFM!A:B,2,FALSE)</f>
        <v>17.10.2023</v>
      </c>
      <c r="H298" s="11" t="str">
        <f>VLOOKUP(B298,Medix!A:D,3,FALSE)</f>
        <v>Ludmila Hrabáková</v>
      </c>
    </row>
    <row r="299" spans="1:8" x14ac:dyDescent="0.25">
      <c r="A299" s="3" t="s">
        <v>1222</v>
      </c>
      <c r="B299" s="2">
        <v>8452225309</v>
      </c>
      <c r="C299" s="3" t="s">
        <v>1223</v>
      </c>
      <c r="D299" s="3">
        <v>20230219</v>
      </c>
      <c r="E299" s="3">
        <v>20230223</v>
      </c>
      <c r="F299" s="6">
        <f>VLOOKUP(B299,ROBOT_Martin!A:B,2,FALSE)</f>
        <v>44977</v>
      </c>
      <c r="G299" s="5" t="str">
        <f>VLOOKUP(B299,OperaceCFM!A:B,2,FALSE)</f>
        <v>20.02.2023</v>
      </c>
      <c r="H299" s="11" t="str">
        <f>VLOOKUP(B299,Medix!A:D,3,FALSE)</f>
        <v>Tereza Krejčí</v>
      </c>
    </row>
    <row r="300" spans="1:8" x14ac:dyDescent="0.25">
      <c r="A300" s="3" t="s">
        <v>1224</v>
      </c>
      <c r="B300" s="2">
        <v>8357244610</v>
      </c>
      <c r="C300" s="3" t="s">
        <v>1225</v>
      </c>
      <c r="D300" s="3">
        <v>20231025</v>
      </c>
      <c r="E300" s="3">
        <v>20231030</v>
      </c>
      <c r="F300" s="6">
        <f>VLOOKUP(B300,ROBOT_Martin!A:B,2,FALSE)</f>
        <v>45225</v>
      </c>
      <c r="G300" s="5" t="e">
        <f>VLOOKUP(B300,OperaceCFM!A:B,2,FALSE)</f>
        <v>#N/A</v>
      </c>
      <c r="H300" s="11" t="str">
        <f>VLOOKUP(B300,Medix!A:D,3,FALSE)</f>
        <v>Dominika Sedláčková</v>
      </c>
    </row>
    <row r="301" spans="1:8" x14ac:dyDescent="0.25">
      <c r="A301" s="3" t="s">
        <v>1226</v>
      </c>
      <c r="B301" s="2">
        <v>8351123319</v>
      </c>
      <c r="C301" s="3" t="s">
        <v>1227</v>
      </c>
      <c r="D301" s="3">
        <v>20230809</v>
      </c>
      <c r="E301" s="3">
        <v>20230814</v>
      </c>
      <c r="F301" s="6" t="e">
        <f>VLOOKUP(B301,ROBOT_Martin!A:B,2,FALSE)</f>
        <v>#N/A</v>
      </c>
      <c r="G301" s="5" t="str">
        <f>VLOOKUP(B301,OperaceCFM!A:B,2,FALSE)</f>
        <v>10.08.2023</v>
      </c>
      <c r="H301" s="11" t="str">
        <f>VLOOKUP(B301,Medix!A:D,3,FALSE)</f>
        <v>Markéta Aligerová</v>
      </c>
    </row>
    <row r="302" spans="1:8" x14ac:dyDescent="0.25">
      <c r="A302" s="3" t="s">
        <v>1228</v>
      </c>
      <c r="B302" s="2">
        <v>8305135322</v>
      </c>
      <c r="C302" s="3" t="s">
        <v>1229</v>
      </c>
      <c r="D302" s="3">
        <v>20230716</v>
      </c>
      <c r="E302" s="3">
        <v>20230721</v>
      </c>
      <c r="F302" s="6">
        <f>VLOOKUP(B302,ROBOT_Martin!A:B,2,FALSE)</f>
        <v>45124</v>
      </c>
      <c r="G302" s="5" t="str">
        <f>VLOOKUP(B302,OperaceCFM!A:B,2,FALSE)</f>
        <v>17.07.2023</v>
      </c>
      <c r="H302" s="11" t="str">
        <f>VLOOKUP(B302,Medix!A:D,3,FALSE)</f>
        <v>Lubomír Bednařík</v>
      </c>
    </row>
    <row r="303" spans="1:8" x14ac:dyDescent="0.25">
      <c r="A303" s="3" t="s">
        <v>1230</v>
      </c>
      <c r="B303" s="2">
        <v>8302085330</v>
      </c>
      <c r="C303" s="3" t="s">
        <v>1231</v>
      </c>
      <c r="D303" s="3">
        <v>20230108</v>
      </c>
      <c r="E303" s="3">
        <v>20230113</v>
      </c>
      <c r="F303" s="6">
        <f>VLOOKUP(B303,ROBOT_Martin!A:B,2,FALSE)</f>
        <v>44935</v>
      </c>
      <c r="G303" s="5" t="str">
        <f>VLOOKUP(B303,OperaceCFM!A:B,2,FALSE)</f>
        <v>09.01.2023</v>
      </c>
      <c r="H303" s="11" t="str">
        <f>VLOOKUP(B303,Medix!A:D,3,FALSE)</f>
        <v>Martin Polášek</v>
      </c>
    </row>
    <row r="304" spans="1:8" x14ac:dyDescent="0.25">
      <c r="A304" s="3" t="s">
        <v>1232</v>
      </c>
      <c r="B304" s="2">
        <v>8205035322</v>
      </c>
      <c r="C304" s="3" t="s">
        <v>1233</v>
      </c>
      <c r="D304" s="3">
        <v>20230528</v>
      </c>
      <c r="E304" s="3">
        <v>20230602</v>
      </c>
      <c r="F304" s="6">
        <f>VLOOKUP(B304,ROBOT_Martin!A:B,2,FALSE)</f>
        <v>45075</v>
      </c>
      <c r="G304" s="5" t="str">
        <f>VLOOKUP(B304,OperaceCFM!A:B,2,FALSE)</f>
        <v>29.05.2023</v>
      </c>
      <c r="H304" s="11" t="str">
        <f>VLOOKUP(B304,Medix!A:D,3,FALSE)</f>
        <v>Martin Korhoň</v>
      </c>
    </row>
    <row r="305" spans="1:8" x14ac:dyDescent="0.25">
      <c r="A305" s="3" t="s">
        <v>1234</v>
      </c>
      <c r="B305" s="2">
        <v>500407348</v>
      </c>
      <c r="C305" s="3" t="s">
        <v>1235</v>
      </c>
      <c r="D305" s="3">
        <v>20231010</v>
      </c>
      <c r="E305" s="3">
        <v>20231113</v>
      </c>
      <c r="F305" s="6">
        <f>VLOOKUP(B305,ROBOT_Martin!A:B,2,FALSE)</f>
        <v>45210</v>
      </c>
      <c r="G305" s="5" t="str">
        <f>VLOOKUP(B305,OperaceCFM!A:B,2,FALSE)</f>
        <v>11.10.2023</v>
      </c>
      <c r="H305" s="11" t="str">
        <f>VLOOKUP(B305,Medix!A:D,3,FALSE)</f>
        <v>Josef Wiesner</v>
      </c>
    </row>
    <row r="306" spans="1:8" x14ac:dyDescent="0.25">
      <c r="A306" s="3" t="s">
        <v>1236</v>
      </c>
      <c r="B306" s="2">
        <v>500120005</v>
      </c>
      <c r="C306" s="3" t="s">
        <v>1237</v>
      </c>
      <c r="D306" s="3">
        <v>20230713</v>
      </c>
      <c r="E306" s="3">
        <v>20230718</v>
      </c>
      <c r="F306" s="6">
        <f>VLOOKUP(B306,ROBOT_Martin!A:B,2,FALSE)</f>
        <v>45121</v>
      </c>
      <c r="G306" s="5" t="str">
        <f>VLOOKUP(B306,OperaceCFM!A:B,2,FALSE)</f>
        <v>14.07.2023</v>
      </c>
      <c r="H306" s="11" t="str">
        <f>VLOOKUP(B306,Medix!A:D,3,FALSE)</f>
        <v>Vlastimil Skyba</v>
      </c>
    </row>
    <row r="307" spans="1:8" x14ac:dyDescent="0.25">
      <c r="A307" s="3" t="s">
        <v>1238</v>
      </c>
      <c r="B307" s="2">
        <v>500115426</v>
      </c>
      <c r="C307" s="3" t="s">
        <v>1239</v>
      </c>
      <c r="D307" s="3">
        <v>20230207</v>
      </c>
      <c r="E307" s="3">
        <v>20230215</v>
      </c>
      <c r="F307" s="6">
        <f>VLOOKUP(B307,ROBOT_Martin!A:B,2,FALSE)</f>
        <v>44965</v>
      </c>
      <c r="G307" s="5" t="str">
        <f>VLOOKUP(B307,OperaceCFM!A:B,2,FALSE)</f>
        <v>08.02.2023</v>
      </c>
      <c r="H307" s="11" t="str">
        <f>VLOOKUP(B307,Medix!A:D,3,FALSE)</f>
        <v>Emil Mirga</v>
      </c>
    </row>
    <row r="308" spans="1:8" x14ac:dyDescent="0.25">
      <c r="A308" s="3" t="s">
        <v>1240</v>
      </c>
      <c r="B308" s="2">
        <v>8056134427</v>
      </c>
      <c r="C308" s="3" t="s">
        <v>1241</v>
      </c>
      <c r="D308" s="3">
        <v>20230531</v>
      </c>
      <c r="E308" s="3">
        <v>20230604</v>
      </c>
      <c r="F308" s="6">
        <f>VLOOKUP(B308,ROBOT_Martin!A:B,2,FALSE)</f>
        <v>45078</v>
      </c>
      <c r="G308" s="5" t="str">
        <f>VLOOKUP(B308,OperaceCFM!A:B,2,FALSE)</f>
        <v>01.06.2023</v>
      </c>
      <c r="H308" s="11" t="str">
        <f>VLOOKUP(B308,Medix!A:D,3,FALSE)</f>
        <v>Michaela Hošťálková</v>
      </c>
    </row>
    <row r="309" spans="1:8" x14ac:dyDescent="0.25">
      <c r="A309" s="3" t="s">
        <v>1242</v>
      </c>
      <c r="B309" s="2">
        <v>6408251190</v>
      </c>
      <c r="C309" s="3" t="s">
        <v>1243</v>
      </c>
      <c r="D309" s="3">
        <v>20230822</v>
      </c>
      <c r="E309" s="3">
        <v>20230825</v>
      </c>
      <c r="F309" s="6">
        <f>VLOOKUP(B309,ROBOT_Martin!A:B,2,FALSE)</f>
        <v>45161</v>
      </c>
      <c r="G309" s="5" t="str">
        <f>VLOOKUP(B309,OperaceCFM!A:B,2,FALSE)</f>
        <v>23.08.2023</v>
      </c>
      <c r="H309" s="11" t="str">
        <f>VLOOKUP(B309,Medix!A:D,3,FALSE)</f>
        <v>Evžen Glac</v>
      </c>
    </row>
    <row r="310" spans="1:8" x14ac:dyDescent="0.25">
      <c r="A310" s="3" t="s">
        <v>1244</v>
      </c>
      <c r="B310" s="2">
        <v>7851045356</v>
      </c>
      <c r="C310" s="3" t="s">
        <v>1245</v>
      </c>
      <c r="D310" s="3">
        <v>20231011</v>
      </c>
      <c r="E310" s="3">
        <v>20231016</v>
      </c>
      <c r="F310" s="6">
        <f>VLOOKUP(B310,ROBOT_Martin!A:B,2,FALSE)</f>
        <v>45211</v>
      </c>
      <c r="G310" s="5" t="str">
        <f>VLOOKUP(B310,OperaceCFM!A:B,2,FALSE)</f>
        <v>12.10.2023</v>
      </c>
      <c r="H310" s="11" t="str">
        <f>VLOOKUP(B310,Medix!A:D,3,FALSE)</f>
        <v>Kateřina Snášelová</v>
      </c>
    </row>
    <row r="311" spans="1:8" x14ac:dyDescent="0.25">
      <c r="A311" s="3" t="s">
        <v>1246</v>
      </c>
      <c r="B311" s="2">
        <v>7752185793</v>
      </c>
      <c r="C311" s="3" t="s">
        <v>1247</v>
      </c>
      <c r="D311" s="3">
        <v>20230510</v>
      </c>
      <c r="E311" s="3">
        <v>20230514</v>
      </c>
      <c r="F311" s="6">
        <f>VLOOKUP(B311,ROBOT_Martin!A:B,2,FALSE)</f>
        <v>45057</v>
      </c>
      <c r="G311" s="5" t="str">
        <f>VLOOKUP(B311,OperaceCFM!A:B,2,FALSE)</f>
        <v>11.05.2023</v>
      </c>
      <c r="H311" s="11" t="str">
        <f>VLOOKUP(B311,Medix!A:D,3,FALSE)</f>
        <v>Andrea Šponerová</v>
      </c>
    </row>
    <row r="312" spans="1:8" x14ac:dyDescent="0.25">
      <c r="A312" s="3" t="s">
        <v>1248</v>
      </c>
      <c r="B312" s="2">
        <v>7708014457</v>
      </c>
      <c r="C312" s="3" t="s">
        <v>1249</v>
      </c>
      <c r="D312" s="3">
        <v>20230518</v>
      </c>
      <c r="E312" s="3">
        <v>20230531</v>
      </c>
      <c r="F312" s="6">
        <f>VLOOKUP(B312,ROBOT_Martin!A:B,2,FALSE)</f>
        <v>45072</v>
      </c>
      <c r="G312" s="5" t="str">
        <f>VLOOKUP(B312,OperaceCFM!A:B,2,FALSE)</f>
        <v>26.05.2023</v>
      </c>
      <c r="H312" s="11" t="str">
        <f>VLOOKUP(B312,Medix!A:D,3,FALSE)</f>
        <v>Michal Pírek</v>
      </c>
    </row>
    <row r="313" spans="1:8" x14ac:dyDescent="0.25">
      <c r="A313" s="3" t="s">
        <v>1250</v>
      </c>
      <c r="B313" s="2">
        <v>7705054478</v>
      </c>
      <c r="C313" s="3" t="s">
        <v>1251</v>
      </c>
      <c r="D313" s="3">
        <v>20230410</v>
      </c>
      <c r="E313" s="3">
        <v>20230416</v>
      </c>
      <c r="F313" s="6">
        <f>VLOOKUP(B313,ROBOT_Martin!A:B,2,FALSE)</f>
        <v>45027</v>
      </c>
      <c r="G313" s="5" t="str">
        <f>VLOOKUP(B313,OperaceCFM!A:B,2,FALSE)</f>
        <v>11.04.2023</v>
      </c>
      <c r="H313" s="11" t="str">
        <f>VLOOKUP(B313,Medix!A:D,3,FALSE)</f>
        <v>Kamil Škop</v>
      </c>
    </row>
    <row r="314" spans="1:8" x14ac:dyDescent="0.25">
      <c r="A314" s="3" t="s">
        <v>1252</v>
      </c>
      <c r="B314" s="2">
        <v>7506095322</v>
      </c>
      <c r="C314" s="3" t="s">
        <v>1253</v>
      </c>
      <c r="D314" s="3">
        <v>20230725</v>
      </c>
      <c r="E314" s="3">
        <v>20230730</v>
      </c>
      <c r="F314" s="6">
        <f>VLOOKUP(B314,ROBOT_Martin!A:B,2,FALSE)</f>
        <v>45133</v>
      </c>
      <c r="G314" s="5" t="str">
        <f>VLOOKUP(B314,OperaceCFM!A:B,2,FALSE)</f>
        <v>26.07.2023</v>
      </c>
      <c r="H314" s="11" t="str">
        <f>VLOOKUP(B314,Medix!A:D,3,FALSE)</f>
        <v>Martin Reichl</v>
      </c>
    </row>
    <row r="315" spans="1:8" x14ac:dyDescent="0.25">
      <c r="A315" s="3" t="s">
        <v>1254</v>
      </c>
      <c r="B315" s="2">
        <v>7703035362</v>
      </c>
      <c r="C315" s="3" t="s">
        <v>1255</v>
      </c>
      <c r="D315" s="3">
        <v>20230313</v>
      </c>
      <c r="E315" s="3">
        <v>20230318</v>
      </c>
      <c r="F315" s="6">
        <f>VLOOKUP(B315,ROBOT_Martin!A:B,2,FALSE)</f>
        <v>44999</v>
      </c>
      <c r="G315" s="5" t="str">
        <f>VLOOKUP(B315,OperaceCFM!A:B,2,FALSE)</f>
        <v>14.03.2023</v>
      </c>
      <c r="H315" s="11" t="str">
        <f>VLOOKUP(B315,Medix!A:D,3,FALSE)</f>
        <v>Marek Navrátil</v>
      </c>
    </row>
    <row r="316" spans="1:8" x14ac:dyDescent="0.25">
      <c r="A316" s="3" t="s">
        <v>1256</v>
      </c>
      <c r="B316" s="2">
        <v>6201111202</v>
      </c>
      <c r="C316" s="3" t="s">
        <v>1257</v>
      </c>
      <c r="D316" s="3">
        <v>20230205</v>
      </c>
      <c r="E316" s="3">
        <v>20230220</v>
      </c>
      <c r="F316" s="6">
        <f>VLOOKUP(B316,ROBOT_Martin!A:B,2,FALSE)</f>
        <v>44963</v>
      </c>
      <c r="G316" s="5" t="str">
        <f>VLOOKUP(B316,OperaceCFM!A:B,2,FALSE)</f>
        <v>06.02.2023</v>
      </c>
      <c r="H316" s="11" t="str">
        <f>VLOOKUP(B316,Medix!A:D,3,FALSE)</f>
        <v>Jiří Šafář</v>
      </c>
    </row>
    <row r="317" spans="1:8" x14ac:dyDescent="0.25">
      <c r="A317" s="3" t="s">
        <v>1258</v>
      </c>
      <c r="B317" s="2">
        <v>525828207</v>
      </c>
      <c r="C317" s="3" t="s">
        <v>1259</v>
      </c>
      <c r="D317" s="3">
        <v>20230222</v>
      </c>
      <c r="E317" s="3">
        <v>20230227</v>
      </c>
      <c r="F317" s="6">
        <f>VLOOKUP(B317,ROBOT_Martin!A:B,2,FALSE)</f>
        <v>44980</v>
      </c>
      <c r="G317" s="5" t="str">
        <f>VLOOKUP(B317,OperaceCFM!A:B,2,FALSE)</f>
        <v>23.02.2023</v>
      </c>
      <c r="H317" s="11" t="str">
        <f>VLOOKUP(B317,Medix!A:D,3,FALSE)</f>
        <v>Ludmila Arnošová</v>
      </c>
    </row>
    <row r="318" spans="1:8" x14ac:dyDescent="0.25">
      <c r="A318" s="3" t="s">
        <v>1260</v>
      </c>
      <c r="B318" s="2">
        <v>450404448</v>
      </c>
      <c r="C318" s="3" t="s">
        <v>1261</v>
      </c>
      <c r="D318" s="3">
        <v>20231114</v>
      </c>
      <c r="E318" s="3">
        <v>20231121</v>
      </c>
      <c r="F318" s="6">
        <f>VLOOKUP(B318,ROBOT_Martin!A:B,2,FALSE)</f>
        <v>45245</v>
      </c>
      <c r="G318" s="5" t="str">
        <f>VLOOKUP(B318,OperaceCFM!A:B,2,FALSE)</f>
        <v>15.11.2023</v>
      </c>
      <c r="H318" s="11" t="str">
        <f>VLOOKUP(B318,Medix!A:D,3,FALSE)</f>
        <v>Ota Špringer</v>
      </c>
    </row>
    <row r="319" spans="1:8" x14ac:dyDescent="0.25">
      <c r="A319" s="3" t="s">
        <v>1262</v>
      </c>
      <c r="B319" s="2">
        <v>5601260808</v>
      </c>
      <c r="C319" s="3" t="s">
        <v>1263</v>
      </c>
      <c r="D319" s="3">
        <v>20230529</v>
      </c>
      <c r="E319" s="3">
        <v>20230603</v>
      </c>
      <c r="F319" s="6">
        <f>VLOOKUP(B319,ROBOT_Martin!A:B,2,FALSE)</f>
        <v>45076</v>
      </c>
      <c r="G319" s="5" t="str">
        <f>VLOOKUP(B319,OperaceCFM!A:B,2,FALSE)</f>
        <v>30.05.2023</v>
      </c>
      <c r="H319" s="11" t="str">
        <f>VLOOKUP(B319,Medix!A:D,3,FALSE)</f>
        <v>Lubomír Kment</v>
      </c>
    </row>
    <row r="320" spans="1:8" x14ac:dyDescent="0.25">
      <c r="A320" s="3" t="s">
        <v>1264</v>
      </c>
      <c r="B320" s="2">
        <v>6802121579</v>
      </c>
      <c r="C320" s="3" t="s">
        <v>1265</v>
      </c>
      <c r="D320" s="3">
        <v>20230501</v>
      </c>
      <c r="E320" s="3">
        <v>20230508</v>
      </c>
      <c r="F320" s="6">
        <f>VLOOKUP(B320,ROBOT_Martin!A:B,2,FALSE)</f>
        <v>45049</v>
      </c>
      <c r="G320" s="5" t="str">
        <f>VLOOKUP(B320,OperaceCFM!A:B,2,FALSE)</f>
        <v>03.05.2023</v>
      </c>
      <c r="H320" s="11" t="str">
        <f>VLOOKUP(B320,Medix!A:D,3,FALSE)</f>
        <v>Zdeněk Vicenec</v>
      </c>
    </row>
    <row r="321" spans="1:8" x14ac:dyDescent="0.25">
      <c r="A321" s="3" t="s">
        <v>1266</v>
      </c>
      <c r="B321" s="2">
        <v>7604304510</v>
      </c>
      <c r="C321" s="3" t="s">
        <v>1267</v>
      </c>
      <c r="D321" s="3">
        <v>20230905</v>
      </c>
      <c r="E321" s="3">
        <v>20230915</v>
      </c>
      <c r="F321" s="6">
        <f>VLOOKUP(B321,ROBOT_Martin!A:B,2,FALSE)</f>
        <v>45175</v>
      </c>
      <c r="G321" s="5" t="str">
        <f>VLOOKUP(B321,OperaceCFM!A:B,2,FALSE)</f>
        <v>06.09.2023</v>
      </c>
      <c r="H321" s="11" t="str">
        <f>VLOOKUP(B321,Medix!A:D,3,FALSE)</f>
        <v>Oldřich Přikryl</v>
      </c>
    </row>
    <row r="322" spans="1:8" x14ac:dyDescent="0.25">
      <c r="A322" s="3" t="s">
        <v>1268</v>
      </c>
      <c r="B322" s="2">
        <v>602130375</v>
      </c>
      <c r="C322" s="3" t="s">
        <v>1269</v>
      </c>
      <c r="D322" s="3">
        <v>20230305</v>
      </c>
      <c r="E322" s="3">
        <v>20230310</v>
      </c>
      <c r="F322" s="6">
        <f>VLOOKUP(B322,ROBOT_Martin!A:B,2,FALSE)</f>
        <v>44991</v>
      </c>
      <c r="G322" s="5" t="str">
        <f>VLOOKUP(B322,OperaceCFM!A:B,2,FALSE)</f>
        <v>06.03.2023</v>
      </c>
      <c r="H322" s="11" t="str">
        <f>VLOOKUP(B322,Medix!A:D,3,FALSE)</f>
        <v>Karel Antonín Roubík</v>
      </c>
    </row>
    <row r="323" spans="1:8" x14ac:dyDescent="0.25">
      <c r="A323" s="3" t="s">
        <v>1270</v>
      </c>
      <c r="B323" s="2">
        <v>466114456</v>
      </c>
      <c r="C323" s="3" t="s">
        <v>634</v>
      </c>
      <c r="D323" s="3">
        <v>20230308</v>
      </c>
      <c r="E323" s="3">
        <v>20230313</v>
      </c>
      <c r="F323" s="6">
        <f>VLOOKUP(B323,ROBOT_Martin!A:B,2,FALSE)</f>
        <v>44952</v>
      </c>
      <c r="G323" s="5" t="str">
        <f>VLOOKUP(B323,OperaceCFM!A:B,2,FALSE)</f>
        <v>26.01.2023</v>
      </c>
      <c r="H323" s="11" t="str">
        <f>VLOOKUP(B323,Medix!A:D,3,FALSE)</f>
        <v>Jitka Dosedělová</v>
      </c>
    </row>
    <row r="324" spans="1:8" x14ac:dyDescent="0.25">
      <c r="A324" s="3" t="s">
        <v>1271</v>
      </c>
      <c r="B324" s="2">
        <v>5806131287</v>
      </c>
      <c r="C324" s="3" t="s">
        <v>1272</v>
      </c>
      <c r="D324" s="3">
        <v>20230924</v>
      </c>
      <c r="E324" s="3">
        <v>20230930</v>
      </c>
      <c r="F324" s="6">
        <f>VLOOKUP(B324,ROBOT_Martin!A:B,2,FALSE)</f>
        <v>45195</v>
      </c>
      <c r="G324" s="5" t="str">
        <f>VLOOKUP(B324,OperaceCFM!A:B,2,FALSE)</f>
        <v>26.09.2023</v>
      </c>
      <c r="H324" s="11" t="str">
        <f>VLOOKUP(B324,Medix!A:D,3,FALSE)</f>
        <v>Jaroslav Marek</v>
      </c>
    </row>
    <row r="325" spans="1:8" x14ac:dyDescent="0.25">
      <c r="A325" s="3" t="s">
        <v>1273</v>
      </c>
      <c r="B325" s="2">
        <v>5611271919</v>
      </c>
      <c r="C325" s="3" t="s">
        <v>1274</v>
      </c>
      <c r="D325" s="3">
        <v>20230522</v>
      </c>
      <c r="E325" s="3">
        <v>20230527</v>
      </c>
      <c r="F325" s="6">
        <f>VLOOKUP(B325,ROBOT_Martin!A:B,2,FALSE)</f>
        <v>45069</v>
      </c>
      <c r="G325" s="5" t="str">
        <f>VLOOKUP(B325,OperaceCFM!A:B,2,FALSE)</f>
        <v>23.05.2023</v>
      </c>
      <c r="H325" s="11" t="str">
        <f>VLOOKUP(B325,Medix!A:D,3,FALSE)</f>
        <v>Zdenek Haluzík</v>
      </c>
    </row>
    <row r="326" spans="1:8" x14ac:dyDescent="0.25">
      <c r="A326" s="3" t="s">
        <v>1275</v>
      </c>
      <c r="B326" s="2">
        <v>8151105336</v>
      </c>
      <c r="C326" s="3" t="s">
        <v>1276</v>
      </c>
      <c r="D326" s="3">
        <v>20230815</v>
      </c>
      <c r="E326" s="3">
        <v>20230822</v>
      </c>
      <c r="F326" s="6">
        <f>VLOOKUP(B326,ROBOT_Martin!A:B,2,FALSE)</f>
        <v>45154</v>
      </c>
      <c r="G326" s="5" t="str">
        <f>VLOOKUP(B326,OperaceCFM!A:B,2,FALSE)</f>
        <v>16.08.2023</v>
      </c>
      <c r="H326" s="11" t="str">
        <f>VLOOKUP(B326,Medix!A:D,3,FALSE)</f>
        <v>Soňa Kamarýtová</v>
      </c>
    </row>
    <row r="327" spans="1:8" x14ac:dyDescent="0.25">
      <c r="A327" s="3" t="s">
        <v>1277</v>
      </c>
      <c r="B327" s="2">
        <v>525222078</v>
      </c>
      <c r="C327" s="3" t="s">
        <v>1278</v>
      </c>
      <c r="D327" s="3">
        <v>20230913</v>
      </c>
      <c r="E327" s="3">
        <v>20230917</v>
      </c>
      <c r="F327" s="6">
        <f>VLOOKUP(B327,ROBOT_Martin!A:B,2,FALSE)</f>
        <v>45183</v>
      </c>
      <c r="G327" s="5" t="str">
        <f>VLOOKUP(B327,OperaceCFM!A:B,2,FALSE)</f>
        <v>14.09.2023</v>
      </c>
      <c r="H327" s="11" t="str">
        <f>VLOOKUP(B327,Medix!A:D,3,FALSE)</f>
        <v>Jaroslava Ambrožová</v>
      </c>
    </row>
    <row r="328" spans="1:8" x14ac:dyDescent="0.25">
      <c r="A328" s="3" t="s">
        <v>1279</v>
      </c>
      <c r="B328" s="2">
        <v>7306255319</v>
      </c>
      <c r="C328" s="3" t="s">
        <v>1280</v>
      </c>
      <c r="D328" s="3">
        <v>20230910</v>
      </c>
      <c r="E328" s="3">
        <v>20230915</v>
      </c>
      <c r="F328" s="6">
        <f>VLOOKUP(B328,ROBOT_Martin!A:B,2,FALSE)</f>
        <v>45180</v>
      </c>
      <c r="G328" s="5" t="str">
        <f>VLOOKUP(B328,OperaceCFM!A:B,2,FALSE)</f>
        <v>11.09.2023</v>
      </c>
      <c r="H328" s="11" t="str">
        <f>VLOOKUP(B328,Medix!A:D,3,FALSE)</f>
        <v>Radovan Buc</v>
      </c>
    </row>
    <row r="329" spans="1:8" x14ac:dyDescent="0.25">
      <c r="A329" s="3" t="s">
        <v>1281</v>
      </c>
      <c r="B329" s="2">
        <v>7306075755</v>
      </c>
      <c r="C329" s="3" t="s">
        <v>1282</v>
      </c>
      <c r="D329" s="3">
        <v>20230709</v>
      </c>
      <c r="E329" s="3">
        <v>20230714</v>
      </c>
      <c r="F329" s="6">
        <f>VLOOKUP(B329,ROBOT_Martin!A:B,2,FALSE)</f>
        <v>45117</v>
      </c>
      <c r="G329" s="5" t="str">
        <f>VLOOKUP(B329,OperaceCFM!A:B,2,FALSE)</f>
        <v>10.07.2023</v>
      </c>
      <c r="H329" s="11" t="str">
        <f>VLOOKUP(B329,Medix!A:D,3,FALSE)</f>
        <v>Petr Machálek</v>
      </c>
    </row>
    <row r="330" spans="1:8" x14ac:dyDescent="0.25">
      <c r="A330" s="3" t="s">
        <v>1283</v>
      </c>
      <c r="B330" s="2">
        <v>5756040389</v>
      </c>
      <c r="C330" s="3" t="s">
        <v>1284</v>
      </c>
      <c r="D330" s="3">
        <v>20230523</v>
      </c>
      <c r="E330" s="3">
        <v>20230531</v>
      </c>
      <c r="F330" s="6">
        <f>VLOOKUP(B330,ROBOT_Martin!A:B,2,FALSE)</f>
        <v>45070</v>
      </c>
      <c r="G330" s="5" t="str">
        <f>VLOOKUP(B330,OperaceCFM!A:B,2,FALSE)</f>
        <v>24.05.2023</v>
      </c>
      <c r="H330" s="11" t="str">
        <f>VLOOKUP(B330,Medix!A:D,3,FALSE)</f>
        <v>Alena Stryková</v>
      </c>
    </row>
    <row r="331" spans="1:8" x14ac:dyDescent="0.25">
      <c r="A331" s="3" t="s">
        <v>1285</v>
      </c>
      <c r="B331" s="2">
        <v>7957151125</v>
      </c>
      <c r="C331" s="3" t="s">
        <v>1286</v>
      </c>
      <c r="D331" s="3">
        <v>20230327</v>
      </c>
      <c r="E331" s="3">
        <v>20230328</v>
      </c>
      <c r="F331" s="6">
        <f>VLOOKUP(B331,ROBOT_Martin!A:B,2,FALSE)</f>
        <v>45012</v>
      </c>
      <c r="G331" s="5" t="str">
        <f>VLOOKUP(B331,OperaceCFM!A:B,2,FALSE)</f>
        <v>27.03.2023</v>
      </c>
      <c r="H331" s="11" t="str">
        <f>VLOOKUP(B331,Medix!A:D,3,FALSE)</f>
        <v>Blanka Mrvová</v>
      </c>
    </row>
    <row r="332" spans="1:8" x14ac:dyDescent="0.25">
      <c r="A332" s="3" t="s">
        <v>1287</v>
      </c>
      <c r="B332" s="2">
        <v>7255264456</v>
      </c>
      <c r="C332" s="3" t="s">
        <v>1288</v>
      </c>
      <c r="D332" s="3">
        <v>20230329</v>
      </c>
      <c r="E332" s="3">
        <v>20230403</v>
      </c>
      <c r="F332" s="6">
        <f>VLOOKUP(B332,ROBOT_Martin!A:B,2,FALSE)</f>
        <v>45015</v>
      </c>
      <c r="G332" s="5" t="str">
        <f>VLOOKUP(B332,OperaceCFM!A:B,2,FALSE)</f>
        <v>30.03.2023</v>
      </c>
      <c r="H332" s="11" t="str">
        <f>VLOOKUP(B332,Medix!A:D,3,FALSE)</f>
        <v>Bohuslava Kummerová</v>
      </c>
    </row>
    <row r="333" spans="1:8" x14ac:dyDescent="0.25">
      <c r="A333" s="3" t="s">
        <v>1289</v>
      </c>
      <c r="B333" s="2">
        <v>7254135317</v>
      </c>
      <c r="C333" s="3" t="s">
        <v>1290</v>
      </c>
      <c r="D333" s="3">
        <v>20231115</v>
      </c>
      <c r="E333" s="3">
        <v>20231119</v>
      </c>
      <c r="F333" s="6">
        <f>VLOOKUP(B333,ROBOT_Martin!A:B,2,FALSE)</f>
        <v>45246</v>
      </c>
      <c r="G333" s="5" t="e">
        <f>VLOOKUP(B333,OperaceCFM!A:B,2,FALSE)</f>
        <v>#N/A</v>
      </c>
      <c r="H333" s="11" t="str">
        <f>VLOOKUP(B333,Medix!A:D,3,FALSE)</f>
        <v>Helena Bednářová</v>
      </c>
    </row>
    <row r="334" spans="1:8" x14ac:dyDescent="0.25">
      <c r="A334" s="3" t="s">
        <v>1291</v>
      </c>
      <c r="B334" s="2">
        <v>7210164478</v>
      </c>
      <c r="C334" s="3" t="s">
        <v>1292</v>
      </c>
      <c r="D334" s="3">
        <v>20230604</v>
      </c>
      <c r="E334" s="3">
        <v>20230610</v>
      </c>
      <c r="F334" s="6">
        <f>VLOOKUP(B334,ROBOT_Martin!A:B,2,FALSE)</f>
        <v>45082</v>
      </c>
      <c r="G334" s="5" t="str">
        <f>VLOOKUP(B334,OperaceCFM!A:B,2,FALSE)</f>
        <v>05.06.2023</v>
      </c>
      <c r="H334" s="11" t="str">
        <f>VLOOKUP(B334,Medix!A:D,3,FALSE)</f>
        <v>Jan Snášel</v>
      </c>
    </row>
    <row r="335" spans="1:8" x14ac:dyDescent="0.25">
      <c r="A335" s="3" t="s">
        <v>1293</v>
      </c>
      <c r="B335" s="2">
        <v>7853274594</v>
      </c>
      <c r="C335" s="3" t="s">
        <v>1294</v>
      </c>
      <c r="D335" s="3">
        <v>20230607</v>
      </c>
      <c r="E335" s="3">
        <v>20230611</v>
      </c>
      <c r="F335" s="6">
        <f>VLOOKUP(B335,ROBOT_Martin!A:B,2,FALSE)</f>
        <v>45085</v>
      </c>
      <c r="G335" s="5" t="str">
        <f>VLOOKUP(B335,OperaceCFM!A:B,2,FALSE)</f>
        <v>08.06.2023</v>
      </c>
      <c r="H335" s="11" t="str">
        <f>VLOOKUP(B335,Medix!A:D,3,FALSE)</f>
        <v>Jana Tvrdoňová</v>
      </c>
    </row>
    <row r="336" spans="1:8" x14ac:dyDescent="0.25">
      <c r="A336" s="3" t="s">
        <v>1295</v>
      </c>
      <c r="B336" s="2">
        <v>7852264475</v>
      </c>
      <c r="C336" s="3" t="s">
        <v>1296</v>
      </c>
      <c r="D336" s="3">
        <v>20231031</v>
      </c>
      <c r="E336" s="3">
        <v>20231109</v>
      </c>
      <c r="F336" s="6">
        <f>VLOOKUP(B336,ROBOT_Martin!A:B,2,FALSE)</f>
        <v>45231</v>
      </c>
      <c r="G336" s="5" t="str">
        <f>VLOOKUP(B336,OperaceCFM!A:B,2,FALSE)</f>
        <v>01.11.2023</v>
      </c>
      <c r="H336" s="11" t="str">
        <f>VLOOKUP(B336,Medix!A:D,3,FALSE)</f>
        <v>Petra Nováčková</v>
      </c>
    </row>
    <row r="337" spans="1:8" x14ac:dyDescent="0.25">
      <c r="A337" s="3" t="s">
        <v>1297</v>
      </c>
      <c r="B337" s="2">
        <v>7153034867</v>
      </c>
      <c r="C337" s="3" t="s">
        <v>1298</v>
      </c>
      <c r="D337" s="3">
        <v>20230308</v>
      </c>
      <c r="E337" s="3">
        <v>20230313</v>
      </c>
      <c r="F337" s="6">
        <f>VLOOKUP(B337,ROBOT_Martin!A:B,2,FALSE)</f>
        <v>44994</v>
      </c>
      <c r="G337" s="5" t="str">
        <f>VLOOKUP(B337,OperaceCFM!A:B,2,FALSE)</f>
        <v>09.03.2023</v>
      </c>
      <c r="H337" s="11" t="str">
        <f>VLOOKUP(B337,Medix!A:D,3,FALSE)</f>
        <v>Miroslava Čuláková</v>
      </c>
    </row>
    <row r="338" spans="1:8" x14ac:dyDescent="0.25">
      <c r="A338" s="3" t="s">
        <v>1299</v>
      </c>
      <c r="B338" s="2">
        <v>7112164587</v>
      </c>
      <c r="C338" s="3" t="s">
        <v>1300</v>
      </c>
      <c r="D338" s="3">
        <v>20230209</v>
      </c>
      <c r="E338" s="3">
        <v>20230215</v>
      </c>
      <c r="F338" s="6">
        <f>VLOOKUP(B338,ROBOT_Martin!A:B,2,FALSE)</f>
        <v>44967</v>
      </c>
      <c r="G338" s="5" t="str">
        <f>VLOOKUP(B338,OperaceCFM!A:B,2,FALSE)</f>
        <v>10.02.2023</v>
      </c>
      <c r="H338" s="11" t="str">
        <f>VLOOKUP(B338,Medix!A:D,3,FALSE)</f>
        <v>Milan Šrámek</v>
      </c>
    </row>
    <row r="339" spans="1:8" x14ac:dyDescent="0.25">
      <c r="A339" s="3" t="s">
        <v>1301</v>
      </c>
      <c r="B339" s="2">
        <v>7107164614</v>
      </c>
      <c r="C339" s="3" t="s">
        <v>1302</v>
      </c>
      <c r="D339" s="3">
        <v>20230130</v>
      </c>
      <c r="E339" s="3">
        <v>20230202</v>
      </c>
      <c r="F339" s="6">
        <f>VLOOKUP(B339,ROBOT_Martin!A:B,2,FALSE)</f>
        <v>44957</v>
      </c>
      <c r="G339" s="5" t="str">
        <f>VLOOKUP(B339,OperaceCFM!A:B,2,FALSE)</f>
        <v>31.01.2023</v>
      </c>
      <c r="H339" s="11" t="str">
        <f>VLOOKUP(B339,Medix!A:D,3,FALSE)</f>
        <v>Michal Dostál</v>
      </c>
    </row>
    <row r="340" spans="1:8" x14ac:dyDescent="0.25">
      <c r="A340" s="3" t="s">
        <v>1303</v>
      </c>
      <c r="B340" s="2">
        <v>7104015347</v>
      </c>
      <c r="C340" s="3" t="s">
        <v>1304</v>
      </c>
      <c r="D340" s="3">
        <v>20230803</v>
      </c>
      <c r="E340" s="3">
        <v>20230809</v>
      </c>
      <c r="F340" s="6">
        <f>VLOOKUP(B340,ROBOT_Martin!A:B,2,FALSE)</f>
        <v>45142</v>
      </c>
      <c r="G340" s="5" t="str">
        <f>VLOOKUP(B340,OperaceCFM!A:B,2,FALSE)</f>
        <v>04.08.2023</v>
      </c>
      <c r="H340" s="11" t="str">
        <f>VLOOKUP(B340,Medix!A:D,3,FALSE)</f>
        <v>Petr Svoboda</v>
      </c>
    </row>
    <row r="341" spans="1:8" x14ac:dyDescent="0.25">
      <c r="A341" s="3" t="s">
        <v>1305</v>
      </c>
      <c r="B341" s="2">
        <v>7103059359</v>
      </c>
      <c r="C341" s="3" t="s">
        <v>1306</v>
      </c>
      <c r="D341" s="3">
        <v>20230509</v>
      </c>
      <c r="E341" s="3">
        <v>20230514</v>
      </c>
      <c r="F341" s="6">
        <f>VLOOKUP(B341,ROBOT_Martin!A:B,2,FALSE)</f>
        <v>45056</v>
      </c>
      <c r="G341" s="5" t="str">
        <f>VLOOKUP(B341,OperaceCFM!A:B,2,FALSE)</f>
        <v>10.05.2023</v>
      </c>
      <c r="H341" s="11" t="str">
        <f>VLOOKUP(B341,Medix!A:D,3,FALSE)</f>
        <v>Štefan Mačuga</v>
      </c>
    </row>
    <row r="342" spans="1:8" x14ac:dyDescent="0.25">
      <c r="A342" s="3" t="s">
        <v>1307</v>
      </c>
      <c r="B342" s="2">
        <v>7056031653</v>
      </c>
      <c r="C342" s="3" t="s">
        <v>1308</v>
      </c>
      <c r="D342" s="3">
        <v>20230419</v>
      </c>
      <c r="E342" s="3">
        <v>20230424</v>
      </c>
      <c r="F342" s="6">
        <f>VLOOKUP(B342,ROBOT_Martin!A:B,2,FALSE)</f>
        <v>45036</v>
      </c>
      <c r="G342" s="5" t="str">
        <f>VLOOKUP(B342,OperaceCFM!A:B,2,FALSE)</f>
        <v>20.04.2023</v>
      </c>
      <c r="H342" s="11" t="str">
        <f>VLOOKUP(B342,Medix!A:D,3,FALSE)</f>
        <v>Helena Randýsková</v>
      </c>
    </row>
    <row r="343" spans="1:8" x14ac:dyDescent="0.25">
      <c r="A343" s="3" t="s">
        <v>1309</v>
      </c>
      <c r="B343" s="2">
        <v>7055125792</v>
      </c>
      <c r="C343" s="3" t="s">
        <v>1310</v>
      </c>
      <c r="D343" s="3">
        <v>20230911</v>
      </c>
      <c r="E343" s="3">
        <v>20230916</v>
      </c>
      <c r="F343" s="6">
        <f>VLOOKUP(B343,ROBOT_Martin!A:B,2,FALSE)</f>
        <v>45181</v>
      </c>
      <c r="G343" s="5" t="str">
        <f>VLOOKUP(B343,OperaceCFM!A:B,2,FALSE)</f>
        <v>12.09.2023</v>
      </c>
      <c r="H343" s="11" t="str">
        <f>VLOOKUP(B343,Medix!A:D,3,FALSE)</f>
        <v>Hana Pohlová</v>
      </c>
    </row>
    <row r="344" spans="1:8" x14ac:dyDescent="0.25">
      <c r="A344" s="3" t="s">
        <v>1311</v>
      </c>
      <c r="B344" s="2">
        <v>490828039</v>
      </c>
      <c r="C344" s="3" t="s">
        <v>1312</v>
      </c>
      <c r="D344" s="3">
        <v>20230116</v>
      </c>
      <c r="E344" s="3">
        <v>20230119</v>
      </c>
      <c r="F344" s="6">
        <f>VLOOKUP(B344,ROBOT_Martin!A:B,2,FALSE)</f>
        <v>44942</v>
      </c>
      <c r="G344" s="5" t="str">
        <f>VLOOKUP(B344,OperaceCFM!A:B,2,FALSE)</f>
        <v>16.01.2023</v>
      </c>
      <c r="H344" s="11" t="str">
        <f>VLOOKUP(B344,Medix!A:D,3,FALSE)</f>
        <v>Josef Šilbert</v>
      </c>
    </row>
    <row r="345" spans="1:8" x14ac:dyDescent="0.25">
      <c r="A345" s="3" t="s">
        <v>1313</v>
      </c>
      <c r="B345" s="2">
        <v>7008293512</v>
      </c>
      <c r="C345" s="3" t="s">
        <v>1314</v>
      </c>
      <c r="D345" s="3">
        <v>20230223</v>
      </c>
      <c r="E345" s="3">
        <v>20230301</v>
      </c>
      <c r="F345" s="6">
        <f>VLOOKUP(B345,ROBOT_Martin!A:B,2,FALSE)</f>
        <v>44981</v>
      </c>
      <c r="G345" s="5" t="str">
        <f>VLOOKUP(B345,OperaceCFM!A:B,2,FALSE)</f>
        <v>24.02.2023</v>
      </c>
      <c r="H345" s="11" t="str">
        <f>VLOOKUP(B345,Medix!A:D,3,FALSE)</f>
        <v>Jiří Chlup</v>
      </c>
    </row>
    <row r="346" spans="1:8" x14ac:dyDescent="0.25">
      <c r="A346" s="3" t="s">
        <v>1315</v>
      </c>
      <c r="B346" s="2">
        <v>5607071657</v>
      </c>
      <c r="C346" s="3" t="s">
        <v>1316</v>
      </c>
      <c r="D346" s="3">
        <v>20230212</v>
      </c>
      <c r="E346" s="3">
        <v>20230218</v>
      </c>
      <c r="F346" s="6">
        <f>VLOOKUP(B346,ROBOT_Martin!A:B,2,FALSE)</f>
        <v>44970</v>
      </c>
      <c r="G346" s="5" t="str">
        <f>VLOOKUP(B346,OperaceCFM!A:B,2,FALSE)</f>
        <v>13.02.2023</v>
      </c>
      <c r="H346" s="11" t="str">
        <f>VLOOKUP(B346,Medix!A:D,3,FALSE)</f>
        <v>Vladimír Tomančík</v>
      </c>
    </row>
    <row r="347" spans="1:8" x14ac:dyDescent="0.25">
      <c r="A347" s="3" t="s">
        <v>1317</v>
      </c>
      <c r="B347" s="2">
        <v>7003204461</v>
      </c>
      <c r="C347" s="3" t="s">
        <v>1318</v>
      </c>
      <c r="D347" s="3">
        <v>20231029</v>
      </c>
      <c r="E347" s="3">
        <v>20231104</v>
      </c>
      <c r="F347" s="6">
        <f>VLOOKUP(B347,ROBOT_Martin!A:B,2,FALSE)</f>
        <v>45229</v>
      </c>
      <c r="G347" s="5" t="str">
        <f>VLOOKUP(B347,OperaceCFM!A:B,2,FALSE)</f>
        <v>30.10.2023</v>
      </c>
      <c r="H347" s="11" t="str">
        <f>VLOOKUP(B347,Medix!A:D,3,FALSE)</f>
        <v>Marcel Černý</v>
      </c>
    </row>
    <row r="348" spans="1:8" x14ac:dyDescent="0.25">
      <c r="A348" s="3" t="s">
        <v>1319</v>
      </c>
      <c r="B348" s="2">
        <v>7662035678</v>
      </c>
      <c r="C348" s="3" t="s">
        <v>1320</v>
      </c>
      <c r="D348" s="3">
        <v>20230201</v>
      </c>
      <c r="E348" s="3">
        <v>20230210</v>
      </c>
      <c r="F348" s="6">
        <f>VLOOKUP(B348,ROBOT_Martin!A:B,2,FALSE)</f>
        <v>44959</v>
      </c>
      <c r="G348" s="5" t="str">
        <f>VLOOKUP(B348,OperaceCFM!A:B,2,FALSE)</f>
        <v>02.02.2023</v>
      </c>
      <c r="H348" s="11" t="str">
        <f>VLOOKUP(B348,Medix!A:D,3,FALSE)</f>
        <v>Eva Hošáková</v>
      </c>
    </row>
    <row r="349" spans="1:8" x14ac:dyDescent="0.25">
      <c r="A349" s="3" t="s">
        <v>1321</v>
      </c>
      <c r="B349" s="2">
        <v>6954105345</v>
      </c>
      <c r="C349" s="3" t="s">
        <v>1322</v>
      </c>
      <c r="D349" s="3">
        <v>20230322</v>
      </c>
      <c r="E349" s="3">
        <v>20230327</v>
      </c>
      <c r="F349" s="6">
        <f>VLOOKUP(B349,ROBOT_Martin!A:B,2,FALSE)</f>
        <v>45008</v>
      </c>
      <c r="G349" s="5" t="str">
        <f>VLOOKUP(B349,OperaceCFM!A:B,2,FALSE)</f>
        <v>23.03.2023</v>
      </c>
      <c r="H349" s="11" t="str">
        <f>VLOOKUP(B349,Medix!A:D,3,FALSE)</f>
        <v>Andrea Geletič</v>
      </c>
    </row>
    <row r="350" spans="1:8" x14ac:dyDescent="0.25">
      <c r="A350" s="3" t="s">
        <v>1323</v>
      </c>
      <c r="B350" s="2">
        <v>530419075</v>
      </c>
      <c r="C350" s="3" t="s">
        <v>1324</v>
      </c>
      <c r="D350" s="3">
        <v>20230928</v>
      </c>
      <c r="E350" s="3">
        <v>20231004</v>
      </c>
      <c r="F350" s="6">
        <f>VLOOKUP(B350,ROBOT_Martin!A:B,2,FALSE)</f>
        <v>45198</v>
      </c>
      <c r="G350" s="5" t="str">
        <f>VLOOKUP(B350,OperaceCFM!A:B,2,FALSE)</f>
        <v>29.09.2023</v>
      </c>
      <c r="H350" s="11" t="str">
        <f>VLOOKUP(B350,Medix!A:D,3,FALSE)</f>
        <v>Vojtěch Kolář</v>
      </c>
    </row>
    <row r="351" spans="1:8" x14ac:dyDescent="0.25">
      <c r="A351" s="3" t="s">
        <v>1325</v>
      </c>
      <c r="B351" s="2">
        <v>6904255765</v>
      </c>
      <c r="C351" s="3" t="s">
        <v>1326</v>
      </c>
      <c r="D351" s="3">
        <v>20231023</v>
      </c>
      <c r="E351" s="3">
        <v>20231029</v>
      </c>
      <c r="F351" s="6">
        <f>VLOOKUP(B351,ROBOT_Martin!A:B,2,FALSE)</f>
        <v>45223</v>
      </c>
      <c r="G351" s="5" t="str">
        <f>VLOOKUP(B351,OperaceCFM!A:B,2,FALSE)</f>
        <v>24.10.2023</v>
      </c>
      <c r="H351" s="11" t="str">
        <f>VLOOKUP(B351,Medix!A:D,3,FALSE)</f>
        <v>Bronislav Dobranský</v>
      </c>
    </row>
    <row r="352" spans="1:8" x14ac:dyDescent="0.25">
      <c r="A352" s="3" t="s">
        <v>1327</v>
      </c>
      <c r="B352" s="2">
        <v>6807061822</v>
      </c>
      <c r="C352" s="3" t="s">
        <v>1328</v>
      </c>
      <c r="D352" s="3">
        <v>20231024</v>
      </c>
      <c r="E352" s="3">
        <v>20231102</v>
      </c>
      <c r="F352" s="6">
        <f>VLOOKUP(B352,ROBOT_Martin!A:B,2,FALSE)</f>
        <v>45224</v>
      </c>
      <c r="G352" s="5" t="str">
        <f>VLOOKUP(B352,OperaceCFM!A:B,2,FALSE)</f>
        <v>25.10.2023</v>
      </c>
      <c r="H352" s="11" t="str">
        <f>VLOOKUP(B352,Medix!A:D,3,FALSE)</f>
        <v>Miroslav Lekeš</v>
      </c>
    </row>
    <row r="353" spans="1:8" x14ac:dyDescent="0.25">
      <c r="A353" s="3" t="s">
        <v>1329</v>
      </c>
      <c r="B353" s="2">
        <v>485427414</v>
      </c>
      <c r="C353" s="3" t="s">
        <v>1330</v>
      </c>
      <c r="D353" s="3">
        <v>20230319</v>
      </c>
      <c r="E353" s="3">
        <v>20230324</v>
      </c>
      <c r="F353" s="6">
        <f>VLOOKUP(B353,ROBOT_Martin!A:B,2,FALSE)</f>
        <v>45005</v>
      </c>
      <c r="G353" s="5" t="str">
        <f>VLOOKUP(B353,OperaceCFM!A:B,2,FALSE)</f>
        <v>20.03.2023</v>
      </c>
      <c r="H353" s="11" t="str">
        <f>VLOOKUP(B353,Medix!A:D,3,FALSE)</f>
        <v>Jaroslava Plevková</v>
      </c>
    </row>
    <row r="354" spans="1:8" x14ac:dyDescent="0.25">
      <c r="A354" s="3" t="s">
        <v>1331</v>
      </c>
      <c r="B354" s="2">
        <v>7607075707</v>
      </c>
      <c r="C354" s="3" t="s">
        <v>1332</v>
      </c>
      <c r="D354" s="3">
        <v>20231005</v>
      </c>
      <c r="E354" s="3">
        <v>20231010</v>
      </c>
      <c r="F354" s="6">
        <f>VLOOKUP(B354,ROBOT_Martin!A:B,2,FALSE)</f>
        <v>45205</v>
      </c>
      <c r="G354" s="5" t="str">
        <f>VLOOKUP(B354,OperaceCFM!A:B,2,FALSE)</f>
        <v>06.10.2023</v>
      </c>
      <c r="H354" s="11" t="str">
        <f>VLOOKUP(B354,Medix!A:D,3,FALSE)</f>
        <v>Ladislav Novák</v>
      </c>
    </row>
    <row r="355" spans="1:8" x14ac:dyDescent="0.25">
      <c r="A355" s="3" t="s">
        <v>1333</v>
      </c>
      <c r="B355" s="2">
        <v>6804010158</v>
      </c>
      <c r="C355" s="3" t="s">
        <v>1334</v>
      </c>
      <c r="D355" s="3">
        <v>20230424</v>
      </c>
      <c r="E355" s="3">
        <v>20230428</v>
      </c>
      <c r="F355" s="6">
        <f>VLOOKUP(B355,ROBOT_Martin!A:B,2,FALSE)</f>
        <v>45040</v>
      </c>
      <c r="G355" s="5" t="str">
        <f>VLOOKUP(B355,OperaceCFM!A:B,2,FALSE)</f>
        <v>24.04.2023</v>
      </c>
      <c r="H355" s="11" t="str">
        <f>VLOOKUP(B355,Medix!A:D,3,FALSE)</f>
        <v>Pavel Hasalík</v>
      </c>
    </row>
    <row r="356" spans="1:8" x14ac:dyDescent="0.25">
      <c r="A356" s="3" t="s">
        <v>1335</v>
      </c>
      <c r="B356" s="2">
        <v>461208475</v>
      </c>
      <c r="C356" s="3" t="s">
        <v>1336</v>
      </c>
      <c r="D356" s="3">
        <v>20230219</v>
      </c>
      <c r="E356" s="3">
        <v>20230225</v>
      </c>
      <c r="F356" s="6">
        <f>VLOOKUP(B356,ROBOT_Martin!A:B,2,FALSE)</f>
        <v>44977</v>
      </c>
      <c r="G356" s="5" t="str">
        <f>VLOOKUP(B356,OperaceCFM!A:B,2,FALSE)</f>
        <v>20.02.2023</v>
      </c>
      <c r="H356" s="11" t="str">
        <f>VLOOKUP(B356,Medix!A:D,3,FALSE)</f>
        <v>Jiří Čepl</v>
      </c>
    </row>
    <row r="357" spans="1:8" x14ac:dyDescent="0.25">
      <c r="A357" s="3" t="s">
        <v>1337</v>
      </c>
      <c r="B357" s="2">
        <v>435528459</v>
      </c>
      <c r="C357" s="3" t="s">
        <v>1338</v>
      </c>
      <c r="D357" s="3">
        <v>20230621</v>
      </c>
      <c r="E357" s="3">
        <v>20230626</v>
      </c>
      <c r="F357" s="6">
        <f>VLOOKUP(B357,ROBOT_Martin!A:B,2,FALSE)</f>
        <v>45099</v>
      </c>
      <c r="G357" s="5" t="str">
        <f>VLOOKUP(B357,OperaceCFM!A:B,2,FALSE)</f>
        <v>22.06.2023</v>
      </c>
      <c r="H357" s="11" t="str">
        <f>VLOOKUP(B357,Medix!A:D,3,FALSE)</f>
        <v>Ludmila Navrátilová</v>
      </c>
    </row>
    <row r="358" spans="1:8" x14ac:dyDescent="0.25">
      <c r="A358" s="3" t="s">
        <v>1339</v>
      </c>
      <c r="B358" s="2">
        <v>5554122233</v>
      </c>
      <c r="C358" s="3" t="s">
        <v>1340</v>
      </c>
      <c r="D358" s="3">
        <v>20230830</v>
      </c>
      <c r="E358" s="3">
        <v>20230904</v>
      </c>
      <c r="F358" s="6">
        <f>VLOOKUP(B358,ROBOT_Martin!A:B,2,FALSE)</f>
        <v>45169</v>
      </c>
      <c r="G358" s="5" t="str">
        <f>VLOOKUP(B358,OperaceCFM!A:B,2,FALSE)</f>
        <v>31.08.2023</v>
      </c>
      <c r="H358" s="11" t="str">
        <f>VLOOKUP(B358,Medix!A:D,3,FALSE)</f>
        <v>Vlasta Pospíšilová</v>
      </c>
    </row>
    <row r="359" spans="1:8" x14ac:dyDescent="0.25">
      <c r="A359" s="3" t="s">
        <v>1341</v>
      </c>
      <c r="B359" s="2">
        <v>6701201386</v>
      </c>
      <c r="C359" s="3" t="s">
        <v>1342</v>
      </c>
      <c r="D359" s="3">
        <v>20230516</v>
      </c>
      <c r="E359" s="3">
        <v>20230522</v>
      </c>
      <c r="F359" s="6">
        <f>VLOOKUP(B359,ROBOT_Martin!A:B,2,FALSE)</f>
        <v>45063</v>
      </c>
      <c r="G359" s="5" t="str">
        <f>VLOOKUP(B359,OperaceCFM!A:B,2,FALSE)</f>
        <v>17.05.2023</v>
      </c>
      <c r="H359" s="11" t="str">
        <f>VLOOKUP(B359,Medix!A:D,3,FALSE)</f>
        <v>Martin Kafka</v>
      </c>
    </row>
    <row r="360" spans="1:8" x14ac:dyDescent="0.25">
      <c r="A360" s="3" t="s">
        <v>1343</v>
      </c>
      <c r="B360" s="2">
        <v>480321445</v>
      </c>
      <c r="C360" s="3" t="s">
        <v>1344</v>
      </c>
      <c r="D360" s="3">
        <v>20230226</v>
      </c>
      <c r="E360" s="3">
        <v>20230304</v>
      </c>
      <c r="F360" s="6">
        <f>VLOOKUP(B360,ROBOT_Martin!A:B,2,FALSE)</f>
        <v>44984</v>
      </c>
      <c r="G360" s="5" t="str">
        <f>VLOOKUP(B360,OperaceCFM!A:B,2,FALSE)</f>
        <v>27.02.2023</v>
      </c>
      <c r="H360" s="11" t="str">
        <f>VLOOKUP(B360,Medix!A:D,3,FALSE)</f>
        <v>Ivo Kašpárek</v>
      </c>
    </row>
    <row r="361" spans="1:8" x14ac:dyDescent="0.25">
      <c r="A361" s="3" t="s">
        <v>1345</v>
      </c>
      <c r="B361" s="2">
        <v>5560140597</v>
      </c>
      <c r="C361" s="3" t="s">
        <v>1346</v>
      </c>
      <c r="D361" s="3">
        <v>20231025</v>
      </c>
      <c r="E361" s="3">
        <v>20231030</v>
      </c>
      <c r="F361" s="6">
        <f>VLOOKUP(B361,ROBOT_Martin!A:B,2,FALSE)</f>
        <v>45224</v>
      </c>
      <c r="G361" s="5" t="str">
        <f>VLOOKUP(B361,OperaceCFM!A:B,2,FALSE)</f>
        <v>25.10.2023</v>
      </c>
      <c r="H361" s="11" t="str">
        <f>VLOOKUP(B361,Medix!A:D,3,FALSE)</f>
        <v>Božena Medříková</v>
      </c>
    </row>
    <row r="362" spans="1:8" x14ac:dyDescent="0.25">
      <c r="A362" s="3" t="s">
        <v>1347</v>
      </c>
      <c r="B362" s="2">
        <v>380921027</v>
      </c>
      <c r="C362" s="3" t="s">
        <v>1348</v>
      </c>
      <c r="D362" s="3">
        <v>20231031</v>
      </c>
      <c r="E362" s="3">
        <v>20231104</v>
      </c>
      <c r="F362" s="6">
        <f>VLOOKUP(B362,ROBOT_Martin!A:B,2,FALSE)</f>
        <v>45231</v>
      </c>
      <c r="G362" s="5" t="str">
        <f>VLOOKUP(B362,OperaceCFM!A:B,2,FALSE)</f>
        <v>01.11.2023</v>
      </c>
      <c r="H362" s="11" t="str">
        <f>VLOOKUP(B362,Medix!A:D,3,FALSE)</f>
        <v>Miroslav Tošovský</v>
      </c>
    </row>
    <row r="363" spans="1:8" x14ac:dyDescent="0.25">
      <c r="A363" s="3" t="s">
        <v>1349</v>
      </c>
      <c r="B363" s="2">
        <v>6510051009</v>
      </c>
      <c r="C363" s="3" t="s">
        <v>1350</v>
      </c>
      <c r="D363" s="3">
        <v>20230709</v>
      </c>
      <c r="E363" s="3">
        <v>20230715</v>
      </c>
      <c r="F363" s="6">
        <f>VLOOKUP(B363,ROBOT_Martin!A:B,2,FALSE)</f>
        <v>45117</v>
      </c>
      <c r="G363" s="5" t="str">
        <f>VLOOKUP(B363,OperaceCFM!A:B,2,FALSE)</f>
        <v>10.07.2023</v>
      </c>
      <c r="H363" s="11" t="str">
        <f>VLOOKUP(B363,Medix!A:D,3,FALSE)</f>
        <v>Zdeněk Pomykal</v>
      </c>
    </row>
    <row r="364" spans="1:8" x14ac:dyDescent="0.25">
      <c r="A364" s="3" t="s">
        <v>1351</v>
      </c>
      <c r="B364" s="2">
        <v>6510050690</v>
      </c>
      <c r="C364" s="3" t="s">
        <v>1352</v>
      </c>
      <c r="D364" s="3">
        <v>20230828</v>
      </c>
      <c r="E364" s="3">
        <v>20230902</v>
      </c>
      <c r="F364" s="6">
        <f>VLOOKUP(B364,ROBOT_Martin!A:B,2,FALSE)</f>
        <v>45167</v>
      </c>
      <c r="G364" s="5" t="str">
        <f>VLOOKUP(B364,OperaceCFM!A:B,2,FALSE)</f>
        <v>29.08.2023</v>
      </c>
      <c r="H364" s="11" t="str">
        <f>VLOOKUP(B364,Medix!A:D,3,FALSE)</f>
        <v>Zbyněk Palich</v>
      </c>
    </row>
    <row r="365" spans="1:8" x14ac:dyDescent="0.25">
      <c r="A365" s="3" t="s">
        <v>1353</v>
      </c>
      <c r="B365" s="2">
        <v>5605181494</v>
      </c>
      <c r="C365" s="3" t="s">
        <v>1354</v>
      </c>
      <c r="D365" s="3">
        <v>20230327</v>
      </c>
      <c r="E365" s="3">
        <v>20230401</v>
      </c>
      <c r="F365" s="6">
        <f>VLOOKUP(B365,ROBOT_Martin!A:B,2,FALSE)</f>
        <v>45012</v>
      </c>
      <c r="G365" s="5" t="str">
        <f>VLOOKUP(B365,OperaceCFM!A:B,2,FALSE)</f>
        <v>27.03.2023</v>
      </c>
      <c r="H365" s="11" t="str">
        <f>VLOOKUP(B365,Medix!A:D,3,FALSE)</f>
        <v>Jindřich Řehůřek</v>
      </c>
    </row>
    <row r="366" spans="1:8" x14ac:dyDescent="0.25">
      <c r="A366" s="3" t="s">
        <v>1355</v>
      </c>
      <c r="B366" s="2">
        <v>6461280342</v>
      </c>
      <c r="C366" s="3" t="s">
        <v>1356</v>
      </c>
      <c r="D366" s="3">
        <v>20230917</v>
      </c>
      <c r="E366" s="3">
        <v>20230921</v>
      </c>
      <c r="F366" s="6">
        <f>VLOOKUP(B366,ROBOT_Martin!A:B,2,FALSE)</f>
        <v>45187</v>
      </c>
      <c r="G366" s="5" t="str">
        <f>VLOOKUP(B366,OperaceCFM!A:B,2,FALSE)</f>
        <v>18.09.2023</v>
      </c>
      <c r="H366" s="11" t="str">
        <f>VLOOKUP(B366,Medix!A:D,3,FALSE)</f>
        <v>Miroslava Homolová</v>
      </c>
    </row>
    <row r="367" spans="1:8" x14ac:dyDescent="0.25">
      <c r="A367" s="3" t="s">
        <v>1357</v>
      </c>
      <c r="B367" s="2">
        <v>7306205775</v>
      </c>
      <c r="C367" s="3" t="s">
        <v>1358</v>
      </c>
      <c r="D367" s="3">
        <v>20230928</v>
      </c>
      <c r="E367" s="3">
        <v>20231004</v>
      </c>
      <c r="F367" s="6">
        <f>VLOOKUP(B367,ROBOT_Martin!A:B,2,FALSE)</f>
        <v>45198</v>
      </c>
      <c r="G367" s="5" t="str">
        <f>VLOOKUP(B367,OperaceCFM!A:B,2,FALSE)</f>
        <v>29.09.2023</v>
      </c>
      <c r="H367" s="11" t="str">
        <f>VLOOKUP(B367,Medix!A:D,3,FALSE)</f>
        <v>Radim Gajdoš</v>
      </c>
    </row>
    <row r="368" spans="1:8" x14ac:dyDescent="0.25">
      <c r="A368" s="3" t="s">
        <v>1359</v>
      </c>
      <c r="B368" s="2">
        <v>6407152290</v>
      </c>
      <c r="C368" s="3" t="s">
        <v>1360</v>
      </c>
      <c r="D368" s="3">
        <v>20230330</v>
      </c>
      <c r="E368" s="3">
        <v>20230403</v>
      </c>
      <c r="F368" s="6">
        <f>VLOOKUP(B368,ROBOT_Martin!A:B,2,FALSE)</f>
        <v>45016</v>
      </c>
      <c r="G368" s="5" t="str">
        <f>VLOOKUP(B368,OperaceCFM!A:B,2,FALSE)</f>
        <v>31.03.2023</v>
      </c>
      <c r="H368" s="11" t="str">
        <f>VLOOKUP(B368,Medix!A:D,3,FALSE)</f>
        <v>Karel Přikryl</v>
      </c>
    </row>
    <row r="369" spans="1:8" x14ac:dyDescent="0.25">
      <c r="A369" s="3" t="s">
        <v>1361</v>
      </c>
      <c r="B369" s="2">
        <v>6355221895</v>
      </c>
      <c r="C369" s="3" t="s">
        <v>1362</v>
      </c>
      <c r="D369" s="3">
        <v>20230213</v>
      </c>
      <c r="E369" s="3">
        <v>20230219</v>
      </c>
      <c r="F369" s="6">
        <f>VLOOKUP(B369,ROBOT_Martin!A:B,2,FALSE)</f>
        <v>44973</v>
      </c>
      <c r="G369" s="5" t="str">
        <f>VLOOKUP(B369,OperaceCFM!A:B,2,FALSE)</f>
        <v>16.02.2023</v>
      </c>
      <c r="H369" s="11" t="str">
        <f>VLOOKUP(B369,Medix!A:D,3,FALSE)</f>
        <v>Jana Vychodilová</v>
      </c>
    </row>
    <row r="370" spans="1:8" x14ac:dyDescent="0.25">
      <c r="A370" s="3" t="s">
        <v>1363</v>
      </c>
      <c r="B370" s="2">
        <v>6403201739</v>
      </c>
      <c r="C370" s="3" t="s">
        <v>1364</v>
      </c>
      <c r="D370" s="3">
        <v>20230807</v>
      </c>
      <c r="E370" s="3">
        <v>20230812</v>
      </c>
      <c r="F370" s="6">
        <f>VLOOKUP(B370,ROBOT_Martin!A:B,2,FALSE)</f>
        <v>45145</v>
      </c>
      <c r="G370" s="5" t="str">
        <f>VLOOKUP(B370,OperaceCFM!A:B,2,FALSE)</f>
        <v>07.08.2023</v>
      </c>
      <c r="H370" s="11" t="str">
        <f>VLOOKUP(B370,Medix!A:D,3,FALSE)</f>
        <v>Jiří Mařák</v>
      </c>
    </row>
    <row r="371" spans="1:8" x14ac:dyDescent="0.25">
      <c r="A371" s="3" t="s">
        <v>1365</v>
      </c>
      <c r="B371" s="2">
        <v>6401281744</v>
      </c>
      <c r="C371" s="3" t="s">
        <v>1366</v>
      </c>
      <c r="D371" s="3">
        <v>20230810</v>
      </c>
      <c r="E371" s="3">
        <v>20230815</v>
      </c>
      <c r="F371" s="6">
        <f>VLOOKUP(B371,ROBOT_Martin!A:B,2,FALSE)</f>
        <v>45149</v>
      </c>
      <c r="G371" s="5" t="str">
        <f>VLOOKUP(B371,OperaceCFM!A:B,2,FALSE)</f>
        <v>11.08.2023</v>
      </c>
      <c r="H371" s="11" t="str">
        <f>VLOOKUP(B371,Medix!A:D,3,FALSE)</f>
        <v>Jiří Doležal</v>
      </c>
    </row>
    <row r="372" spans="1:8" x14ac:dyDescent="0.25">
      <c r="A372" s="3" t="s">
        <v>1367</v>
      </c>
      <c r="B372" s="2">
        <v>5853250766</v>
      </c>
      <c r="C372" s="3" t="s">
        <v>1368</v>
      </c>
      <c r="D372" s="3">
        <v>20230510</v>
      </c>
      <c r="E372" s="3">
        <v>20230514</v>
      </c>
      <c r="F372" s="6">
        <f>VLOOKUP(B372,ROBOT_Martin!A:B,2,FALSE)</f>
        <v>45057</v>
      </c>
      <c r="G372" s="5" t="str">
        <f>VLOOKUP(B372,OperaceCFM!A:B,2,FALSE)</f>
        <v>11.05.2023</v>
      </c>
      <c r="H372" s="11" t="str">
        <f>VLOOKUP(B372,Medix!A:D,3,FALSE)</f>
        <v>Jana Honigová</v>
      </c>
    </row>
    <row r="373" spans="1:8" x14ac:dyDescent="0.25">
      <c r="A373" s="3" t="s">
        <v>1369</v>
      </c>
      <c r="B373" s="2">
        <v>7252070375</v>
      </c>
      <c r="C373" s="3" t="s">
        <v>1370</v>
      </c>
      <c r="D373" s="3">
        <v>20230924</v>
      </c>
      <c r="E373" s="3">
        <v>20230930</v>
      </c>
      <c r="F373" s="6">
        <f>VLOOKUP(B373,ROBOT_Martin!A:B,2,FALSE)</f>
        <v>45194</v>
      </c>
      <c r="G373" s="5" t="str">
        <f>VLOOKUP(B373,OperaceCFM!A:B,2,FALSE)</f>
        <v>25.09.2023</v>
      </c>
      <c r="H373" s="11" t="str">
        <f>VLOOKUP(B373,Medix!A:D,3,FALSE)</f>
        <v>Hana Haintlová</v>
      </c>
    </row>
    <row r="374" spans="1:8" x14ac:dyDescent="0.25">
      <c r="A374" s="3" t="s">
        <v>1371</v>
      </c>
      <c r="B374" s="2">
        <v>6353172034</v>
      </c>
      <c r="C374" s="3" t="s">
        <v>1372</v>
      </c>
      <c r="D374" s="3">
        <v>20230913</v>
      </c>
      <c r="E374" s="3">
        <v>20230918</v>
      </c>
      <c r="F374" s="6">
        <f>VLOOKUP(B374,ROBOT_Martin!A:B,2,FALSE)</f>
        <v>45183</v>
      </c>
      <c r="G374" s="5" t="str">
        <f>VLOOKUP(B374,OperaceCFM!A:B,2,FALSE)</f>
        <v>14.09.2023</v>
      </c>
      <c r="H374" s="11" t="str">
        <f>VLOOKUP(B374,Medix!A:D,3,FALSE)</f>
        <v>Hana Skalská Zezulková</v>
      </c>
    </row>
    <row r="375" spans="1:8" x14ac:dyDescent="0.25">
      <c r="A375" s="3" t="s">
        <v>1373</v>
      </c>
      <c r="B375" s="2">
        <v>6309171143</v>
      </c>
      <c r="C375" s="3" t="s">
        <v>1374</v>
      </c>
      <c r="D375" s="3">
        <v>20230123</v>
      </c>
      <c r="E375" s="3">
        <v>20230129</v>
      </c>
      <c r="F375" s="6">
        <f>VLOOKUP(B375,ROBOT_Martin!A:B,2,FALSE)</f>
        <v>44950</v>
      </c>
      <c r="G375" s="5" t="str">
        <f>VLOOKUP(B375,OperaceCFM!A:B,2,FALSE)</f>
        <v>24.01.2023</v>
      </c>
      <c r="H375" s="11" t="str">
        <f>VLOOKUP(B375,Medix!A:D,3,FALSE)</f>
        <v>Viliam Valko</v>
      </c>
    </row>
    <row r="376" spans="1:8" x14ac:dyDescent="0.25">
      <c r="A376" s="3" t="s">
        <v>1375</v>
      </c>
      <c r="B376" s="2">
        <v>535221069</v>
      </c>
      <c r="C376" s="3" t="s">
        <v>1376</v>
      </c>
      <c r="D376" s="3">
        <v>20230814</v>
      </c>
      <c r="E376" s="3">
        <v>20230818</v>
      </c>
      <c r="F376" s="6">
        <f>VLOOKUP(B376,ROBOT_Martin!A:B,2,FALSE)</f>
        <v>45152</v>
      </c>
      <c r="G376" s="5" t="str">
        <f>VLOOKUP(B376,OperaceCFM!A:B,2,FALSE)</f>
        <v>14.08.2023</v>
      </c>
      <c r="H376" s="11" t="str">
        <f>VLOOKUP(B376,Medix!A:D,3,FALSE)</f>
        <v>Miroslava Čapková</v>
      </c>
    </row>
    <row r="377" spans="1:8" x14ac:dyDescent="0.25">
      <c r="A377" s="3" t="s">
        <v>1377</v>
      </c>
      <c r="B377" s="2">
        <v>6309130872</v>
      </c>
      <c r="C377" s="3" t="s">
        <v>1378</v>
      </c>
      <c r="D377" s="3">
        <v>20230316</v>
      </c>
      <c r="E377" s="3">
        <v>20230322</v>
      </c>
      <c r="F377" s="6">
        <f>VLOOKUP(B377,ROBOT_Martin!A:B,2,FALSE)</f>
        <v>45002</v>
      </c>
      <c r="G377" s="5" t="str">
        <f>VLOOKUP(B377,OperaceCFM!A:B,2,FALSE)</f>
        <v>17.03.2023</v>
      </c>
      <c r="H377" s="11" t="str">
        <f>VLOOKUP(B377,Medix!A:D,3,FALSE)</f>
        <v>Jan Sloup</v>
      </c>
    </row>
    <row r="378" spans="1:8" x14ac:dyDescent="0.25">
      <c r="A378" s="3" t="s">
        <v>1379</v>
      </c>
      <c r="B378" s="2">
        <v>6760160440</v>
      </c>
      <c r="C378" s="3" t="s">
        <v>1380</v>
      </c>
      <c r="D378" s="3">
        <v>20231120</v>
      </c>
      <c r="E378" s="3">
        <v>20231125</v>
      </c>
      <c r="F378" s="6">
        <f>VLOOKUP(B378,ROBOT_Martin!A:B,2,FALSE)</f>
        <v>45250</v>
      </c>
      <c r="G378" s="5" t="str">
        <f>VLOOKUP(B378,OperaceCFM!A:B,2,FALSE)</f>
        <v>20.11.2023</v>
      </c>
      <c r="H378" s="11" t="str">
        <f>VLOOKUP(B378,Medix!A:D,3,FALSE)</f>
        <v>Marcela Pernicová</v>
      </c>
    </row>
    <row r="379" spans="1:8" x14ac:dyDescent="0.25">
      <c r="A379" s="3" t="s">
        <v>1381</v>
      </c>
      <c r="B379" s="2">
        <v>6304151612</v>
      </c>
      <c r="C379" s="3" t="s">
        <v>1382</v>
      </c>
      <c r="D379" s="3">
        <v>20231119</v>
      </c>
      <c r="E379" s="3">
        <v>20231125</v>
      </c>
      <c r="F379" s="6">
        <f>VLOOKUP(B379,ROBOT_Martin!A:B,2,FALSE)</f>
        <v>45250</v>
      </c>
      <c r="G379" s="5" t="str">
        <f>VLOOKUP(B379,OperaceCFM!A:B,2,FALSE)</f>
        <v>20.11.2023</v>
      </c>
      <c r="H379" s="11" t="str">
        <f>VLOOKUP(B379,Medix!A:D,3,FALSE)</f>
        <v>Ivo Velcer</v>
      </c>
    </row>
    <row r="380" spans="1:8" x14ac:dyDescent="0.25">
      <c r="A380" s="3" t="s">
        <v>1383</v>
      </c>
      <c r="B380" s="2">
        <v>6262110998</v>
      </c>
      <c r="C380" s="3" t="s">
        <v>1384</v>
      </c>
      <c r="D380" s="3">
        <v>20230614</v>
      </c>
      <c r="E380" s="3">
        <v>20230619</v>
      </c>
      <c r="F380" s="6">
        <f>VLOOKUP(B380,ROBOT_Martin!A:B,2,FALSE)</f>
        <v>45092</v>
      </c>
      <c r="G380" s="5" t="str">
        <f>VLOOKUP(B380,OperaceCFM!A:B,2,FALSE)</f>
        <v>15.06.2023</v>
      </c>
      <c r="H380" s="11" t="str">
        <f>VLOOKUP(B380,Medix!A:D,3,FALSE)</f>
        <v>Jana Helekalová</v>
      </c>
    </row>
    <row r="381" spans="1:8" x14ac:dyDescent="0.25">
      <c r="A381" s="3" t="s">
        <v>1385</v>
      </c>
      <c r="B381" s="2">
        <v>6251040213</v>
      </c>
      <c r="C381" s="3" t="s">
        <v>1386</v>
      </c>
      <c r="D381" s="3">
        <v>20230426</v>
      </c>
      <c r="E381" s="3">
        <v>20230501</v>
      </c>
      <c r="F381" s="6">
        <f>VLOOKUP(B381,ROBOT_Martin!A:B,2,FALSE)</f>
        <v>45043</v>
      </c>
      <c r="G381" s="5" t="str">
        <f>VLOOKUP(B381,OperaceCFM!A:B,2,FALSE)</f>
        <v>27.04.2023</v>
      </c>
      <c r="H381" s="11" t="str">
        <f>VLOOKUP(B381,Medix!A:D,3,FALSE)</f>
        <v>Marie Böserová</v>
      </c>
    </row>
    <row r="382" spans="1:8" x14ac:dyDescent="0.25">
      <c r="A382" s="3" t="s">
        <v>1387</v>
      </c>
      <c r="B382" s="2">
        <v>6107071487</v>
      </c>
      <c r="C382" s="3" t="s">
        <v>1388</v>
      </c>
      <c r="D382" s="3">
        <v>20230112</v>
      </c>
      <c r="E382" s="3">
        <v>20230117</v>
      </c>
      <c r="F382" s="6">
        <f>VLOOKUP(B382,ROBOT_Martin!A:B,2,FALSE)</f>
        <v>44939</v>
      </c>
      <c r="G382" s="5" t="str">
        <f>VLOOKUP(B382,OperaceCFM!A:B,2,FALSE)</f>
        <v>13.01.2023</v>
      </c>
      <c r="H382" s="11" t="str">
        <f>VLOOKUP(B382,Medix!A:D,3,FALSE)</f>
        <v>Vladimír Dratva</v>
      </c>
    </row>
    <row r="383" spans="1:8" x14ac:dyDescent="0.25">
      <c r="A383" s="3" t="s">
        <v>1389</v>
      </c>
      <c r="B383" s="2">
        <v>6508111522</v>
      </c>
      <c r="C383" s="3" t="s">
        <v>1390</v>
      </c>
      <c r="D383" s="3">
        <v>20230803</v>
      </c>
      <c r="E383" s="3">
        <v>20230808</v>
      </c>
      <c r="F383" s="6">
        <f>VLOOKUP(B383,ROBOT_Martin!A:B,2,FALSE)</f>
        <v>45142</v>
      </c>
      <c r="G383" s="5" t="str">
        <f>VLOOKUP(B383,OperaceCFM!A:B,2,FALSE)</f>
        <v>04.08.2023</v>
      </c>
      <c r="H383" s="11" t="str">
        <f>VLOOKUP(B383,Medix!A:D,3,FALSE)</f>
        <v>Pavel Čapka</v>
      </c>
    </row>
    <row r="384" spans="1:8" x14ac:dyDescent="0.25">
      <c r="A384" s="3" t="s">
        <v>1391</v>
      </c>
      <c r="B384" s="2">
        <v>6253130532</v>
      </c>
      <c r="C384" s="3" t="s">
        <v>1392</v>
      </c>
      <c r="D384" s="3">
        <v>20230626</v>
      </c>
      <c r="E384" s="3">
        <v>20230715</v>
      </c>
      <c r="F384" s="6">
        <f>VLOOKUP(B384,ROBOT_Martin!A:B,2,FALSE)</f>
        <v>45104</v>
      </c>
      <c r="G384" s="5" t="str">
        <f>VLOOKUP(B384,OperaceCFM!A:B,2,FALSE)</f>
        <v>27.06.2023</v>
      </c>
      <c r="H384" s="11" t="str">
        <f>VLOOKUP(B384,Medix!A:D,3,FALSE)</f>
        <v>Marcela Melzrová</v>
      </c>
    </row>
    <row r="385" spans="1:8" x14ac:dyDescent="0.25">
      <c r="A385" s="3" t="s">
        <v>1393</v>
      </c>
      <c r="B385" s="2">
        <v>5806252232</v>
      </c>
      <c r="C385" s="3" t="s">
        <v>1394</v>
      </c>
      <c r="D385" s="3">
        <v>20230130</v>
      </c>
      <c r="E385" s="3">
        <v>20230204</v>
      </c>
      <c r="F385" s="6" t="e">
        <f>VLOOKUP(B385,ROBOT_Martin!A:B,2,FALSE)</f>
        <v>#N/A</v>
      </c>
      <c r="G385" s="5" t="str">
        <f>VLOOKUP(B385,OperaceCFM!A:B,2,FALSE)</f>
        <v>31.01.2023</v>
      </c>
      <c r="H385" s="11" t="str">
        <f>VLOOKUP(B385,Medix!A:D,3,FALSE)</f>
        <v>Zdeněk Křenek</v>
      </c>
    </row>
    <row r="386" spans="1:8" x14ac:dyDescent="0.25">
      <c r="A386" s="3" t="s">
        <v>1395</v>
      </c>
      <c r="B386" s="2">
        <v>6111101282</v>
      </c>
      <c r="C386" s="3" t="s">
        <v>1396</v>
      </c>
      <c r="D386" s="3">
        <v>20230824</v>
      </c>
      <c r="E386" s="3">
        <v>20230830</v>
      </c>
      <c r="F386" s="6">
        <f>VLOOKUP(B386,ROBOT_Martin!A:B,2,FALSE)</f>
        <v>45163</v>
      </c>
      <c r="G386" s="5" t="str">
        <f>VLOOKUP(B386,OperaceCFM!A:B,2,FALSE)</f>
        <v>25.08.2023</v>
      </c>
      <c r="H386" s="11" t="str">
        <f>VLOOKUP(B386,Medix!A:D,3,FALSE)</f>
        <v>Marek Zahradníček</v>
      </c>
    </row>
    <row r="387" spans="1:8" x14ac:dyDescent="0.25">
      <c r="A387" s="3" t="s">
        <v>1397</v>
      </c>
      <c r="B387" s="2">
        <v>6209080207</v>
      </c>
      <c r="C387" s="3" t="s">
        <v>1398</v>
      </c>
      <c r="D387" s="3">
        <v>20231010</v>
      </c>
      <c r="E387" s="3">
        <v>20231016</v>
      </c>
      <c r="F387" s="6">
        <f>VLOOKUP(B387,ROBOT_Martin!A:B,2,FALSE)</f>
        <v>45210</v>
      </c>
      <c r="G387" s="5" t="str">
        <f>VLOOKUP(B387,OperaceCFM!A:B,2,FALSE)</f>
        <v>11.10.2023</v>
      </c>
      <c r="H387" s="11" t="str">
        <f>VLOOKUP(B387,Medix!A:D,3,FALSE)</f>
        <v>Josef Kutra</v>
      </c>
    </row>
    <row r="388" spans="1:8" x14ac:dyDescent="0.25">
      <c r="A388" s="3" t="s">
        <v>1399</v>
      </c>
      <c r="B388" s="2">
        <v>6209061188</v>
      </c>
      <c r="C388" s="3" t="s">
        <v>1400</v>
      </c>
      <c r="D388" s="3">
        <v>20230807</v>
      </c>
      <c r="E388" s="3">
        <v>20230813</v>
      </c>
      <c r="F388" s="6">
        <f>VLOOKUP(B388,ROBOT_Martin!A:B,2,FALSE)</f>
        <v>45146</v>
      </c>
      <c r="G388" s="5" t="str">
        <f>VLOOKUP(B388,OperaceCFM!A:B,2,FALSE)</f>
        <v>08.08.2023</v>
      </c>
      <c r="H388" s="11" t="str">
        <f>VLOOKUP(B388,Medix!A:D,3,FALSE)</f>
        <v>Václav Salaba</v>
      </c>
    </row>
    <row r="389" spans="1:8" x14ac:dyDescent="0.25">
      <c r="A389" s="3" t="s">
        <v>1401</v>
      </c>
      <c r="B389" s="2">
        <v>6951095767</v>
      </c>
      <c r="C389" s="3" t="s">
        <v>1402</v>
      </c>
      <c r="D389" s="3">
        <v>20231206</v>
      </c>
      <c r="E389" s="3">
        <v>20231210</v>
      </c>
      <c r="F389" s="6" t="e">
        <f>VLOOKUP(B389,ROBOT_Martin!A:B,2,FALSE)</f>
        <v>#N/A</v>
      </c>
      <c r="G389" s="5" t="str">
        <f>VLOOKUP(B389,OperaceCFM!A:B,2,FALSE)</f>
        <v>07.12.2023</v>
      </c>
      <c r="H389" s="11" t="str">
        <f>VLOOKUP(B389,Medix!A:D,3,FALSE)</f>
        <v>Petra Orsavová</v>
      </c>
    </row>
    <row r="390" spans="1:8" x14ac:dyDescent="0.25">
      <c r="A390" s="3" t="s">
        <v>1403</v>
      </c>
      <c r="B390" s="2">
        <v>7611054484</v>
      </c>
      <c r="C390" s="3" t="s">
        <v>1404</v>
      </c>
      <c r="D390" s="3">
        <v>20230206</v>
      </c>
      <c r="E390" s="3">
        <v>20230211</v>
      </c>
      <c r="F390" s="6">
        <f>VLOOKUP(B390,ROBOT_Martin!A:B,2,FALSE)</f>
        <v>44963</v>
      </c>
      <c r="G390" s="5" t="str">
        <f>VLOOKUP(B390,OperaceCFM!A:B,2,FALSE)</f>
        <v>06.02.2023</v>
      </c>
      <c r="H390" s="11" t="str">
        <f>VLOOKUP(B390,Medix!A:D,3,FALSE)</f>
        <v>Petr Smékal</v>
      </c>
    </row>
    <row r="391" spans="1:8" x14ac:dyDescent="0.25">
      <c r="A391" s="3" t="s">
        <v>1405</v>
      </c>
      <c r="B391" s="2">
        <v>5607091380</v>
      </c>
      <c r="C391" s="3" t="s">
        <v>1406</v>
      </c>
      <c r="D391" s="3">
        <v>20230918</v>
      </c>
      <c r="E391" s="3">
        <v>20230921</v>
      </c>
      <c r="F391" s="6">
        <f>VLOOKUP(B391,ROBOT_Martin!A:B,2,FALSE)</f>
        <v>45187</v>
      </c>
      <c r="G391" s="5" t="str">
        <f>VLOOKUP(B391,OperaceCFM!A:B,2,FALSE)</f>
        <v>18.09.2023</v>
      </c>
      <c r="H391" s="11" t="str">
        <f>VLOOKUP(B391,Medix!A:D,3,FALSE)</f>
        <v>Stanislav Kubíček</v>
      </c>
    </row>
    <row r="392" spans="1:8" x14ac:dyDescent="0.25">
      <c r="A392" s="3" t="s">
        <v>1407</v>
      </c>
      <c r="B392" s="2">
        <v>6202120474</v>
      </c>
      <c r="C392" s="3" t="s">
        <v>1408</v>
      </c>
      <c r="D392" s="3">
        <v>20230821</v>
      </c>
      <c r="E392" s="3">
        <v>20230908</v>
      </c>
      <c r="F392" s="6">
        <f>VLOOKUP(B392,ROBOT_Martin!A:B,2,FALSE)</f>
        <v>45160</v>
      </c>
      <c r="G392" s="5" t="str">
        <f>VLOOKUP(B392,OperaceCFM!A:B,2,FALSE)</f>
        <v>22.08.2023</v>
      </c>
      <c r="H392" s="11" t="str">
        <f>VLOOKUP(B392,Medix!A:D,3,FALSE)</f>
        <v>Antonín Molnár</v>
      </c>
    </row>
    <row r="393" spans="1:8" x14ac:dyDescent="0.25">
      <c r="A393" s="3" t="s">
        <v>1409</v>
      </c>
      <c r="B393" s="2">
        <v>6109160904</v>
      </c>
      <c r="C393" s="3" t="s">
        <v>792</v>
      </c>
      <c r="D393" s="3">
        <v>20230321</v>
      </c>
      <c r="E393" s="3">
        <v>20230326</v>
      </c>
      <c r="F393" s="6">
        <f>VLOOKUP(B393,ROBOT_Martin!A:B,2,FALSE)</f>
        <v>45007</v>
      </c>
      <c r="G393" s="5" t="str">
        <f>VLOOKUP(B393,OperaceCFM!A:B,2,FALSE)</f>
        <v>22.03.2023</v>
      </c>
      <c r="H393" s="11" t="str">
        <f>VLOOKUP(B393,Medix!A:D,3,FALSE)</f>
        <v>Alois Musálek</v>
      </c>
    </row>
    <row r="394" spans="1:8" x14ac:dyDescent="0.25">
      <c r="A394" s="3" t="s">
        <v>1410</v>
      </c>
      <c r="B394" s="2">
        <v>6108230744</v>
      </c>
      <c r="C394" s="3" t="s">
        <v>1411</v>
      </c>
      <c r="D394" s="3">
        <v>20230115</v>
      </c>
      <c r="E394" s="3">
        <v>20230121</v>
      </c>
      <c r="F394" s="6">
        <f>VLOOKUP(B394,ROBOT_Martin!A:B,2,FALSE)</f>
        <v>44942</v>
      </c>
      <c r="G394" s="5" t="str">
        <f>VLOOKUP(B394,OperaceCFM!A:B,2,FALSE)</f>
        <v>16.01.2023</v>
      </c>
      <c r="H394" s="11" t="str">
        <f>VLOOKUP(B394,Medix!A:D,3,FALSE)</f>
        <v>Karel Dietl</v>
      </c>
    </row>
    <row r="395" spans="1:8" x14ac:dyDescent="0.25">
      <c r="A395" s="3" t="s">
        <v>1412</v>
      </c>
      <c r="B395" s="2">
        <v>6901084630</v>
      </c>
      <c r="C395" s="3" t="s">
        <v>1413</v>
      </c>
      <c r="D395" s="3">
        <v>20230321</v>
      </c>
      <c r="E395" s="3">
        <v>20230329</v>
      </c>
      <c r="F395" s="6">
        <f>VLOOKUP(B395,ROBOT_Martin!A:B,2,FALSE)</f>
        <v>45009</v>
      </c>
      <c r="G395" s="5" t="str">
        <f>VLOOKUP(B395,OperaceCFM!A:B,2,FALSE)</f>
        <v>24.03.2023</v>
      </c>
      <c r="H395" s="11" t="str">
        <f>VLOOKUP(B395,Medix!A:D,3,FALSE)</f>
        <v>Tomáš Štulíř</v>
      </c>
    </row>
    <row r="396" spans="1:8" x14ac:dyDescent="0.25">
      <c r="A396" s="3" t="s">
        <v>1414</v>
      </c>
      <c r="B396" s="2">
        <v>5855142315</v>
      </c>
      <c r="C396" s="3" t="s">
        <v>1415</v>
      </c>
      <c r="D396" s="3">
        <v>20230118</v>
      </c>
      <c r="E396" s="3">
        <v>20230123</v>
      </c>
      <c r="F396" s="6">
        <f>VLOOKUP(B396,ROBOT_Martin!A:B,2,FALSE)</f>
        <v>44945</v>
      </c>
      <c r="G396" s="5" t="str">
        <f>VLOOKUP(B396,OperaceCFM!A:B,2,FALSE)</f>
        <v>19.01.2023</v>
      </c>
      <c r="H396" s="11" t="e">
        <f>VLOOKUP(B396,Medix!A:D,3,FALSE)</f>
        <v>#N/A</v>
      </c>
    </row>
    <row r="397" spans="1:8" x14ac:dyDescent="0.25">
      <c r="A397" s="3" t="s">
        <v>1416</v>
      </c>
      <c r="B397" s="2">
        <v>6106271644</v>
      </c>
      <c r="C397" s="3" t="s">
        <v>1417</v>
      </c>
      <c r="D397" s="3">
        <v>20231015</v>
      </c>
      <c r="E397" s="3">
        <v>20231021</v>
      </c>
      <c r="F397" s="6">
        <f>VLOOKUP(B397,ROBOT_Martin!A:B,2,FALSE)</f>
        <v>45215</v>
      </c>
      <c r="G397" s="5" t="str">
        <f>VLOOKUP(B397,OperaceCFM!A:B,2,FALSE)</f>
        <v>16.10.2023</v>
      </c>
      <c r="H397" s="11" t="str">
        <f>VLOOKUP(B397,Medix!A:D,3,FALSE)</f>
        <v>Stanislav Feike</v>
      </c>
    </row>
    <row r="398" spans="1:8" x14ac:dyDescent="0.25">
      <c r="A398" s="3" t="s">
        <v>1418</v>
      </c>
      <c r="B398" s="2">
        <v>520813112</v>
      </c>
      <c r="C398" s="3" t="s">
        <v>1419</v>
      </c>
      <c r="D398" s="3">
        <v>20230821</v>
      </c>
      <c r="E398" s="3">
        <v>20230830</v>
      </c>
      <c r="F398" s="6">
        <f>VLOOKUP(B398,ROBOT_Martin!A:B,2,FALSE)</f>
        <v>45163</v>
      </c>
      <c r="G398" s="5" t="str">
        <f>VLOOKUP(B398,OperaceCFM!A:B,2,FALSE)</f>
        <v>25.08.2023</v>
      </c>
      <c r="H398" s="11" t="str">
        <f>VLOOKUP(B398,Medix!A:D,3,FALSE)</f>
        <v>František Szüč</v>
      </c>
    </row>
    <row r="399" spans="1:8" x14ac:dyDescent="0.25">
      <c r="A399" s="3" t="s">
        <v>1420</v>
      </c>
      <c r="B399" s="2">
        <v>520806159</v>
      </c>
      <c r="C399" s="3" t="s">
        <v>1421</v>
      </c>
      <c r="D399" s="3">
        <v>20230424</v>
      </c>
      <c r="E399" s="3">
        <v>20230429</v>
      </c>
      <c r="F399" s="6">
        <f>VLOOKUP(B399,ROBOT_Martin!A:B,2,FALSE)</f>
        <v>45041</v>
      </c>
      <c r="G399" s="5" t="str">
        <f>VLOOKUP(B399,OperaceCFM!A:B,2,FALSE)</f>
        <v>25.04.2023</v>
      </c>
      <c r="H399" s="11" t="str">
        <f>VLOOKUP(B399,Medix!A:D,3,FALSE)</f>
        <v>Jaroslav Cvek</v>
      </c>
    </row>
    <row r="400" spans="1:8" x14ac:dyDescent="0.25">
      <c r="A400" s="3" t="s">
        <v>1422</v>
      </c>
      <c r="B400" s="2">
        <v>6004170678</v>
      </c>
      <c r="C400" s="3" t="s">
        <v>1423</v>
      </c>
      <c r="D400" s="3">
        <v>20231102</v>
      </c>
      <c r="E400" s="3">
        <v>20231108</v>
      </c>
      <c r="F400" s="6">
        <f>VLOOKUP(B400,ROBOT_Martin!A:B,2,FALSE)</f>
        <v>45233</v>
      </c>
      <c r="G400" s="5" t="str">
        <f>VLOOKUP(B400,OperaceCFM!A:B,2,FALSE)</f>
        <v>03.11.2023</v>
      </c>
      <c r="H400" s="11" t="str">
        <f>VLOOKUP(B400,Medix!A:D,3,FALSE)</f>
        <v>Miroslav Zapletal</v>
      </c>
    </row>
    <row r="401" spans="1:8" x14ac:dyDescent="0.25">
      <c r="A401" s="3" t="s">
        <v>1424</v>
      </c>
      <c r="B401" s="2">
        <v>6003152133</v>
      </c>
      <c r="C401" s="3" t="s">
        <v>1425</v>
      </c>
      <c r="D401" s="3">
        <v>20230508</v>
      </c>
      <c r="E401" s="3">
        <v>20230513</v>
      </c>
      <c r="F401" s="6">
        <f>VLOOKUP(B401,ROBOT_Martin!A:B,2,FALSE)</f>
        <v>45055</v>
      </c>
      <c r="G401" s="5" t="str">
        <f>VLOOKUP(B401,OperaceCFM!A:B,2,FALSE)</f>
        <v>09.05.2023</v>
      </c>
      <c r="H401" s="11" t="str">
        <f>VLOOKUP(B401,Medix!A:D,3,FALSE)</f>
        <v>Zdenek Jílek</v>
      </c>
    </row>
    <row r="402" spans="1:8" x14ac:dyDescent="0.25">
      <c r="A402" s="3" t="s">
        <v>1426</v>
      </c>
      <c r="B402" s="2">
        <v>510622045</v>
      </c>
      <c r="C402" s="3" t="s">
        <v>1427</v>
      </c>
      <c r="D402" s="3">
        <v>20230907</v>
      </c>
      <c r="E402" s="3">
        <v>20230913</v>
      </c>
      <c r="F402" s="6">
        <f>VLOOKUP(B402,ROBOT_Martin!A:B,2,FALSE)</f>
        <v>45177</v>
      </c>
      <c r="G402" s="5" t="str">
        <f>VLOOKUP(B402,OperaceCFM!A:B,2,FALSE)</f>
        <v>08.09.2023</v>
      </c>
      <c r="H402" s="11" t="str">
        <f>VLOOKUP(B402,Medix!A:D,3,FALSE)</f>
        <v>Ladislav Černý</v>
      </c>
    </row>
    <row r="403" spans="1:8" x14ac:dyDescent="0.25">
      <c r="A403" s="3" t="s">
        <v>1428</v>
      </c>
      <c r="B403" s="2">
        <v>510511044</v>
      </c>
      <c r="C403" s="3" t="s">
        <v>1429</v>
      </c>
      <c r="D403" s="3">
        <v>20230105</v>
      </c>
      <c r="E403" s="3">
        <v>20230111</v>
      </c>
      <c r="F403" s="6">
        <f>VLOOKUP(B403,ROBOT_Martin!A:B,2,FALSE)</f>
        <v>44932</v>
      </c>
      <c r="G403" s="5" t="str">
        <f>VLOOKUP(B403,OperaceCFM!A:B,2,FALSE)</f>
        <v>06.01.2023</v>
      </c>
      <c r="H403" s="11" t="str">
        <f>VLOOKUP(B403,Medix!A:D,3,FALSE)</f>
        <v>Karel Lorenc</v>
      </c>
    </row>
    <row r="404" spans="1:8" x14ac:dyDescent="0.25">
      <c r="A404" s="3" t="s">
        <v>1430</v>
      </c>
      <c r="B404" s="2">
        <v>8554135810</v>
      </c>
      <c r="C404" s="3" t="s">
        <v>1431</v>
      </c>
      <c r="D404" s="3">
        <v>20230215</v>
      </c>
      <c r="E404" s="3">
        <v>20230220</v>
      </c>
      <c r="F404" s="6">
        <f>VLOOKUP(B404,ROBOT_Martin!A:B,2,FALSE)</f>
        <v>44973</v>
      </c>
      <c r="G404" s="5" t="str">
        <f>VLOOKUP(B404,OperaceCFM!A:B,2,FALSE)</f>
        <v>16.02.2023</v>
      </c>
      <c r="H404" s="11" t="str">
        <f>VLOOKUP(B404,Medix!A:D,3,FALSE)</f>
        <v>Kristýna Zelená Pospíšková</v>
      </c>
    </row>
    <row r="405" spans="1:8" x14ac:dyDescent="0.25">
      <c r="A405" s="3" t="s">
        <v>1432</v>
      </c>
      <c r="B405" s="2">
        <v>5808191301</v>
      </c>
      <c r="C405" s="3" t="s">
        <v>1433</v>
      </c>
      <c r="D405" s="3">
        <v>20230420</v>
      </c>
      <c r="E405" s="3">
        <v>20230426</v>
      </c>
      <c r="F405" s="6">
        <f>VLOOKUP(B405,ROBOT_Martin!A:B,2,FALSE)</f>
        <v>45037</v>
      </c>
      <c r="G405" s="5" t="str">
        <f>VLOOKUP(B405,OperaceCFM!A:B,2,FALSE)</f>
        <v>21.04.2023</v>
      </c>
      <c r="H405" s="11" t="str">
        <f>VLOOKUP(B405,Medix!A:D,3,FALSE)</f>
        <v>František Brenkus</v>
      </c>
    </row>
    <row r="406" spans="1:8" x14ac:dyDescent="0.25">
      <c r="A406" s="3" t="s">
        <v>1434</v>
      </c>
      <c r="B406" s="2">
        <v>6659301198</v>
      </c>
      <c r="C406" s="3" t="s">
        <v>1435</v>
      </c>
      <c r="D406" s="3">
        <v>20230125</v>
      </c>
      <c r="E406" s="3">
        <v>20230130</v>
      </c>
      <c r="F406" s="6">
        <f>VLOOKUP(B406,ROBOT_Martin!A:B,2,FALSE)</f>
        <v>44952</v>
      </c>
      <c r="G406" s="5" t="str">
        <f>VLOOKUP(B406,OperaceCFM!A:B,2,FALSE)</f>
        <v>26.01.2023</v>
      </c>
      <c r="H406" s="11" t="str">
        <f>VLOOKUP(B406,Medix!A:D,3,FALSE)</f>
        <v>Helena Nováčková</v>
      </c>
    </row>
    <row r="407" spans="1:8" x14ac:dyDescent="0.25">
      <c r="A407" s="3" t="s">
        <v>1436</v>
      </c>
      <c r="B407" s="2">
        <v>426219438</v>
      </c>
      <c r="C407" s="3" t="s">
        <v>1437</v>
      </c>
      <c r="D407" s="3">
        <v>20230524</v>
      </c>
      <c r="E407" s="3">
        <v>20230530</v>
      </c>
      <c r="F407" s="6">
        <f>VLOOKUP(B407,ROBOT_Martin!A:B,2,FALSE)</f>
        <v>45071</v>
      </c>
      <c r="G407" s="5" t="str">
        <f>VLOOKUP(B407,OperaceCFM!A:B,2,FALSE)</f>
        <v>25.05.2023</v>
      </c>
      <c r="H407" s="11" t="str">
        <f>VLOOKUP(B407,Medix!A:D,3,FALSE)</f>
        <v>Eva Švarcová</v>
      </c>
    </row>
    <row r="408" spans="1:8" x14ac:dyDescent="0.25">
      <c r="A408" s="3" t="s">
        <v>1438</v>
      </c>
      <c r="B408" s="2">
        <v>5711140435</v>
      </c>
      <c r="C408" s="3" t="s">
        <v>1439</v>
      </c>
      <c r="D408" s="3">
        <v>20230627</v>
      </c>
      <c r="E408" s="3">
        <v>20230703</v>
      </c>
      <c r="F408" s="6">
        <f>VLOOKUP(B408,ROBOT_Martin!A:B,2,FALSE)</f>
        <v>45105</v>
      </c>
      <c r="G408" s="5" t="str">
        <f>VLOOKUP(B408,OperaceCFM!A:B,2,FALSE)</f>
        <v>28.06.2023</v>
      </c>
      <c r="H408" s="11" t="str">
        <f>VLOOKUP(B408,Medix!A:D,3,FALSE)</f>
        <v>Miroslav Šulák</v>
      </c>
    </row>
    <row r="409" spans="1:8" x14ac:dyDescent="0.25">
      <c r="A409" s="3" t="s">
        <v>1440</v>
      </c>
      <c r="B409" s="2">
        <v>6109081187</v>
      </c>
      <c r="C409" s="3" t="s">
        <v>1441</v>
      </c>
      <c r="D409" s="3">
        <v>20231105</v>
      </c>
      <c r="E409" s="3">
        <v>20231111</v>
      </c>
      <c r="F409" s="6">
        <f>VLOOKUP(B409,ROBOT_Martin!A:B,2,FALSE)</f>
        <v>45236</v>
      </c>
      <c r="G409" s="5" t="str">
        <f>VLOOKUP(B409,OperaceCFM!A:B,2,FALSE)</f>
        <v>06.11.2023</v>
      </c>
      <c r="H409" s="11" t="str">
        <f>VLOOKUP(B409,Medix!A:D,3,FALSE)</f>
        <v>Vítězslav Novotný</v>
      </c>
    </row>
    <row r="410" spans="1:8" x14ac:dyDescent="0.25">
      <c r="A410" s="3" t="s">
        <v>1442</v>
      </c>
      <c r="B410" s="2">
        <v>6002291251</v>
      </c>
      <c r="C410" s="3" t="s">
        <v>1443</v>
      </c>
      <c r="D410" s="3">
        <v>20230904</v>
      </c>
      <c r="E410" s="3">
        <v>20230910</v>
      </c>
      <c r="F410" s="6">
        <f>VLOOKUP(B410,ROBOT_Martin!A:B,2,FALSE)</f>
        <v>45174</v>
      </c>
      <c r="G410" s="5" t="str">
        <f>VLOOKUP(B410,OperaceCFM!A:B,2,FALSE)</f>
        <v>05.09.2023</v>
      </c>
      <c r="H410" s="11" t="str">
        <f>VLOOKUP(B410,Medix!A:D,3,FALSE)</f>
        <v>Martin Koryťák</v>
      </c>
    </row>
    <row r="411" spans="1:8" x14ac:dyDescent="0.25">
      <c r="A411" s="3" t="s">
        <v>1444</v>
      </c>
      <c r="B411" s="2">
        <v>7209015759</v>
      </c>
      <c r="C411" s="3" t="s">
        <v>1445</v>
      </c>
      <c r="D411" s="3">
        <v>20230424</v>
      </c>
      <c r="E411" s="3">
        <v>20230430</v>
      </c>
      <c r="F411" s="6">
        <f>VLOOKUP(B411,ROBOT_Martin!A:B,2,FALSE)</f>
        <v>45041</v>
      </c>
      <c r="G411" s="5" t="str">
        <f>VLOOKUP(B411,OperaceCFM!A:B,2,FALSE)</f>
        <v>25.04.2023</v>
      </c>
      <c r="H411" s="11" t="str">
        <f>VLOOKUP(B411,Medix!A:D,3,FALSE)</f>
        <v>Martin Riffler</v>
      </c>
    </row>
    <row r="412" spans="1:8" x14ac:dyDescent="0.25">
      <c r="A412" s="3" t="s">
        <v>1446</v>
      </c>
      <c r="B412" s="2">
        <v>5612161907</v>
      </c>
      <c r="C412" s="3" t="s">
        <v>1447</v>
      </c>
      <c r="D412" s="3">
        <v>20231120</v>
      </c>
      <c r="E412" s="3">
        <v>20231130</v>
      </c>
      <c r="F412" s="6">
        <f>VLOOKUP(B412,ROBOT_Martin!A:B,2,FALSE)</f>
        <v>45251</v>
      </c>
      <c r="G412" s="5" t="str">
        <f>VLOOKUP(B412,OperaceCFM!A:B,2,FALSE)</f>
        <v>21.11.2023</v>
      </c>
      <c r="H412" s="11" t="str">
        <f>VLOOKUP(B412,Medix!A:D,3,FALSE)</f>
        <v>Josef Majer</v>
      </c>
    </row>
    <row r="413" spans="1:8" x14ac:dyDescent="0.25">
      <c r="A413" s="3" t="s">
        <v>1448</v>
      </c>
      <c r="B413" s="2">
        <v>6805270241</v>
      </c>
      <c r="C413" s="3" t="s">
        <v>1449</v>
      </c>
      <c r="D413" s="3">
        <v>20231005</v>
      </c>
      <c r="E413" s="3">
        <v>20231011</v>
      </c>
      <c r="F413" s="6">
        <f>VLOOKUP(B413,ROBOT_Martin!A:B,2,FALSE)</f>
        <v>45205</v>
      </c>
      <c r="G413" s="5" t="str">
        <f>VLOOKUP(B413,OperaceCFM!A:B,2,FALSE)</f>
        <v>06.10.2023</v>
      </c>
      <c r="H413" s="11" t="str">
        <f>VLOOKUP(B413,Medix!A:D,3,FALSE)</f>
        <v>Josef Ambrož</v>
      </c>
    </row>
    <row r="414" spans="1:8" x14ac:dyDescent="0.25">
      <c r="A414" s="3" t="s">
        <v>1450</v>
      </c>
      <c r="B414" s="2">
        <v>6801200450</v>
      </c>
      <c r="C414" s="3" t="s">
        <v>1451</v>
      </c>
      <c r="D414" s="3">
        <v>20230822</v>
      </c>
      <c r="E414" s="3">
        <v>20230827</v>
      </c>
      <c r="F414" s="6">
        <f>VLOOKUP(B414,ROBOT_Martin!A:B,2,FALSE)</f>
        <v>45161</v>
      </c>
      <c r="G414" s="5" t="str">
        <f>VLOOKUP(B414,OperaceCFM!A:B,2,FALSE)</f>
        <v>23.08.2023</v>
      </c>
      <c r="H414" s="11" t="str">
        <f>VLOOKUP(B414,Medix!A:D,3,FALSE)</f>
        <v>Martin Berka</v>
      </c>
    </row>
    <row r="415" spans="1:8" x14ac:dyDescent="0.25">
      <c r="A415" s="3" t="s">
        <v>1452</v>
      </c>
      <c r="B415" s="2">
        <v>5559162191</v>
      </c>
      <c r="C415" s="3" t="s">
        <v>1453</v>
      </c>
      <c r="D415" s="3">
        <v>20230222</v>
      </c>
      <c r="E415" s="3">
        <v>20230301</v>
      </c>
      <c r="F415" s="6">
        <f>VLOOKUP(B415,ROBOT_Martin!A:B,2,FALSE)</f>
        <v>44980</v>
      </c>
      <c r="G415" s="5" t="str">
        <f>VLOOKUP(B415,OperaceCFM!A:B,2,FALSE)</f>
        <v>23.02.2023</v>
      </c>
      <c r="H415" s="11" t="str">
        <f>VLOOKUP(B415,Medix!A:D,3,FALSE)</f>
        <v>Eva Henarová</v>
      </c>
    </row>
    <row r="416" spans="1:8" x14ac:dyDescent="0.25">
      <c r="A416" s="3" t="s">
        <v>1454</v>
      </c>
      <c r="B416" s="2">
        <v>6203230044</v>
      </c>
      <c r="C416" s="3" t="s">
        <v>1455</v>
      </c>
      <c r="D416" s="3">
        <v>20230605</v>
      </c>
      <c r="E416" s="3">
        <v>20230610</v>
      </c>
      <c r="F416" s="6">
        <f>VLOOKUP(B416,ROBOT_Martin!A:B,2,FALSE)</f>
        <v>45083</v>
      </c>
      <c r="G416" s="5" t="str">
        <f>VLOOKUP(B416,OperaceCFM!A:B,2,FALSE)</f>
        <v>06.06.2023</v>
      </c>
      <c r="H416" s="11" t="str">
        <f>VLOOKUP(B416,Medix!A:D,3,FALSE)</f>
        <v>Jaroslav Kotas</v>
      </c>
    </row>
    <row r="417" spans="1:8" x14ac:dyDescent="0.25">
      <c r="A417" s="3" t="s">
        <v>1456</v>
      </c>
      <c r="B417" s="2">
        <v>6110100700</v>
      </c>
      <c r="C417" s="3" t="s">
        <v>1457</v>
      </c>
      <c r="D417" s="3">
        <v>20230113</v>
      </c>
      <c r="E417" s="3">
        <v>20230118</v>
      </c>
      <c r="F417" s="6">
        <f>VLOOKUP(B417,ROBOT_Martin!A:B,2,FALSE)</f>
        <v>44939</v>
      </c>
      <c r="G417" s="5" t="str">
        <f>VLOOKUP(B417,OperaceCFM!A:B,2,FALSE)</f>
        <v>13.01.2023</v>
      </c>
      <c r="H417" s="11" t="str">
        <f>VLOOKUP(B417,Medix!A:D,3,FALSE)</f>
        <v>Jiří Passinger</v>
      </c>
    </row>
    <row r="418" spans="1:8" x14ac:dyDescent="0.25">
      <c r="A418" s="3" t="s">
        <v>1458</v>
      </c>
      <c r="B418" s="2">
        <v>6861161571</v>
      </c>
      <c r="C418" s="3" t="s">
        <v>1459</v>
      </c>
      <c r="D418" s="3">
        <v>20230320</v>
      </c>
      <c r="E418" s="3">
        <v>20230329</v>
      </c>
      <c r="F418" s="6">
        <f>VLOOKUP(B418,ROBOT_Martin!A:B,2,FALSE)</f>
        <v>45006</v>
      </c>
      <c r="G418" s="5" t="str">
        <f>VLOOKUP(B418,OperaceCFM!A:B,2,FALSE)</f>
        <v>21.03.2023</v>
      </c>
      <c r="H418" s="11" t="str">
        <f>VLOOKUP(B418,Medix!A:D,3,FALSE)</f>
        <v>Jana Šuranská</v>
      </c>
    </row>
    <row r="419" spans="1:8" x14ac:dyDescent="0.25">
      <c r="A419" s="3" t="s">
        <v>1460</v>
      </c>
      <c r="B419" s="2">
        <v>7407205377</v>
      </c>
      <c r="C419" s="3" t="s">
        <v>1461</v>
      </c>
      <c r="D419" s="3">
        <v>20230730</v>
      </c>
      <c r="E419" s="3">
        <v>20230805</v>
      </c>
      <c r="F419" s="6">
        <f>VLOOKUP(B419,ROBOT_Martin!A:B,2,FALSE)</f>
        <v>45138</v>
      </c>
      <c r="G419" s="5" t="str">
        <f>VLOOKUP(B419,OperaceCFM!A:B,2,FALSE)</f>
        <v>31.07.2023</v>
      </c>
      <c r="H419" s="11" t="str">
        <f>VLOOKUP(B419,Medix!A:D,3,FALSE)</f>
        <v>Jan Hacaj</v>
      </c>
    </row>
    <row r="420" spans="1:8" x14ac:dyDescent="0.25">
      <c r="A420" s="3" t="s">
        <v>1462</v>
      </c>
      <c r="B420" s="2">
        <v>5453041022</v>
      </c>
      <c r="C420" s="3" t="s">
        <v>1463</v>
      </c>
      <c r="D420" s="3">
        <v>20230426</v>
      </c>
      <c r="E420" s="3">
        <v>20230430</v>
      </c>
      <c r="F420" s="6">
        <f>VLOOKUP(B420,ROBOT_Martin!A:B,2,FALSE)</f>
        <v>45042</v>
      </c>
      <c r="G420" s="5" t="str">
        <f>VLOOKUP(B420,OperaceCFM!A:B,2,FALSE)</f>
        <v>26.04.2023</v>
      </c>
      <c r="H420" s="11" t="str">
        <f>VLOOKUP(B420,Medix!A:D,3,FALSE)</f>
        <v>Radmila Rudolfová</v>
      </c>
    </row>
    <row r="421" spans="1:8" x14ac:dyDescent="0.25">
      <c r="A421" s="3" t="s">
        <v>1464</v>
      </c>
      <c r="B421" s="2">
        <v>6008111373</v>
      </c>
      <c r="C421" s="3" t="s">
        <v>1465</v>
      </c>
      <c r="D421" s="3">
        <v>20230817</v>
      </c>
      <c r="E421" s="3">
        <v>20230823</v>
      </c>
      <c r="F421" s="6">
        <f>VLOOKUP(B421,ROBOT_Martin!A:B,2,FALSE)</f>
        <v>45156</v>
      </c>
      <c r="G421" s="5" t="str">
        <f>VLOOKUP(B421,OperaceCFM!A:B,2,FALSE)</f>
        <v>18.08.2023</v>
      </c>
      <c r="H421" s="11" t="str">
        <f>VLOOKUP(B421,Medix!A:D,3,FALSE)</f>
        <v>Karel Sládek</v>
      </c>
    </row>
    <row r="422" spans="1:8" x14ac:dyDescent="0.25">
      <c r="A422" s="3" t="s">
        <v>1466</v>
      </c>
      <c r="B422" s="2">
        <v>6010047362</v>
      </c>
      <c r="C422" s="3" t="s">
        <v>1467</v>
      </c>
      <c r="D422" s="3">
        <v>20230622</v>
      </c>
      <c r="E422" s="3">
        <v>20230628</v>
      </c>
      <c r="F422" s="6">
        <f>VLOOKUP(B422,ROBOT_Martin!A:B,2,FALSE)</f>
        <v>45100</v>
      </c>
      <c r="G422" s="5" t="str">
        <f>VLOOKUP(B422,OperaceCFM!A:B,2,FALSE)</f>
        <v>23.06.2023</v>
      </c>
      <c r="H422" s="11" t="str">
        <f>VLOOKUP(B422,Medix!A:D,3,FALSE)</f>
        <v>Timothy George Jones</v>
      </c>
    </row>
    <row r="423" spans="1:8" x14ac:dyDescent="0.25">
      <c r="A423" s="3" t="s">
        <v>1468</v>
      </c>
      <c r="B423" s="2">
        <v>6051210836</v>
      </c>
      <c r="C423" s="3" t="s">
        <v>1469</v>
      </c>
      <c r="D423" s="3">
        <v>20230620</v>
      </c>
      <c r="E423" s="3">
        <v>20230626</v>
      </c>
      <c r="F423" s="6">
        <f>VLOOKUP(B423,ROBOT_Martin!A:B,2,FALSE)</f>
        <v>45098</v>
      </c>
      <c r="G423" s="5" t="str">
        <f>VLOOKUP(B423,OperaceCFM!A:B,2,FALSE)</f>
        <v>21.06.2023</v>
      </c>
      <c r="H423" s="11" t="str">
        <f>VLOOKUP(B423,Medix!A:D,3,FALSE)</f>
        <v>Yvona Vágnerová</v>
      </c>
    </row>
    <row r="424" spans="1:8" x14ac:dyDescent="0.25">
      <c r="A424" s="3" t="s">
        <v>1470</v>
      </c>
      <c r="B424" s="2">
        <v>6052130865</v>
      </c>
      <c r="C424" s="3" t="s">
        <v>1471</v>
      </c>
      <c r="D424" s="3">
        <v>20230129</v>
      </c>
      <c r="E424" s="3">
        <v>20230204</v>
      </c>
      <c r="F424" s="6">
        <f>VLOOKUP(B424,ROBOT_Martin!A:B,2,FALSE)</f>
        <v>44956</v>
      </c>
      <c r="G424" s="5" t="str">
        <f>VLOOKUP(B424,OperaceCFM!A:B,2,FALSE)</f>
        <v>30.01.2023</v>
      </c>
      <c r="H424" s="11" t="str">
        <f>VLOOKUP(B424,Medix!A:D,3,FALSE)</f>
        <v>Ludmila Zvěřinová</v>
      </c>
    </row>
    <row r="425" spans="1:8" x14ac:dyDescent="0.25">
      <c r="A425" s="3" t="s">
        <v>1472</v>
      </c>
      <c r="B425" s="2">
        <v>6054260509</v>
      </c>
      <c r="C425" s="3" t="s">
        <v>1473</v>
      </c>
      <c r="D425" s="3">
        <v>20230503</v>
      </c>
      <c r="E425" s="3">
        <v>20230508</v>
      </c>
      <c r="F425" s="6">
        <f>VLOOKUP(B425,ROBOT_Martin!A:B,2,FALSE)</f>
        <v>45050</v>
      </c>
      <c r="G425" s="5" t="str">
        <f>VLOOKUP(B425,OperaceCFM!A:B,2,FALSE)</f>
        <v>04.05.2023</v>
      </c>
      <c r="H425" s="11" t="str">
        <f>VLOOKUP(B425,Medix!A:D,3,FALSE)</f>
        <v>Jana Pinkavová</v>
      </c>
    </row>
    <row r="426" spans="1:8" x14ac:dyDescent="0.25">
      <c r="A426" s="3" t="s">
        <v>1474</v>
      </c>
      <c r="B426" s="2">
        <v>6058290040</v>
      </c>
      <c r="C426" s="3" t="s">
        <v>1475</v>
      </c>
      <c r="D426" s="3">
        <v>20231107</v>
      </c>
      <c r="E426" s="3">
        <v>20231114</v>
      </c>
      <c r="F426" s="6">
        <f>VLOOKUP(B426,ROBOT_Martin!A:B,2,FALSE)</f>
        <v>45238</v>
      </c>
      <c r="G426" s="5" t="str">
        <f>VLOOKUP(B426,OperaceCFM!A:B,2,FALSE)</f>
        <v>08.11.2023</v>
      </c>
      <c r="H426" s="11" t="str">
        <f>VLOOKUP(B426,Medix!A:D,3,FALSE)</f>
        <v>Jana Barčová</v>
      </c>
    </row>
    <row r="427" spans="1:8" x14ac:dyDescent="0.25">
      <c r="A427" s="3" t="s">
        <v>1476</v>
      </c>
      <c r="B427" s="2">
        <v>6059120760</v>
      </c>
      <c r="C427" s="3" t="s">
        <v>1477</v>
      </c>
      <c r="D427" s="3">
        <v>20230322</v>
      </c>
      <c r="E427" s="3">
        <v>20230327</v>
      </c>
      <c r="F427" s="6">
        <f>VLOOKUP(B427,ROBOT_Martin!A:B,2,FALSE)</f>
        <v>45008</v>
      </c>
      <c r="G427" s="5" t="str">
        <f>VLOOKUP(B427,OperaceCFM!A:B,2,FALSE)</f>
        <v>23.03.2023</v>
      </c>
      <c r="H427" s="11" t="str">
        <f>VLOOKUP(B427,Medix!A:D,3,FALSE)</f>
        <v>Dana Křečková</v>
      </c>
    </row>
    <row r="428" spans="1:8" x14ac:dyDescent="0.25">
      <c r="A428" s="3" t="s">
        <v>1478</v>
      </c>
      <c r="B428" s="2">
        <v>516125307</v>
      </c>
      <c r="C428" s="3" t="s">
        <v>1479</v>
      </c>
      <c r="D428" s="3">
        <v>20230605</v>
      </c>
      <c r="E428" s="3">
        <v>20230614</v>
      </c>
      <c r="F428" s="6">
        <f>VLOOKUP(B428,ROBOT_Martin!A:B,2,FALSE)</f>
        <v>45086</v>
      </c>
      <c r="G428" s="5" t="str">
        <f>VLOOKUP(B428,OperaceCFM!A:B,2,FALSE)</f>
        <v>09.06.2023</v>
      </c>
      <c r="H428" s="11" t="str">
        <f>VLOOKUP(B428,Medix!A:D,3,FALSE)</f>
        <v>Dana Dopitová</v>
      </c>
    </row>
    <row r="429" spans="1:8" x14ac:dyDescent="0.25">
      <c r="A429" s="3" t="s">
        <v>1480</v>
      </c>
      <c r="B429" s="2">
        <v>520108028</v>
      </c>
      <c r="C429" s="3" t="s">
        <v>1481</v>
      </c>
      <c r="D429" s="3">
        <v>20230911</v>
      </c>
      <c r="E429" s="3">
        <v>20230917</v>
      </c>
      <c r="F429" s="6">
        <f>VLOOKUP(B429,ROBOT_Martin!A:B,2,FALSE)</f>
        <v>45181</v>
      </c>
      <c r="G429" s="5" t="str">
        <f>VLOOKUP(B429,OperaceCFM!A:B,2,FALSE)</f>
        <v>12.09.2023</v>
      </c>
      <c r="H429" s="11" t="str">
        <f>VLOOKUP(B429,Medix!A:D,3,FALSE)</f>
        <v>Jaroslav Krestýn</v>
      </c>
    </row>
    <row r="430" spans="1:8" x14ac:dyDescent="0.25">
      <c r="A430" s="3" t="s">
        <v>1482</v>
      </c>
      <c r="B430" s="2">
        <v>520114111</v>
      </c>
      <c r="C430" s="3" t="s">
        <v>1483</v>
      </c>
      <c r="D430" s="3">
        <v>20230629</v>
      </c>
      <c r="E430" s="3">
        <v>20230704</v>
      </c>
      <c r="F430" s="6">
        <f>VLOOKUP(B430,ROBOT_Martin!A:B,2,FALSE)</f>
        <v>45107</v>
      </c>
      <c r="G430" s="5" t="str">
        <f>VLOOKUP(B430,OperaceCFM!A:B,2,FALSE)</f>
        <v>30.06.2023</v>
      </c>
      <c r="H430" s="11" t="str">
        <f>VLOOKUP(B430,Medix!A:D,3,FALSE)</f>
        <v>Jaromír Matoušek</v>
      </c>
    </row>
    <row r="431" spans="1:8" x14ac:dyDescent="0.25">
      <c r="A431" s="3" t="s">
        <v>1484</v>
      </c>
      <c r="B431" s="2">
        <v>520228078</v>
      </c>
      <c r="C431" s="3" t="s">
        <v>1485</v>
      </c>
      <c r="D431" s="3">
        <v>20230919</v>
      </c>
      <c r="E431" s="3">
        <v>20230928</v>
      </c>
      <c r="F431" s="6">
        <f>VLOOKUP(B431,ROBOT_Martin!A:B,2,FALSE)</f>
        <v>45189</v>
      </c>
      <c r="G431" s="5" t="str">
        <f>VLOOKUP(B431,OperaceCFM!A:B,2,FALSE)</f>
        <v>20.09.2023</v>
      </c>
      <c r="H431" s="11" t="str">
        <f>VLOOKUP(B431,Medix!A:D,3,FALSE)</f>
        <v>Josef Šnevajs</v>
      </c>
    </row>
    <row r="432" spans="1:8" x14ac:dyDescent="0.25">
      <c r="A432" s="3" t="s">
        <v>1486</v>
      </c>
      <c r="B432" s="2">
        <v>520302051</v>
      </c>
      <c r="C432" s="3" t="s">
        <v>1487</v>
      </c>
      <c r="D432" s="3">
        <v>20230727</v>
      </c>
      <c r="E432" s="3">
        <v>20230802</v>
      </c>
      <c r="F432" s="6">
        <f>VLOOKUP(B432,ROBOT_Martin!A:B,2,FALSE)</f>
        <v>45135</v>
      </c>
      <c r="G432" s="5" t="str">
        <f>VLOOKUP(B432,OperaceCFM!A:B,2,FALSE)</f>
        <v>28.07.2023</v>
      </c>
      <c r="H432" s="11" t="str">
        <f>VLOOKUP(B432,Medix!A:D,3,FALSE)</f>
        <v>Petr Vaněk</v>
      </c>
    </row>
    <row r="433" spans="1:8" x14ac:dyDescent="0.25">
      <c r="A433" s="3" t="s">
        <v>1488</v>
      </c>
      <c r="B433" s="2">
        <v>520331038</v>
      </c>
      <c r="C433" s="3" t="s">
        <v>1489</v>
      </c>
      <c r="D433" s="3">
        <v>20230213</v>
      </c>
      <c r="E433" s="3">
        <v>20230219</v>
      </c>
      <c r="F433" s="6">
        <f>VLOOKUP(B433,ROBOT_Martin!A:B,2,FALSE)</f>
        <v>44971</v>
      </c>
      <c r="G433" s="5" t="str">
        <f>VLOOKUP(B433,OperaceCFM!A:B,2,FALSE)</f>
        <v>14.02.2023</v>
      </c>
      <c r="H433" s="11" t="str">
        <f>VLOOKUP(B433,Medix!A:D,3,FALSE)</f>
        <v>Jaromír Petr</v>
      </c>
    </row>
    <row r="434" spans="1:8" x14ac:dyDescent="0.25">
      <c r="A434" s="3" t="s">
        <v>1490</v>
      </c>
      <c r="B434" s="2">
        <v>520407277</v>
      </c>
      <c r="C434" s="3" t="s">
        <v>1491</v>
      </c>
      <c r="D434" s="3">
        <v>20230403</v>
      </c>
      <c r="E434" s="3">
        <v>20230408</v>
      </c>
      <c r="F434" s="6">
        <f>VLOOKUP(B434,ROBOT_Martin!A:B,2,FALSE)</f>
        <v>45020</v>
      </c>
      <c r="G434" s="5" t="str">
        <f>VLOOKUP(B434,OperaceCFM!A:B,2,FALSE)</f>
        <v>04.04.2023</v>
      </c>
      <c r="H434" s="11" t="str">
        <f>VLOOKUP(B434,Medix!A:D,3,FALSE)</f>
        <v>Jaromír Spisar</v>
      </c>
    </row>
    <row r="435" spans="1:8" x14ac:dyDescent="0.25">
      <c r="A435" s="3" t="s">
        <v>1492</v>
      </c>
      <c r="B435" s="2">
        <v>520517033</v>
      </c>
      <c r="C435" s="3" t="s">
        <v>1493</v>
      </c>
      <c r="D435" s="3">
        <v>20230716</v>
      </c>
      <c r="E435" s="3">
        <v>20230722</v>
      </c>
      <c r="F435" s="6">
        <f>VLOOKUP(B435,ROBOT_Martin!A:B,2,FALSE)</f>
        <v>45124</v>
      </c>
      <c r="G435" s="5" t="str">
        <f>VLOOKUP(B435,OperaceCFM!A:B,2,FALSE)</f>
        <v>17.07.2023</v>
      </c>
      <c r="H435" s="11" t="str">
        <f>VLOOKUP(B435,Medix!A:D,3,FALSE)</f>
        <v>Miloslav Vaněk</v>
      </c>
    </row>
    <row r="436" spans="1:8" x14ac:dyDescent="0.25">
      <c r="A436" s="3" t="s">
        <v>1494</v>
      </c>
      <c r="B436" s="2">
        <v>520606044</v>
      </c>
      <c r="C436" s="3" t="s">
        <v>1495</v>
      </c>
      <c r="D436" s="3">
        <v>20230223</v>
      </c>
      <c r="E436" s="3">
        <v>20230301</v>
      </c>
      <c r="F436" s="6">
        <f>VLOOKUP(B436,ROBOT_Martin!A:B,2,FALSE)</f>
        <v>44981</v>
      </c>
      <c r="G436" s="5" t="str">
        <f>VLOOKUP(B436,OperaceCFM!A:B,2,FALSE)</f>
        <v>24.02.2023</v>
      </c>
      <c r="H436" s="11" t="str">
        <f>VLOOKUP(B436,Medix!A:D,3,FALSE)</f>
        <v>Josef Halaxa</v>
      </c>
    </row>
    <row r="437" spans="1:8" x14ac:dyDescent="0.25">
      <c r="A437" s="3" t="s">
        <v>1496</v>
      </c>
      <c r="B437" s="2">
        <v>6556041041</v>
      </c>
      <c r="C437" s="3" t="s">
        <v>1497</v>
      </c>
      <c r="D437" s="3">
        <v>20230417</v>
      </c>
      <c r="E437" s="3">
        <v>20230423</v>
      </c>
      <c r="F437" s="6">
        <f>VLOOKUP(B437,ROBOT_Martin!A:B,2,FALSE)</f>
        <v>45034</v>
      </c>
      <c r="G437" s="5" t="str">
        <f>VLOOKUP(B437,OperaceCFM!A:B,2,FALSE)</f>
        <v>18.04.2023</v>
      </c>
      <c r="H437" s="11" t="str">
        <f>VLOOKUP(B437,Medix!A:D,3,FALSE)</f>
        <v>Radmila Bejdáková</v>
      </c>
    </row>
    <row r="438" spans="1:8" x14ac:dyDescent="0.25">
      <c r="A438" s="3" t="s">
        <v>1498</v>
      </c>
      <c r="B438" s="2">
        <v>8904634629</v>
      </c>
      <c r="C438" s="3" t="s">
        <v>1499</v>
      </c>
      <c r="D438" s="3">
        <v>20230604</v>
      </c>
      <c r="E438" s="3">
        <v>20230610</v>
      </c>
      <c r="F438" s="6">
        <f>VLOOKUP(B438,ROBOT_Martin!A:B,2,FALSE)</f>
        <v>45082</v>
      </c>
      <c r="G438" s="5" t="str">
        <f>VLOOKUP(B438,OperaceCFM!A:B,2,FALSE)</f>
        <v>05.06.2023</v>
      </c>
      <c r="H438" s="11" t="str">
        <f>VLOOKUP(B438,Medix!A:D,3,FALSE)</f>
        <v>Maksym Diakun</v>
      </c>
    </row>
    <row r="439" spans="1:8" x14ac:dyDescent="0.25">
      <c r="A439" s="3" t="s">
        <v>1500</v>
      </c>
      <c r="B439" s="2">
        <v>9257145722</v>
      </c>
      <c r="C439" s="3" t="s">
        <v>1501</v>
      </c>
      <c r="D439" s="3">
        <v>20230426</v>
      </c>
      <c r="E439" s="3">
        <v>20230429</v>
      </c>
      <c r="F439" s="6">
        <f>VLOOKUP(B439,ROBOT_Martin!A:B,2,FALSE)</f>
        <v>45043</v>
      </c>
      <c r="G439" s="5" t="str">
        <f>VLOOKUP(B439,OperaceCFM!A:B,2,FALSE)</f>
        <v>27.04.2023</v>
      </c>
      <c r="H439" s="11" t="str">
        <f>VLOOKUP(B439,Medix!A:D,3,FALSE)</f>
        <v>Ivana Malá</v>
      </c>
    </row>
    <row r="440" spans="1:8" x14ac:dyDescent="0.25">
      <c r="A440" s="3" t="s">
        <v>1502</v>
      </c>
      <c r="B440" s="2">
        <v>455320410</v>
      </c>
      <c r="C440" s="3" t="s">
        <v>1503</v>
      </c>
      <c r="D440" s="3">
        <v>20230524</v>
      </c>
      <c r="E440" s="3">
        <v>20230530</v>
      </c>
      <c r="F440" s="6">
        <f>VLOOKUP(B440,ROBOT_Martin!A:B,2,FALSE)</f>
        <v>45071</v>
      </c>
      <c r="G440" s="5" t="str">
        <f>VLOOKUP(B440,OperaceCFM!A:B,2,FALSE)</f>
        <v>25.05.2023</v>
      </c>
      <c r="H440" s="11" t="str">
        <f>VLOOKUP(B440,Medix!A:D,3,FALSE)</f>
        <v>Zdenka Vychodilová</v>
      </c>
    </row>
    <row r="441" spans="1:8" x14ac:dyDescent="0.25">
      <c r="A441" s="3" t="s">
        <v>1504</v>
      </c>
      <c r="B441" s="2">
        <v>530103038</v>
      </c>
      <c r="C441" s="3" t="s">
        <v>1505</v>
      </c>
      <c r="D441" s="3">
        <v>20230807</v>
      </c>
      <c r="E441" s="3">
        <v>20230813</v>
      </c>
      <c r="F441" s="6">
        <f>VLOOKUP(B441,ROBOT_Martin!A:B,2,FALSE)</f>
        <v>45146</v>
      </c>
      <c r="G441" s="5" t="str">
        <f>VLOOKUP(B441,OperaceCFM!A:B,2,FALSE)</f>
        <v>08.08.2023</v>
      </c>
      <c r="H441" s="11" t="str">
        <f>VLOOKUP(B441,Medix!A:D,3,FALSE)</f>
        <v>Přemysl Kubíček</v>
      </c>
    </row>
    <row r="442" spans="1:8" x14ac:dyDescent="0.25">
      <c r="A442" s="3" t="s">
        <v>1506</v>
      </c>
      <c r="B442" s="2">
        <v>525312041</v>
      </c>
      <c r="C442" s="3" t="s">
        <v>1507</v>
      </c>
      <c r="D442" s="3">
        <v>20230402</v>
      </c>
      <c r="E442" s="3">
        <v>20230420</v>
      </c>
      <c r="F442" s="6" t="e">
        <f>VLOOKUP(B442,ROBOT_Martin!A:B,2,FALSE)</f>
        <v>#N/A</v>
      </c>
      <c r="G442" s="5" t="str">
        <f>VLOOKUP(B442,OperaceCFM!A:B,2,FALSE)</f>
        <v>03.04.2023</v>
      </c>
      <c r="H442" s="11" t="e">
        <f>VLOOKUP(B442,Medix!A:D,3,FALSE)</f>
        <v>#N/A</v>
      </c>
    </row>
    <row r="443" spans="1:8" x14ac:dyDescent="0.25">
      <c r="A443" s="3" t="s">
        <v>1508</v>
      </c>
      <c r="B443" s="2">
        <v>520721194</v>
      </c>
      <c r="C443" s="3" t="s">
        <v>1509</v>
      </c>
      <c r="D443" s="3">
        <v>20230806</v>
      </c>
      <c r="E443" s="3">
        <v>20230817</v>
      </c>
      <c r="F443" s="6">
        <f>VLOOKUP(B443,ROBOT_Martin!A:B,2,FALSE)</f>
        <v>45147</v>
      </c>
      <c r="G443" s="5" t="str">
        <f>VLOOKUP(B443,OperaceCFM!A:B,2,FALSE)</f>
        <v>09.08.2023</v>
      </c>
      <c r="H443" s="11" t="str">
        <f>VLOOKUP(B443,Medix!A:D,3,FALSE)</f>
        <v>Miroslav Slouka</v>
      </c>
    </row>
    <row r="444" spans="1:8" x14ac:dyDescent="0.25">
      <c r="A444" s="3" t="s">
        <v>1510</v>
      </c>
      <c r="B444" s="2">
        <v>515718311</v>
      </c>
      <c r="C444" s="3" t="s">
        <v>1511</v>
      </c>
      <c r="D444" s="3">
        <v>20230214</v>
      </c>
      <c r="E444" s="3">
        <v>20230302</v>
      </c>
      <c r="F444" s="6">
        <f>VLOOKUP(B444,ROBOT_Martin!A:B,2,FALSE)</f>
        <v>44972</v>
      </c>
      <c r="G444" s="5" t="str">
        <f>VLOOKUP(B444,OperaceCFM!A:B,2,FALSE)</f>
        <v>15.02.2023</v>
      </c>
      <c r="H444" s="11" t="str">
        <f>VLOOKUP(B444,Medix!A:D,3,FALSE)</f>
        <v>Anna Pavlátová</v>
      </c>
    </row>
    <row r="445" spans="1:8" x14ac:dyDescent="0.25">
      <c r="A445" s="3" t="s">
        <v>1512</v>
      </c>
      <c r="B445" s="2">
        <v>441011412</v>
      </c>
      <c r="C445" s="3" t="s">
        <v>1513</v>
      </c>
      <c r="D445" s="3">
        <v>20230604</v>
      </c>
      <c r="E445" s="3">
        <v>20230608</v>
      </c>
      <c r="F445" s="6">
        <f>VLOOKUP(B445,ROBOT_Martin!A:B,2,FALSE)</f>
        <v>45082</v>
      </c>
      <c r="G445" s="5" t="str">
        <f>VLOOKUP(B445,OperaceCFM!A:B,2,FALSE)</f>
        <v>05.06.2023</v>
      </c>
      <c r="H445" s="11" t="str">
        <f>VLOOKUP(B445,Medix!A:D,3,FALSE)</f>
        <v>Jiří Rohel</v>
      </c>
    </row>
    <row r="446" spans="1:8" x14ac:dyDescent="0.25">
      <c r="A446" s="3" t="s">
        <v>1514</v>
      </c>
      <c r="B446" s="2">
        <v>515312215</v>
      </c>
      <c r="C446" s="3" t="s">
        <v>1515</v>
      </c>
      <c r="D446" s="3">
        <v>20231009</v>
      </c>
      <c r="E446" s="3">
        <v>20231015</v>
      </c>
      <c r="F446" s="6">
        <f>VLOOKUP(B446,ROBOT_Martin!A:B,2,FALSE)</f>
        <v>45209</v>
      </c>
      <c r="G446" s="5" t="str">
        <f>VLOOKUP(B446,OperaceCFM!A:B,2,FALSE)</f>
        <v>10.10.2023</v>
      </c>
      <c r="H446" s="11" t="str">
        <f>VLOOKUP(B446,Medix!A:D,3,FALSE)</f>
        <v>Milena Szarowská</v>
      </c>
    </row>
    <row r="447" spans="1:8" x14ac:dyDescent="0.25">
      <c r="A447" s="3" t="s">
        <v>1516</v>
      </c>
      <c r="B447" s="2">
        <v>5804120014</v>
      </c>
      <c r="C447" s="3" t="s">
        <v>1517</v>
      </c>
      <c r="D447" s="3">
        <v>20231022</v>
      </c>
      <c r="E447" s="3">
        <v>20231028</v>
      </c>
      <c r="F447" s="6">
        <f>VLOOKUP(B447,ROBOT_Martin!A:B,2,FALSE)</f>
        <v>45222</v>
      </c>
      <c r="G447" s="5" t="str">
        <f>VLOOKUP(B447,OperaceCFM!A:B,2,FALSE)</f>
        <v>23.10.2023</v>
      </c>
      <c r="H447" s="11" t="str">
        <f>VLOOKUP(B447,Medix!A:D,3,FALSE)</f>
        <v>Milan Touš</v>
      </c>
    </row>
    <row r="448" spans="1:8" x14ac:dyDescent="0.25">
      <c r="A448" s="3" t="s">
        <v>1518</v>
      </c>
      <c r="B448" s="2">
        <v>420911405</v>
      </c>
      <c r="C448" s="3" t="s">
        <v>1519</v>
      </c>
      <c r="D448" s="3">
        <v>20230214</v>
      </c>
      <c r="E448" s="3">
        <v>20230224</v>
      </c>
      <c r="F448" s="6">
        <f>VLOOKUP(B448,ROBOT_Martin!A:B,2,FALSE)</f>
        <v>44972</v>
      </c>
      <c r="G448" s="5" t="str">
        <f>VLOOKUP(B448,OperaceCFM!A:B,2,FALSE)</f>
        <v>15.02.2023</v>
      </c>
      <c r="H448" s="11" t="str">
        <f>VLOOKUP(B448,Medix!A:D,3,FALSE)</f>
        <v>Karel Zedník</v>
      </c>
    </row>
    <row r="449" spans="1:8" x14ac:dyDescent="0.25">
      <c r="A449" s="3" t="s">
        <v>1520</v>
      </c>
      <c r="B449" s="2">
        <v>500401220</v>
      </c>
      <c r="C449" s="3" t="s">
        <v>1521</v>
      </c>
      <c r="D449" s="3">
        <v>20230413</v>
      </c>
      <c r="E449" s="3">
        <v>20230419</v>
      </c>
      <c r="F449" s="6">
        <f>VLOOKUP(B449,ROBOT_Martin!A:B,2,FALSE)</f>
        <v>45030</v>
      </c>
      <c r="G449" s="5" t="str">
        <f>VLOOKUP(B449,OperaceCFM!A:B,2,FALSE)</f>
        <v>14.04.2023</v>
      </c>
      <c r="H449" s="11" t="str">
        <f>VLOOKUP(B449,Medix!A:D,3,FALSE)</f>
        <v>Jiří Svoboda</v>
      </c>
    </row>
    <row r="450" spans="1:8" x14ac:dyDescent="0.25">
      <c r="A450" s="3" t="s">
        <v>1522</v>
      </c>
      <c r="B450" s="2">
        <v>7208151500</v>
      </c>
      <c r="C450" s="3" t="s">
        <v>1523</v>
      </c>
      <c r="D450" s="3">
        <v>20230829</v>
      </c>
      <c r="E450" s="3">
        <v>20230902</v>
      </c>
      <c r="F450" s="6">
        <f>VLOOKUP(B450,ROBOT_Martin!A:B,2,FALSE)</f>
        <v>45168</v>
      </c>
      <c r="G450" s="5" t="str">
        <f>VLOOKUP(B450,OperaceCFM!A:B,2,FALSE)</f>
        <v>30.08.2023</v>
      </c>
      <c r="H450" s="11" t="str">
        <f>VLOOKUP(B450,Medix!A:D,3,FALSE)</f>
        <v>Radek Starý</v>
      </c>
    </row>
    <row r="451" spans="1:8" x14ac:dyDescent="0.25">
      <c r="A451" s="3" t="s">
        <v>1524</v>
      </c>
      <c r="B451" s="2">
        <v>486005429</v>
      </c>
      <c r="C451" s="3" t="s">
        <v>1525</v>
      </c>
      <c r="D451" s="3">
        <v>20231015</v>
      </c>
      <c r="E451" s="3">
        <v>20231019</v>
      </c>
      <c r="F451" s="6">
        <f>VLOOKUP(B451,ROBOT_Martin!A:B,2,FALSE)</f>
        <v>45215</v>
      </c>
      <c r="G451" s="5" t="str">
        <f>VLOOKUP(B451,OperaceCFM!A:B,2,FALSE)</f>
        <v>16.10.2023</v>
      </c>
      <c r="H451" s="11" t="str">
        <f>VLOOKUP(B451,Medix!A:D,3,FALSE)</f>
        <v>Lydie Nemravová</v>
      </c>
    </row>
    <row r="452" spans="1:8" x14ac:dyDescent="0.25">
      <c r="A452" s="3" t="s">
        <v>1526</v>
      </c>
      <c r="B452" s="2">
        <v>480810408</v>
      </c>
      <c r="C452" s="3" t="s">
        <v>1527</v>
      </c>
      <c r="D452" s="3">
        <v>20230331</v>
      </c>
      <c r="E452" s="3">
        <v>20230410</v>
      </c>
      <c r="F452" s="6">
        <f>VLOOKUP(B452,ROBOT_Martin!A:B,2,FALSE)</f>
        <v>45021</v>
      </c>
      <c r="G452" s="5" t="str">
        <f>VLOOKUP(B452,OperaceCFM!A:B,2,FALSE)</f>
        <v>05.04.2023</v>
      </c>
      <c r="H452" s="11" t="str">
        <f>VLOOKUP(B452,Medix!A:D,3,FALSE)</f>
        <v>Miroslav Látal</v>
      </c>
    </row>
    <row r="453" spans="1:8" x14ac:dyDescent="0.25">
      <c r="A453" s="3" t="s">
        <v>1528</v>
      </c>
      <c r="B453" s="2">
        <v>480531402</v>
      </c>
      <c r="C453" s="3" t="s">
        <v>1529</v>
      </c>
      <c r="D453" s="3">
        <v>20230227</v>
      </c>
      <c r="E453" s="3">
        <v>20230304</v>
      </c>
      <c r="F453" s="6">
        <f>VLOOKUP(B453,ROBOT_Martin!A:B,2,FALSE)</f>
        <v>44985</v>
      </c>
      <c r="G453" s="5" t="str">
        <f>VLOOKUP(B453,OperaceCFM!A:B,2,FALSE)</f>
        <v>28.02.2023</v>
      </c>
      <c r="H453" s="11" t="str">
        <f>VLOOKUP(B453,Medix!A:D,3,FALSE)</f>
        <v>Zdenek Václavek</v>
      </c>
    </row>
    <row r="454" spans="1:8" x14ac:dyDescent="0.25">
      <c r="A454" s="3" t="s">
        <v>1530</v>
      </c>
      <c r="B454" s="2">
        <v>6310012093</v>
      </c>
      <c r="C454" s="3" t="s">
        <v>1531</v>
      </c>
      <c r="D454" s="3">
        <v>20230117</v>
      </c>
      <c r="E454" s="3">
        <v>20230122</v>
      </c>
      <c r="F454" s="6">
        <f>VLOOKUP(B454,ROBOT_Martin!A:B,2,FALSE)</f>
        <v>44944</v>
      </c>
      <c r="G454" s="5" t="str">
        <f>VLOOKUP(B454,OperaceCFM!A:B,2,FALSE)</f>
        <v>18.01.2023</v>
      </c>
      <c r="H454" s="11" t="str">
        <f>VLOOKUP(B454,Medix!A:D,3,FALSE)</f>
        <v>Miroslav Moudrý</v>
      </c>
    </row>
    <row r="455" spans="1:8" x14ac:dyDescent="0.25">
      <c r="A455" s="3" t="s">
        <v>1532</v>
      </c>
      <c r="B455" s="2">
        <v>476126447</v>
      </c>
      <c r="C455" s="3" t="s">
        <v>1533</v>
      </c>
      <c r="D455" s="3">
        <v>20230412</v>
      </c>
      <c r="E455" s="3">
        <v>20230417</v>
      </c>
      <c r="F455" s="6">
        <f>VLOOKUP(B455,ROBOT_Martin!A:B,2,FALSE)</f>
        <v>45029</v>
      </c>
      <c r="G455" s="5" t="str">
        <f>VLOOKUP(B455,OperaceCFM!A:B,2,FALSE)</f>
        <v>13.04.2023</v>
      </c>
      <c r="H455" s="11" t="str">
        <f>VLOOKUP(B455,Medix!A:D,3,FALSE)</f>
        <v>Jana Mazáková</v>
      </c>
    </row>
    <row r="456" spans="1:8" x14ac:dyDescent="0.25">
      <c r="A456" s="3" t="s">
        <v>1534</v>
      </c>
      <c r="B456" s="2">
        <v>6151300881</v>
      </c>
      <c r="C456" s="3" t="s">
        <v>1535</v>
      </c>
      <c r="D456" s="3">
        <v>20230131</v>
      </c>
      <c r="E456" s="3">
        <v>20230208</v>
      </c>
      <c r="F456" s="6">
        <f>VLOOKUP(B456,ROBOT_Martin!A:B,2,FALSE)</f>
        <v>44958</v>
      </c>
      <c r="G456" s="5" t="str">
        <f>VLOOKUP(B456,OperaceCFM!A:B,2,FALSE)</f>
        <v>01.02.2023</v>
      </c>
      <c r="H456" s="11" t="str">
        <f>VLOOKUP(B456,Medix!A:D,3,FALSE)</f>
        <v>Hana Horká</v>
      </c>
    </row>
    <row r="457" spans="1:8" x14ac:dyDescent="0.25">
      <c r="A457" s="3" t="s">
        <v>1536</v>
      </c>
      <c r="B457" s="2">
        <v>5402031558</v>
      </c>
      <c r="C457" s="3" t="s">
        <v>1537</v>
      </c>
      <c r="D457" s="3">
        <v>20230601</v>
      </c>
      <c r="E457" s="3">
        <v>20230608</v>
      </c>
      <c r="F457" s="6">
        <f>VLOOKUP(B457,ROBOT_Martin!A:B,2,FALSE)</f>
        <v>45079</v>
      </c>
      <c r="G457" s="5" t="str">
        <f>VLOOKUP(B457,OperaceCFM!A:B,2,FALSE)</f>
        <v>02.06.2023</v>
      </c>
      <c r="H457" s="11" t="str">
        <f>VLOOKUP(B457,Medix!A:D,3,FALSE)</f>
        <v>Jaromír Kavka</v>
      </c>
    </row>
    <row r="458" spans="1:8" x14ac:dyDescent="0.25">
      <c r="A458" s="3" t="s">
        <v>1538</v>
      </c>
      <c r="B458" s="2">
        <v>480531402</v>
      </c>
      <c r="C458" s="3" t="s">
        <v>1529</v>
      </c>
      <c r="D458" s="3">
        <v>20230413</v>
      </c>
      <c r="E458" s="3">
        <v>20230418</v>
      </c>
      <c r="F458" s="6">
        <f>VLOOKUP(B458,ROBOT_Martin!A:B,2,FALSE)</f>
        <v>44985</v>
      </c>
      <c r="G458" s="5" t="str">
        <f>VLOOKUP(B458,OperaceCFM!A:B,2,FALSE)</f>
        <v>28.02.2023</v>
      </c>
      <c r="H458" s="11" t="str">
        <f>VLOOKUP(B458,Medix!A:D,3,FALSE)</f>
        <v>Zdenek Václavek</v>
      </c>
    </row>
    <row r="459" spans="1:8" x14ac:dyDescent="0.25">
      <c r="A459" s="3" t="s">
        <v>1539</v>
      </c>
      <c r="B459" s="2">
        <v>415101487</v>
      </c>
      <c r="C459" s="3" t="s">
        <v>1540</v>
      </c>
      <c r="D459" s="3">
        <v>20231004</v>
      </c>
      <c r="E459" s="3">
        <v>20231010</v>
      </c>
      <c r="F459" s="6">
        <f>VLOOKUP(B459,ROBOT_Martin!A:B,2,FALSE)</f>
        <v>45204</v>
      </c>
      <c r="G459" s="5" t="str">
        <f>VLOOKUP(B459,OperaceCFM!A:B,2,FALSE)</f>
        <v>05.10.2023</v>
      </c>
      <c r="H459" s="11" t="str">
        <f>VLOOKUP(B459,Medix!A:D,3,FALSE)</f>
        <v>Marie Vinklerová</v>
      </c>
    </row>
    <row r="460" spans="1:8" x14ac:dyDescent="0.25">
      <c r="A460" s="3" t="s">
        <v>1541</v>
      </c>
      <c r="B460" s="2">
        <v>366003408</v>
      </c>
      <c r="C460" s="3" t="s">
        <v>1542</v>
      </c>
      <c r="D460" s="3">
        <v>20230816</v>
      </c>
      <c r="E460" s="3">
        <v>20230905</v>
      </c>
      <c r="F460" s="6">
        <f>VLOOKUP(B460,ROBOT_Martin!A:B,2,FALSE)</f>
        <v>45155</v>
      </c>
      <c r="G460" s="5" t="str">
        <f>VLOOKUP(B460,OperaceCFM!A:B,2,FALSE)</f>
        <v>17.08.2023</v>
      </c>
      <c r="H460" s="11" t="str">
        <f>VLOOKUP(B460,Medix!A:D,3,FALSE)</f>
        <v>Jana Novotná</v>
      </c>
    </row>
    <row r="461" spans="1:8" x14ac:dyDescent="0.25">
      <c r="A461" s="3" t="s">
        <v>1543</v>
      </c>
      <c r="B461" s="2">
        <v>3658135096</v>
      </c>
      <c r="C461" s="3" t="s">
        <v>1544</v>
      </c>
      <c r="D461" s="3">
        <v>20230517</v>
      </c>
      <c r="E461" s="3">
        <v>20230522</v>
      </c>
      <c r="F461" s="6" t="e">
        <f>VLOOKUP(B461,ROBOT_Martin!A:B,2,FALSE)</f>
        <v>#N/A</v>
      </c>
      <c r="G461" s="5" t="str">
        <f>VLOOKUP(B461,OperaceCFM!A:B,2,FALSE)</f>
        <v>18.05.2023</v>
      </c>
      <c r="H461" s="11" t="e">
        <f>VLOOKUP(B461,Medix!A:D,3,FALSE)</f>
        <v>#N/A</v>
      </c>
    </row>
    <row r="462" spans="1:8" x14ac:dyDescent="0.25">
      <c r="A462" s="3" t="s">
        <v>1545</v>
      </c>
      <c r="B462" s="2">
        <v>440511432</v>
      </c>
      <c r="C462" s="3" t="s">
        <v>1546</v>
      </c>
      <c r="D462" s="3">
        <v>20230904</v>
      </c>
      <c r="E462" s="3">
        <v>20230910</v>
      </c>
      <c r="F462" s="6">
        <f>VLOOKUP(B462,ROBOT_Martin!A:B,2,FALSE)</f>
        <v>45174</v>
      </c>
      <c r="G462" s="5" t="str">
        <f>VLOOKUP(B462,OperaceCFM!A:B,2,FALSE)</f>
        <v>05.09.2023</v>
      </c>
      <c r="H462" s="11" t="str">
        <f>VLOOKUP(B462,Medix!A:D,3,FALSE)</f>
        <v>Vít Dostál</v>
      </c>
    </row>
    <row r="463" spans="1:8" x14ac:dyDescent="0.25">
      <c r="A463" s="3" t="s">
        <v>1547</v>
      </c>
      <c r="B463" s="2">
        <v>6560131061</v>
      </c>
      <c r="C463" s="3" t="s">
        <v>1548</v>
      </c>
      <c r="D463" s="3">
        <v>20230823</v>
      </c>
      <c r="E463" s="3">
        <v>20230828</v>
      </c>
      <c r="F463" s="6">
        <f>VLOOKUP(B463,ROBOT_Martin!A:B,2,FALSE)</f>
        <v>45162</v>
      </c>
      <c r="G463" s="5" t="str">
        <f>VLOOKUP(B463,OperaceCFM!A:B,2,FALSE)</f>
        <v>24.08.2023</v>
      </c>
      <c r="H463" s="11" t="str">
        <f>VLOOKUP(B463,Medix!A:D,3,FALSE)</f>
        <v>Jana Reifová</v>
      </c>
    </row>
    <row r="464" spans="1:8" x14ac:dyDescent="0.25">
      <c r="A464" s="3" t="s">
        <v>1549</v>
      </c>
      <c r="B464" s="2">
        <v>5453160834</v>
      </c>
      <c r="C464" s="3" t="s">
        <v>1550</v>
      </c>
      <c r="D464" s="3">
        <v>20230611</v>
      </c>
      <c r="E464" s="3">
        <v>20230616</v>
      </c>
      <c r="F464" s="6">
        <f>VLOOKUP(B464,ROBOT_Martin!A:B,2,FALSE)</f>
        <v>45089</v>
      </c>
      <c r="G464" s="5" t="str">
        <f>VLOOKUP(B464,OperaceCFM!A:B,2,FALSE)</f>
        <v>12.06.2023</v>
      </c>
      <c r="H464" s="11" t="str">
        <f>VLOOKUP(B464,Medix!A:D,3,FALSE)</f>
        <v>Alice Kučerová</v>
      </c>
    </row>
    <row r="465" spans="1:8" x14ac:dyDescent="0.25">
      <c r="A465" s="3" t="s">
        <v>1551</v>
      </c>
      <c r="B465" s="2">
        <v>6112311788</v>
      </c>
      <c r="C465" s="3" t="s">
        <v>1552</v>
      </c>
      <c r="D465" s="3">
        <v>20230918</v>
      </c>
      <c r="E465" s="3">
        <v>20230923</v>
      </c>
      <c r="F465" s="6">
        <f>VLOOKUP(B465,ROBOT_Martin!A:B,2,FALSE)</f>
        <v>45188</v>
      </c>
      <c r="G465" s="5" t="str">
        <f>VLOOKUP(B465,OperaceCFM!A:B,2,FALSE)</f>
        <v>19.09.2023</v>
      </c>
      <c r="H465" s="11" t="str">
        <f>VLOOKUP(B465,Medix!A:D,3,FALSE)</f>
        <v>Roman Tulis</v>
      </c>
    </row>
    <row r="466" spans="1:8" x14ac:dyDescent="0.25">
      <c r="A466" s="3" t="s">
        <v>1553</v>
      </c>
      <c r="B466" s="2">
        <v>6304211430</v>
      </c>
      <c r="C466" s="3" t="s">
        <v>1554</v>
      </c>
      <c r="D466" s="3">
        <v>20230404</v>
      </c>
      <c r="E466" s="3">
        <v>20230411</v>
      </c>
      <c r="F466" s="6">
        <f>VLOOKUP(B466,ROBOT_Martin!A:B,2,FALSE)</f>
        <v>45021</v>
      </c>
      <c r="G466" s="5" t="str">
        <f>VLOOKUP(B466,OperaceCFM!A:B,2,FALSE)</f>
        <v>05.04.2023</v>
      </c>
      <c r="H466" s="11" t="str">
        <f>VLOOKUP(B466,Medix!A:D,3,FALSE)</f>
        <v>Jaromír Görig</v>
      </c>
    </row>
    <row r="467" spans="1:8" x14ac:dyDescent="0.25">
      <c r="A467" s="3" t="s">
        <v>1555</v>
      </c>
      <c r="B467" s="2">
        <v>6312301270</v>
      </c>
      <c r="C467" s="3" t="s">
        <v>1556</v>
      </c>
      <c r="D467" s="3">
        <v>20230129</v>
      </c>
      <c r="E467" s="3">
        <v>20230204</v>
      </c>
      <c r="F467" s="6">
        <f>VLOOKUP(B467,ROBOT_Martin!A:B,2,FALSE)</f>
        <v>44956</v>
      </c>
      <c r="G467" s="5" t="str">
        <f>VLOOKUP(B467,OperaceCFM!A:B,2,FALSE)</f>
        <v>30.01.2023</v>
      </c>
      <c r="H467" s="11" t="str">
        <f>VLOOKUP(B467,Medix!A:D,3,FALSE)</f>
        <v>Vladimír Růžička</v>
      </c>
    </row>
    <row r="468" spans="1:8" x14ac:dyDescent="0.25">
      <c r="A468" s="3" t="s">
        <v>1557</v>
      </c>
      <c r="B468" s="2">
        <v>6808061260</v>
      </c>
      <c r="C468" s="3" t="s">
        <v>1558</v>
      </c>
      <c r="D468" s="3">
        <v>20231008</v>
      </c>
      <c r="E468" s="3">
        <v>20231014</v>
      </c>
      <c r="F468" s="6">
        <f>VLOOKUP(B468,ROBOT_Martin!A:B,2,FALSE)</f>
        <v>45208</v>
      </c>
      <c r="G468" s="5" t="str">
        <f>VLOOKUP(B468,OperaceCFM!A:B,2,FALSE)</f>
        <v>09.10.2023</v>
      </c>
      <c r="H468" s="11" t="str">
        <f>VLOOKUP(B468,Medix!A:D,3,FALSE)</f>
        <v>Jiří Hýbl</v>
      </c>
    </row>
    <row r="469" spans="1:8" x14ac:dyDescent="0.25">
      <c r="A469" s="3" t="s">
        <v>1559</v>
      </c>
      <c r="B469" s="2">
        <v>6808231782</v>
      </c>
      <c r="C469" s="3" t="s">
        <v>1560</v>
      </c>
      <c r="D469" s="3">
        <v>20230123</v>
      </c>
      <c r="E469" s="3">
        <v>20230129</v>
      </c>
      <c r="F469" s="6">
        <f>VLOOKUP(B469,ROBOT_Martin!A:B,2,FALSE)</f>
        <v>44950</v>
      </c>
      <c r="G469" s="5" t="str">
        <f>VLOOKUP(B469,OperaceCFM!A:B,2,FALSE)</f>
        <v>24.01.2023</v>
      </c>
      <c r="H469" s="11" t="str">
        <f>VLOOKUP(B469,Medix!A:D,3,FALSE)</f>
        <v>Petr Čech</v>
      </c>
    </row>
    <row r="470" spans="1:8" x14ac:dyDescent="0.25">
      <c r="A470" s="3" t="s">
        <v>1561</v>
      </c>
      <c r="B470" s="2">
        <v>6809151723</v>
      </c>
      <c r="C470" s="3" t="s">
        <v>1562</v>
      </c>
      <c r="D470" s="3">
        <v>20230720</v>
      </c>
      <c r="E470" s="3">
        <v>20230726</v>
      </c>
      <c r="F470" s="6">
        <f>VLOOKUP(B470,ROBOT_Martin!A:B,2,FALSE)</f>
        <v>45128</v>
      </c>
      <c r="G470" s="5" t="str">
        <f>VLOOKUP(B470,OperaceCFM!A:B,2,FALSE)</f>
        <v>21.07.2023</v>
      </c>
      <c r="H470" s="11" t="str">
        <f>VLOOKUP(B470,Medix!A:D,3,FALSE)</f>
        <v>Bedřich Schneebaum</v>
      </c>
    </row>
    <row r="471" spans="1:8" x14ac:dyDescent="0.25">
      <c r="A471" s="3" t="s">
        <v>1563</v>
      </c>
      <c r="B471" s="2">
        <v>6812190979</v>
      </c>
      <c r="C471" s="3" t="s">
        <v>1564</v>
      </c>
      <c r="D471" s="3">
        <v>20230119</v>
      </c>
      <c r="E471" s="3">
        <v>20230125</v>
      </c>
      <c r="F471" s="6">
        <f>VLOOKUP(B471,ROBOT_Martin!A:B,2,FALSE)</f>
        <v>44946</v>
      </c>
      <c r="G471" s="5" t="str">
        <f>VLOOKUP(B471,OperaceCFM!A:B,2,FALSE)</f>
        <v>20.01.2023</v>
      </c>
      <c r="H471" s="11" t="str">
        <f>VLOOKUP(B471,Medix!A:D,3,FALSE)</f>
        <v>Tomáš Dopita</v>
      </c>
    </row>
    <row r="472" spans="1:8" x14ac:dyDescent="0.25">
      <c r="A472" s="3" t="s">
        <v>1565</v>
      </c>
      <c r="B472" s="2">
        <v>6812281124</v>
      </c>
      <c r="C472" s="3" t="s">
        <v>1566</v>
      </c>
      <c r="D472" s="3">
        <v>20230921</v>
      </c>
      <c r="E472" s="3">
        <v>20230927</v>
      </c>
      <c r="F472" s="6">
        <f>VLOOKUP(B472,ROBOT_Martin!A:B,2,FALSE)</f>
        <v>45191</v>
      </c>
      <c r="G472" s="5" t="str">
        <f>VLOOKUP(B472,OperaceCFM!A:B,2,FALSE)</f>
        <v>22.09.2023</v>
      </c>
      <c r="H472" s="11" t="str">
        <f>VLOOKUP(B472,Medix!A:D,3,FALSE)</f>
        <v>René Ondra</v>
      </c>
    </row>
    <row r="473" spans="1:8" x14ac:dyDescent="0.25">
      <c r="A473" s="3" t="s">
        <v>1567</v>
      </c>
      <c r="B473" s="2">
        <v>6609146874</v>
      </c>
      <c r="C473" s="3" t="s">
        <v>1568</v>
      </c>
      <c r="D473" s="3">
        <v>20230724</v>
      </c>
      <c r="E473" s="3">
        <v>20230730</v>
      </c>
      <c r="F473" s="6">
        <f>VLOOKUP(B473,ROBOT_Martin!A:B,2,FALSE)</f>
        <v>45132</v>
      </c>
      <c r="G473" s="5" t="str">
        <f>VLOOKUP(B473,OperaceCFM!A:B,2,FALSE)</f>
        <v>25.07.2023</v>
      </c>
      <c r="H473" s="11" t="str">
        <f>VLOOKUP(B473,Medix!A:D,3,FALSE)</f>
        <v>Daniel Gildein</v>
      </c>
    </row>
    <row r="474" spans="1:8" x14ac:dyDescent="0.25">
      <c r="A474" s="3" t="s">
        <v>1569</v>
      </c>
      <c r="B474" s="2">
        <v>6610231573</v>
      </c>
      <c r="C474" s="3" t="s">
        <v>1570</v>
      </c>
      <c r="D474" s="3">
        <v>20231012</v>
      </c>
      <c r="E474" s="3">
        <v>20231124</v>
      </c>
      <c r="F474" s="6" t="e">
        <f>VLOOKUP(B474,ROBOT_Martin!A:B,2,FALSE)</f>
        <v>#N/A</v>
      </c>
      <c r="G474" s="5" t="str">
        <f>VLOOKUP(B474,OperaceCFM!A:B,2,FALSE)</f>
        <v>13.10.2023</v>
      </c>
      <c r="H474" s="11" t="str">
        <f>VLOOKUP(B474,Medix!A:D,3,FALSE)</f>
        <v>Jaromír Hamal</v>
      </c>
    </row>
    <row r="475" spans="1:8" x14ac:dyDescent="0.25">
      <c r="A475" s="3" t="s">
        <v>1571</v>
      </c>
      <c r="B475" s="2">
        <v>6610262285</v>
      </c>
      <c r="C475" s="3" t="s">
        <v>1572</v>
      </c>
      <c r="D475" s="3">
        <v>20231126</v>
      </c>
      <c r="E475" s="3">
        <v>20231202</v>
      </c>
      <c r="F475" s="6">
        <f>VLOOKUP(B475,ROBOT_Martin!A:B,2,FALSE)</f>
        <v>45257</v>
      </c>
      <c r="G475" s="5" t="str">
        <f>VLOOKUP(B475,OperaceCFM!A:B,2,FALSE)</f>
        <v>27.11.2023</v>
      </c>
      <c r="H475" s="11" t="str">
        <f>VLOOKUP(B475,Medix!A:D,3,FALSE)</f>
        <v>Naser Mohamed Elbarins Ali</v>
      </c>
    </row>
    <row r="476" spans="1:8" x14ac:dyDescent="0.25">
      <c r="A476" s="3" t="s">
        <v>1573</v>
      </c>
      <c r="B476" s="2">
        <v>6612131889</v>
      </c>
      <c r="C476" s="3" t="s">
        <v>1574</v>
      </c>
      <c r="D476" s="3">
        <v>20230618</v>
      </c>
      <c r="E476" s="3">
        <v>20230703</v>
      </c>
      <c r="F476" s="6" t="e">
        <f>VLOOKUP(B476,ROBOT_Martin!A:B,2,FALSE)</f>
        <v>#N/A</v>
      </c>
      <c r="G476" s="5" t="str">
        <f>VLOOKUP(B476,OperaceCFM!A:B,2,FALSE)</f>
        <v>19.06.2023</v>
      </c>
      <c r="H476" s="11" t="e">
        <f>VLOOKUP(B476,Medix!A:D,3,FALSE)</f>
        <v>#N/A</v>
      </c>
    </row>
    <row r="477" spans="1:8" x14ac:dyDescent="0.25">
      <c r="A477" s="3" t="s">
        <v>1575</v>
      </c>
      <c r="B477" s="2">
        <v>6612310540</v>
      </c>
      <c r="C477" s="3" t="s">
        <v>1576</v>
      </c>
      <c r="D477" s="3">
        <v>20230319</v>
      </c>
      <c r="E477" s="3">
        <v>20230325</v>
      </c>
      <c r="F477" s="6">
        <f>VLOOKUP(B477,ROBOT_Martin!A:B,2,FALSE)</f>
        <v>45005</v>
      </c>
      <c r="G477" s="5" t="str">
        <f>VLOOKUP(B477,OperaceCFM!A:B,2,FALSE)</f>
        <v>20.03.2023</v>
      </c>
      <c r="H477" s="11" t="str">
        <f>VLOOKUP(B477,Medix!A:D,3,FALSE)</f>
        <v>Antonín Dostál</v>
      </c>
    </row>
    <row r="478" spans="1:8" x14ac:dyDescent="0.25">
      <c r="A478" s="3" t="s">
        <v>1577</v>
      </c>
      <c r="B478" s="2">
        <v>6410240683</v>
      </c>
      <c r="C478" s="3" t="s">
        <v>1578</v>
      </c>
      <c r="D478" s="3">
        <v>20230618</v>
      </c>
      <c r="E478" s="3">
        <v>20230625</v>
      </c>
      <c r="F478" s="6">
        <f>VLOOKUP(B478,ROBOT_Martin!A:B,2,FALSE)</f>
        <v>45096</v>
      </c>
      <c r="G478" s="5" t="str">
        <f>VLOOKUP(B478,OperaceCFM!A:B,2,FALSE)</f>
        <v>19.06.2023</v>
      </c>
      <c r="H478" s="11" t="str">
        <f>VLOOKUP(B478,Medix!A:D,3,FALSE)</f>
        <v>Luděk Kolář</v>
      </c>
    </row>
    <row r="479" spans="1:8" x14ac:dyDescent="0.25">
      <c r="A479" s="3" t="s">
        <v>1579</v>
      </c>
      <c r="B479" s="2">
        <v>7911015266</v>
      </c>
      <c r="C479" s="3" t="s">
        <v>1580</v>
      </c>
      <c r="D479" s="3">
        <v>20230122</v>
      </c>
      <c r="E479" s="3">
        <v>20230126</v>
      </c>
      <c r="F479" s="6">
        <f>VLOOKUP(B479,ROBOT_Martin!A:B,2,FALSE)</f>
        <v>44949</v>
      </c>
      <c r="G479" s="5" t="str">
        <f>VLOOKUP(B479,OperaceCFM!A:B,2,FALSE)</f>
        <v>23.01.2023</v>
      </c>
      <c r="H479" s="11" t="str">
        <f>VLOOKUP(B479,Medix!A:D,3,FALSE)</f>
        <v>Jiří Barveníček</v>
      </c>
    </row>
    <row r="480" spans="1:8" x14ac:dyDescent="0.25">
      <c r="A480" s="3" t="s">
        <v>1581</v>
      </c>
      <c r="B480" s="2">
        <v>8211145756</v>
      </c>
      <c r="C480" s="3" t="s">
        <v>1582</v>
      </c>
      <c r="D480" s="3">
        <v>20230827</v>
      </c>
      <c r="E480" s="3">
        <v>20230901</v>
      </c>
      <c r="F480" s="6">
        <f>VLOOKUP(B480,ROBOT_Martin!A:B,2,FALSE)</f>
        <v>45166</v>
      </c>
      <c r="G480" s="5" t="str">
        <f>VLOOKUP(B480,OperaceCFM!A:B,2,FALSE)</f>
        <v>28.08.2023</v>
      </c>
      <c r="H480" s="11" t="str">
        <f>VLOOKUP(B480,Medix!A:D,3,FALSE)</f>
        <v>Michal Krumnikl</v>
      </c>
    </row>
    <row r="481" spans="1:8" x14ac:dyDescent="0.25">
      <c r="A481" s="3" t="s">
        <v>1583</v>
      </c>
      <c r="B481" s="2">
        <v>530919277</v>
      </c>
      <c r="C481" s="3" t="s">
        <v>1584</v>
      </c>
      <c r="D481" s="3">
        <v>20231121</v>
      </c>
      <c r="E481" s="3">
        <v>20231129</v>
      </c>
      <c r="F481" s="6">
        <f>VLOOKUP(B481,ROBOT_Martin!A:B,2,FALSE)</f>
        <v>45252</v>
      </c>
      <c r="G481" s="5" t="str">
        <f>VLOOKUP(B481,OperaceCFM!A:B,2,FALSE)</f>
        <v>22.11.2023</v>
      </c>
      <c r="H481" s="11" t="str">
        <f>VLOOKUP(B481,Medix!A:D,3,FALSE)</f>
        <v>Jaroslav Chabroň</v>
      </c>
    </row>
    <row r="482" spans="1:8" x14ac:dyDescent="0.25">
      <c r="A482" s="3" t="s">
        <v>1585</v>
      </c>
      <c r="B482" s="2">
        <v>530716043</v>
      </c>
      <c r="C482" s="3" t="s">
        <v>1586</v>
      </c>
      <c r="D482" s="3">
        <v>20230925</v>
      </c>
      <c r="E482" s="3">
        <v>20231001</v>
      </c>
      <c r="F482" s="6">
        <f>VLOOKUP(B482,ROBOT_Martin!A:B,2,FALSE)</f>
        <v>45195</v>
      </c>
      <c r="G482" s="5" t="str">
        <f>VLOOKUP(B482,OperaceCFM!A:B,2,FALSE)</f>
        <v>26.09.2023</v>
      </c>
      <c r="H482" s="11" t="str">
        <f>VLOOKUP(B482,Medix!A:D,3,FALSE)</f>
        <v>Zdeněk Vítek</v>
      </c>
    </row>
    <row r="483" spans="1:8" x14ac:dyDescent="0.25">
      <c r="A483" s="3" t="s">
        <v>1587</v>
      </c>
      <c r="B483" s="2">
        <v>6161236543</v>
      </c>
      <c r="C483" s="3" t="s">
        <v>1588</v>
      </c>
      <c r="D483" s="3">
        <v>20230719</v>
      </c>
      <c r="E483" s="3">
        <v>20230723</v>
      </c>
      <c r="F483" s="6">
        <f>VLOOKUP(B483,ROBOT_Martin!A:B,2,FALSE)</f>
        <v>45127</v>
      </c>
      <c r="G483" s="5" t="str">
        <f>VLOOKUP(B483,OperaceCFM!A:B,2,FALSE)</f>
        <v>20.07.2023</v>
      </c>
      <c r="H483" s="11" t="str">
        <f>VLOOKUP(B483,Medix!A:D,3,FALSE)</f>
        <v>Olga Fišarová</v>
      </c>
    </row>
    <row r="484" spans="1:8" x14ac:dyDescent="0.25">
      <c r="A484" s="3" t="s">
        <v>1589</v>
      </c>
      <c r="B484" s="2">
        <v>455523431</v>
      </c>
      <c r="C484" s="3" t="s">
        <v>1590</v>
      </c>
      <c r="D484" s="3">
        <v>20230612</v>
      </c>
      <c r="E484" s="3">
        <v>20230627</v>
      </c>
      <c r="F484" s="6">
        <f>VLOOKUP(B484,ROBOT_Martin!A:B,2,FALSE)</f>
        <v>45090</v>
      </c>
      <c r="G484" s="5" t="str">
        <f>VLOOKUP(B484,OperaceCFM!A:B,2,FALSE)</f>
        <v>13.06.2023</v>
      </c>
      <c r="H484" s="11" t="str">
        <f>VLOOKUP(B484,Medix!A:D,3,FALSE)</f>
        <v>Věra Stoklasová</v>
      </c>
    </row>
    <row r="485" spans="1:8" x14ac:dyDescent="0.25">
      <c r="A485" s="3" t="s">
        <v>1591</v>
      </c>
      <c r="B485" s="2">
        <v>6904275763</v>
      </c>
      <c r="C485" s="3" t="s">
        <v>1592</v>
      </c>
      <c r="D485" s="3">
        <v>20231022</v>
      </c>
      <c r="E485" s="3">
        <v>20231028</v>
      </c>
      <c r="F485" s="6">
        <f>VLOOKUP(B485,ROBOT_Martin!A:B,2,FALSE)</f>
        <v>45222</v>
      </c>
      <c r="G485" s="5" t="str">
        <f>VLOOKUP(B485,OperaceCFM!A:B,2,FALSE)</f>
        <v>23.10.2023</v>
      </c>
      <c r="H485" s="11" t="str">
        <f>VLOOKUP(B485,Medix!A:D,3,FALSE)</f>
        <v>Petr Novotný</v>
      </c>
    </row>
    <row r="486" spans="1:8" x14ac:dyDescent="0.25">
      <c r="A486" s="3" t="s">
        <v>1593</v>
      </c>
      <c r="B486" s="2">
        <v>450324462</v>
      </c>
      <c r="C486" s="3" t="s">
        <v>1594</v>
      </c>
      <c r="D486" s="3">
        <v>20230626</v>
      </c>
      <c r="E486" s="3">
        <v>20230630</v>
      </c>
      <c r="F486" s="6">
        <f>VLOOKUP(B486,ROBOT_Martin!A:B,2,FALSE)</f>
        <v>45103</v>
      </c>
      <c r="G486" s="5" t="str">
        <f>VLOOKUP(B486,OperaceCFM!A:B,2,FALSE)</f>
        <v>26.06.2023</v>
      </c>
      <c r="H486" s="11" t="str">
        <f>VLOOKUP(B486,Medix!A:D,3,FALSE)</f>
        <v>Ivan Skopalík</v>
      </c>
    </row>
    <row r="487" spans="1:8" x14ac:dyDescent="0.25">
      <c r="A487" s="3" t="s">
        <v>1595</v>
      </c>
      <c r="B487" s="2">
        <v>525317414</v>
      </c>
      <c r="C487" s="3" t="s">
        <v>1596</v>
      </c>
      <c r="D487" s="3">
        <v>20230405</v>
      </c>
      <c r="E487" s="3">
        <v>20230410</v>
      </c>
      <c r="F487" s="6">
        <f>VLOOKUP(B487,ROBOT_Martin!A:B,2,FALSE)</f>
        <v>45022</v>
      </c>
      <c r="G487" s="5" t="str">
        <f>VLOOKUP(B487,OperaceCFM!A:B,2,FALSE)</f>
        <v>06.04.2023</v>
      </c>
      <c r="H487" s="11" t="str">
        <f>VLOOKUP(B487,Medix!A:D,3,FALSE)</f>
        <v>Danuta Ludvíková</v>
      </c>
    </row>
    <row r="488" spans="1:8" x14ac:dyDescent="0.25">
      <c r="A488" s="3" t="s">
        <v>1597</v>
      </c>
      <c r="B488" s="2">
        <v>435504414</v>
      </c>
      <c r="C488" s="3" t="s">
        <v>1598</v>
      </c>
      <c r="D488" s="3">
        <v>20230621</v>
      </c>
      <c r="E488" s="3">
        <v>20230625</v>
      </c>
      <c r="F488" s="6">
        <f>VLOOKUP(B488,ROBOT_Martin!A:B,2,FALSE)</f>
        <v>45099</v>
      </c>
      <c r="G488" s="5" t="str">
        <f>VLOOKUP(B488,OperaceCFM!A:B,2,FALSE)</f>
        <v>22.06.2023</v>
      </c>
      <c r="H488" s="11" t="str">
        <f>VLOOKUP(B488,Medix!A:D,3,FALSE)</f>
        <v>Miroslava Havlíčková</v>
      </c>
    </row>
    <row r="489" spans="1:8" x14ac:dyDescent="0.25">
      <c r="A489" s="3" t="s">
        <v>1599</v>
      </c>
      <c r="B489" s="2">
        <v>435122459</v>
      </c>
      <c r="C489" s="3" t="s">
        <v>1600</v>
      </c>
      <c r="D489" s="3">
        <v>20230201</v>
      </c>
      <c r="E489" s="3">
        <v>20230206</v>
      </c>
      <c r="F489" s="6">
        <f>VLOOKUP(B489,ROBOT_Martin!A:B,2,FALSE)</f>
        <v>44959</v>
      </c>
      <c r="G489" s="5" t="str">
        <f>VLOOKUP(B489,OperaceCFM!A:B,2,FALSE)</f>
        <v>02.02.2023</v>
      </c>
      <c r="H489" s="11" t="str">
        <f>VLOOKUP(B489,Medix!A:D,3,FALSE)</f>
        <v>Milada Popotrandovská</v>
      </c>
    </row>
    <row r="490" spans="1:8" x14ac:dyDescent="0.25">
      <c r="A490" s="3" t="s">
        <v>1601</v>
      </c>
      <c r="B490" s="2">
        <v>5753090563</v>
      </c>
      <c r="C490" s="3" t="s">
        <v>1602</v>
      </c>
      <c r="D490" s="3">
        <v>20230517</v>
      </c>
      <c r="E490" s="3">
        <v>20230520</v>
      </c>
      <c r="F490" s="6">
        <f>VLOOKUP(B490,ROBOT_Martin!A:B,2,FALSE)</f>
        <v>45064</v>
      </c>
      <c r="G490" s="5" t="str">
        <f>VLOOKUP(B490,OperaceCFM!A:B,2,FALSE)</f>
        <v>18.05.2023</v>
      </c>
      <c r="H490" s="11" t="str">
        <f>VLOOKUP(B490,Medix!A:D,3,FALSE)</f>
        <v>Marie Serynová</v>
      </c>
    </row>
    <row r="491" spans="1:8" x14ac:dyDescent="0.25">
      <c r="A491" s="3" t="s">
        <v>1603</v>
      </c>
      <c r="B491" s="2">
        <v>7159123499</v>
      </c>
      <c r="C491" s="3" t="s">
        <v>1604</v>
      </c>
      <c r="D491" s="3">
        <v>20231001</v>
      </c>
      <c r="E491" s="3">
        <v>20231006</v>
      </c>
      <c r="F491" s="6">
        <f>VLOOKUP(B491,ROBOT_Martin!A:B,2,FALSE)</f>
        <v>45201</v>
      </c>
      <c r="G491" s="5" t="str">
        <f>VLOOKUP(B491,OperaceCFM!A:B,2,FALSE)</f>
        <v>02.10.2023</v>
      </c>
      <c r="H491" s="11" t="str">
        <f>VLOOKUP(B491,Medix!A:D,3,FALSE)</f>
        <v>Jana Filipková</v>
      </c>
    </row>
    <row r="492" spans="1:8" x14ac:dyDescent="0.25">
      <c r="A492" s="3" t="s">
        <v>1605</v>
      </c>
      <c r="B492" s="2">
        <v>7012304475</v>
      </c>
      <c r="C492" s="3" t="s">
        <v>1606</v>
      </c>
      <c r="D492" s="3">
        <v>20230423</v>
      </c>
      <c r="E492" s="3">
        <v>20230429</v>
      </c>
      <c r="F492" s="6">
        <f>VLOOKUP(B492,ROBOT_Martin!A:B,2,FALSE)</f>
        <v>45040</v>
      </c>
      <c r="G492" s="5" t="str">
        <f>VLOOKUP(B492,OperaceCFM!A:B,2,FALSE)</f>
        <v>24.04.2023</v>
      </c>
      <c r="H492" s="11" t="str">
        <f>VLOOKUP(B492,Medix!A:D,3,FALSE)</f>
        <v>Zbyněk Řezáč</v>
      </c>
    </row>
    <row r="493" spans="1:8" x14ac:dyDescent="0.25">
      <c r="A493" s="3" t="s">
        <v>1607</v>
      </c>
      <c r="B493" s="2">
        <v>6458241856</v>
      </c>
      <c r="C493" s="3" t="s">
        <v>1608</v>
      </c>
      <c r="D493" s="3">
        <v>20230308</v>
      </c>
      <c r="E493" s="3">
        <v>20230313</v>
      </c>
      <c r="F493" s="6" t="e">
        <f>VLOOKUP(B493,ROBOT_Martin!A:B,2,FALSE)</f>
        <v>#N/A</v>
      </c>
      <c r="G493" s="5" t="str">
        <f>VLOOKUP(B493,OperaceCFM!A:B,2,FALSE)</f>
        <v>09.03.2023</v>
      </c>
      <c r="H493" s="11" t="str">
        <f>VLOOKUP(B493,Medix!A:D,3,FALSE)</f>
        <v>Marie Seitlová</v>
      </c>
    </row>
    <row r="494" spans="1:8" x14ac:dyDescent="0.25">
      <c r="A494" s="3" t="s">
        <v>1609</v>
      </c>
      <c r="B494" s="2">
        <v>7657065680</v>
      </c>
      <c r="C494" s="3" t="s">
        <v>1610</v>
      </c>
      <c r="D494" s="3">
        <v>20230524</v>
      </c>
      <c r="E494" s="3">
        <v>20230529</v>
      </c>
      <c r="F494" s="6">
        <f>VLOOKUP(B494,ROBOT_Martin!A:B,2,FALSE)</f>
        <v>45071</v>
      </c>
      <c r="G494" s="5" t="str">
        <f>VLOOKUP(B494,OperaceCFM!A:B,2,FALSE)</f>
        <v>25.05.2023</v>
      </c>
      <c r="H494" s="11" t="str">
        <f>VLOOKUP(B494,Medix!A:D,3,FALSE)</f>
        <v>Ladislava Bartošová</v>
      </c>
    </row>
    <row r="495" spans="1:8" x14ac:dyDescent="0.25">
      <c r="A495" s="3" t="s">
        <v>1611</v>
      </c>
      <c r="B495" s="2">
        <v>7455015755</v>
      </c>
      <c r="C495" s="3" t="s">
        <v>1612</v>
      </c>
      <c r="D495" s="3">
        <v>20230906</v>
      </c>
      <c r="E495" s="3">
        <v>20230910</v>
      </c>
      <c r="F495" s="6">
        <f>VLOOKUP(B495,ROBOT_Martin!A:B,2,FALSE)</f>
        <v>45176</v>
      </c>
      <c r="G495" s="5" t="str">
        <f>VLOOKUP(B495,OperaceCFM!A:B,2,FALSE)</f>
        <v>07.09.2023</v>
      </c>
      <c r="H495" s="11" t="str">
        <f>VLOOKUP(B495,Medix!A:D,3,FALSE)</f>
        <v>Jindra Füllová</v>
      </c>
    </row>
    <row r="496" spans="1:8" x14ac:dyDescent="0.25">
      <c r="A496" s="3" t="s">
        <v>1613</v>
      </c>
      <c r="B496" s="2">
        <v>7008084259</v>
      </c>
      <c r="C496" s="3" t="s">
        <v>1614</v>
      </c>
      <c r="D496" s="3">
        <v>20231016</v>
      </c>
      <c r="E496" s="3">
        <v>20231022</v>
      </c>
      <c r="F496" s="6">
        <f>VLOOKUP(B496,ROBOT_Martin!A:B,2,FALSE)</f>
        <v>45216</v>
      </c>
      <c r="G496" s="5" t="str">
        <f>VLOOKUP(B496,OperaceCFM!A:B,2,FALSE)</f>
        <v>17.10.2023</v>
      </c>
      <c r="H496" s="11" t="str">
        <f>VLOOKUP(B496,Medix!A:D,3,FALSE)</f>
        <v>Milan Bachan</v>
      </c>
    </row>
    <row r="497" spans="1:8" x14ac:dyDescent="0.25">
      <c r="A497" s="3" t="s">
        <v>1615</v>
      </c>
      <c r="B497" s="2">
        <v>6801301364</v>
      </c>
      <c r="C497" s="3" t="s">
        <v>1616</v>
      </c>
      <c r="D497" s="3">
        <v>20230611</v>
      </c>
      <c r="E497" s="3">
        <v>20230616</v>
      </c>
      <c r="F497" s="6">
        <f>VLOOKUP(B497,ROBOT_Martin!A:B,2,FALSE)</f>
        <v>45089</v>
      </c>
      <c r="G497" s="5" t="str">
        <f>VLOOKUP(B497,OperaceCFM!A:B,2,FALSE)</f>
        <v>12.06.2023</v>
      </c>
      <c r="H497" s="11" t="str">
        <f>VLOOKUP(B497,Medix!A:D,3,FALSE)</f>
        <v>Tomáš Hlivka</v>
      </c>
    </row>
    <row r="498" spans="1:8" x14ac:dyDescent="0.25">
      <c r="A498" s="3" t="s">
        <v>1617</v>
      </c>
      <c r="B498" s="2">
        <v>6702150125</v>
      </c>
      <c r="C498" s="3" t="s">
        <v>1618</v>
      </c>
      <c r="D498" s="3">
        <v>20230725</v>
      </c>
      <c r="E498" s="3">
        <v>20230801</v>
      </c>
      <c r="F498" s="6">
        <f>VLOOKUP(B498,ROBOT_Martin!A:B,2,FALSE)</f>
        <v>45133</v>
      </c>
      <c r="G498" s="5" t="str">
        <f>VLOOKUP(B498,OperaceCFM!A:B,2,FALSE)</f>
        <v>26.07.2023</v>
      </c>
      <c r="H498" s="11" t="str">
        <f>VLOOKUP(B498,Medix!A:D,3,FALSE)</f>
        <v>František Lužný</v>
      </c>
    </row>
    <row r="499" spans="1:8" x14ac:dyDescent="0.25">
      <c r="A499" s="3" t="s">
        <v>1619</v>
      </c>
      <c r="B499" s="2">
        <v>6653080588</v>
      </c>
      <c r="C499" s="3" t="s">
        <v>1620</v>
      </c>
      <c r="D499" s="3">
        <v>20230131</v>
      </c>
      <c r="E499" s="3">
        <v>20230208</v>
      </c>
      <c r="F499" s="6">
        <f>VLOOKUP(B499,ROBOT_Martin!A:B,2,FALSE)</f>
        <v>44958</v>
      </c>
      <c r="G499" s="5" t="str">
        <f>VLOOKUP(B499,OperaceCFM!A:B,2,FALSE)</f>
        <v>01.02.2023</v>
      </c>
      <c r="H499" s="11" t="str">
        <f>VLOOKUP(B499,Medix!A:D,3,FALSE)</f>
        <v>Hana Vlčková</v>
      </c>
    </row>
    <row r="500" spans="1:8" x14ac:dyDescent="0.25">
      <c r="A500" s="3" t="s">
        <v>1621</v>
      </c>
      <c r="B500" s="2">
        <v>6507061781</v>
      </c>
      <c r="C500" s="3" t="s">
        <v>1622</v>
      </c>
      <c r="D500" s="3">
        <v>20230814</v>
      </c>
      <c r="E500" s="3">
        <v>20230818</v>
      </c>
      <c r="F500" s="6">
        <f>VLOOKUP(B500,ROBOT_Martin!A:B,2,FALSE)</f>
        <v>45152</v>
      </c>
      <c r="G500" s="5" t="str">
        <f>VLOOKUP(B500,OperaceCFM!A:B,2,FALSE)</f>
        <v>14.08.2023</v>
      </c>
      <c r="H500" s="11" t="str">
        <f>VLOOKUP(B500,Medix!A:D,3,FALSE)</f>
        <v>František Obořil</v>
      </c>
    </row>
    <row r="501" spans="1:8" x14ac:dyDescent="0.25">
      <c r="A501" s="3" t="s">
        <v>1623</v>
      </c>
      <c r="B501" s="2">
        <v>6405261137</v>
      </c>
      <c r="C501" s="3" t="s">
        <v>1624</v>
      </c>
      <c r="D501" s="3">
        <v>20230129</v>
      </c>
      <c r="E501" s="3">
        <v>20230204</v>
      </c>
      <c r="F501" s="6" t="e">
        <f>VLOOKUP(B501,ROBOT_Martin!A:B,2,FALSE)</f>
        <v>#N/A</v>
      </c>
      <c r="G501" s="5" t="str">
        <f>VLOOKUP(B501,OperaceCFM!A:B,2,FALSE)</f>
        <v>30.01.2023</v>
      </c>
      <c r="H501" s="11" t="str">
        <f>VLOOKUP(B501,Medix!A:D,3,FALSE)</f>
        <v>Radomír Kubáč</v>
      </c>
    </row>
    <row r="502" spans="1:8" x14ac:dyDescent="0.25">
      <c r="A502" s="3" t="s">
        <v>1625</v>
      </c>
      <c r="B502" s="2">
        <v>5606241212</v>
      </c>
      <c r="C502" s="3" t="s">
        <v>1626</v>
      </c>
      <c r="D502" s="3">
        <v>20230618</v>
      </c>
      <c r="E502" s="3">
        <v>20230624</v>
      </c>
      <c r="F502" s="6">
        <f>VLOOKUP(B502,ROBOT_Martin!A:B,2,FALSE)</f>
        <v>45096</v>
      </c>
      <c r="G502" s="5" t="str">
        <f>VLOOKUP(B502,OperaceCFM!A:B,2,FALSE)</f>
        <v>19.06.2023</v>
      </c>
      <c r="H502" s="11" t="str">
        <f>VLOOKUP(B502,Medix!A:D,3,FALSE)</f>
        <v>Josef Hála</v>
      </c>
    </row>
    <row r="503" spans="1:8" x14ac:dyDescent="0.25">
      <c r="A503" s="3" t="s">
        <v>1627</v>
      </c>
      <c r="B503" s="2">
        <v>5457053921</v>
      </c>
      <c r="C503" s="3" t="s">
        <v>1628</v>
      </c>
      <c r="D503" s="3">
        <v>20231113</v>
      </c>
      <c r="E503" s="3">
        <v>20231118</v>
      </c>
      <c r="F503" s="6">
        <f>VLOOKUP(B503,ROBOT_Martin!A:B,2,FALSE)</f>
        <v>45244</v>
      </c>
      <c r="G503" s="5" t="str">
        <f>VLOOKUP(B503,OperaceCFM!A:B,2,FALSE)</f>
        <v>14.11.2023</v>
      </c>
      <c r="H503" s="11" t="str">
        <f>VLOOKUP(B503,Medix!A:D,3,FALSE)</f>
        <v>Vlasta Dušková</v>
      </c>
    </row>
    <row r="504" spans="1:8" x14ac:dyDescent="0.25">
      <c r="A504" s="3" t="s">
        <v>1629</v>
      </c>
      <c r="B504" s="2">
        <v>530401091</v>
      </c>
      <c r="C504" s="3" t="s">
        <v>1630</v>
      </c>
      <c r="D504" s="3">
        <v>20230618</v>
      </c>
      <c r="E504" s="3">
        <v>20230624</v>
      </c>
      <c r="F504" s="6">
        <f>VLOOKUP(B504,ROBOT_Martin!A:B,2,FALSE)</f>
        <v>45096</v>
      </c>
      <c r="G504" s="5" t="str">
        <f>VLOOKUP(B504,OperaceCFM!A:B,2,FALSE)</f>
        <v>19.06.2023</v>
      </c>
      <c r="H504" s="11" t="str">
        <f>VLOOKUP(B504,Medix!A:D,3,FALSE)</f>
        <v>Zdeněk Beneš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CBFD-0BBE-4025-98C6-26680D0419DA}">
  <sheetPr filterMode="1"/>
  <dimension ref="A1:G633"/>
  <sheetViews>
    <sheetView workbookViewId="0">
      <selection activeCell="D610" sqref="D610"/>
    </sheetView>
  </sheetViews>
  <sheetFormatPr defaultRowHeight="15" x14ac:dyDescent="0.25"/>
  <cols>
    <col min="1" max="1" width="11" style="9" bestFit="1" customWidth="1"/>
    <col min="2" max="2" width="14.28515625" style="9" bestFit="1" customWidth="1"/>
    <col min="3" max="3" width="30.7109375" style="9" bestFit="1" customWidth="1"/>
    <col min="4" max="4" width="66.5703125" style="9" bestFit="1" customWidth="1"/>
    <col min="5" max="5" width="24.7109375" style="5" bestFit="1" customWidth="1"/>
    <col min="6" max="6" width="18.5703125" style="5" bestFit="1" customWidth="1"/>
    <col min="7" max="7" width="21.7109375" style="5" bestFit="1" customWidth="1"/>
  </cols>
  <sheetData>
    <row r="1" spans="1:7" x14ac:dyDescent="0.25">
      <c r="A1" s="12" t="s">
        <v>1760</v>
      </c>
      <c r="B1" s="12" t="s">
        <v>1761</v>
      </c>
      <c r="C1" s="12" t="s">
        <v>1762</v>
      </c>
      <c r="D1" s="12" t="s">
        <v>1763</v>
      </c>
      <c r="E1" s="13" t="s">
        <v>1758</v>
      </c>
      <c r="F1" s="14" t="s">
        <v>1759</v>
      </c>
      <c r="G1" s="14" t="s">
        <v>1756</v>
      </c>
    </row>
    <row r="2" spans="1:7" hidden="1" x14ac:dyDescent="0.25">
      <c r="A2" s="10">
        <v>510506306</v>
      </c>
      <c r="B2" s="8">
        <v>45287</v>
      </c>
      <c r="C2" s="7" t="s">
        <v>1764</v>
      </c>
      <c r="D2" s="7" t="s">
        <v>1765</v>
      </c>
      <c r="E2" s="5" t="e">
        <f>VLOOKUP(A2,ROBOT_Martin!A:D,3,FALSE)</f>
        <v>#N/A</v>
      </c>
      <c r="F2" s="5" t="e">
        <f>VLOOKUP(A2,OperaceCFM!A:B,2,FALSE)</f>
        <v>#N/A</v>
      </c>
      <c r="G2" s="5" t="e">
        <f>VLOOKUP(A2,drgPrehled!B:C,2,FALSE)</f>
        <v>#N/A</v>
      </c>
    </row>
    <row r="3" spans="1:7" hidden="1" x14ac:dyDescent="0.25">
      <c r="A3" s="10">
        <v>495402007</v>
      </c>
      <c r="B3" s="8">
        <v>45281</v>
      </c>
      <c r="C3" s="7" t="s">
        <v>1766</v>
      </c>
      <c r="D3" s="7" t="s">
        <v>1767</v>
      </c>
      <c r="E3" s="5" t="e">
        <f>VLOOKUP(A3,ROBOT_Martin!A:D,3,FALSE)</f>
        <v>#N/A</v>
      </c>
      <c r="F3" s="5" t="e">
        <f>VLOOKUP(A3,OperaceCFM!A:B,2,FALSE)</f>
        <v>#N/A</v>
      </c>
      <c r="G3" s="5" t="e">
        <f>VLOOKUP(A3,drgPrehled!B:C,2,FALSE)</f>
        <v>#N/A</v>
      </c>
    </row>
    <row r="4" spans="1:7" hidden="1" x14ac:dyDescent="0.25">
      <c r="A4" s="10">
        <v>415611445</v>
      </c>
      <c r="B4" s="8">
        <v>45281</v>
      </c>
      <c r="C4" s="7" t="s">
        <v>1768</v>
      </c>
      <c r="D4" s="7" t="s">
        <v>1769</v>
      </c>
      <c r="E4" s="5" t="str">
        <f>VLOOKUP(A4,ROBOT_Martin!A:D,3,FALSE)</f>
        <v>Rašková</v>
      </c>
      <c r="F4" s="5" t="str">
        <f>VLOOKUP(A4,OperaceCFM!A:B,2,FALSE)</f>
        <v>21.12.2023</v>
      </c>
      <c r="G4" s="5" t="e">
        <f>VLOOKUP(A4,drgPrehled!B:C,2,FALSE)</f>
        <v>#N/A</v>
      </c>
    </row>
    <row r="5" spans="1:7" hidden="1" x14ac:dyDescent="0.25">
      <c r="A5" s="10">
        <v>7208095477</v>
      </c>
      <c r="B5" s="8">
        <v>45280</v>
      </c>
      <c r="C5" s="7" t="s">
        <v>1770</v>
      </c>
      <c r="D5" s="7" t="s">
        <v>1771</v>
      </c>
      <c r="E5" s="5" t="e">
        <f>VLOOKUP(A5,ROBOT_Martin!A:D,3,FALSE)</f>
        <v>#N/A</v>
      </c>
      <c r="F5" s="5" t="e">
        <f>VLOOKUP(A5,OperaceCFM!A:B,2,FALSE)</f>
        <v>#N/A</v>
      </c>
      <c r="G5" s="5" t="e">
        <f>VLOOKUP(A5,drgPrehled!B:C,2,FALSE)</f>
        <v>#N/A</v>
      </c>
    </row>
    <row r="6" spans="1:7" hidden="1" x14ac:dyDescent="0.25">
      <c r="A6" s="10">
        <v>485730412</v>
      </c>
      <c r="B6" s="8">
        <v>45279</v>
      </c>
      <c r="C6" s="7" t="s">
        <v>1772</v>
      </c>
      <c r="D6" s="7" t="s">
        <v>1773</v>
      </c>
      <c r="E6" s="5" t="str">
        <f>VLOOKUP(A6,ROBOT_Martin!A:D,3,FALSE)</f>
        <v>Stalmachová</v>
      </c>
      <c r="F6" s="5" t="e">
        <f>VLOOKUP(A6,OperaceCFM!A:B,2,FALSE)</f>
        <v>#N/A</v>
      </c>
      <c r="G6" s="5" t="e">
        <f>VLOOKUP(A6,drgPrehled!B:C,2,FALSE)</f>
        <v>#N/A</v>
      </c>
    </row>
    <row r="7" spans="1:7" hidden="1" x14ac:dyDescent="0.25">
      <c r="A7" s="10">
        <v>9604115719</v>
      </c>
      <c r="B7" s="8">
        <v>45279</v>
      </c>
      <c r="C7" s="7" t="s">
        <v>1774</v>
      </c>
      <c r="D7" s="7" t="s">
        <v>1775</v>
      </c>
      <c r="E7" s="5" t="e">
        <f>VLOOKUP(A7,ROBOT_Martin!A:D,3,FALSE)</f>
        <v>#N/A</v>
      </c>
      <c r="F7" s="5" t="e">
        <f>VLOOKUP(A7,OperaceCFM!A:B,2,FALSE)</f>
        <v>#N/A</v>
      </c>
      <c r="G7" s="5" t="e">
        <f>VLOOKUP(A7,drgPrehled!B:C,2,FALSE)</f>
        <v>#N/A</v>
      </c>
    </row>
    <row r="8" spans="1:7" hidden="1" x14ac:dyDescent="0.25">
      <c r="A8" s="10">
        <v>6107301156</v>
      </c>
      <c r="B8" s="8">
        <v>45279</v>
      </c>
      <c r="C8" s="7" t="s">
        <v>1776</v>
      </c>
      <c r="D8" s="7" t="s">
        <v>1777</v>
      </c>
      <c r="E8" s="5" t="e">
        <f>VLOOKUP(A8,ROBOT_Martin!A:D,3,FALSE)</f>
        <v>#N/A</v>
      </c>
      <c r="F8" s="5" t="e">
        <f>VLOOKUP(A8,OperaceCFM!A:B,2,FALSE)</f>
        <v>#N/A</v>
      </c>
      <c r="G8" s="5" t="e">
        <f>VLOOKUP(A8,drgPrehled!B:C,2,FALSE)</f>
        <v>#N/A</v>
      </c>
    </row>
    <row r="9" spans="1:7" hidden="1" x14ac:dyDescent="0.25">
      <c r="A9" s="10">
        <v>500317143</v>
      </c>
      <c r="B9" s="8">
        <v>45278</v>
      </c>
      <c r="C9" s="7" t="s">
        <v>1778</v>
      </c>
      <c r="D9" s="7" t="s">
        <v>1779</v>
      </c>
      <c r="E9" s="5" t="str">
        <f>VLOOKUP(A9,ROBOT_Martin!A:D,3,FALSE)</f>
        <v>Makyňa</v>
      </c>
      <c r="F9" s="5" t="e">
        <f>VLOOKUP(A9,OperaceCFM!A:B,2,FALSE)</f>
        <v>#N/A</v>
      </c>
      <c r="G9" s="5" t="e">
        <f>VLOOKUP(A9,drgPrehled!B:C,2,FALSE)</f>
        <v>#N/A</v>
      </c>
    </row>
    <row r="10" spans="1:7" hidden="1" x14ac:dyDescent="0.25">
      <c r="A10" s="10">
        <v>6105010032</v>
      </c>
      <c r="B10" s="8">
        <v>45278</v>
      </c>
      <c r="C10" s="7" t="s">
        <v>1780</v>
      </c>
      <c r="D10" s="7" t="s">
        <v>1781</v>
      </c>
      <c r="E10" s="5" t="str">
        <f>VLOOKUP(A10,ROBOT_Martin!A:D,3,FALSE)</f>
        <v>Homolka</v>
      </c>
      <c r="F10" s="5" t="e">
        <f>VLOOKUP(A10,OperaceCFM!A:B,2,FALSE)</f>
        <v>#N/A</v>
      </c>
      <c r="G10" s="5" t="e">
        <f>VLOOKUP(A10,drgPrehled!B:C,2,FALSE)</f>
        <v>#N/A</v>
      </c>
    </row>
    <row r="11" spans="1:7" hidden="1" x14ac:dyDescent="0.25">
      <c r="A11" s="10">
        <v>6303121506</v>
      </c>
      <c r="B11" s="8">
        <v>45278</v>
      </c>
      <c r="C11" s="7" t="s">
        <v>1782</v>
      </c>
      <c r="D11" s="7" t="s">
        <v>1783</v>
      </c>
      <c r="E11" s="5" t="str">
        <f>VLOOKUP(A11,ROBOT_Martin!A:D,3,FALSE)</f>
        <v>Škrabana</v>
      </c>
      <c r="F11" s="5" t="e">
        <f>VLOOKUP(A11,OperaceCFM!A:B,2,FALSE)</f>
        <v>#N/A</v>
      </c>
      <c r="G11" s="5" t="e">
        <f>VLOOKUP(A11,drgPrehled!B:C,2,FALSE)</f>
        <v>#N/A</v>
      </c>
    </row>
    <row r="12" spans="1:7" hidden="1" x14ac:dyDescent="0.25">
      <c r="A12" s="10">
        <v>5605291703</v>
      </c>
      <c r="B12" s="8">
        <v>45275</v>
      </c>
      <c r="C12" s="7" t="s">
        <v>1784</v>
      </c>
      <c r="D12" s="7" t="s">
        <v>1785</v>
      </c>
      <c r="E12" s="5" t="e">
        <f>VLOOKUP(A12,ROBOT_Martin!A:D,3,FALSE)</f>
        <v>#N/A</v>
      </c>
      <c r="F12" s="5" t="e">
        <f>VLOOKUP(A12,OperaceCFM!A:B,2,FALSE)</f>
        <v>#N/A</v>
      </c>
      <c r="G12" s="5" t="e">
        <f>VLOOKUP(A12,drgPrehled!B:C,2,FALSE)</f>
        <v>#N/A</v>
      </c>
    </row>
    <row r="13" spans="1:7" hidden="1" x14ac:dyDescent="0.25">
      <c r="A13" s="10">
        <v>8761196037</v>
      </c>
      <c r="B13" s="8">
        <v>45274</v>
      </c>
      <c r="C13" s="7" t="s">
        <v>1786</v>
      </c>
      <c r="D13" s="7" t="s">
        <v>1787</v>
      </c>
      <c r="E13" s="5" t="str">
        <f>VLOOKUP(A13,ROBOT_Martin!A:D,3,FALSE)</f>
        <v>Nováková</v>
      </c>
      <c r="F13" s="5" t="str">
        <f>VLOOKUP(A13,OperaceCFM!A:B,2,FALSE)</f>
        <v>14.12.2023</v>
      </c>
      <c r="G13" s="5" t="str">
        <f>VLOOKUP(A13,drgPrehled!B:C,2,FALSE)</f>
        <v>Nováková Květoslava</v>
      </c>
    </row>
    <row r="14" spans="1:7" hidden="1" x14ac:dyDescent="0.25">
      <c r="A14" s="10">
        <v>5451263400</v>
      </c>
      <c r="B14" s="8">
        <v>45274</v>
      </c>
      <c r="C14" s="7" t="s">
        <v>1788</v>
      </c>
      <c r="D14" s="7" t="s">
        <v>1789</v>
      </c>
      <c r="E14" s="5" t="str">
        <f>VLOOKUP(A14,ROBOT_Martin!A:D,3,FALSE)</f>
        <v>Hartlová</v>
      </c>
      <c r="F14" s="5" t="str">
        <f>VLOOKUP(A14,OperaceCFM!A:B,2,FALSE)</f>
        <v>14.12.2023</v>
      </c>
      <c r="G14" s="5" t="str">
        <f>VLOOKUP(A14,drgPrehled!B:C,2,FALSE)</f>
        <v>Hartlová Marie</v>
      </c>
    </row>
    <row r="15" spans="1:7" hidden="1" x14ac:dyDescent="0.25">
      <c r="A15" s="10">
        <v>5409012972</v>
      </c>
      <c r="B15" s="8">
        <v>45273</v>
      </c>
      <c r="C15" s="7" t="s">
        <v>1790</v>
      </c>
      <c r="D15" s="7" t="s">
        <v>1779</v>
      </c>
      <c r="E15" s="5" t="str">
        <f>VLOOKUP(A15,ROBOT_Martin!A:D,3,FALSE)</f>
        <v>Kamaryt</v>
      </c>
      <c r="F15" s="5" t="e">
        <f>VLOOKUP(A15,OperaceCFM!A:B,2,FALSE)</f>
        <v>#N/A</v>
      </c>
      <c r="G15" s="5" t="e">
        <f>VLOOKUP(A15,drgPrehled!B:C,2,FALSE)</f>
        <v>#N/A</v>
      </c>
    </row>
    <row r="16" spans="1:7" hidden="1" x14ac:dyDescent="0.25">
      <c r="A16" s="10">
        <v>5412231836</v>
      </c>
      <c r="B16" s="8">
        <v>45273</v>
      </c>
      <c r="C16" s="7" t="s">
        <v>1791</v>
      </c>
      <c r="D16" s="7" t="s">
        <v>1777</v>
      </c>
      <c r="E16" s="5" t="e">
        <f>VLOOKUP(A16,ROBOT_Martin!A:D,3,FALSE)</f>
        <v>#N/A</v>
      </c>
      <c r="F16" s="5" t="e">
        <f>VLOOKUP(A16,OperaceCFM!A:B,2,FALSE)</f>
        <v>#N/A</v>
      </c>
      <c r="G16" s="5" t="e">
        <f>VLOOKUP(A16,drgPrehled!B:C,2,FALSE)</f>
        <v>#N/A</v>
      </c>
    </row>
    <row r="17" spans="1:7" hidden="1" x14ac:dyDescent="0.25">
      <c r="A17" s="10">
        <v>7856295326</v>
      </c>
      <c r="B17" s="8">
        <v>45273</v>
      </c>
      <c r="C17" s="7" t="s">
        <v>1792</v>
      </c>
      <c r="D17" s="7" t="s">
        <v>1793</v>
      </c>
      <c r="E17" s="5" t="e">
        <f>VLOOKUP(A17,ROBOT_Martin!A:D,3,FALSE)</f>
        <v>#N/A</v>
      </c>
      <c r="F17" s="5" t="e">
        <f>VLOOKUP(A17,OperaceCFM!A:B,2,FALSE)</f>
        <v>#N/A</v>
      </c>
      <c r="G17" s="5" t="e">
        <f>VLOOKUP(A17,drgPrehled!B:C,2,FALSE)</f>
        <v>#N/A</v>
      </c>
    </row>
    <row r="18" spans="1:7" hidden="1" x14ac:dyDescent="0.25">
      <c r="A18" s="10">
        <v>1556170099</v>
      </c>
      <c r="B18" s="8">
        <v>45272</v>
      </c>
      <c r="C18" s="7" t="s">
        <v>1794</v>
      </c>
      <c r="D18" s="7" t="s">
        <v>1773</v>
      </c>
      <c r="E18" s="5" t="str">
        <f>VLOOKUP(A18,ROBOT_Martin!A:D,3,FALSE)</f>
        <v>Kožáková</v>
      </c>
      <c r="F18" s="5" t="str">
        <f>VLOOKUP(A18,OperaceCFM!A:B,2,FALSE)</f>
        <v>12.12.2023</v>
      </c>
      <c r="G18" s="5" t="str">
        <f>VLOOKUP(A18,drgPrehled!B:C,2,FALSE)</f>
        <v>Kožáková Veronika</v>
      </c>
    </row>
    <row r="19" spans="1:7" hidden="1" x14ac:dyDescent="0.25">
      <c r="A19" s="10">
        <v>520501238</v>
      </c>
      <c r="B19" s="8">
        <v>45272</v>
      </c>
      <c r="C19" s="7" t="s">
        <v>1795</v>
      </c>
      <c r="D19" s="7" t="s">
        <v>1777</v>
      </c>
      <c r="E19" s="5" t="str">
        <f>VLOOKUP(A19,ROBOT_Martin!A:D,3,FALSE)</f>
        <v>Hájek</v>
      </c>
      <c r="F19" s="5" t="e">
        <f>VLOOKUP(A19,OperaceCFM!A:B,2,FALSE)</f>
        <v>#N/A</v>
      </c>
      <c r="G19" s="5" t="e">
        <f>VLOOKUP(A19,drgPrehled!B:C,2,FALSE)</f>
        <v>#N/A</v>
      </c>
    </row>
    <row r="20" spans="1:7" hidden="1" x14ac:dyDescent="0.25">
      <c r="A20" s="10">
        <v>7401255730</v>
      </c>
      <c r="B20" s="8">
        <v>45271</v>
      </c>
      <c r="C20" s="7" t="s">
        <v>1796</v>
      </c>
      <c r="D20" s="7" t="s">
        <v>1777</v>
      </c>
      <c r="E20" s="5" t="e">
        <f>VLOOKUP(A20,ROBOT_Martin!A:D,3,FALSE)</f>
        <v>#N/A</v>
      </c>
      <c r="F20" s="5" t="e">
        <f>VLOOKUP(A20,OperaceCFM!A:B,2,FALSE)</f>
        <v>#N/A</v>
      </c>
      <c r="G20" s="5" t="e">
        <f>VLOOKUP(A20,drgPrehled!B:C,2,FALSE)</f>
        <v>#N/A</v>
      </c>
    </row>
    <row r="21" spans="1:7" hidden="1" x14ac:dyDescent="0.25">
      <c r="A21" s="10">
        <v>5702100580</v>
      </c>
      <c r="B21" s="8">
        <v>45271</v>
      </c>
      <c r="C21" s="7" t="s">
        <v>1797</v>
      </c>
      <c r="D21" s="7" t="s">
        <v>1783</v>
      </c>
      <c r="E21" s="5" t="str">
        <f>VLOOKUP(A21,ROBOT_Martin!A:D,3,FALSE)</f>
        <v>Petr</v>
      </c>
      <c r="F21" s="5" t="e">
        <f>VLOOKUP(A21,OperaceCFM!A:B,2,FALSE)</f>
        <v>#N/A</v>
      </c>
      <c r="G21" s="5" t="e">
        <f>VLOOKUP(A21,drgPrehled!B:C,2,FALSE)</f>
        <v>#N/A</v>
      </c>
    </row>
    <row r="22" spans="1:7" hidden="1" x14ac:dyDescent="0.25">
      <c r="A22" s="10">
        <v>385730029</v>
      </c>
      <c r="B22" s="8">
        <v>45271</v>
      </c>
      <c r="C22" s="7" t="s">
        <v>1798</v>
      </c>
      <c r="D22" s="7" t="s">
        <v>1777</v>
      </c>
      <c r="E22" s="5" t="str">
        <f>VLOOKUP(A22,ROBOT_Martin!A:D,3,FALSE)</f>
        <v>Musilová</v>
      </c>
      <c r="F22" s="5" t="e">
        <f>VLOOKUP(A22,OperaceCFM!A:B,2,FALSE)</f>
        <v>#N/A</v>
      </c>
      <c r="G22" s="5" t="e">
        <f>VLOOKUP(A22,drgPrehled!B:C,2,FALSE)</f>
        <v>#N/A</v>
      </c>
    </row>
    <row r="23" spans="1:7" hidden="1" x14ac:dyDescent="0.25">
      <c r="A23" s="10">
        <v>6712180200</v>
      </c>
      <c r="B23" s="8">
        <v>45268</v>
      </c>
      <c r="C23" s="7" t="s">
        <v>1799</v>
      </c>
      <c r="D23" s="7" t="s">
        <v>1800</v>
      </c>
      <c r="E23" s="5" t="e">
        <f>VLOOKUP(A23,ROBOT_Martin!A:D,3,FALSE)</f>
        <v>#N/A</v>
      </c>
      <c r="F23" s="5" t="e">
        <f>VLOOKUP(A23,OperaceCFM!A:B,2,FALSE)</f>
        <v>#N/A</v>
      </c>
      <c r="G23" s="5" t="e">
        <f>VLOOKUP(A23,drgPrehled!B:C,2,FALSE)</f>
        <v>#N/A</v>
      </c>
    </row>
    <row r="24" spans="1:7" hidden="1" x14ac:dyDescent="0.25">
      <c r="A24" s="10">
        <v>6505111162</v>
      </c>
      <c r="B24" s="8">
        <v>45268</v>
      </c>
      <c r="C24" s="7" t="s">
        <v>1801</v>
      </c>
      <c r="D24" s="7" t="s">
        <v>1779</v>
      </c>
      <c r="E24" s="5" t="str">
        <f>VLOOKUP(A24,ROBOT_Martin!A:D,3,FALSE)</f>
        <v>Kubák</v>
      </c>
      <c r="F24" s="5" t="e">
        <f>VLOOKUP(A24,OperaceCFM!A:B,2,FALSE)</f>
        <v>#N/A</v>
      </c>
      <c r="G24" s="5" t="e">
        <f>VLOOKUP(A24,drgPrehled!B:C,2,FALSE)</f>
        <v>#N/A</v>
      </c>
    </row>
    <row r="25" spans="1:7" hidden="1" x14ac:dyDescent="0.25">
      <c r="A25" s="10">
        <v>7862304956</v>
      </c>
      <c r="B25" s="8">
        <v>45267</v>
      </c>
      <c r="C25" s="7" t="s">
        <v>1802</v>
      </c>
      <c r="D25" s="7" t="s">
        <v>1803</v>
      </c>
      <c r="E25" s="5" t="str">
        <f>VLOOKUP(A25,ROBOT_Martin!A:D,3,FALSE)</f>
        <v>Slepičková</v>
      </c>
      <c r="F25" s="5" t="str">
        <f>VLOOKUP(A25,OperaceCFM!A:B,2,FALSE)</f>
        <v>07.12.2023</v>
      </c>
      <c r="G25" s="5" t="str">
        <f>VLOOKUP(A25,drgPrehled!B:C,2,FALSE)</f>
        <v>Slepičková Pavlína</v>
      </c>
    </row>
    <row r="26" spans="1:7" hidden="1" x14ac:dyDescent="0.25">
      <c r="A26" s="10">
        <v>505331374</v>
      </c>
      <c r="B26" s="8">
        <v>45268</v>
      </c>
      <c r="C26" s="7" t="s">
        <v>1804</v>
      </c>
      <c r="D26" s="7" t="s">
        <v>1777</v>
      </c>
      <c r="E26" s="5" t="str">
        <f>VLOOKUP(A26,ROBOT_Martin!A:D,3,FALSE)</f>
        <v>Mlčáková</v>
      </c>
      <c r="F26" s="5" t="e">
        <f>VLOOKUP(A26,OperaceCFM!A:B,2,FALSE)</f>
        <v>#N/A</v>
      </c>
      <c r="G26" s="5" t="e">
        <f>VLOOKUP(A26,drgPrehled!B:C,2,FALSE)</f>
        <v>#N/A</v>
      </c>
    </row>
    <row r="27" spans="1:7" hidden="1" x14ac:dyDescent="0.25">
      <c r="A27" s="10">
        <v>6951095767</v>
      </c>
      <c r="B27" s="8">
        <v>45267</v>
      </c>
      <c r="C27" s="7" t="s">
        <v>1805</v>
      </c>
      <c r="D27" s="7" t="s">
        <v>1803</v>
      </c>
      <c r="E27" s="5" t="e">
        <f>VLOOKUP(A27,ROBOT_Martin!A:D,3,FALSE)</f>
        <v>#N/A</v>
      </c>
      <c r="F27" s="5" t="str">
        <f>VLOOKUP(A27,OperaceCFM!A:B,2,FALSE)</f>
        <v>07.12.2023</v>
      </c>
      <c r="G27" s="5" t="str">
        <f>VLOOKUP(A27,drgPrehled!B:C,2,FALSE)</f>
        <v>Orsavová Petra</v>
      </c>
    </row>
    <row r="28" spans="1:7" hidden="1" x14ac:dyDescent="0.25">
      <c r="A28" s="10">
        <v>5803170681</v>
      </c>
      <c r="B28" s="8">
        <v>45266</v>
      </c>
      <c r="C28" s="7" t="s">
        <v>1806</v>
      </c>
      <c r="D28" s="7" t="s">
        <v>1807</v>
      </c>
      <c r="E28" s="5" t="str">
        <f>VLOOKUP(A28,ROBOT_Martin!A:D,3,FALSE)</f>
        <v>Škařupa</v>
      </c>
      <c r="F28" s="5" t="e">
        <f>VLOOKUP(A28,OperaceCFM!A:B,2,FALSE)</f>
        <v>#N/A</v>
      </c>
      <c r="G28" s="5" t="e">
        <f>VLOOKUP(A28,drgPrehled!B:C,2,FALSE)</f>
        <v>#N/A</v>
      </c>
    </row>
    <row r="29" spans="1:7" hidden="1" x14ac:dyDescent="0.25">
      <c r="A29" s="10">
        <v>9759225707</v>
      </c>
      <c r="B29" s="8">
        <v>45266</v>
      </c>
      <c r="C29" s="7" t="s">
        <v>1808</v>
      </c>
      <c r="D29" s="7" t="s">
        <v>1765</v>
      </c>
      <c r="E29" s="5" t="str">
        <f>VLOOKUP(A29,ROBOT_Martin!A:D,3,FALSE)</f>
        <v>Zapletalová</v>
      </c>
      <c r="F29" s="5" t="e">
        <f>VLOOKUP(A29,OperaceCFM!A:B,2,FALSE)</f>
        <v>#N/A</v>
      </c>
      <c r="G29" s="5" t="e">
        <f>VLOOKUP(A29,drgPrehled!B:C,2,FALSE)</f>
        <v>#N/A</v>
      </c>
    </row>
    <row r="30" spans="1:7" hidden="1" x14ac:dyDescent="0.25">
      <c r="A30" s="10">
        <v>500617011</v>
      </c>
      <c r="B30" s="8">
        <v>45265</v>
      </c>
      <c r="C30" s="7" t="s">
        <v>1809</v>
      </c>
      <c r="D30" s="7" t="s">
        <v>1777</v>
      </c>
      <c r="E30" s="5" t="str">
        <f>VLOOKUP(A30,ROBOT_Martin!A:D,3,FALSE)</f>
        <v>Veiser</v>
      </c>
      <c r="F30" s="5" t="str">
        <f>VLOOKUP(A30,OperaceCFM!A:B,2,FALSE)</f>
        <v>05.12.2023</v>
      </c>
      <c r="G30" s="5" t="str">
        <f>VLOOKUP(A30,drgPrehled!B:C,2,FALSE)</f>
        <v>Veiser Jan</v>
      </c>
    </row>
    <row r="31" spans="1:7" hidden="1" x14ac:dyDescent="0.25">
      <c r="A31" s="10">
        <v>7006265332</v>
      </c>
      <c r="B31" s="8">
        <v>45265</v>
      </c>
      <c r="C31" s="7" t="s">
        <v>1810</v>
      </c>
      <c r="D31" s="7" t="s">
        <v>1773</v>
      </c>
      <c r="E31" s="5" t="str">
        <f>VLOOKUP(A31,ROBOT_Martin!A:D,3,FALSE)</f>
        <v>Hampl</v>
      </c>
      <c r="F31" s="5" t="str">
        <f>VLOOKUP(A31,OperaceCFM!A:B,2,FALSE)</f>
        <v>05.12.2023</v>
      </c>
      <c r="G31" s="5" t="str">
        <f>VLOOKUP(A31,drgPrehled!B:C,2,FALSE)</f>
        <v>Hampl Jiří</v>
      </c>
    </row>
    <row r="32" spans="1:7" hidden="1" x14ac:dyDescent="0.25">
      <c r="A32" s="10">
        <v>5411140449</v>
      </c>
      <c r="B32" s="8">
        <v>45265</v>
      </c>
      <c r="C32" s="7" t="s">
        <v>1811</v>
      </c>
      <c r="D32" s="7" t="s">
        <v>1812</v>
      </c>
      <c r="E32" s="5" t="e">
        <f>VLOOKUP(A32,ROBOT_Martin!A:D,3,FALSE)</f>
        <v>#N/A</v>
      </c>
      <c r="F32" s="5" t="e">
        <f>VLOOKUP(A32,OperaceCFM!A:B,2,FALSE)</f>
        <v>#N/A</v>
      </c>
      <c r="G32" s="5" t="e">
        <f>VLOOKUP(A32,drgPrehled!B:C,2,FALSE)</f>
        <v>#N/A</v>
      </c>
    </row>
    <row r="33" spans="1:7" hidden="1" x14ac:dyDescent="0.25">
      <c r="A33" s="10">
        <v>500310215</v>
      </c>
      <c r="B33" s="8">
        <v>45264</v>
      </c>
      <c r="C33" s="7" t="s">
        <v>1813</v>
      </c>
      <c r="D33" s="7" t="s">
        <v>1783</v>
      </c>
      <c r="E33" s="5" t="str">
        <f>VLOOKUP(A33,ROBOT_Martin!A:D,3,FALSE)</f>
        <v>Paťorek</v>
      </c>
      <c r="F33" s="5" t="str">
        <f>VLOOKUP(A33,OperaceCFM!A:B,2,FALSE)</f>
        <v>04.12.2023</v>
      </c>
      <c r="G33" s="5" t="str">
        <f>VLOOKUP(A33,drgPrehled!B:C,2,FALSE)</f>
        <v>Paťorek Josef</v>
      </c>
    </row>
    <row r="34" spans="1:7" hidden="1" x14ac:dyDescent="0.25">
      <c r="A34" s="10">
        <v>7461115321</v>
      </c>
      <c r="B34" s="8">
        <v>45264</v>
      </c>
      <c r="C34" s="7" t="s">
        <v>1814</v>
      </c>
      <c r="D34" s="7" t="s">
        <v>1773</v>
      </c>
      <c r="E34" s="5" t="str">
        <f>VLOOKUP(A34,ROBOT_Martin!A:D,3,FALSE)</f>
        <v>Tomšů</v>
      </c>
      <c r="F34" s="5" t="e">
        <f>VLOOKUP(A34,OperaceCFM!A:B,2,FALSE)</f>
        <v>#N/A</v>
      </c>
      <c r="G34" s="5" t="e">
        <f>VLOOKUP(A34,drgPrehled!B:C,2,FALSE)</f>
        <v>#N/A</v>
      </c>
    </row>
    <row r="35" spans="1:7" hidden="1" x14ac:dyDescent="0.25">
      <c r="A35" s="10">
        <v>6312171371</v>
      </c>
      <c r="B35" s="8">
        <v>45264</v>
      </c>
      <c r="C35" s="7" t="s">
        <v>1815</v>
      </c>
      <c r="D35" s="7" t="s">
        <v>1777</v>
      </c>
      <c r="E35" s="5" t="str">
        <f>VLOOKUP(A35,ROBOT_Martin!A:D,3,FALSE)</f>
        <v>Pehl</v>
      </c>
      <c r="F35" s="5" t="str">
        <f>VLOOKUP(A35,OperaceCFM!A:B,2,FALSE)</f>
        <v>04.12.2023</v>
      </c>
      <c r="G35" s="5" t="str">
        <f>VLOOKUP(A35,drgPrehled!B:C,2,FALSE)</f>
        <v>Pehl Vladimír</v>
      </c>
    </row>
    <row r="36" spans="1:7" hidden="1" x14ac:dyDescent="0.25">
      <c r="A36" s="10">
        <v>403124359</v>
      </c>
      <c r="B36" s="8">
        <v>45261</v>
      </c>
      <c r="C36" s="7" t="s">
        <v>1816</v>
      </c>
      <c r="D36" s="7" t="s">
        <v>1817</v>
      </c>
      <c r="E36" s="5" t="str">
        <f>VLOOKUP(A36,ROBOT_Martin!A:D,3,FALSE)</f>
        <v>Mráček</v>
      </c>
      <c r="F36" s="5" t="str">
        <f>VLOOKUP(A36,OperaceCFM!A:B,2,FALSE)</f>
        <v>01.12.2023</v>
      </c>
      <c r="G36" s="5" t="str">
        <f>VLOOKUP(A36,drgPrehled!B:C,2,FALSE)</f>
        <v>Mraček Filip</v>
      </c>
    </row>
    <row r="37" spans="1:7" hidden="1" x14ac:dyDescent="0.25">
      <c r="A37" s="10">
        <v>535129276</v>
      </c>
      <c r="B37" s="8">
        <v>45261</v>
      </c>
      <c r="C37" s="7" t="s">
        <v>1818</v>
      </c>
      <c r="D37" s="7" t="s">
        <v>1819</v>
      </c>
      <c r="E37" s="5" t="str">
        <f>VLOOKUP(A37,ROBOT_Martin!A:D,3,FALSE)</f>
        <v>Beránková</v>
      </c>
      <c r="F37" s="5" t="str">
        <f>VLOOKUP(A37,OperaceCFM!A:B,2,FALSE)</f>
        <v>01.12.2023</v>
      </c>
      <c r="G37" s="5" t="str">
        <f>VLOOKUP(A37,drgPrehled!B:C,2,FALSE)</f>
        <v>Beránková Karla</v>
      </c>
    </row>
    <row r="38" spans="1:7" hidden="1" x14ac:dyDescent="0.25">
      <c r="A38" s="10">
        <v>5459110283</v>
      </c>
      <c r="B38" s="8">
        <v>45260</v>
      </c>
      <c r="C38" s="7" t="s">
        <v>1820</v>
      </c>
      <c r="D38" s="7" t="s">
        <v>1767</v>
      </c>
      <c r="E38" s="5" t="str">
        <f>VLOOKUP(A38,ROBOT_Martin!A:D,3,FALSE)</f>
        <v>Pavlíková</v>
      </c>
      <c r="F38" s="5" t="str">
        <f>VLOOKUP(A38,OperaceCFM!A:B,2,FALSE)</f>
        <v>30.11.2023</v>
      </c>
      <c r="G38" s="5" t="str">
        <f>VLOOKUP(A38,drgPrehled!B:C,2,FALSE)</f>
        <v>Pavlíková Věra</v>
      </c>
    </row>
    <row r="39" spans="1:7" hidden="1" x14ac:dyDescent="0.25">
      <c r="A39" s="10">
        <v>7151225345</v>
      </c>
      <c r="B39" s="8">
        <v>45260</v>
      </c>
      <c r="C39" s="7" t="s">
        <v>1821</v>
      </c>
      <c r="D39" s="7" t="s">
        <v>1822</v>
      </c>
      <c r="E39" s="5" t="str">
        <f>VLOOKUP(A39,ROBOT_Martin!A:D,3,FALSE)</f>
        <v>Humpalová</v>
      </c>
      <c r="F39" s="5" t="str">
        <f>VLOOKUP(A39,OperaceCFM!A:B,2,FALSE)</f>
        <v>30.11.2023</v>
      </c>
      <c r="G39" s="5" t="str">
        <f>VLOOKUP(A39,drgPrehled!B:C,2,FALSE)</f>
        <v>Humpalová Martina</v>
      </c>
    </row>
    <row r="40" spans="1:7" hidden="1" x14ac:dyDescent="0.25">
      <c r="A40" s="10">
        <v>475605165</v>
      </c>
      <c r="B40" s="8">
        <v>45259</v>
      </c>
      <c r="C40" s="7" t="s">
        <v>1823</v>
      </c>
      <c r="D40" s="7" t="s">
        <v>1824</v>
      </c>
      <c r="E40" s="5" t="e">
        <f>VLOOKUP(A40,ROBOT_Martin!A:D,3,FALSE)</f>
        <v>#N/A</v>
      </c>
      <c r="F40" s="5" t="e">
        <f>VLOOKUP(A40,OperaceCFM!A:B,2,FALSE)</f>
        <v>#N/A</v>
      </c>
      <c r="G40" s="5" t="e">
        <f>VLOOKUP(A40,drgPrehled!B:C,2,FALSE)</f>
        <v>#N/A</v>
      </c>
    </row>
    <row r="41" spans="1:7" hidden="1" x14ac:dyDescent="0.25">
      <c r="A41" s="10">
        <v>6158260350</v>
      </c>
      <c r="B41" s="8">
        <v>45259</v>
      </c>
      <c r="C41" s="7" t="s">
        <v>1825</v>
      </c>
      <c r="D41" s="7" t="s">
        <v>1777</v>
      </c>
      <c r="E41" s="5" t="str">
        <f>VLOOKUP(A41,ROBOT_Martin!A:D,3,FALSE)</f>
        <v>Baránková</v>
      </c>
      <c r="F41" s="5" t="e">
        <f>VLOOKUP(A41,OperaceCFM!A:B,2,FALSE)</f>
        <v>#N/A</v>
      </c>
      <c r="G41" s="5" t="e">
        <f>VLOOKUP(A41,drgPrehled!B:C,2,FALSE)</f>
        <v>#N/A</v>
      </c>
    </row>
    <row r="42" spans="1:7" hidden="1" x14ac:dyDescent="0.25">
      <c r="A42" s="10">
        <v>6105280687</v>
      </c>
      <c r="B42" s="8">
        <v>45258</v>
      </c>
      <c r="C42" s="7" t="s">
        <v>1826</v>
      </c>
      <c r="D42" s="7" t="s">
        <v>1827</v>
      </c>
      <c r="E42" s="5" t="e">
        <f>VLOOKUP(A42,ROBOT_Martin!A:D,3,FALSE)</f>
        <v>#N/A</v>
      </c>
      <c r="F42" s="5" t="e">
        <f>VLOOKUP(A42,OperaceCFM!A:B,2,FALSE)</f>
        <v>#N/A</v>
      </c>
      <c r="G42" s="5" t="e">
        <f>VLOOKUP(A42,drgPrehled!B:C,2,FALSE)</f>
        <v>#N/A</v>
      </c>
    </row>
    <row r="43" spans="1:7" hidden="1" x14ac:dyDescent="0.25">
      <c r="A43" s="10">
        <v>7205174427</v>
      </c>
      <c r="B43" s="8">
        <v>45258</v>
      </c>
      <c r="C43" s="7" t="s">
        <v>1828</v>
      </c>
      <c r="D43" s="7" t="s">
        <v>1829</v>
      </c>
      <c r="E43" s="5" t="e">
        <f>VLOOKUP(A43,ROBOT_Martin!A:D,3,FALSE)</f>
        <v>#N/A</v>
      </c>
      <c r="F43" s="5" t="e">
        <f>VLOOKUP(A43,OperaceCFM!A:B,2,FALSE)</f>
        <v>#N/A</v>
      </c>
      <c r="G43" s="5" t="e">
        <f>VLOOKUP(A43,drgPrehled!B:C,2,FALSE)</f>
        <v>#N/A</v>
      </c>
    </row>
    <row r="44" spans="1:7" hidden="1" x14ac:dyDescent="0.25">
      <c r="A44" s="10">
        <v>530707072</v>
      </c>
      <c r="B44" s="8">
        <v>45257</v>
      </c>
      <c r="C44" s="7" t="s">
        <v>1830</v>
      </c>
      <c r="D44" s="7" t="s">
        <v>1779</v>
      </c>
      <c r="E44" s="5" t="str">
        <f>VLOOKUP(A44,ROBOT_Martin!A:D,3,FALSE)</f>
        <v>Minář</v>
      </c>
      <c r="F44" s="5" t="str">
        <f>VLOOKUP(A44,OperaceCFM!A:B,2,FALSE)</f>
        <v>27.11.2023</v>
      </c>
      <c r="G44" s="5" t="e">
        <f>VLOOKUP(A44,drgPrehled!B:C,2,FALSE)</f>
        <v>#N/A</v>
      </c>
    </row>
    <row r="45" spans="1:7" hidden="1" x14ac:dyDescent="0.25">
      <c r="A45" s="10">
        <v>6610262285</v>
      </c>
      <c r="B45" s="8">
        <v>45257</v>
      </c>
      <c r="C45" s="7" t="s">
        <v>1831</v>
      </c>
      <c r="D45" s="7" t="s">
        <v>1783</v>
      </c>
      <c r="E45" s="5" t="str">
        <f>VLOOKUP(A45,ROBOT_Martin!A:D,3,FALSE)</f>
        <v>Ali Naser</v>
      </c>
      <c r="F45" s="5" t="str">
        <f>VLOOKUP(A45,OperaceCFM!A:B,2,FALSE)</f>
        <v>27.11.2023</v>
      </c>
      <c r="G45" s="5" t="str">
        <f>VLOOKUP(A45,drgPrehled!B:C,2,FALSE)</f>
        <v>Ali Naser Mohamed El</v>
      </c>
    </row>
    <row r="46" spans="1:7" hidden="1" x14ac:dyDescent="0.25">
      <c r="A46" s="10">
        <v>6401231683</v>
      </c>
      <c r="B46" s="8">
        <v>45257</v>
      </c>
      <c r="C46" s="7" t="s">
        <v>1832</v>
      </c>
      <c r="D46" s="7" t="s">
        <v>1812</v>
      </c>
      <c r="E46" s="5" t="e">
        <f>VLOOKUP(A46,ROBOT_Martin!A:D,3,FALSE)</f>
        <v>#N/A</v>
      </c>
      <c r="F46" s="5" t="e">
        <f>VLOOKUP(A46,OperaceCFM!A:B,2,FALSE)</f>
        <v>#N/A</v>
      </c>
      <c r="G46" s="5" t="e">
        <f>VLOOKUP(A46,drgPrehled!B:C,2,FALSE)</f>
        <v>#N/A</v>
      </c>
    </row>
    <row r="47" spans="1:7" hidden="1" x14ac:dyDescent="0.25">
      <c r="A47" s="10">
        <v>5803172573</v>
      </c>
      <c r="B47" s="8">
        <v>45254</v>
      </c>
      <c r="C47" s="7" t="s">
        <v>1833</v>
      </c>
      <c r="D47" s="7" t="s">
        <v>1817</v>
      </c>
      <c r="E47" s="5" t="e">
        <f>VLOOKUP(A47,ROBOT_Martin!A:D,3,FALSE)</f>
        <v>#N/A</v>
      </c>
      <c r="F47" s="5" t="e">
        <f>VLOOKUP(A47,OperaceCFM!A:B,2,FALSE)</f>
        <v>#N/A</v>
      </c>
      <c r="G47" s="5" t="e">
        <f>VLOOKUP(A47,drgPrehled!B:C,2,FALSE)</f>
        <v>#N/A</v>
      </c>
    </row>
    <row r="48" spans="1:7" hidden="1" x14ac:dyDescent="0.25">
      <c r="A48" s="10">
        <v>6404080298</v>
      </c>
      <c r="B48" s="8">
        <v>45254</v>
      </c>
      <c r="C48" s="7" t="s">
        <v>1834</v>
      </c>
      <c r="D48" s="7" t="s">
        <v>1783</v>
      </c>
      <c r="E48" s="5" t="str">
        <f>VLOOKUP(A48,ROBOT_Martin!A:D,3,FALSE)</f>
        <v>Bartl</v>
      </c>
      <c r="F48" s="5" t="str">
        <f>VLOOKUP(A48,OperaceCFM!A:B,2,FALSE)</f>
        <v>24.11.2023</v>
      </c>
      <c r="G48" s="5" t="str">
        <f>VLOOKUP(A48,drgPrehled!B:C,2,FALSE)</f>
        <v>Bartl Miroslav</v>
      </c>
    </row>
    <row r="49" spans="1:7" hidden="1" x14ac:dyDescent="0.25">
      <c r="A49" s="10">
        <v>6059300456</v>
      </c>
      <c r="B49" s="8">
        <v>45254</v>
      </c>
      <c r="C49" s="7" t="s">
        <v>1835</v>
      </c>
      <c r="D49" s="7" t="s">
        <v>1773</v>
      </c>
      <c r="E49" s="5" t="str">
        <f>VLOOKUP(A49,ROBOT_Martin!A:D,3,FALSE)</f>
        <v>Zámečníková</v>
      </c>
      <c r="F49" s="5" t="e">
        <f>VLOOKUP(A49,OperaceCFM!A:B,2,FALSE)</f>
        <v>#N/A</v>
      </c>
      <c r="G49" s="5" t="e">
        <f>VLOOKUP(A49,drgPrehled!B:C,2,FALSE)</f>
        <v>#N/A</v>
      </c>
    </row>
    <row r="50" spans="1:7" hidden="1" x14ac:dyDescent="0.25">
      <c r="A50" s="10">
        <v>9559156145</v>
      </c>
      <c r="B50" s="8">
        <v>45253</v>
      </c>
      <c r="C50" s="7" t="s">
        <v>1836</v>
      </c>
      <c r="D50" s="7" t="s">
        <v>1787</v>
      </c>
      <c r="E50" s="5" t="str">
        <f>VLOOKUP(A50,ROBOT_Martin!A:D,3,FALSE)</f>
        <v>Bírová</v>
      </c>
      <c r="F50" s="5" t="str">
        <f>VLOOKUP(A50,OperaceCFM!A:B,2,FALSE)</f>
        <v>23.11.2023</v>
      </c>
      <c r="G50" s="5" t="str">
        <f>VLOOKUP(A50,drgPrehled!B:C,2,FALSE)</f>
        <v>Bírová Bohdana Rozál</v>
      </c>
    </row>
    <row r="51" spans="1:7" hidden="1" x14ac:dyDescent="0.25">
      <c r="A51" s="10">
        <v>456216712</v>
      </c>
      <c r="B51" s="8">
        <v>45253</v>
      </c>
      <c r="C51" s="7" t="s">
        <v>1837</v>
      </c>
      <c r="D51" s="7" t="s">
        <v>1767</v>
      </c>
      <c r="E51" s="5" t="str">
        <f>VLOOKUP(A51,ROBOT_Martin!A:D,3,FALSE)</f>
        <v>Čerchová</v>
      </c>
      <c r="F51" s="5" t="str">
        <f>VLOOKUP(A51,OperaceCFM!A:B,2,FALSE)</f>
        <v>23.11.2023</v>
      </c>
      <c r="G51" s="5" t="str">
        <f>VLOOKUP(A51,drgPrehled!B:C,2,FALSE)</f>
        <v>Čerchová Irena</v>
      </c>
    </row>
    <row r="52" spans="1:7" hidden="1" x14ac:dyDescent="0.25">
      <c r="A52" s="10">
        <v>9655130958</v>
      </c>
      <c r="B52" s="8">
        <v>45253</v>
      </c>
      <c r="C52" s="7" t="s">
        <v>1838</v>
      </c>
      <c r="D52" s="7" t="s">
        <v>1839</v>
      </c>
      <c r="E52" s="5" t="str">
        <f>VLOOKUP(A52,ROBOT_Martin!A:D,3,FALSE)</f>
        <v>Šmoldasová</v>
      </c>
      <c r="F52" s="5" t="str">
        <f>VLOOKUP(A52,OperaceCFM!A:B,2,FALSE)</f>
        <v>23.11.2023</v>
      </c>
      <c r="G52" s="5" t="str">
        <f>VLOOKUP(A52,drgPrehled!B:C,2,FALSE)</f>
        <v>Šmoldasová Hana</v>
      </c>
    </row>
    <row r="53" spans="1:7" hidden="1" x14ac:dyDescent="0.25">
      <c r="A53" s="10">
        <v>530919277</v>
      </c>
      <c r="B53" s="8">
        <v>45252</v>
      </c>
      <c r="C53" s="7" t="s">
        <v>1840</v>
      </c>
      <c r="D53" s="7" t="s">
        <v>1841</v>
      </c>
      <c r="E53" s="5" t="str">
        <f>VLOOKUP(A53,ROBOT_Martin!A:D,3,FALSE)</f>
        <v>Chabroň</v>
      </c>
      <c r="F53" s="5" t="str">
        <f>VLOOKUP(A53,OperaceCFM!A:B,2,FALSE)</f>
        <v>22.11.2023</v>
      </c>
      <c r="G53" s="5" t="str">
        <f>VLOOKUP(A53,drgPrehled!B:C,2,FALSE)</f>
        <v>Chabroň Jaroslav</v>
      </c>
    </row>
    <row r="54" spans="1:7" hidden="1" x14ac:dyDescent="0.25">
      <c r="A54" s="10">
        <v>8101142390</v>
      </c>
      <c r="B54" s="8">
        <v>45252</v>
      </c>
      <c r="C54" s="7" t="s">
        <v>1842</v>
      </c>
      <c r="D54" s="7" t="s">
        <v>1843</v>
      </c>
      <c r="E54" s="5" t="e">
        <f>VLOOKUP(A54,ROBOT_Martin!A:D,3,FALSE)</f>
        <v>#N/A</v>
      </c>
      <c r="F54" s="5" t="e">
        <f>VLOOKUP(A54,OperaceCFM!A:B,2,FALSE)</f>
        <v>#N/A</v>
      </c>
      <c r="G54" s="5" t="e">
        <f>VLOOKUP(A54,drgPrehled!B:C,2,FALSE)</f>
        <v>#N/A</v>
      </c>
    </row>
    <row r="55" spans="1:7" hidden="1" x14ac:dyDescent="0.25">
      <c r="A55" s="10">
        <v>412235263</v>
      </c>
      <c r="B55" s="8">
        <v>45251</v>
      </c>
      <c r="C55" s="7" t="s">
        <v>1844</v>
      </c>
      <c r="D55" s="7" t="s">
        <v>1845</v>
      </c>
      <c r="E55" s="5" t="e">
        <f>VLOOKUP(A55,ROBOT_Martin!A:D,3,FALSE)</f>
        <v>#N/A</v>
      </c>
      <c r="F55" s="5" t="e">
        <f>VLOOKUP(A55,OperaceCFM!A:B,2,FALSE)</f>
        <v>#N/A</v>
      </c>
      <c r="G55" s="5" t="e">
        <f>VLOOKUP(A55,drgPrehled!B:C,2,FALSE)</f>
        <v>#N/A</v>
      </c>
    </row>
    <row r="56" spans="1:7" hidden="1" x14ac:dyDescent="0.25">
      <c r="A56" s="10">
        <v>410621405</v>
      </c>
      <c r="B56" s="8">
        <v>45251</v>
      </c>
      <c r="C56" s="7" t="s">
        <v>1846</v>
      </c>
      <c r="D56" s="7" t="s">
        <v>1817</v>
      </c>
      <c r="E56" s="5" t="str">
        <f>VLOOKUP(A56,ROBOT_Martin!A:D,3,FALSE)</f>
        <v>Winiarski</v>
      </c>
      <c r="F56" s="5" t="str">
        <f>VLOOKUP(A56,OperaceCFM!A:B,2,FALSE)</f>
        <v>21.11.2023</v>
      </c>
      <c r="G56" s="5" t="str">
        <f>VLOOKUP(A56,drgPrehled!B:C,2,FALSE)</f>
        <v>Winiarski Jan</v>
      </c>
    </row>
    <row r="57" spans="1:7" hidden="1" x14ac:dyDescent="0.25">
      <c r="A57" s="10">
        <v>5612161907</v>
      </c>
      <c r="B57" s="8">
        <v>45251</v>
      </c>
      <c r="C57" s="7" t="s">
        <v>1847</v>
      </c>
      <c r="D57" s="7" t="s">
        <v>1783</v>
      </c>
      <c r="E57" s="5" t="str">
        <f>VLOOKUP(A57,ROBOT_Martin!A:D,3,FALSE)</f>
        <v>Majer</v>
      </c>
      <c r="F57" s="5" t="str">
        <f>VLOOKUP(A57,OperaceCFM!A:B,2,FALSE)</f>
        <v>21.11.2023</v>
      </c>
      <c r="G57" s="5" t="str">
        <f>VLOOKUP(A57,drgPrehled!B:C,2,FALSE)</f>
        <v>Majer Josef</v>
      </c>
    </row>
    <row r="58" spans="1:7" hidden="1" x14ac:dyDescent="0.25">
      <c r="A58" s="10">
        <v>6760160440</v>
      </c>
      <c r="B58" s="8">
        <v>45250</v>
      </c>
      <c r="C58" s="7" t="s">
        <v>1848</v>
      </c>
      <c r="D58" s="7" t="s">
        <v>1777</v>
      </c>
      <c r="E58" s="5" t="str">
        <f>VLOOKUP(A58,ROBOT_Martin!A:D,3,FALSE)</f>
        <v>Pernicová</v>
      </c>
      <c r="F58" s="5" t="str">
        <f>VLOOKUP(A58,OperaceCFM!A:B,2,FALSE)</f>
        <v>20.11.2023</v>
      </c>
      <c r="G58" s="5" t="str">
        <f>VLOOKUP(A58,drgPrehled!B:C,2,FALSE)</f>
        <v>Pernicová Marcela</v>
      </c>
    </row>
    <row r="59" spans="1:7" hidden="1" x14ac:dyDescent="0.25">
      <c r="A59" s="10">
        <v>496102239</v>
      </c>
      <c r="B59" s="8">
        <v>45250</v>
      </c>
      <c r="C59" s="7" t="s">
        <v>1849</v>
      </c>
      <c r="D59" s="7" t="s">
        <v>1817</v>
      </c>
      <c r="E59" s="5" t="e">
        <f>VLOOKUP(A59,ROBOT_Martin!A:D,3,FALSE)</f>
        <v>#N/A</v>
      </c>
      <c r="F59" s="5" t="e">
        <f>VLOOKUP(A59,OperaceCFM!A:B,2,FALSE)</f>
        <v>#N/A</v>
      </c>
      <c r="G59" s="5" t="e">
        <f>VLOOKUP(A59,drgPrehled!B:C,2,FALSE)</f>
        <v>#N/A</v>
      </c>
    </row>
    <row r="60" spans="1:7" hidden="1" x14ac:dyDescent="0.25">
      <c r="A60" s="10">
        <v>6004151329</v>
      </c>
      <c r="B60" s="8">
        <v>45250</v>
      </c>
      <c r="C60" s="7" t="s">
        <v>1850</v>
      </c>
      <c r="D60" s="7" t="s">
        <v>1783</v>
      </c>
      <c r="E60" s="5" t="str">
        <f>VLOOKUP(A60,ROBOT_Martin!A:D,3,FALSE)</f>
        <v>Drábek</v>
      </c>
      <c r="F60" s="5" t="str">
        <f>VLOOKUP(A60,OperaceCFM!A:B,2,FALSE)</f>
        <v>20.11.2023</v>
      </c>
      <c r="G60" s="5" t="str">
        <f>VLOOKUP(A60,drgPrehled!B:C,2,FALSE)</f>
        <v>Drábek Alexandr</v>
      </c>
    </row>
    <row r="61" spans="1:7" hidden="1" x14ac:dyDescent="0.25">
      <c r="A61" s="10">
        <v>6304151612</v>
      </c>
      <c r="B61" s="8">
        <v>45250</v>
      </c>
      <c r="C61" s="7" t="s">
        <v>1851</v>
      </c>
      <c r="D61" s="7" t="s">
        <v>1779</v>
      </c>
      <c r="E61" s="5" t="str">
        <f>VLOOKUP(A61,ROBOT_Martin!A:D,3,FALSE)</f>
        <v>Velcer</v>
      </c>
      <c r="F61" s="5" t="str">
        <f>VLOOKUP(A61,OperaceCFM!A:B,2,FALSE)</f>
        <v>20.11.2023</v>
      </c>
      <c r="G61" s="5" t="str">
        <f>VLOOKUP(A61,drgPrehled!B:C,2,FALSE)</f>
        <v>Velcer Ivo</v>
      </c>
    </row>
    <row r="62" spans="1:7" hidden="1" x14ac:dyDescent="0.25">
      <c r="A62" s="10">
        <v>7254135317</v>
      </c>
      <c r="B62" s="8">
        <v>45246</v>
      </c>
      <c r="C62" s="7" t="s">
        <v>1852</v>
      </c>
      <c r="D62" s="7" t="s">
        <v>1767</v>
      </c>
      <c r="E62" s="5" t="str">
        <f>VLOOKUP(A62,ROBOT_Martin!A:D,3,FALSE)</f>
        <v>Bednářová</v>
      </c>
      <c r="F62" s="5" t="e">
        <f>VLOOKUP(A62,OperaceCFM!A:B,2,FALSE)</f>
        <v>#N/A</v>
      </c>
      <c r="G62" s="5" t="str">
        <f>VLOOKUP(A62,drgPrehled!B:C,2,FALSE)</f>
        <v>Bednářová Helena</v>
      </c>
    </row>
    <row r="63" spans="1:7" hidden="1" x14ac:dyDescent="0.25">
      <c r="A63" s="10">
        <v>5956261839</v>
      </c>
      <c r="B63" s="8">
        <v>45246</v>
      </c>
      <c r="C63" s="7" t="s">
        <v>1853</v>
      </c>
      <c r="D63" s="7" t="s">
        <v>1854</v>
      </c>
      <c r="E63" s="5" t="str">
        <f>VLOOKUP(A63,ROBOT_Martin!A:D,3,FALSE)</f>
        <v>Hirschnerová</v>
      </c>
      <c r="F63" s="5" t="str">
        <f>VLOOKUP(A63,OperaceCFM!A:B,2,FALSE)</f>
        <v>16.11.2023</v>
      </c>
      <c r="G63" s="5" t="str">
        <f>VLOOKUP(A63,drgPrehled!B:C,2,FALSE)</f>
        <v>Hirschnerová Jana</v>
      </c>
    </row>
    <row r="64" spans="1:7" hidden="1" x14ac:dyDescent="0.25">
      <c r="A64" s="10">
        <v>471130444</v>
      </c>
      <c r="B64" s="8">
        <v>45245</v>
      </c>
      <c r="C64" s="7" t="s">
        <v>1855</v>
      </c>
      <c r="D64" s="7" t="s">
        <v>1779</v>
      </c>
      <c r="E64" s="5" t="str">
        <f>VLOOKUP(A64,ROBOT_Martin!A:D,3,FALSE)</f>
        <v>Lipner</v>
      </c>
      <c r="F64" s="5" t="str">
        <f>VLOOKUP(A64,OperaceCFM!A:B,2,FALSE)</f>
        <v>15.11.2023</v>
      </c>
      <c r="G64" s="5" t="str">
        <f>VLOOKUP(A64,drgPrehled!B:C,2,FALSE)</f>
        <v>Lipner Václav</v>
      </c>
    </row>
    <row r="65" spans="1:7" hidden="1" x14ac:dyDescent="0.25">
      <c r="A65" s="10">
        <v>450404448</v>
      </c>
      <c r="B65" s="8">
        <v>45245</v>
      </c>
      <c r="C65" s="7" t="s">
        <v>1856</v>
      </c>
      <c r="D65" s="7" t="s">
        <v>1857</v>
      </c>
      <c r="E65" s="5" t="str">
        <f>VLOOKUP(A65,ROBOT_Martin!A:D,3,FALSE)</f>
        <v>Špringer</v>
      </c>
      <c r="F65" s="5" t="str">
        <f>VLOOKUP(A65,OperaceCFM!A:B,2,FALSE)</f>
        <v>15.11.2023</v>
      </c>
      <c r="G65" s="5" t="str">
        <f>VLOOKUP(A65,drgPrehled!B:C,2,FALSE)</f>
        <v>Špringer Ota</v>
      </c>
    </row>
    <row r="66" spans="1:7" hidden="1" x14ac:dyDescent="0.25">
      <c r="A66" s="10">
        <v>5457053921</v>
      </c>
      <c r="B66" s="8">
        <v>45244</v>
      </c>
      <c r="C66" s="7" t="s">
        <v>1858</v>
      </c>
      <c r="D66" s="7" t="s">
        <v>1777</v>
      </c>
      <c r="E66" s="5" t="str">
        <f>VLOOKUP(A66,ROBOT_Martin!A:D,3,FALSE)</f>
        <v>Dušková</v>
      </c>
      <c r="F66" s="5" t="str">
        <f>VLOOKUP(A66,OperaceCFM!A:B,2,FALSE)</f>
        <v>14.11.2023</v>
      </c>
      <c r="G66" s="5" t="str">
        <f>VLOOKUP(A66,drgPrehled!B:C,2,FALSE)</f>
        <v>Dušková Vlasta</v>
      </c>
    </row>
    <row r="67" spans="1:7" hidden="1" x14ac:dyDescent="0.25">
      <c r="A67" s="10">
        <v>1511170738</v>
      </c>
      <c r="B67" s="8">
        <v>45244</v>
      </c>
      <c r="C67" s="7" t="s">
        <v>1859</v>
      </c>
      <c r="D67" s="7" t="s">
        <v>1773</v>
      </c>
      <c r="E67" s="5" t="str">
        <f>VLOOKUP(A67,ROBOT_Martin!A:D,3,FALSE)</f>
        <v>Budník</v>
      </c>
      <c r="F67" s="5" t="str">
        <f>VLOOKUP(A67,OperaceCFM!A:B,2,FALSE)</f>
        <v>14.11.2023</v>
      </c>
      <c r="G67" s="5" t="str">
        <f>VLOOKUP(A67,drgPrehled!B:C,2,FALSE)</f>
        <v>Budník Vít</v>
      </c>
    </row>
    <row r="68" spans="1:7" hidden="1" x14ac:dyDescent="0.25">
      <c r="A68" s="10">
        <v>5509161625</v>
      </c>
      <c r="B68" s="8">
        <v>45243</v>
      </c>
      <c r="C68" s="7" t="s">
        <v>1860</v>
      </c>
      <c r="D68" s="7" t="s">
        <v>1779</v>
      </c>
      <c r="E68" s="5" t="str">
        <f>VLOOKUP(A68,ROBOT_Martin!A:D,3,FALSE)</f>
        <v>Vysoký</v>
      </c>
      <c r="F68" s="5" t="str">
        <f>VLOOKUP(A68,OperaceCFM!A:B,2,FALSE)</f>
        <v>13.11.2023</v>
      </c>
      <c r="G68" s="5" t="str">
        <f>VLOOKUP(A68,drgPrehled!B:C,2,FALSE)</f>
        <v>Vysoký Jaroslav</v>
      </c>
    </row>
    <row r="69" spans="1:7" hidden="1" x14ac:dyDescent="0.25">
      <c r="A69" s="10">
        <v>6604141258</v>
      </c>
      <c r="B69" s="8">
        <v>45243</v>
      </c>
      <c r="C69" s="7" t="s">
        <v>1861</v>
      </c>
      <c r="D69" s="7" t="s">
        <v>1777</v>
      </c>
      <c r="E69" s="5" t="str">
        <f>VLOOKUP(A69,ROBOT_Martin!A:D,3,FALSE)</f>
        <v>Prokop</v>
      </c>
      <c r="F69" s="5" t="str">
        <f>VLOOKUP(A69,OperaceCFM!A:B,2,FALSE)</f>
        <v>13.11.2023</v>
      </c>
      <c r="G69" s="5" t="str">
        <f>VLOOKUP(A69,drgPrehled!B:C,2,FALSE)</f>
        <v>Prokop Jindřich</v>
      </c>
    </row>
    <row r="70" spans="1:7" hidden="1" x14ac:dyDescent="0.25">
      <c r="A70" s="10">
        <v>5407260595</v>
      </c>
      <c r="B70" s="8">
        <v>45243</v>
      </c>
      <c r="C70" s="7" t="s">
        <v>1862</v>
      </c>
      <c r="D70" s="7" t="s">
        <v>1783</v>
      </c>
      <c r="E70" s="5" t="str">
        <f>VLOOKUP(A70,ROBOT_Martin!A:D,3,FALSE)</f>
        <v>Brenkus</v>
      </c>
      <c r="F70" s="5" t="str">
        <f>VLOOKUP(A70,OperaceCFM!A:B,2,FALSE)</f>
        <v>13.11.2023</v>
      </c>
      <c r="G70" s="5" t="str">
        <f>VLOOKUP(A70,drgPrehled!B:C,2,FALSE)</f>
        <v>Brenkus Josef</v>
      </c>
    </row>
    <row r="71" spans="1:7" hidden="1" x14ac:dyDescent="0.25">
      <c r="A71" s="10">
        <v>431127475</v>
      </c>
      <c r="B71" s="8">
        <v>45243</v>
      </c>
      <c r="C71" s="7" t="s">
        <v>1863</v>
      </c>
      <c r="D71" s="7" t="s">
        <v>1864</v>
      </c>
      <c r="E71" s="5" t="e">
        <f>VLOOKUP(A71,ROBOT_Martin!A:D,3,FALSE)</f>
        <v>#N/A</v>
      </c>
      <c r="F71" s="5" t="e">
        <f>VLOOKUP(A71,OperaceCFM!A:B,2,FALSE)</f>
        <v>#N/A</v>
      </c>
      <c r="G71" s="5" t="e">
        <f>VLOOKUP(A71,drgPrehled!B:C,2,FALSE)</f>
        <v>#N/A</v>
      </c>
    </row>
    <row r="72" spans="1:7" hidden="1" x14ac:dyDescent="0.25">
      <c r="A72" s="10">
        <v>460601417</v>
      </c>
      <c r="B72" s="8">
        <v>45243</v>
      </c>
      <c r="C72" s="7" t="s">
        <v>1865</v>
      </c>
      <c r="D72" s="7" t="s">
        <v>1864</v>
      </c>
      <c r="E72" s="5" t="e">
        <f>VLOOKUP(A72,ROBOT_Martin!A:D,3,FALSE)</f>
        <v>#N/A</v>
      </c>
      <c r="F72" s="5" t="e">
        <f>VLOOKUP(A72,OperaceCFM!A:B,2,FALSE)</f>
        <v>#N/A</v>
      </c>
      <c r="G72" s="5" t="e">
        <f>VLOOKUP(A72,drgPrehled!B:C,2,FALSE)</f>
        <v>#N/A</v>
      </c>
    </row>
    <row r="73" spans="1:7" hidden="1" x14ac:dyDescent="0.25">
      <c r="A73" s="10">
        <v>9701235742</v>
      </c>
      <c r="B73" s="8">
        <v>45240</v>
      </c>
      <c r="C73" s="7" t="s">
        <v>1866</v>
      </c>
      <c r="D73" s="7" t="s">
        <v>1845</v>
      </c>
      <c r="E73" s="5" t="e">
        <f>VLOOKUP(A73,ROBOT_Martin!A:D,3,FALSE)</f>
        <v>#N/A</v>
      </c>
      <c r="F73" s="5" t="e">
        <f>VLOOKUP(A73,OperaceCFM!A:B,2,FALSE)</f>
        <v>#N/A</v>
      </c>
      <c r="G73" s="5" t="e">
        <f>VLOOKUP(A73,drgPrehled!B:C,2,FALSE)</f>
        <v>#N/A</v>
      </c>
    </row>
    <row r="74" spans="1:7" hidden="1" x14ac:dyDescent="0.25">
      <c r="A74" s="10">
        <v>5510061260</v>
      </c>
      <c r="B74" s="8">
        <v>45240</v>
      </c>
      <c r="C74" s="7" t="s">
        <v>1867</v>
      </c>
      <c r="D74" s="7" t="s">
        <v>1783</v>
      </c>
      <c r="E74" s="5" t="str">
        <f>VLOOKUP(A74,ROBOT_Martin!A:D,3,FALSE)</f>
        <v>Kačanovský</v>
      </c>
      <c r="F74" s="5" t="str">
        <f>VLOOKUP(A74,OperaceCFM!A:B,2,FALSE)</f>
        <v>10.11.2023</v>
      </c>
      <c r="G74" s="5" t="str">
        <f>VLOOKUP(A74,drgPrehled!B:C,2,FALSE)</f>
        <v>Kačanovský Michal</v>
      </c>
    </row>
    <row r="75" spans="1:7" hidden="1" x14ac:dyDescent="0.25">
      <c r="A75" s="10">
        <v>535830311</v>
      </c>
      <c r="B75" s="8">
        <v>45240</v>
      </c>
      <c r="C75" s="7" t="s">
        <v>1868</v>
      </c>
      <c r="D75" s="7" t="s">
        <v>1777</v>
      </c>
      <c r="E75" s="5" t="str">
        <f>VLOOKUP(A75,ROBOT_Martin!A:D,3,FALSE)</f>
        <v>Mlčůchová</v>
      </c>
      <c r="F75" s="5" t="str">
        <f>VLOOKUP(A75,OperaceCFM!A:B,2,FALSE)</f>
        <v>10.11.2023</v>
      </c>
      <c r="G75" s="5" t="str">
        <f>VLOOKUP(A75,drgPrehled!B:C,2,FALSE)</f>
        <v>Mlčúchová Helena</v>
      </c>
    </row>
    <row r="76" spans="1:7" hidden="1" x14ac:dyDescent="0.25">
      <c r="A76" s="10">
        <v>475218451</v>
      </c>
      <c r="B76" s="8">
        <v>45239</v>
      </c>
      <c r="C76" s="7" t="s">
        <v>1869</v>
      </c>
      <c r="D76" s="7" t="s">
        <v>1767</v>
      </c>
      <c r="E76" s="5" t="str">
        <f>VLOOKUP(A76,ROBOT_Martin!A:D,3,FALSE)</f>
        <v>Coufalová</v>
      </c>
      <c r="F76" s="5" t="str">
        <f>VLOOKUP(A76,OperaceCFM!A:B,2,FALSE)</f>
        <v>09.11.2023</v>
      </c>
      <c r="G76" s="5" t="str">
        <f>VLOOKUP(A76,drgPrehled!B:C,2,FALSE)</f>
        <v>Coufalová Jitka</v>
      </c>
    </row>
    <row r="77" spans="1:7" hidden="1" x14ac:dyDescent="0.25">
      <c r="A77" s="10">
        <v>9358284023</v>
      </c>
      <c r="B77" s="8">
        <v>45239</v>
      </c>
      <c r="C77" s="7" t="s">
        <v>1870</v>
      </c>
      <c r="D77" s="7" t="s">
        <v>1871</v>
      </c>
      <c r="E77" s="5" t="e">
        <f>VLOOKUP(A77,ROBOT_Martin!A:D,3,FALSE)</f>
        <v>#N/A</v>
      </c>
      <c r="F77" s="5" t="e">
        <f>VLOOKUP(A77,OperaceCFM!A:B,2,FALSE)</f>
        <v>#N/A</v>
      </c>
      <c r="G77" s="5" t="e">
        <f>VLOOKUP(A77,drgPrehled!B:C,2,FALSE)</f>
        <v>#N/A</v>
      </c>
    </row>
    <row r="78" spans="1:7" hidden="1" x14ac:dyDescent="0.25">
      <c r="A78" s="10">
        <v>6058290040</v>
      </c>
      <c r="B78" s="8">
        <v>45238</v>
      </c>
      <c r="C78" s="7" t="s">
        <v>1872</v>
      </c>
      <c r="D78" s="7" t="s">
        <v>1873</v>
      </c>
      <c r="E78" s="5" t="str">
        <f>VLOOKUP(A78,ROBOT_Martin!A:D,3,FALSE)</f>
        <v>Barčová</v>
      </c>
      <c r="F78" s="5" t="str">
        <f>VLOOKUP(A78,OperaceCFM!A:B,2,FALSE)</f>
        <v>08.11.2023</v>
      </c>
      <c r="G78" s="5" t="str">
        <f>VLOOKUP(A78,drgPrehled!B:C,2,FALSE)</f>
        <v>Barčová Jana</v>
      </c>
    </row>
    <row r="79" spans="1:7" hidden="1" x14ac:dyDescent="0.25">
      <c r="A79" s="10">
        <v>6904185365</v>
      </c>
      <c r="B79" s="8">
        <v>45237</v>
      </c>
      <c r="C79" s="7" t="s">
        <v>1874</v>
      </c>
      <c r="D79" s="7" t="s">
        <v>1875</v>
      </c>
      <c r="E79" s="5" t="str">
        <f>VLOOKUP(A79,ROBOT_Martin!A:D,3,FALSE)</f>
        <v>Kříž</v>
      </c>
      <c r="F79" s="5" t="str">
        <f>VLOOKUP(A79,OperaceCFM!A:B,2,FALSE)</f>
        <v>07.11.2023</v>
      </c>
      <c r="G79" s="5" t="str">
        <f>VLOOKUP(A79,drgPrehled!B:C,2,FALSE)</f>
        <v>Kříž Alan</v>
      </c>
    </row>
    <row r="80" spans="1:7" hidden="1" x14ac:dyDescent="0.25">
      <c r="A80" s="10">
        <v>481031086</v>
      </c>
      <c r="B80" s="8">
        <v>45236</v>
      </c>
      <c r="C80" s="7" t="s">
        <v>1876</v>
      </c>
      <c r="D80" s="7" t="s">
        <v>1783</v>
      </c>
      <c r="E80" s="5" t="str">
        <f>VLOOKUP(A80,ROBOT_Martin!A:D,3,FALSE)</f>
        <v>Ulrich</v>
      </c>
      <c r="F80" s="5" t="str">
        <f>VLOOKUP(A80,OperaceCFM!A:B,2,FALSE)</f>
        <v>06.11.2023</v>
      </c>
      <c r="G80" s="5" t="str">
        <f>VLOOKUP(A80,drgPrehled!B:C,2,FALSE)</f>
        <v>Ulrich Zdeněk</v>
      </c>
    </row>
    <row r="81" spans="1:7" hidden="1" x14ac:dyDescent="0.25">
      <c r="A81" s="10">
        <v>6109081187</v>
      </c>
      <c r="B81" s="8">
        <v>45236</v>
      </c>
      <c r="C81" s="7" t="s">
        <v>1877</v>
      </c>
      <c r="D81" s="7" t="s">
        <v>1783</v>
      </c>
      <c r="E81" s="5" t="str">
        <f>VLOOKUP(A81,ROBOT_Martin!A:D,3,FALSE)</f>
        <v>Novotný</v>
      </c>
      <c r="F81" s="5" t="str">
        <f>VLOOKUP(A81,OperaceCFM!A:B,2,FALSE)</f>
        <v>06.11.2023</v>
      </c>
      <c r="G81" s="5" t="str">
        <f>VLOOKUP(A81,drgPrehled!B:C,2,FALSE)</f>
        <v>Novotný Vítězslav</v>
      </c>
    </row>
    <row r="82" spans="1:7" hidden="1" x14ac:dyDescent="0.25">
      <c r="A82" s="10">
        <v>8510216165</v>
      </c>
      <c r="B82" s="8">
        <v>45233</v>
      </c>
      <c r="C82" s="7" t="s">
        <v>1878</v>
      </c>
      <c r="D82" s="7" t="s">
        <v>1800</v>
      </c>
      <c r="E82" s="5" t="e">
        <f>VLOOKUP(A82,ROBOT_Martin!A:D,3,FALSE)</f>
        <v>#N/A</v>
      </c>
      <c r="F82" s="5" t="e">
        <f>VLOOKUP(A82,OperaceCFM!A:B,2,FALSE)</f>
        <v>#N/A</v>
      </c>
      <c r="G82" s="5" t="e">
        <f>VLOOKUP(A82,drgPrehled!B:C,2,FALSE)</f>
        <v>#N/A</v>
      </c>
    </row>
    <row r="83" spans="1:7" hidden="1" x14ac:dyDescent="0.25">
      <c r="A83" s="10">
        <v>6004170678</v>
      </c>
      <c r="B83" s="8">
        <v>45233</v>
      </c>
      <c r="C83" s="7" t="s">
        <v>1879</v>
      </c>
      <c r="D83" s="7" t="s">
        <v>1783</v>
      </c>
      <c r="E83" s="5" t="str">
        <f>VLOOKUP(A83,ROBOT_Martin!A:D,3,FALSE)</f>
        <v>Zapletal</v>
      </c>
      <c r="F83" s="5" t="str">
        <f>VLOOKUP(A83,OperaceCFM!A:B,2,FALSE)</f>
        <v>03.11.2023</v>
      </c>
      <c r="G83" s="5" t="str">
        <f>VLOOKUP(A83,drgPrehled!B:C,2,FALSE)</f>
        <v>Zapletal Miroslav</v>
      </c>
    </row>
    <row r="84" spans="1:7" hidden="1" x14ac:dyDescent="0.25">
      <c r="A84" s="10">
        <v>5555121671</v>
      </c>
      <c r="B84" s="8">
        <v>45233</v>
      </c>
      <c r="C84" s="7" t="s">
        <v>1880</v>
      </c>
      <c r="D84" s="7" t="s">
        <v>1812</v>
      </c>
      <c r="E84" s="5" t="e">
        <f>VLOOKUP(A84,ROBOT_Martin!A:D,3,FALSE)</f>
        <v>#N/A</v>
      </c>
      <c r="F84" s="5" t="e">
        <f>VLOOKUP(A84,OperaceCFM!A:B,2,FALSE)</f>
        <v>#N/A</v>
      </c>
      <c r="G84" s="5" t="e">
        <f>VLOOKUP(A84,drgPrehled!B:C,2,FALSE)</f>
        <v>#N/A</v>
      </c>
    </row>
    <row r="85" spans="1:7" hidden="1" x14ac:dyDescent="0.25">
      <c r="A85" s="10">
        <v>7557295350</v>
      </c>
      <c r="B85" s="8">
        <v>45232</v>
      </c>
      <c r="C85" s="7" t="s">
        <v>1881</v>
      </c>
      <c r="D85" s="7" t="s">
        <v>1882</v>
      </c>
      <c r="E85" s="5" t="str">
        <f>VLOOKUP(A85,ROBOT_Martin!A:D,3,FALSE)</f>
        <v>Šmídová</v>
      </c>
      <c r="F85" s="5" t="str">
        <f>VLOOKUP(A85,OperaceCFM!A:B,2,FALSE)</f>
        <v>02.11.2023</v>
      </c>
      <c r="G85" s="5" t="str">
        <f>VLOOKUP(A85,drgPrehled!B:C,2,FALSE)</f>
        <v>Šmídová Eva</v>
      </c>
    </row>
    <row r="86" spans="1:7" hidden="1" x14ac:dyDescent="0.25">
      <c r="A86" s="10">
        <v>6358220220</v>
      </c>
      <c r="B86" s="8">
        <v>45232</v>
      </c>
      <c r="C86" s="7" t="s">
        <v>1883</v>
      </c>
      <c r="D86" s="7" t="s">
        <v>1767</v>
      </c>
      <c r="E86" s="5" t="str">
        <f>VLOOKUP(A86,ROBOT_Martin!A:D,3,FALSE)</f>
        <v>Paličková</v>
      </c>
      <c r="F86" s="5" t="str">
        <f>VLOOKUP(A86,OperaceCFM!A:B,2,FALSE)</f>
        <v>02.11.2023</v>
      </c>
      <c r="G86" s="5" t="str">
        <f>VLOOKUP(A86,drgPrehled!B:C,2,FALSE)</f>
        <v>Paličková Věra</v>
      </c>
    </row>
    <row r="87" spans="1:7" hidden="1" x14ac:dyDescent="0.25">
      <c r="A87" s="10">
        <v>7852264475</v>
      </c>
      <c r="B87" s="8">
        <v>45231</v>
      </c>
      <c r="C87" s="7" t="s">
        <v>1884</v>
      </c>
      <c r="D87" s="7" t="s">
        <v>1857</v>
      </c>
      <c r="E87" s="5" t="str">
        <f>VLOOKUP(A87,ROBOT_Martin!A:D,3,FALSE)</f>
        <v>Nováčková</v>
      </c>
      <c r="F87" s="5" t="str">
        <f>VLOOKUP(A87,OperaceCFM!A:B,2,FALSE)</f>
        <v>01.11.2023</v>
      </c>
      <c r="G87" s="5" t="str">
        <f>VLOOKUP(A87,drgPrehled!B:C,2,FALSE)</f>
        <v>Nováčková Petra</v>
      </c>
    </row>
    <row r="88" spans="1:7" hidden="1" x14ac:dyDescent="0.25">
      <c r="A88" s="10">
        <v>5655011615</v>
      </c>
      <c r="B88" s="8">
        <v>45232</v>
      </c>
      <c r="C88" s="7" t="s">
        <v>1885</v>
      </c>
      <c r="D88" s="7" t="s">
        <v>1767</v>
      </c>
      <c r="E88" s="5" t="str">
        <f>VLOOKUP(A88,ROBOT_Martin!A:D,3,FALSE)</f>
        <v>Vojtková</v>
      </c>
      <c r="F88" s="5" t="str">
        <f>VLOOKUP(A88,OperaceCFM!A:B,2,FALSE)</f>
        <v>02.11.2023</v>
      </c>
      <c r="G88" s="5" t="str">
        <f>VLOOKUP(A88,drgPrehled!B:C,2,FALSE)</f>
        <v>Vojtková Zdeňka</v>
      </c>
    </row>
    <row r="89" spans="1:7" hidden="1" x14ac:dyDescent="0.25">
      <c r="A89" s="10">
        <v>380921027</v>
      </c>
      <c r="B89" s="8">
        <v>45231</v>
      </c>
      <c r="C89" s="7" t="s">
        <v>1886</v>
      </c>
      <c r="D89" s="7" t="s">
        <v>1777</v>
      </c>
      <c r="E89" s="5" t="str">
        <f>VLOOKUP(A89,ROBOT_Martin!A:D,3,FALSE)</f>
        <v>Tošovský</v>
      </c>
      <c r="F89" s="5" t="str">
        <f>VLOOKUP(A89,OperaceCFM!A:B,2,FALSE)</f>
        <v>01.11.2023</v>
      </c>
      <c r="G89" s="5" t="str">
        <f>VLOOKUP(A89,drgPrehled!B:C,2,FALSE)</f>
        <v>Tošovský Miroslav</v>
      </c>
    </row>
    <row r="90" spans="1:7" hidden="1" x14ac:dyDescent="0.25">
      <c r="A90" s="10">
        <v>471216403</v>
      </c>
      <c r="B90" s="8">
        <v>45230</v>
      </c>
      <c r="C90" s="7" t="s">
        <v>1887</v>
      </c>
      <c r="D90" s="7" t="s">
        <v>1777</v>
      </c>
      <c r="E90" s="5" t="str">
        <f>VLOOKUP(A90,ROBOT_Martin!A:D,3,FALSE)</f>
        <v>Šoupal</v>
      </c>
      <c r="F90" s="5" t="str">
        <f>VLOOKUP(A90,OperaceCFM!A:B,2,FALSE)</f>
        <v>31.10.2023</v>
      </c>
      <c r="G90" s="5" t="e">
        <f>VLOOKUP(A90,drgPrehled!B:C,2,FALSE)</f>
        <v>#N/A</v>
      </c>
    </row>
    <row r="91" spans="1:7" hidden="1" x14ac:dyDescent="0.25">
      <c r="A91" s="10">
        <v>1703030626</v>
      </c>
      <c r="B91" s="8">
        <v>45230</v>
      </c>
      <c r="C91" s="7" t="s">
        <v>1888</v>
      </c>
      <c r="D91" s="7" t="s">
        <v>1773</v>
      </c>
      <c r="E91" s="5" t="e">
        <f>VLOOKUP(A91,ROBOT_Martin!A:D,3,FALSE)</f>
        <v>#N/A</v>
      </c>
      <c r="F91" s="5" t="str">
        <f>VLOOKUP(A91,OperaceCFM!A:B,2,FALSE)</f>
        <v>31.10.2023</v>
      </c>
      <c r="G91" s="5" t="str">
        <f>VLOOKUP(A91,drgPrehled!B:C,2,FALSE)</f>
        <v>Cienciala Timmi</v>
      </c>
    </row>
    <row r="92" spans="1:7" hidden="1" x14ac:dyDescent="0.25">
      <c r="A92" s="10">
        <v>7003204461</v>
      </c>
      <c r="B92" s="8">
        <v>45229</v>
      </c>
      <c r="C92" s="7" t="s">
        <v>1889</v>
      </c>
      <c r="D92" s="7" t="s">
        <v>1779</v>
      </c>
      <c r="E92" s="5" t="str">
        <f>VLOOKUP(A92,ROBOT_Martin!A:D,3,FALSE)</f>
        <v>Černý</v>
      </c>
      <c r="F92" s="5" t="str">
        <f>VLOOKUP(A92,OperaceCFM!A:B,2,FALSE)</f>
        <v>30.10.2023</v>
      </c>
      <c r="G92" s="5" t="str">
        <f>VLOOKUP(A92,drgPrehled!B:C,2,FALSE)</f>
        <v>Černý Marcel</v>
      </c>
    </row>
    <row r="93" spans="1:7" hidden="1" x14ac:dyDescent="0.25">
      <c r="A93" s="10">
        <v>441031094</v>
      </c>
      <c r="B93" s="8">
        <v>45229</v>
      </c>
      <c r="C93" s="7" t="s">
        <v>1890</v>
      </c>
      <c r="D93" s="7" t="s">
        <v>1800</v>
      </c>
      <c r="E93" s="5" t="e">
        <f>VLOOKUP(A93,ROBOT_Martin!A:D,3,FALSE)</f>
        <v>#N/A</v>
      </c>
      <c r="F93" s="5" t="e">
        <f>VLOOKUP(A93,OperaceCFM!A:B,2,FALSE)</f>
        <v>#N/A</v>
      </c>
      <c r="G93" s="5" t="e">
        <f>VLOOKUP(A93,drgPrehled!B:C,2,FALSE)</f>
        <v>#N/A</v>
      </c>
    </row>
    <row r="94" spans="1:7" hidden="1" x14ac:dyDescent="0.25">
      <c r="A94" s="10">
        <v>7653205351</v>
      </c>
      <c r="B94" s="8">
        <v>45229</v>
      </c>
      <c r="C94" s="7" t="s">
        <v>1891</v>
      </c>
      <c r="D94" s="7" t="s">
        <v>1812</v>
      </c>
      <c r="E94" s="5" t="str">
        <f>VLOOKUP(A94,ROBOT_Martin!A:D,3,FALSE)</f>
        <v>Vránová</v>
      </c>
      <c r="F94" s="5" t="e">
        <f>VLOOKUP(A94,OperaceCFM!A:B,2,FALSE)</f>
        <v>#N/A</v>
      </c>
      <c r="G94" s="5" t="e">
        <f>VLOOKUP(A94,drgPrehled!B:C,2,FALSE)</f>
        <v>#N/A</v>
      </c>
    </row>
    <row r="95" spans="1:7" hidden="1" x14ac:dyDescent="0.25">
      <c r="A95" s="10">
        <v>500617173</v>
      </c>
      <c r="B95" s="8">
        <v>45229</v>
      </c>
      <c r="C95" s="7" t="s">
        <v>1892</v>
      </c>
      <c r="D95" s="7" t="s">
        <v>1779</v>
      </c>
      <c r="E95" s="5" t="str">
        <f>VLOOKUP(A95,ROBOT_Martin!A:D,3,FALSE)</f>
        <v>Melcher</v>
      </c>
      <c r="F95" s="5" t="str">
        <f>VLOOKUP(A95,OperaceCFM!A:B,2,FALSE)</f>
        <v>30.10.2023</v>
      </c>
      <c r="G95" s="5" t="str">
        <f>VLOOKUP(A95,drgPrehled!B:C,2,FALSE)</f>
        <v>Melcher Ota</v>
      </c>
    </row>
    <row r="96" spans="1:7" hidden="1" x14ac:dyDescent="0.25">
      <c r="A96" s="10">
        <v>7312264685</v>
      </c>
      <c r="B96" s="8">
        <v>45226</v>
      </c>
      <c r="C96" s="7" t="s">
        <v>1893</v>
      </c>
      <c r="D96" s="7" t="s">
        <v>1783</v>
      </c>
      <c r="E96" s="5" t="str">
        <f>VLOOKUP(A96,ROBOT_Martin!A:D,3,FALSE)</f>
        <v>Hudeček</v>
      </c>
      <c r="F96" s="5" t="str">
        <f>VLOOKUP(A96,OperaceCFM!A:B,2,FALSE)</f>
        <v>27.10.2023</v>
      </c>
      <c r="G96" s="5" t="str">
        <f>VLOOKUP(A96,drgPrehled!B:C,2,FALSE)</f>
        <v>Hudeček Květoslav</v>
      </c>
    </row>
    <row r="97" spans="1:7" hidden="1" x14ac:dyDescent="0.25">
      <c r="A97" s="10">
        <v>511107224</v>
      </c>
      <c r="B97" s="8">
        <v>45226</v>
      </c>
      <c r="C97" s="7" t="s">
        <v>1894</v>
      </c>
      <c r="D97" s="7" t="s">
        <v>1895</v>
      </c>
      <c r="E97" s="5" t="e">
        <f>VLOOKUP(A97,ROBOT_Martin!A:D,3,FALSE)</f>
        <v>#N/A</v>
      </c>
      <c r="F97" s="5" t="e">
        <f>VLOOKUP(A97,OperaceCFM!A:B,2,FALSE)</f>
        <v>#N/A</v>
      </c>
      <c r="G97" s="5" t="e">
        <f>VLOOKUP(A97,drgPrehled!B:C,2,FALSE)</f>
        <v>#N/A</v>
      </c>
    </row>
    <row r="98" spans="1:7" hidden="1" x14ac:dyDescent="0.25">
      <c r="A98" s="10">
        <v>465705417</v>
      </c>
      <c r="B98" s="8">
        <v>45225</v>
      </c>
      <c r="C98" s="7" t="s">
        <v>1896</v>
      </c>
      <c r="D98" s="7" t="s">
        <v>1854</v>
      </c>
      <c r="E98" s="5" t="str">
        <f>VLOOKUP(A98,ROBOT_Martin!A:D,3,FALSE)</f>
        <v>Mokrá</v>
      </c>
      <c r="F98" s="5" t="str">
        <f>VLOOKUP(A98,OperaceCFM!A:B,2,FALSE)</f>
        <v>26.10.2023</v>
      </c>
      <c r="G98" s="5" t="str">
        <f>VLOOKUP(A98,drgPrehled!B:C,2,FALSE)</f>
        <v>Mokrá Anna</v>
      </c>
    </row>
    <row r="99" spans="1:7" hidden="1" x14ac:dyDescent="0.25">
      <c r="A99" s="10">
        <v>8357244610</v>
      </c>
      <c r="B99" s="8">
        <v>45225</v>
      </c>
      <c r="C99" s="7" t="s">
        <v>1897</v>
      </c>
      <c r="D99" s="7" t="s">
        <v>1769</v>
      </c>
      <c r="E99" s="5" t="str">
        <f>VLOOKUP(A99,ROBOT_Martin!A:D,3,FALSE)</f>
        <v>Sedláčková</v>
      </c>
      <c r="F99" s="5" t="e">
        <f>VLOOKUP(A99,OperaceCFM!A:B,2,FALSE)</f>
        <v>#N/A</v>
      </c>
      <c r="G99" s="5" t="str">
        <f>VLOOKUP(A99,drgPrehled!B:C,2,FALSE)</f>
        <v>Sedláčková Dominika</v>
      </c>
    </row>
    <row r="100" spans="1:7" hidden="1" x14ac:dyDescent="0.25">
      <c r="A100" s="10">
        <v>7061050062</v>
      </c>
      <c r="B100" s="8">
        <v>45225</v>
      </c>
      <c r="C100" s="7" t="s">
        <v>1898</v>
      </c>
      <c r="D100" s="7" t="s">
        <v>1882</v>
      </c>
      <c r="E100" s="5" t="str">
        <f>VLOOKUP(A100,ROBOT_Martin!A:D,3,FALSE)</f>
        <v>Skyvová</v>
      </c>
      <c r="F100" s="5" t="str">
        <f>VLOOKUP(A100,OperaceCFM!A:B,2,FALSE)</f>
        <v>26.10.2023</v>
      </c>
      <c r="G100" s="5" t="str">
        <f>VLOOKUP(A100,drgPrehled!B:C,2,FALSE)</f>
        <v>Skyvová Kristýna</v>
      </c>
    </row>
    <row r="101" spans="1:7" hidden="1" x14ac:dyDescent="0.25">
      <c r="A101" s="10">
        <v>6807061822</v>
      </c>
      <c r="B101" s="8">
        <v>45224</v>
      </c>
      <c r="C101" s="7" t="s">
        <v>1899</v>
      </c>
      <c r="D101" s="7" t="s">
        <v>1857</v>
      </c>
      <c r="E101" s="5" t="str">
        <f>VLOOKUP(A101,ROBOT_Martin!A:D,3,FALSE)</f>
        <v>Lekeš</v>
      </c>
      <c r="F101" s="5" t="str">
        <f>VLOOKUP(A101,OperaceCFM!A:B,2,FALSE)</f>
        <v>25.10.2023</v>
      </c>
      <c r="G101" s="5" t="str">
        <f>VLOOKUP(A101,drgPrehled!B:C,2,FALSE)</f>
        <v>Lekeš Miroslav</v>
      </c>
    </row>
    <row r="102" spans="1:7" hidden="1" x14ac:dyDescent="0.25">
      <c r="A102" s="10">
        <v>5560140597</v>
      </c>
      <c r="B102" s="8">
        <v>45224</v>
      </c>
      <c r="C102" s="7" t="s">
        <v>1900</v>
      </c>
      <c r="D102" s="7" t="s">
        <v>1901</v>
      </c>
      <c r="E102" s="5" t="str">
        <f>VLOOKUP(A102,ROBOT_Martin!A:D,3,FALSE)</f>
        <v>Medříková</v>
      </c>
      <c r="F102" s="5" t="str">
        <f>VLOOKUP(A102,OperaceCFM!A:B,2,FALSE)</f>
        <v>25.10.2023</v>
      </c>
      <c r="G102" s="5" t="str">
        <f>VLOOKUP(A102,drgPrehled!B:C,2,FALSE)</f>
        <v>Medříková Božena</v>
      </c>
    </row>
    <row r="103" spans="1:7" hidden="1" x14ac:dyDescent="0.25">
      <c r="A103" s="10">
        <v>480222413</v>
      </c>
      <c r="B103" s="8">
        <v>45223</v>
      </c>
      <c r="C103" s="7" t="s">
        <v>1902</v>
      </c>
      <c r="D103" s="7" t="s">
        <v>1779</v>
      </c>
      <c r="E103" s="5" t="str">
        <f>VLOOKUP(A103,ROBOT_Martin!A:D,3,FALSE)</f>
        <v>Vychodilová</v>
      </c>
      <c r="F103" s="5" t="str">
        <f>VLOOKUP(A103,OperaceCFM!A:B,2,FALSE)</f>
        <v>24.10.2023</v>
      </c>
      <c r="G103" s="5" t="str">
        <f>VLOOKUP(A103,drgPrehled!B:C,2,FALSE)</f>
        <v>Vychodil Jiří</v>
      </c>
    </row>
    <row r="104" spans="1:7" hidden="1" x14ac:dyDescent="0.25">
      <c r="A104" s="10">
        <v>6904255765</v>
      </c>
      <c r="B104" s="8">
        <v>45223</v>
      </c>
      <c r="C104" s="7" t="s">
        <v>1903</v>
      </c>
      <c r="D104" s="7" t="s">
        <v>1779</v>
      </c>
      <c r="E104" s="5" t="str">
        <f>VLOOKUP(A104,ROBOT_Martin!A:D,3,FALSE)</f>
        <v>Doubranský</v>
      </c>
      <c r="F104" s="5" t="str">
        <f>VLOOKUP(A104,OperaceCFM!A:B,2,FALSE)</f>
        <v>24.10.2023</v>
      </c>
      <c r="G104" s="5" t="str">
        <f>VLOOKUP(A104,drgPrehled!B:C,2,FALSE)</f>
        <v>Dobranský Bronislav</v>
      </c>
    </row>
    <row r="105" spans="1:7" hidden="1" x14ac:dyDescent="0.25">
      <c r="A105" s="10">
        <v>6154111117</v>
      </c>
      <c r="B105" s="8">
        <v>45223</v>
      </c>
      <c r="C105" s="7" t="s">
        <v>1904</v>
      </c>
      <c r="D105" s="7" t="s">
        <v>1773</v>
      </c>
      <c r="E105" s="5" t="str">
        <f>VLOOKUP(A105,ROBOT_Martin!A:D,3,FALSE)</f>
        <v>Hanáková</v>
      </c>
      <c r="F105" s="5" t="str">
        <f>VLOOKUP(A105,OperaceCFM!A:B,2,FALSE)</f>
        <v>24.10.2023</v>
      </c>
      <c r="G105" s="5" t="str">
        <f>VLOOKUP(A105,drgPrehled!B:C,2,FALSE)</f>
        <v>Hanáková Zdenka</v>
      </c>
    </row>
    <row r="106" spans="1:7" hidden="1" x14ac:dyDescent="0.25">
      <c r="A106" s="10">
        <v>5804120014</v>
      </c>
      <c r="B106" s="8">
        <v>45222</v>
      </c>
      <c r="C106" s="7" t="s">
        <v>1905</v>
      </c>
      <c r="D106" s="7" t="s">
        <v>1779</v>
      </c>
      <c r="E106" s="5" t="str">
        <f>VLOOKUP(A106,ROBOT_Martin!A:D,3,FALSE)</f>
        <v>Touš</v>
      </c>
      <c r="F106" s="5" t="str">
        <f>VLOOKUP(A106,OperaceCFM!A:B,2,FALSE)</f>
        <v>23.10.2023</v>
      </c>
      <c r="G106" s="5" t="str">
        <f>VLOOKUP(A106,drgPrehled!B:C,2,FALSE)</f>
        <v>Touš Milan</v>
      </c>
    </row>
    <row r="107" spans="1:7" hidden="1" x14ac:dyDescent="0.25">
      <c r="A107" s="10">
        <v>6904275763</v>
      </c>
      <c r="B107" s="8">
        <v>45222</v>
      </c>
      <c r="C107" s="7" t="s">
        <v>1906</v>
      </c>
      <c r="D107" s="7" t="s">
        <v>1783</v>
      </c>
      <c r="E107" s="5" t="str">
        <f>VLOOKUP(A107,ROBOT_Martin!A:D,3,FALSE)</f>
        <v>Novotný</v>
      </c>
      <c r="F107" s="5" t="str">
        <f>VLOOKUP(A107,OperaceCFM!A:B,2,FALSE)</f>
        <v>23.10.2023</v>
      </c>
      <c r="G107" s="5" t="str">
        <f>VLOOKUP(A107,drgPrehled!B:C,2,FALSE)</f>
        <v>Novotný Petr</v>
      </c>
    </row>
    <row r="108" spans="1:7" hidden="1" x14ac:dyDescent="0.25">
      <c r="A108" s="10">
        <v>5906271712</v>
      </c>
      <c r="B108" s="8">
        <v>45222</v>
      </c>
      <c r="C108" s="7" t="s">
        <v>1907</v>
      </c>
      <c r="D108" s="7" t="s">
        <v>1783</v>
      </c>
      <c r="E108" s="5" t="str">
        <f>VLOOKUP(A108,ROBOT_Martin!A:D,3,FALSE)</f>
        <v>Kolek</v>
      </c>
      <c r="F108" s="5" t="str">
        <f>VLOOKUP(A108,OperaceCFM!A:B,2,FALSE)</f>
        <v>23.10.2023</v>
      </c>
      <c r="G108" s="5" t="str">
        <f>VLOOKUP(A108,drgPrehled!B:C,2,FALSE)</f>
        <v>Kolek František</v>
      </c>
    </row>
    <row r="109" spans="1:7" hidden="1" x14ac:dyDescent="0.25">
      <c r="A109" s="10">
        <v>7402214875</v>
      </c>
      <c r="B109" s="8">
        <v>45219</v>
      </c>
      <c r="C109" s="7" t="s">
        <v>1908</v>
      </c>
      <c r="D109" s="7" t="s">
        <v>1783</v>
      </c>
      <c r="E109" s="5" t="str">
        <f>VLOOKUP(A109,ROBOT_Martin!A:D,3,FALSE)</f>
        <v>Slota</v>
      </c>
      <c r="F109" s="5" t="str">
        <f>VLOOKUP(A109,OperaceCFM!A:B,2,FALSE)</f>
        <v>20.10.2023</v>
      </c>
      <c r="G109" s="5" t="str">
        <f>VLOOKUP(A109,drgPrehled!B:C,2,FALSE)</f>
        <v>Slota Marek</v>
      </c>
    </row>
    <row r="110" spans="1:7" hidden="1" x14ac:dyDescent="0.25">
      <c r="A110" s="10">
        <v>8604265615</v>
      </c>
      <c r="B110" s="8">
        <v>45219</v>
      </c>
      <c r="C110" s="7" t="s">
        <v>1909</v>
      </c>
      <c r="D110" s="7" t="s">
        <v>1777</v>
      </c>
      <c r="E110" s="5" t="str">
        <f>VLOOKUP(A110,ROBOT_Martin!A:D,3,FALSE)</f>
        <v>Peschek</v>
      </c>
      <c r="F110" s="5" t="str">
        <f>VLOOKUP(A110,OperaceCFM!A:B,2,FALSE)</f>
        <v>20.10.2023</v>
      </c>
      <c r="G110" s="5" t="str">
        <f>VLOOKUP(A110,drgPrehled!B:C,2,FALSE)</f>
        <v>Peschek Jan</v>
      </c>
    </row>
    <row r="111" spans="1:7" hidden="1" x14ac:dyDescent="0.25">
      <c r="A111" s="10">
        <v>8460104587</v>
      </c>
      <c r="B111" s="8">
        <v>45218</v>
      </c>
      <c r="C111" s="7" t="s">
        <v>1910</v>
      </c>
      <c r="D111" s="7" t="s">
        <v>1871</v>
      </c>
      <c r="E111" s="5" t="str">
        <f>VLOOKUP(A111,ROBOT_Martin!A:D,3,FALSE)</f>
        <v>Mihalová</v>
      </c>
      <c r="F111" s="5" t="e">
        <f>VLOOKUP(A111,OperaceCFM!A:B,2,FALSE)</f>
        <v>#N/A</v>
      </c>
      <c r="G111" s="5" t="e">
        <f>VLOOKUP(A111,drgPrehled!B:C,2,FALSE)</f>
        <v>#N/A</v>
      </c>
    </row>
    <row r="112" spans="1:7" hidden="1" x14ac:dyDescent="0.25">
      <c r="A112" s="10">
        <v>495502090</v>
      </c>
      <c r="B112" s="8">
        <v>45218</v>
      </c>
      <c r="C112" s="7" t="s">
        <v>1911</v>
      </c>
      <c r="D112" s="7" t="s">
        <v>1854</v>
      </c>
      <c r="E112" s="5" t="e">
        <f>VLOOKUP(A112,ROBOT_Martin!A:D,3,FALSE)</f>
        <v>#N/A</v>
      </c>
      <c r="F112" s="5" t="str">
        <f>VLOOKUP(A112,OperaceCFM!A:B,2,FALSE)</f>
        <v>19.10.2023</v>
      </c>
      <c r="G112" s="5" t="str">
        <f>VLOOKUP(A112,drgPrehled!B:C,2,FALSE)</f>
        <v>Šínová Vlasta</v>
      </c>
    </row>
    <row r="113" spans="1:7" hidden="1" x14ac:dyDescent="0.25">
      <c r="A113" s="10">
        <v>515318322</v>
      </c>
      <c r="B113" s="8">
        <v>45218</v>
      </c>
      <c r="C113" s="7" t="s">
        <v>1912</v>
      </c>
      <c r="D113" s="7" t="s">
        <v>1854</v>
      </c>
      <c r="E113" s="5" t="str">
        <f>VLOOKUP(A113,ROBOT_Martin!A:D,3,FALSE)</f>
        <v>Zajíčková</v>
      </c>
      <c r="F113" s="5" t="str">
        <f>VLOOKUP(A113,OperaceCFM!A:B,2,FALSE)</f>
        <v>19.10.2023</v>
      </c>
      <c r="G113" s="5" t="str">
        <f>VLOOKUP(A113,drgPrehled!B:C,2,FALSE)</f>
        <v>Zajíčková Marie</v>
      </c>
    </row>
    <row r="114" spans="1:7" hidden="1" x14ac:dyDescent="0.25">
      <c r="A114" s="10">
        <v>6508022037</v>
      </c>
      <c r="B114" s="8">
        <v>45217</v>
      </c>
      <c r="C114" s="7" t="s">
        <v>1913</v>
      </c>
      <c r="D114" s="7" t="s">
        <v>1777</v>
      </c>
      <c r="E114" s="5" t="str">
        <f>VLOOKUP(A114,ROBOT_Martin!A:D,3,FALSE)</f>
        <v>Jurásek</v>
      </c>
      <c r="F114" s="5" t="str">
        <f>VLOOKUP(A114,OperaceCFM!A:B,2,FALSE)</f>
        <v>18.10.2023</v>
      </c>
      <c r="G114" s="5" t="str">
        <f>VLOOKUP(A114,drgPrehled!B:C,2,FALSE)</f>
        <v>Jurásek Pavel</v>
      </c>
    </row>
    <row r="115" spans="1:7" hidden="1" x14ac:dyDescent="0.25">
      <c r="A115" s="10">
        <v>7607275335</v>
      </c>
      <c r="B115" s="8">
        <v>45217</v>
      </c>
      <c r="C115" s="7" t="s">
        <v>1914</v>
      </c>
      <c r="D115" s="7" t="s">
        <v>1775</v>
      </c>
      <c r="E115" s="5" t="e">
        <f>VLOOKUP(A115,ROBOT_Martin!A:D,3,FALSE)</f>
        <v>#N/A</v>
      </c>
      <c r="F115" s="5" t="e">
        <f>VLOOKUP(A115,OperaceCFM!A:B,2,FALSE)</f>
        <v>#N/A</v>
      </c>
      <c r="G115" s="5" t="e">
        <f>VLOOKUP(A115,drgPrehled!B:C,2,FALSE)</f>
        <v>#N/A</v>
      </c>
    </row>
    <row r="116" spans="1:7" hidden="1" x14ac:dyDescent="0.25">
      <c r="A116" s="10">
        <v>6755260743</v>
      </c>
      <c r="B116" s="8">
        <v>45217</v>
      </c>
      <c r="C116" s="7" t="s">
        <v>1915</v>
      </c>
      <c r="D116" s="7" t="s">
        <v>1916</v>
      </c>
      <c r="E116" s="5" t="e">
        <f>VLOOKUP(A116,ROBOT_Martin!A:D,3,FALSE)</f>
        <v>#N/A</v>
      </c>
      <c r="F116" s="5" t="e">
        <f>VLOOKUP(A116,OperaceCFM!A:B,2,FALSE)</f>
        <v>#N/A</v>
      </c>
      <c r="G116" s="5" t="e">
        <f>VLOOKUP(A116,drgPrehled!B:C,2,FALSE)</f>
        <v>#N/A</v>
      </c>
    </row>
    <row r="117" spans="1:7" hidden="1" x14ac:dyDescent="0.25">
      <c r="A117" s="10">
        <v>7008084259</v>
      </c>
      <c r="B117" s="8">
        <v>45216</v>
      </c>
      <c r="C117" s="7" t="s">
        <v>1917</v>
      </c>
      <c r="D117" s="7" t="s">
        <v>1779</v>
      </c>
      <c r="E117" s="5" t="str">
        <f>VLOOKUP(A117,ROBOT_Martin!A:D,3,FALSE)</f>
        <v>Bachan</v>
      </c>
      <c r="F117" s="5" t="str">
        <f>VLOOKUP(A117,OperaceCFM!A:B,2,FALSE)</f>
        <v>17.10.2023</v>
      </c>
      <c r="G117" s="5" t="str">
        <f>VLOOKUP(A117,drgPrehled!B:C,2,FALSE)</f>
        <v>Bachan Milan</v>
      </c>
    </row>
    <row r="118" spans="1:7" hidden="1" x14ac:dyDescent="0.25">
      <c r="A118" s="10">
        <v>8460275703</v>
      </c>
      <c r="B118" s="8">
        <v>45216</v>
      </c>
      <c r="C118" s="7" t="s">
        <v>1918</v>
      </c>
      <c r="D118" s="7" t="s">
        <v>1781</v>
      </c>
      <c r="E118" s="5" t="str">
        <f>VLOOKUP(A118,ROBOT_Martin!A:D,3,FALSE)</f>
        <v>Hrabáková</v>
      </c>
      <c r="F118" s="5" t="str">
        <f>VLOOKUP(A118,OperaceCFM!A:B,2,FALSE)</f>
        <v>17.10.2023</v>
      </c>
      <c r="G118" s="5" t="str">
        <f>VLOOKUP(A118,drgPrehled!B:C,2,FALSE)</f>
        <v>Hrabáková Ludmila</v>
      </c>
    </row>
    <row r="119" spans="1:7" hidden="1" x14ac:dyDescent="0.25">
      <c r="A119" s="10">
        <v>506106192</v>
      </c>
      <c r="B119" s="8">
        <v>45215</v>
      </c>
      <c r="C119" s="7" t="s">
        <v>1919</v>
      </c>
      <c r="D119" s="7" t="s">
        <v>1920</v>
      </c>
      <c r="E119" s="5" t="e">
        <f>VLOOKUP(A119,ROBOT_Martin!A:D,3,FALSE)</f>
        <v>#N/A</v>
      </c>
      <c r="F119" s="5" t="e">
        <f>VLOOKUP(A119,OperaceCFM!A:B,2,FALSE)</f>
        <v>#N/A</v>
      </c>
      <c r="G119" s="5" t="e">
        <f>VLOOKUP(A119,drgPrehled!B:C,2,FALSE)</f>
        <v>#N/A</v>
      </c>
    </row>
    <row r="120" spans="1:7" hidden="1" x14ac:dyDescent="0.25">
      <c r="A120" s="10">
        <v>6106271644</v>
      </c>
      <c r="B120" s="8">
        <v>45215</v>
      </c>
      <c r="C120" s="7" t="s">
        <v>1921</v>
      </c>
      <c r="D120" s="7" t="s">
        <v>1783</v>
      </c>
      <c r="E120" s="5" t="str">
        <f>VLOOKUP(A120,ROBOT_Martin!A:D,3,FALSE)</f>
        <v>Feike</v>
      </c>
      <c r="F120" s="5" t="str">
        <f>VLOOKUP(A120,OperaceCFM!A:B,2,FALSE)</f>
        <v>16.10.2023</v>
      </c>
      <c r="G120" s="5" t="str">
        <f>VLOOKUP(A120,drgPrehled!B:C,2,FALSE)</f>
        <v>Feike Stanislav</v>
      </c>
    </row>
    <row r="121" spans="1:7" hidden="1" x14ac:dyDescent="0.25">
      <c r="A121" s="10">
        <v>6453301591</v>
      </c>
      <c r="B121" s="8">
        <v>45215</v>
      </c>
      <c r="C121" s="7" t="s">
        <v>1922</v>
      </c>
      <c r="D121" s="7" t="s">
        <v>1777</v>
      </c>
      <c r="E121" s="5" t="str">
        <f>VLOOKUP(A121,ROBOT_Martin!A:D,3,FALSE)</f>
        <v>Čechová</v>
      </c>
      <c r="F121" s="5" t="str">
        <f>VLOOKUP(A121,OperaceCFM!A:B,2,FALSE)</f>
        <v>16.10.2023</v>
      </c>
      <c r="G121" s="5" t="str">
        <f>VLOOKUP(A121,drgPrehled!B:C,2,FALSE)</f>
        <v>Čechová Eva</v>
      </c>
    </row>
    <row r="122" spans="1:7" hidden="1" x14ac:dyDescent="0.25">
      <c r="A122" s="10">
        <v>486005429</v>
      </c>
      <c r="B122" s="8">
        <v>45215</v>
      </c>
      <c r="C122" s="7" t="s">
        <v>1923</v>
      </c>
      <c r="D122" s="7" t="s">
        <v>1812</v>
      </c>
      <c r="E122" s="5" t="str">
        <f>VLOOKUP(A122,ROBOT_Martin!A:D,3,FALSE)</f>
        <v>Nemravová</v>
      </c>
      <c r="F122" s="5" t="str">
        <f>VLOOKUP(A122,OperaceCFM!A:B,2,FALSE)</f>
        <v>16.10.2023</v>
      </c>
      <c r="G122" s="5" t="str">
        <f>VLOOKUP(A122,drgPrehled!B:C,2,FALSE)</f>
        <v>Nemravová Lydie</v>
      </c>
    </row>
    <row r="123" spans="1:7" hidden="1" x14ac:dyDescent="0.25">
      <c r="A123" s="10">
        <v>8803186216</v>
      </c>
      <c r="B123" s="8">
        <v>45212</v>
      </c>
      <c r="C123" s="7" t="s">
        <v>1924</v>
      </c>
      <c r="D123" s="7" t="s">
        <v>1925</v>
      </c>
      <c r="E123" s="5" t="e">
        <f>VLOOKUP(A123,ROBOT_Martin!A:D,3,FALSE)</f>
        <v>#N/A</v>
      </c>
      <c r="F123" s="5" t="e">
        <f>VLOOKUP(A123,OperaceCFM!A:B,2,FALSE)</f>
        <v>#N/A</v>
      </c>
      <c r="G123" s="5" t="e">
        <f>VLOOKUP(A123,drgPrehled!B:C,2,FALSE)</f>
        <v>#N/A</v>
      </c>
    </row>
    <row r="124" spans="1:7" hidden="1" x14ac:dyDescent="0.25">
      <c r="A124" s="10">
        <v>6610231573</v>
      </c>
      <c r="B124" s="8">
        <v>45212</v>
      </c>
      <c r="C124" s="7" t="s">
        <v>1926</v>
      </c>
      <c r="D124" s="7" t="s">
        <v>1927</v>
      </c>
      <c r="E124" s="5" t="e">
        <f>VLOOKUP(A124,ROBOT_Martin!A:D,3,FALSE)</f>
        <v>#N/A</v>
      </c>
      <c r="F124" s="5" t="str">
        <f>VLOOKUP(A124,OperaceCFM!A:B,2,FALSE)</f>
        <v>13.10.2023</v>
      </c>
      <c r="G124" s="5" t="str">
        <f>VLOOKUP(A124,drgPrehled!B:C,2,FALSE)</f>
        <v>Hamal Jaromír</v>
      </c>
    </row>
    <row r="125" spans="1:7" hidden="1" x14ac:dyDescent="0.25">
      <c r="A125" s="10">
        <v>525131081</v>
      </c>
      <c r="B125" s="8">
        <v>45211</v>
      </c>
      <c r="C125" s="7" t="s">
        <v>1928</v>
      </c>
      <c r="D125" s="7" t="s">
        <v>1854</v>
      </c>
      <c r="E125" s="5" t="str">
        <f>VLOOKUP(A125,ROBOT_Martin!A:D,3,FALSE)</f>
        <v>Trčková</v>
      </c>
      <c r="F125" s="5" t="str">
        <f>VLOOKUP(A125,OperaceCFM!A:B,2,FALSE)</f>
        <v>12.10.2023</v>
      </c>
      <c r="G125" s="5" t="str">
        <f>VLOOKUP(A125,drgPrehled!B:C,2,FALSE)</f>
        <v>Trčková Taťána</v>
      </c>
    </row>
    <row r="126" spans="1:7" hidden="1" x14ac:dyDescent="0.25">
      <c r="A126" s="10">
        <v>7851045356</v>
      </c>
      <c r="B126" s="8">
        <v>45211</v>
      </c>
      <c r="C126" s="7" t="s">
        <v>1929</v>
      </c>
      <c r="D126" s="7" t="s">
        <v>1854</v>
      </c>
      <c r="E126" s="5" t="str">
        <f>VLOOKUP(A126,ROBOT_Martin!A:D,3,FALSE)</f>
        <v>Snášelová</v>
      </c>
      <c r="F126" s="5" t="str">
        <f>VLOOKUP(A126,OperaceCFM!A:B,2,FALSE)</f>
        <v>12.10.2023</v>
      </c>
      <c r="G126" s="5" t="str">
        <f>VLOOKUP(A126,drgPrehled!B:C,2,FALSE)</f>
        <v>Snášelová Kateřina</v>
      </c>
    </row>
    <row r="127" spans="1:7" hidden="1" x14ac:dyDescent="0.25">
      <c r="A127" s="10">
        <v>5953161863</v>
      </c>
      <c r="B127" s="8">
        <v>45211</v>
      </c>
      <c r="C127" s="7" t="s">
        <v>1930</v>
      </c>
      <c r="D127" s="7" t="s">
        <v>1767</v>
      </c>
      <c r="E127" s="5" t="str">
        <f>VLOOKUP(A127,ROBOT_Martin!A:D,3,FALSE)</f>
        <v>Vodičková</v>
      </c>
      <c r="F127" s="5" t="str">
        <f>VLOOKUP(A127,OperaceCFM!A:B,2,FALSE)</f>
        <v>12.10.2023</v>
      </c>
      <c r="G127" s="5" t="str">
        <f>VLOOKUP(A127,drgPrehled!B:C,2,FALSE)</f>
        <v>Vodičková Marie</v>
      </c>
    </row>
    <row r="128" spans="1:7" hidden="1" x14ac:dyDescent="0.25">
      <c r="A128" s="10">
        <v>500407348</v>
      </c>
      <c r="B128" s="8">
        <v>45210</v>
      </c>
      <c r="C128" s="7" t="s">
        <v>1931</v>
      </c>
      <c r="D128" s="7" t="s">
        <v>1927</v>
      </c>
      <c r="E128" s="5" t="str">
        <f>VLOOKUP(A128,ROBOT_Martin!A:D,3,FALSE)</f>
        <v>Wiesner</v>
      </c>
      <c r="F128" s="5" t="str">
        <f>VLOOKUP(A128,OperaceCFM!A:B,2,FALSE)</f>
        <v>11.10.2023</v>
      </c>
      <c r="G128" s="5" t="str">
        <f>VLOOKUP(A128,drgPrehled!B:C,2,FALSE)</f>
        <v>Wiesner Josef</v>
      </c>
    </row>
    <row r="129" spans="1:7" hidden="1" x14ac:dyDescent="0.25">
      <c r="A129" s="10">
        <v>6209080207</v>
      </c>
      <c r="B129" s="8">
        <v>45210</v>
      </c>
      <c r="C129" s="7" t="s">
        <v>1932</v>
      </c>
      <c r="D129" s="7" t="s">
        <v>1779</v>
      </c>
      <c r="E129" s="5" t="str">
        <f>VLOOKUP(A129,ROBOT_Martin!A:D,3,FALSE)</f>
        <v>Kutra</v>
      </c>
      <c r="F129" s="5" t="str">
        <f>VLOOKUP(A129,OperaceCFM!A:B,2,FALSE)</f>
        <v>11.10.2023</v>
      </c>
      <c r="G129" s="5" t="str">
        <f>VLOOKUP(A129,drgPrehled!B:C,2,FALSE)</f>
        <v>Kutra Josef</v>
      </c>
    </row>
    <row r="130" spans="1:7" hidden="1" x14ac:dyDescent="0.25">
      <c r="A130" s="10">
        <v>515312215</v>
      </c>
      <c r="B130" s="8">
        <v>45209</v>
      </c>
      <c r="C130" s="7" t="s">
        <v>1933</v>
      </c>
      <c r="D130" s="7" t="s">
        <v>1777</v>
      </c>
      <c r="E130" s="5" t="str">
        <f>VLOOKUP(A130,ROBOT_Martin!A:D,3,FALSE)</f>
        <v>Szarowská</v>
      </c>
      <c r="F130" s="5" t="str">
        <f>VLOOKUP(A130,OperaceCFM!A:B,2,FALSE)</f>
        <v>10.10.2023</v>
      </c>
      <c r="G130" s="5" t="str">
        <f>VLOOKUP(A130,drgPrehled!B:C,2,FALSE)</f>
        <v>Szarowská Milena</v>
      </c>
    </row>
    <row r="131" spans="1:7" hidden="1" x14ac:dyDescent="0.25">
      <c r="A131" s="10">
        <v>8357293527</v>
      </c>
      <c r="B131" s="8">
        <v>45209</v>
      </c>
      <c r="C131" s="7" t="s">
        <v>1934</v>
      </c>
      <c r="D131" s="7" t="s">
        <v>1777</v>
      </c>
      <c r="E131" s="5" t="str">
        <f>VLOOKUP(A131,ROBOT_Martin!A:D,3,FALSE)</f>
        <v>Hrníčková</v>
      </c>
      <c r="F131" s="5" t="str">
        <f>VLOOKUP(A131,OperaceCFM!A:B,2,FALSE)</f>
        <v>10.10.2023</v>
      </c>
      <c r="G131" s="5" t="str">
        <f>VLOOKUP(A131,drgPrehled!B:C,2,FALSE)</f>
        <v>Hrníčková Lucie</v>
      </c>
    </row>
    <row r="132" spans="1:7" hidden="1" x14ac:dyDescent="0.25">
      <c r="A132" s="10">
        <v>6808061260</v>
      </c>
      <c r="B132" s="8">
        <v>45208</v>
      </c>
      <c r="C132" s="7" t="s">
        <v>1935</v>
      </c>
      <c r="D132" s="7" t="s">
        <v>1779</v>
      </c>
      <c r="E132" s="5" t="str">
        <f>VLOOKUP(A132,ROBOT_Martin!A:D,3,FALSE)</f>
        <v>Hýbl</v>
      </c>
      <c r="F132" s="5" t="str">
        <f>VLOOKUP(A132,OperaceCFM!A:B,2,FALSE)</f>
        <v>09.10.2023</v>
      </c>
      <c r="G132" s="5" t="str">
        <f>VLOOKUP(A132,drgPrehled!B:C,2,FALSE)</f>
        <v>Hýbl Jiří</v>
      </c>
    </row>
    <row r="133" spans="1:7" hidden="1" x14ac:dyDescent="0.25">
      <c r="A133" s="10">
        <v>480608403</v>
      </c>
      <c r="B133" s="8">
        <v>45208</v>
      </c>
      <c r="C133" s="7" t="s">
        <v>1936</v>
      </c>
      <c r="D133" s="7" t="s">
        <v>1783</v>
      </c>
      <c r="E133" s="5" t="str">
        <f>VLOOKUP(A133,ROBOT_Martin!A:D,3,FALSE)</f>
        <v>Utěšený</v>
      </c>
      <c r="F133" s="5" t="str">
        <f>VLOOKUP(A133,OperaceCFM!A:B,2,FALSE)</f>
        <v>09.10.2023</v>
      </c>
      <c r="G133" s="5" t="str">
        <f>VLOOKUP(A133,drgPrehled!B:C,2,FALSE)</f>
        <v>Utěšený Adolf</v>
      </c>
    </row>
    <row r="134" spans="1:7" hidden="1" x14ac:dyDescent="0.25">
      <c r="A134" s="10">
        <v>5604081351</v>
      </c>
      <c r="B134" s="8">
        <v>45208</v>
      </c>
      <c r="C134" s="7" t="s">
        <v>1937</v>
      </c>
      <c r="D134" s="7" t="s">
        <v>1779</v>
      </c>
      <c r="E134" s="5" t="str">
        <f>VLOOKUP(A134,ROBOT_Martin!A:D,3,FALSE)</f>
        <v>Kadláček</v>
      </c>
      <c r="F134" s="5" t="str">
        <f>VLOOKUP(A134,OperaceCFM!A:B,2,FALSE)</f>
        <v>09.10.2023</v>
      </c>
      <c r="G134" s="5" t="str">
        <f>VLOOKUP(A134,drgPrehled!B:C,2,FALSE)</f>
        <v>Kadláček Radomil</v>
      </c>
    </row>
    <row r="135" spans="1:7" hidden="1" x14ac:dyDescent="0.25">
      <c r="A135" s="10">
        <v>6154081538</v>
      </c>
      <c r="B135" s="8">
        <v>45208</v>
      </c>
      <c r="C135" s="7" t="s">
        <v>1938</v>
      </c>
      <c r="D135" s="7" t="s">
        <v>1873</v>
      </c>
      <c r="E135" s="5" t="str">
        <f>VLOOKUP(A135,ROBOT_Martin!A:D,3,FALSE)</f>
        <v>Gottwaldová</v>
      </c>
      <c r="F135" s="5" t="str">
        <f>VLOOKUP(A135,OperaceCFM!A:B,2,FALSE)</f>
        <v>09.10.2023</v>
      </c>
      <c r="G135" s="5" t="str">
        <f>VLOOKUP(A135,drgPrehled!B:C,2,FALSE)</f>
        <v>Gottwaldová Danuše</v>
      </c>
    </row>
    <row r="136" spans="1:7" hidden="1" x14ac:dyDescent="0.25">
      <c r="A136" s="10">
        <v>7607075707</v>
      </c>
      <c r="B136" s="8">
        <v>45205</v>
      </c>
      <c r="C136" s="7" t="s">
        <v>1939</v>
      </c>
      <c r="D136" s="7" t="s">
        <v>1777</v>
      </c>
      <c r="E136" s="5" t="str">
        <f>VLOOKUP(A136,ROBOT_Martin!A:D,3,FALSE)</f>
        <v>Novák</v>
      </c>
      <c r="F136" s="5" t="str">
        <f>VLOOKUP(A136,OperaceCFM!A:B,2,FALSE)</f>
        <v>06.10.2023</v>
      </c>
      <c r="G136" s="5" t="str">
        <f>VLOOKUP(A136,drgPrehled!B:C,2,FALSE)</f>
        <v>Novák Ladislav</v>
      </c>
    </row>
    <row r="137" spans="1:7" hidden="1" x14ac:dyDescent="0.25">
      <c r="A137" s="10">
        <v>6805270241</v>
      </c>
      <c r="B137" s="8">
        <v>45205</v>
      </c>
      <c r="C137" s="7" t="s">
        <v>1940</v>
      </c>
      <c r="D137" s="7" t="s">
        <v>1779</v>
      </c>
      <c r="E137" s="5" t="str">
        <f>VLOOKUP(A137,ROBOT_Martin!A:D,3,FALSE)</f>
        <v>Ambrož</v>
      </c>
      <c r="F137" s="5" t="str">
        <f>VLOOKUP(A137,OperaceCFM!A:B,2,FALSE)</f>
        <v>06.10.2023</v>
      </c>
      <c r="G137" s="5" t="str">
        <f>VLOOKUP(A137,drgPrehled!B:C,2,FALSE)</f>
        <v>Ambrož Josef</v>
      </c>
    </row>
    <row r="138" spans="1:7" hidden="1" x14ac:dyDescent="0.25">
      <c r="A138" s="10">
        <v>5657121580</v>
      </c>
      <c r="B138" s="8">
        <v>45204</v>
      </c>
      <c r="C138" s="7" t="s">
        <v>1941</v>
      </c>
      <c r="D138" s="7" t="s">
        <v>1942</v>
      </c>
      <c r="E138" s="5" t="str">
        <f>VLOOKUP(A138,ROBOT_Martin!A:D,3,FALSE)</f>
        <v>Daňková</v>
      </c>
      <c r="F138" s="5" t="e">
        <f>VLOOKUP(A138,OperaceCFM!A:B,2,FALSE)</f>
        <v>#N/A</v>
      </c>
      <c r="G138" s="5" t="e">
        <f>VLOOKUP(A138,drgPrehled!B:C,2,FALSE)</f>
        <v>#N/A</v>
      </c>
    </row>
    <row r="139" spans="1:7" hidden="1" x14ac:dyDescent="0.25">
      <c r="A139" s="10">
        <v>476003403</v>
      </c>
      <c r="B139" s="8">
        <v>45204</v>
      </c>
      <c r="C139" s="7" t="s">
        <v>1943</v>
      </c>
      <c r="D139" s="7" t="s">
        <v>1854</v>
      </c>
      <c r="E139" s="5" t="str">
        <f>VLOOKUP(A139,ROBOT_Martin!A:D,3,FALSE)</f>
        <v>Kravková</v>
      </c>
      <c r="F139" s="5" t="str">
        <f>VLOOKUP(A139,OperaceCFM!A:B,2,FALSE)</f>
        <v>05.10.2023</v>
      </c>
      <c r="G139" s="5" t="str">
        <f>VLOOKUP(A139,drgPrehled!B:C,2,FALSE)</f>
        <v>Kravková Marta</v>
      </c>
    </row>
    <row r="140" spans="1:7" hidden="1" x14ac:dyDescent="0.25">
      <c r="A140" s="10">
        <v>415101487</v>
      </c>
      <c r="B140" s="8">
        <v>45204</v>
      </c>
      <c r="C140" s="7" t="s">
        <v>1944</v>
      </c>
      <c r="D140" s="7" t="s">
        <v>1789</v>
      </c>
      <c r="E140" s="5" t="str">
        <f>VLOOKUP(A140,ROBOT_Martin!A:D,3,FALSE)</f>
        <v>Vinklerová</v>
      </c>
      <c r="F140" s="5" t="str">
        <f>VLOOKUP(A140,OperaceCFM!A:B,2,FALSE)</f>
        <v>05.10.2023</v>
      </c>
      <c r="G140" s="5" t="str">
        <f>VLOOKUP(A140,drgPrehled!B:C,2,FALSE)</f>
        <v>Vinklerová Marie</v>
      </c>
    </row>
    <row r="141" spans="1:7" hidden="1" x14ac:dyDescent="0.25">
      <c r="A141" s="10">
        <v>5404011734</v>
      </c>
      <c r="B141" s="8">
        <v>45203</v>
      </c>
      <c r="C141" s="7" t="s">
        <v>1945</v>
      </c>
      <c r="D141" s="7" t="s">
        <v>1873</v>
      </c>
      <c r="E141" s="5" t="str">
        <f>VLOOKUP(A141,ROBOT_Martin!A:D,3,FALSE)</f>
        <v>Stejskal</v>
      </c>
      <c r="F141" s="5" t="str">
        <f>VLOOKUP(A141,OperaceCFM!A:B,2,FALSE)</f>
        <v>04.10.2023</v>
      </c>
      <c r="G141" s="5" t="str">
        <f>VLOOKUP(A141,drgPrehled!B:C,2,FALSE)</f>
        <v>Stejskal Stanislav</v>
      </c>
    </row>
    <row r="142" spans="1:7" hidden="1" x14ac:dyDescent="0.25">
      <c r="A142" s="10">
        <v>5709101970</v>
      </c>
      <c r="B142" s="8">
        <v>45202</v>
      </c>
      <c r="C142" s="7" t="s">
        <v>1946</v>
      </c>
      <c r="D142" s="7" t="s">
        <v>1779</v>
      </c>
      <c r="E142" s="5" t="str">
        <f>VLOOKUP(A142,ROBOT_Martin!A:D,3,FALSE)</f>
        <v>Remeš</v>
      </c>
      <c r="F142" s="5" t="str">
        <f>VLOOKUP(A142,OperaceCFM!A:B,2,FALSE)</f>
        <v>03.10.2023</v>
      </c>
      <c r="G142" s="5" t="str">
        <f>VLOOKUP(A142,drgPrehled!B:C,2,FALSE)</f>
        <v>Remeš Vlastimil</v>
      </c>
    </row>
    <row r="143" spans="1:7" hidden="1" x14ac:dyDescent="0.25">
      <c r="A143" s="10">
        <v>510628037</v>
      </c>
      <c r="B143" s="8">
        <v>45202</v>
      </c>
      <c r="C143" s="7" t="s">
        <v>1947</v>
      </c>
      <c r="D143" s="7" t="s">
        <v>1777</v>
      </c>
      <c r="E143" s="5" t="str">
        <f>VLOOKUP(A143,ROBOT_Martin!A:D,3,FALSE)</f>
        <v>Tomšů</v>
      </c>
      <c r="F143" s="5" t="str">
        <f>VLOOKUP(A143,OperaceCFM!A:B,2,FALSE)</f>
        <v>03.10.2023</v>
      </c>
      <c r="G143" s="5" t="str">
        <f>VLOOKUP(A143,drgPrehled!B:C,2,FALSE)</f>
        <v>Tomšů Jan</v>
      </c>
    </row>
    <row r="144" spans="1:7" hidden="1" x14ac:dyDescent="0.25">
      <c r="A144" s="10">
        <v>5662010981</v>
      </c>
      <c r="B144" s="8">
        <v>45202</v>
      </c>
      <c r="C144" s="7" t="s">
        <v>1948</v>
      </c>
      <c r="D144" s="7" t="s">
        <v>1777</v>
      </c>
      <c r="E144" s="5" t="str">
        <f>VLOOKUP(A144,ROBOT_Martin!A:D,3,FALSE)</f>
        <v>Levé</v>
      </c>
      <c r="F144" s="5" t="str">
        <f>VLOOKUP(A144,OperaceCFM!A:B,2,FALSE)</f>
        <v>03.10.2023</v>
      </c>
      <c r="G144" s="5" t="str">
        <f>VLOOKUP(A144,drgPrehled!B:C,2,FALSE)</f>
        <v>Levá Hana</v>
      </c>
    </row>
    <row r="145" spans="1:7" hidden="1" x14ac:dyDescent="0.25">
      <c r="A145" s="10">
        <v>485517421</v>
      </c>
      <c r="B145" s="8">
        <v>45201</v>
      </c>
      <c r="C145" s="7" t="s">
        <v>1949</v>
      </c>
      <c r="D145" s="7" t="s">
        <v>1777</v>
      </c>
      <c r="E145" s="5" t="str">
        <f>VLOOKUP(A145,ROBOT_Martin!A:D,3,FALSE)</f>
        <v>Zbořilová</v>
      </c>
      <c r="F145" s="5" t="str">
        <f>VLOOKUP(A145,OperaceCFM!A:B,2,FALSE)</f>
        <v>02.10.2023</v>
      </c>
      <c r="G145" s="5" t="str">
        <f>VLOOKUP(A145,drgPrehled!B:C,2,FALSE)</f>
        <v>Zbořilová Alice</v>
      </c>
    </row>
    <row r="146" spans="1:7" hidden="1" x14ac:dyDescent="0.25">
      <c r="A146" s="10">
        <v>5502021096</v>
      </c>
      <c r="B146" s="8">
        <v>45201</v>
      </c>
      <c r="C146" s="7" t="s">
        <v>1950</v>
      </c>
      <c r="D146" s="7" t="s">
        <v>1783</v>
      </c>
      <c r="E146" s="5" t="str">
        <f>VLOOKUP(A146,ROBOT_Martin!A:D,3,FALSE)</f>
        <v>Dostál</v>
      </c>
      <c r="F146" s="5" t="str">
        <f>VLOOKUP(A146,OperaceCFM!A:B,2,FALSE)</f>
        <v>02.10.2023</v>
      </c>
      <c r="G146" s="5" t="str">
        <f>VLOOKUP(A146,drgPrehled!B:C,2,FALSE)</f>
        <v>Dostál Jiří</v>
      </c>
    </row>
    <row r="147" spans="1:7" hidden="1" x14ac:dyDescent="0.25">
      <c r="A147" s="10">
        <v>7159123499</v>
      </c>
      <c r="B147" s="8">
        <v>45201</v>
      </c>
      <c r="C147" s="7" t="s">
        <v>1951</v>
      </c>
      <c r="D147" s="7" t="s">
        <v>1777</v>
      </c>
      <c r="E147" s="5" t="str">
        <f>VLOOKUP(A147,ROBOT_Martin!A:D,3,FALSE)</f>
        <v>Filipková</v>
      </c>
      <c r="F147" s="5" t="str">
        <f>VLOOKUP(A147,OperaceCFM!A:B,2,FALSE)</f>
        <v>02.10.2023</v>
      </c>
      <c r="G147" s="5" t="str">
        <f>VLOOKUP(A147,drgPrehled!B:C,2,FALSE)</f>
        <v>Filipková Jana</v>
      </c>
    </row>
    <row r="148" spans="1:7" hidden="1" x14ac:dyDescent="0.25">
      <c r="A148" s="10">
        <v>7306205775</v>
      </c>
      <c r="B148" s="8">
        <v>45198</v>
      </c>
      <c r="C148" s="7" t="s">
        <v>1952</v>
      </c>
      <c r="D148" s="7" t="s">
        <v>1777</v>
      </c>
      <c r="E148" s="5" t="str">
        <f>VLOOKUP(A148,ROBOT_Martin!A:D,3,FALSE)</f>
        <v>Gajdoš</v>
      </c>
      <c r="F148" s="5" t="str">
        <f>VLOOKUP(A148,OperaceCFM!A:B,2,FALSE)</f>
        <v>29.09.2023</v>
      </c>
      <c r="G148" s="5" t="str">
        <f>VLOOKUP(A148,drgPrehled!B:C,2,FALSE)</f>
        <v>Gajdoš Radim</v>
      </c>
    </row>
    <row r="149" spans="1:7" hidden="1" x14ac:dyDescent="0.25">
      <c r="A149" s="10">
        <v>7308185313</v>
      </c>
      <c r="B149" s="8">
        <v>45198</v>
      </c>
      <c r="C149" s="7" t="s">
        <v>1953</v>
      </c>
      <c r="D149" s="7" t="s">
        <v>1954</v>
      </c>
      <c r="E149" s="5" t="str">
        <f>VLOOKUP(A149,ROBOT_Martin!A:D,3,FALSE)</f>
        <v>Seidl</v>
      </c>
      <c r="F149" s="5" t="str">
        <f>VLOOKUP(A149,OperaceCFM!A:B,2,FALSE)</f>
        <v>01.09.2023</v>
      </c>
      <c r="G149" s="5" t="str">
        <f>VLOOKUP(A149,drgPrehled!B:C,2,FALSE)</f>
        <v>Seidl Pavel</v>
      </c>
    </row>
    <row r="150" spans="1:7" hidden="1" x14ac:dyDescent="0.25">
      <c r="A150" s="10">
        <v>530419075</v>
      </c>
      <c r="B150" s="8">
        <v>45198</v>
      </c>
      <c r="C150" s="7" t="s">
        <v>1955</v>
      </c>
      <c r="D150" s="7" t="s">
        <v>1779</v>
      </c>
      <c r="E150" s="5" t="str">
        <f>VLOOKUP(A150,ROBOT_Martin!A:D,3,FALSE)</f>
        <v>Kolář</v>
      </c>
      <c r="F150" s="5" t="str">
        <f>VLOOKUP(A150,OperaceCFM!A:B,2,FALSE)</f>
        <v>29.09.2023</v>
      </c>
      <c r="G150" s="5" t="str">
        <f>VLOOKUP(A150,drgPrehled!B:C,2,FALSE)</f>
        <v>Kolář Vojtěch</v>
      </c>
    </row>
    <row r="151" spans="1:7" hidden="1" x14ac:dyDescent="0.25">
      <c r="A151" s="10">
        <v>455130072</v>
      </c>
      <c r="B151" s="8">
        <v>45196</v>
      </c>
      <c r="C151" s="7" t="s">
        <v>1956</v>
      </c>
      <c r="D151" s="7" t="s">
        <v>1857</v>
      </c>
      <c r="E151" s="5" t="str">
        <f>VLOOKUP(A151,ROBOT_Martin!A:D,3,FALSE)</f>
        <v>Urbanová</v>
      </c>
      <c r="F151" s="5" t="str">
        <f>VLOOKUP(A151,OperaceCFM!A:B,2,FALSE)</f>
        <v>27.09.2023</v>
      </c>
      <c r="G151" s="5" t="str">
        <f>VLOOKUP(A151,drgPrehled!B:C,2,FALSE)</f>
        <v>Urbanová Miluška</v>
      </c>
    </row>
    <row r="152" spans="1:7" hidden="1" x14ac:dyDescent="0.25">
      <c r="A152" s="10">
        <v>7501225424</v>
      </c>
      <c r="B152" s="8">
        <v>45196</v>
      </c>
      <c r="C152" s="7" t="s">
        <v>1957</v>
      </c>
      <c r="D152" s="7" t="s">
        <v>1873</v>
      </c>
      <c r="E152" s="5" t="str">
        <f>VLOOKUP(A152,ROBOT_Martin!A:D,3,FALSE)</f>
        <v>Schwacha</v>
      </c>
      <c r="F152" s="5" t="str">
        <f>VLOOKUP(A152,OperaceCFM!A:B,2,FALSE)</f>
        <v>27.09.2023</v>
      </c>
      <c r="G152" s="5" t="str">
        <f>VLOOKUP(A152,drgPrehled!B:C,2,FALSE)</f>
        <v>Schwacha Miloš</v>
      </c>
    </row>
    <row r="153" spans="1:7" hidden="1" x14ac:dyDescent="0.25">
      <c r="A153" s="10">
        <v>8959235912</v>
      </c>
      <c r="B153" s="8">
        <v>45195</v>
      </c>
      <c r="C153" s="7" t="s">
        <v>1958</v>
      </c>
      <c r="D153" s="7" t="s">
        <v>1777</v>
      </c>
      <c r="E153" s="5" t="str">
        <f>VLOOKUP(A153,ROBOT_Martin!A:D,3,FALSE)</f>
        <v>Bělunková</v>
      </c>
      <c r="F153" s="5" t="str">
        <f>VLOOKUP(A153,OperaceCFM!A:B,2,FALSE)</f>
        <v>26.09.2023</v>
      </c>
      <c r="G153" s="5" t="str">
        <f>VLOOKUP(A153,drgPrehled!B:C,2,FALSE)</f>
        <v>Bělunková Romana</v>
      </c>
    </row>
    <row r="154" spans="1:7" hidden="1" x14ac:dyDescent="0.25">
      <c r="A154" s="10">
        <v>5806131287</v>
      </c>
      <c r="B154" s="8">
        <v>45195</v>
      </c>
      <c r="C154" s="7" t="s">
        <v>1959</v>
      </c>
      <c r="D154" s="7" t="s">
        <v>1779</v>
      </c>
      <c r="E154" s="5" t="str">
        <f>VLOOKUP(A154,ROBOT_Martin!A:D,3,FALSE)</f>
        <v>Marek</v>
      </c>
      <c r="F154" s="5" t="str">
        <f>VLOOKUP(A154,OperaceCFM!A:B,2,FALSE)</f>
        <v>26.09.2023</v>
      </c>
      <c r="G154" s="5" t="str">
        <f>VLOOKUP(A154,drgPrehled!B:C,2,FALSE)</f>
        <v>Marek Jaroslav</v>
      </c>
    </row>
    <row r="155" spans="1:7" hidden="1" x14ac:dyDescent="0.25">
      <c r="A155" s="10">
        <v>5803130267</v>
      </c>
      <c r="B155" s="8">
        <v>45194</v>
      </c>
      <c r="C155" s="7" t="s">
        <v>1960</v>
      </c>
      <c r="D155" s="7" t="s">
        <v>1779</v>
      </c>
      <c r="E155" s="5" t="str">
        <f>VLOOKUP(A155,ROBOT_Martin!A:D,3,FALSE)</f>
        <v>Schwarzer</v>
      </c>
      <c r="F155" s="5" t="str">
        <f>VLOOKUP(A155,OperaceCFM!A:B,2,FALSE)</f>
        <v>25.09.2023</v>
      </c>
      <c r="G155" s="5" t="str">
        <f>VLOOKUP(A155,drgPrehled!B:C,2,FALSE)</f>
        <v>Schwarzer Miloslav</v>
      </c>
    </row>
    <row r="156" spans="1:7" hidden="1" x14ac:dyDescent="0.25">
      <c r="A156" s="10">
        <v>480216195</v>
      </c>
      <c r="B156" s="8">
        <v>45194</v>
      </c>
      <c r="C156" s="7" t="s">
        <v>1961</v>
      </c>
      <c r="D156" s="7" t="s">
        <v>1777</v>
      </c>
      <c r="E156" s="5" t="str">
        <f>VLOOKUP(A156,ROBOT_Martin!A:D,3,FALSE)</f>
        <v>Janeček</v>
      </c>
      <c r="F156" s="5" t="str">
        <f>VLOOKUP(A156,OperaceCFM!A:B,2,FALSE)</f>
        <v>25.09.2023</v>
      </c>
      <c r="G156" s="5" t="str">
        <f>VLOOKUP(A156,drgPrehled!B:C,2,FALSE)</f>
        <v>Janeček Josef</v>
      </c>
    </row>
    <row r="157" spans="1:7" hidden="1" x14ac:dyDescent="0.25">
      <c r="A157" s="10">
        <v>530716043</v>
      </c>
      <c r="B157" s="8">
        <v>45195</v>
      </c>
      <c r="C157" s="7" t="s">
        <v>1962</v>
      </c>
      <c r="D157" s="7" t="s">
        <v>1779</v>
      </c>
      <c r="E157" s="5" t="str">
        <f>VLOOKUP(A157,ROBOT_Martin!A:D,3,FALSE)</f>
        <v>Vítek</v>
      </c>
      <c r="F157" s="5" t="str">
        <f>VLOOKUP(A157,OperaceCFM!A:B,2,FALSE)</f>
        <v>26.09.2023</v>
      </c>
      <c r="G157" s="5" t="str">
        <f>VLOOKUP(A157,drgPrehled!B:C,2,FALSE)</f>
        <v>Vítek Zdeněk</v>
      </c>
    </row>
    <row r="158" spans="1:7" hidden="1" x14ac:dyDescent="0.25">
      <c r="A158" s="10">
        <v>7606295356</v>
      </c>
      <c r="B158" s="8">
        <v>45194</v>
      </c>
      <c r="C158" s="7" t="s">
        <v>1963</v>
      </c>
      <c r="D158" s="7" t="s">
        <v>1873</v>
      </c>
      <c r="E158" s="5" t="str">
        <f>VLOOKUP(A158,ROBOT_Martin!A:D,3,FALSE)</f>
        <v>Nerušil</v>
      </c>
      <c r="F158" s="5" t="str">
        <f>VLOOKUP(A158,OperaceCFM!A:B,2,FALSE)</f>
        <v>25.09.2023</v>
      </c>
      <c r="G158" s="5" t="str">
        <f>VLOOKUP(A158,drgPrehled!B:C,2,FALSE)</f>
        <v>Nerušil Jaroslav</v>
      </c>
    </row>
    <row r="159" spans="1:7" hidden="1" x14ac:dyDescent="0.25">
      <c r="A159" s="10">
        <v>7252070375</v>
      </c>
      <c r="B159" s="8">
        <v>45194</v>
      </c>
      <c r="C159" s="7" t="s">
        <v>1964</v>
      </c>
      <c r="D159" s="7" t="s">
        <v>1873</v>
      </c>
      <c r="E159" s="5" t="str">
        <f>VLOOKUP(A159,ROBOT_Martin!A:D,3,FALSE)</f>
        <v>Haintlová</v>
      </c>
      <c r="F159" s="5" t="str">
        <f>VLOOKUP(A159,OperaceCFM!A:B,2,FALSE)</f>
        <v>25.09.2023</v>
      </c>
      <c r="G159" s="5" t="str">
        <f>VLOOKUP(A159,drgPrehled!B:C,2,FALSE)</f>
        <v>Haintlová Hana</v>
      </c>
    </row>
    <row r="160" spans="1:7" hidden="1" x14ac:dyDescent="0.25">
      <c r="A160" s="10">
        <v>6812281124</v>
      </c>
      <c r="B160" s="8">
        <v>45191</v>
      </c>
      <c r="C160" s="7" t="s">
        <v>1965</v>
      </c>
      <c r="D160" s="7" t="s">
        <v>1779</v>
      </c>
      <c r="E160" s="5" t="str">
        <f>VLOOKUP(A160,ROBOT_Martin!A:D,3,FALSE)</f>
        <v>Ondra</v>
      </c>
      <c r="F160" s="5" t="str">
        <f>VLOOKUP(A160,OperaceCFM!A:B,2,FALSE)</f>
        <v>22.09.2023</v>
      </c>
      <c r="G160" s="5" t="str">
        <f>VLOOKUP(A160,drgPrehled!B:C,2,FALSE)</f>
        <v>Ondra René</v>
      </c>
    </row>
    <row r="161" spans="1:7" hidden="1" x14ac:dyDescent="0.25">
      <c r="A161" s="10">
        <v>491122002</v>
      </c>
      <c r="B161" s="8">
        <v>45191</v>
      </c>
      <c r="C161" s="7" t="s">
        <v>1966</v>
      </c>
      <c r="D161" s="7" t="s">
        <v>1779</v>
      </c>
      <c r="E161" s="5" t="str">
        <f>VLOOKUP(A161,ROBOT_Martin!A:D,3,FALSE)</f>
        <v>Čihalík</v>
      </c>
      <c r="F161" s="5" t="str">
        <f>VLOOKUP(A161,OperaceCFM!A:B,2,FALSE)</f>
        <v>22.09.2023</v>
      </c>
      <c r="G161" s="5" t="str">
        <f>VLOOKUP(A161,drgPrehled!B:C,2,FALSE)</f>
        <v>Číhalík Čestmír</v>
      </c>
    </row>
    <row r="162" spans="1:7" hidden="1" x14ac:dyDescent="0.25">
      <c r="A162" s="10">
        <v>7808285386</v>
      </c>
      <c r="B162" s="8">
        <v>45191</v>
      </c>
      <c r="C162" s="7" t="s">
        <v>1967</v>
      </c>
      <c r="D162" s="7" t="s">
        <v>1954</v>
      </c>
      <c r="E162" s="5" t="e">
        <f>VLOOKUP(A162,ROBOT_Martin!A:D,3,FALSE)</f>
        <v>#N/A</v>
      </c>
      <c r="F162" s="5" t="e">
        <f>VLOOKUP(A162,OperaceCFM!A:B,2,FALSE)</f>
        <v>#N/A</v>
      </c>
      <c r="G162" s="5" t="e">
        <f>VLOOKUP(A162,drgPrehled!B:C,2,FALSE)</f>
        <v>#N/A</v>
      </c>
    </row>
    <row r="163" spans="1:7" hidden="1" x14ac:dyDescent="0.25">
      <c r="A163" s="10">
        <v>7760271288</v>
      </c>
      <c r="B163" s="8">
        <v>45190</v>
      </c>
      <c r="C163" s="7" t="s">
        <v>1968</v>
      </c>
      <c r="D163" s="7" t="s">
        <v>1854</v>
      </c>
      <c r="E163" s="5" t="str">
        <f>VLOOKUP(A163,ROBOT_Martin!A:D,3,FALSE)</f>
        <v>Prokopenko</v>
      </c>
      <c r="F163" s="5" t="str">
        <f>VLOOKUP(A163,OperaceCFM!A:B,2,FALSE)</f>
        <v>21.09.2023</v>
      </c>
      <c r="G163" s="5" t="str">
        <f>VLOOKUP(A163,drgPrehled!B:C,2,FALSE)</f>
        <v>Prokopenko Maryna</v>
      </c>
    </row>
    <row r="164" spans="1:7" hidden="1" x14ac:dyDescent="0.25">
      <c r="A164" s="10">
        <v>515401422</v>
      </c>
      <c r="B164" s="8">
        <v>45190</v>
      </c>
      <c r="C164" s="7" t="s">
        <v>1969</v>
      </c>
      <c r="D164" s="7" t="s">
        <v>1854</v>
      </c>
      <c r="E164" s="5" t="str">
        <f>VLOOKUP(A164,ROBOT_Martin!A:D,3,FALSE)</f>
        <v>Výšková</v>
      </c>
      <c r="F164" s="5" t="str">
        <f>VLOOKUP(A164,OperaceCFM!A:B,2,FALSE)</f>
        <v>21.09.2023</v>
      </c>
      <c r="G164" s="5" t="str">
        <f>VLOOKUP(A164,drgPrehled!B:C,2,FALSE)</f>
        <v>Výšková Božena</v>
      </c>
    </row>
    <row r="165" spans="1:7" hidden="1" x14ac:dyDescent="0.25">
      <c r="A165" s="10">
        <v>7161034463</v>
      </c>
      <c r="B165" s="8">
        <v>45189</v>
      </c>
      <c r="C165" s="7" t="s">
        <v>1970</v>
      </c>
      <c r="D165" s="7" t="s">
        <v>1927</v>
      </c>
      <c r="E165" s="5" t="str">
        <f>VLOOKUP(A165,ROBOT_Martin!A:D,3,FALSE)</f>
        <v>Zavadilová</v>
      </c>
      <c r="F165" s="5" t="str">
        <f>VLOOKUP(A165,OperaceCFM!A:B,2,FALSE)</f>
        <v>20.09.2023</v>
      </c>
      <c r="G165" s="5" t="str">
        <f>VLOOKUP(A165,drgPrehled!B:C,2,FALSE)</f>
        <v>Zavadilová Petra</v>
      </c>
    </row>
    <row r="166" spans="1:7" hidden="1" x14ac:dyDescent="0.25">
      <c r="A166" s="10">
        <v>520228078</v>
      </c>
      <c r="B166" s="8">
        <v>45189</v>
      </c>
      <c r="C166" s="7" t="s">
        <v>1971</v>
      </c>
      <c r="D166" s="7" t="s">
        <v>1779</v>
      </c>
      <c r="E166" s="5" t="str">
        <f>VLOOKUP(A166,ROBOT_Martin!A:D,3,FALSE)</f>
        <v>Šnevajs</v>
      </c>
      <c r="F166" s="5" t="str">
        <f>VLOOKUP(A166,OperaceCFM!A:B,2,FALSE)</f>
        <v>20.09.2023</v>
      </c>
      <c r="G166" s="5" t="str">
        <f>VLOOKUP(A166,drgPrehled!B:C,2,FALSE)</f>
        <v>Šnevajs Josef</v>
      </c>
    </row>
    <row r="167" spans="1:7" hidden="1" x14ac:dyDescent="0.25">
      <c r="A167" s="10">
        <v>501006221</v>
      </c>
      <c r="B167" s="8">
        <v>45189</v>
      </c>
      <c r="C167" s="7" t="s">
        <v>1972</v>
      </c>
      <c r="D167" s="7" t="s">
        <v>1873</v>
      </c>
      <c r="E167" s="5" t="str">
        <f>VLOOKUP(A167,ROBOT_Martin!A:D,3,FALSE)</f>
        <v>Filippi</v>
      </c>
      <c r="F167" s="5" t="str">
        <f>VLOOKUP(A167,OperaceCFM!A:B,2,FALSE)</f>
        <v>20.09.2023</v>
      </c>
      <c r="G167" s="5" t="str">
        <f>VLOOKUP(A167,drgPrehled!B:C,2,FALSE)</f>
        <v>Filippi Jiří</v>
      </c>
    </row>
    <row r="168" spans="1:7" hidden="1" x14ac:dyDescent="0.25">
      <c r="A168" s="10">
        <v>104235703</v>
      </c>
      <c r="B168" s="8">
        <v>45188</v>
      </c>
      <c r="C168" s="7" t="s">
        <v>1973</v>
      </c>
      <c r="D168" s="7" t="s">
        <v>1974</v>
      </c>
      <c r="E168" s="5" t="e">
        <f>VLOOKUP(A168,ROBOT_Martin!A:D,3,FALSE)</f>
        <v>#N/A</v>
      </c>
      <c r="F168" s="5" t="e">
        <f>VLOOKUP(A168,OperaceCFM!A:B,2,FALSE)</f>
        <v>#N/A</v>
      </c>
      <c r="G168" s="5" t="e">
        <f>VLOOKUP(A168,drgPrehled!B:C,2,FALSE)</f>
        <v>#N/A</v>
      </c>
    </row>
    <row r="169" spans="1:7" hidden="1" x14ac:dyDescent="0.25">
      <c r="A169" s="10">
        <v>6004110101</v>
      </c>
      <c r="B169" s="8">
        <v>45188</v>
      </c>
      <c r="C169" s="7" t="s">
        <v>1975</v>
      </c>
      <c r="D169" s="7" t="s">
        <v>1779</v>
      </c>
      <c r="E169" s="5" t="str">
        <f>VLOOKUP(A169,ROBOT_Martin!A:D,3,FALSE)</f>
        <v>Dostál</v>
      </c>
      <c r="F169" s="5" t="str">
        <f>VLOOKUP(A169,OperaceCFM!A:B,2,FALSE)</f>
        <v>19.09.2023</v>
      </c>
      <c r="G169" s="5" t="str">
        <f>VLOOKUP(A169,drgPrehled!B:C,2,FALSE)</f>
        <v>Dostál Josef</v>
      </c>
    </row>
    <row r="170" spans="1:7" hidden="1" x14ac:dyDescent="0.25">
      <c r="A170" s="10">
        <v>6112311788</v>
      </c>
      <c r="B170" s="8">
        <v>45188</v>
      </c>
      <c r="C170" s="7" t="s">
        <v>1976</v>
      </c>
      <c r="D170" s="7" t="s">
        <v>1779</v>
      </c>
      <c r="E170" s="5" t="str">
        <f>VLOOKUP(A170,ROBOT_Martin!A:D,3,FALSE)</f>
        <v>Tulis</v>
      </c>
      <c r="F170" s="5" t="str">
        <f>VLOOKUP(A170,OperaceCFM!A:B,2,FALSE)</f>
        <v>19.09.2023</v>
      </c>
      <c r="G170" s="5" t="str">
        <f>VLOOKUP(A170,drgPrehled!B:C,2,FALSE)</f>
        <v>Tulis Roman</v>
      </c>
    </row>
    <row r="171" spans="1:7" hidden="1" x14ac:dyDescent="0.25">
      <c r="A171" s="10">
        <v>6509050427</v>
      </c>
      <c r="B171" s="8">
        <v>45187</v>
      </c>
      <c r="C171" s="7" t="s">
        <v>1977</v>
      </c>
      <c r="D171" s="7" t="s">
        <v>1779</v>
      </c>
      <c r="E171" s="5" t="str">
        <f>VLOOKUP(A171,ROBOT_Martin!A:D,3,FALSE)</f>
        <v>Boček</v>
      </c>
      <c r="F171" s="5" t="str">
        <f>VLOOKUP(A171,OperaceCFM!A:B,2,FALSE)</f>
        <v>18.09.2023</v>
      </c>
      <c r="G171" s="5" t="str">
        <f>VLOOKUP(A171,drgPrehled!B:C,2,FALSE)</f>
        <v>Boček Josef</v>
      </c>
    </row>
    <row r="172" spans="1:7" hidden="1" x14ac:dyDescent="0.25">
      <c r="A172" s="10">
        <v>510320052</v>
      </c>
      <c r="B172" s="8">
        <v>45187</v>
      </c>
      <c r="C172" s="7" t="s">
        <v>1978</v>
      </c>
      <c r="D172" s="7" t="s">
        <v>1979</v>
      </c>
      <c r="E172" s="5" t="e">
        <f>VLOOKUP(A172,ROBOT_Martin!A:D,3,FALSE)</f>
        <v>#N/A</v>
      </c>
      <c r="F172" s="5" t="e">
        <f>VLOOKUP(A172,OperaceCFM!A:B,2,FALSE)</f>
        <v>#N/A</v>
      </c>
      <c r="G172" s="5" t="e">
        <f>VLOOKUP(A172,drgPrehled!B:C,2,FALSE)</f>
        <v>#N/A</v>
      </c>
    </row>
    <row r="173" spans="1:7" hidden="1" x14ac:dyDescent="0.25">
      <c r="A173" s="10">
        <v>5607091380</v>
      </c>
      <c r="B173" s="8">
        <v>45187</v>
      </c>
      <c r="C173" s="7" t="s">
        <v>1980</v>
      </c>
      <c r="D173" s="7" t="s">
        <v>1873</v>
      </c>
      <c r="E173" s="5" t="str">
        <f>VLOOKUP(A173,ROBOT_Martin!A:D,3,FALSE)</f>
        <v>Kubíček</v>
      </c>
      <c r="F173" s="5" t="str">
        <f>VLOOKUP(A173,OperaceCFM!A:B,2,FALSE)</f>
        <v>18.09.2023</v>
      </c>
      <c r="G173" s="5" t="str">
        <f>VLOOKUP(A173,drgPrehled!B:C,2,FALSE)</f>
        <v>Kubíček Stanislav</v>
      </c>
    </row>
    <row r="174" spans="1:7" hidden="1" x14ac:dyDescent="0.25">
      <c r="A174" s="10">
        <v>6461280342</v>
      </c>
      <c r="B174" s="8">
        <v>45187</v>
      </c>
      <c r="C174" s="7" t="s">
        <v>1981</v>
      </c>
      <c r="D174" s="7" t="s">
        <v>1873</v>
      </c>
      <c r="E174" s="5" t="str">
        <f>VLOOKUP(A174,ROBOT_Martin!A:D,3,FALSE)</f>
        <v>Homolová</v>
      </c>
      <c r="F174" s="5" t="str">
        <f>VLOOKUP(A174,OperaceCFM!A:B,2,FALSE)</f>
        <v>18.09.2023</v>
      </c>
      <c r="G174" s="5" t="str">
        <f>VLOOKUP(A174,drgPrehled!B:C,2,FALSE)</f>
        <v>Homolová Miroslava</v>
      </c>
    </row>
    <row r="175" spans="1:7" hidden="1" x14ac:dyDescent="0.25">
      <c r="A175" s="10">
        <v>505813094</v>
      </c>
      <c r="B175" s="8">
        <v>45184</v>
      </c>
      <c r="C175" s="7" t="s">
        <v>1982</v>
      </c>
      <c r="D175" s="7" t="s">
        <v>1777</v>
      </c>
      <c r="E175" s="5" t="str">
        <f>VLOOKUP(A175,ROBOT_Martin!A:D,3,FALSE)</f>
        <v>Crhová</v>
      </c>
      <c r="F175" s="5" t="str">
        <f>VLOOKUP(A175,OperaceCFM!A:B,2,FALSE)</f>
        <v>15.09.2023</v>
      </c>
      <c r="G175" s="5" t="str">
        <f>VLOOKUP(A175,drgPrehled!B:C,2,FALSE)</f>
        <v>Crhová Květoslava</v>
      </c>
    </row>
    <row r="176" spans="1:7" hidden="1" x14ac:dyDescent="0.25">
      <c r="A176" s="10">
        <v>5409041110</v>
      </c>
      <c r="B176" s="8">
        <v>45184</v>
      </c>
      <c r="C176" s="7" t="s">
        <v>1983</v>
      </c>
      <c r="D176" s="7" t="s">
        <v>1779</v>
      </c>
      <c r="E176" s="5" t="str">
        <f>VLOOKUP(A176,ROBOT_Martin!A:D,3,FALSE)</f>
        <v>Janík</v>
      </c>
      <c r="F176" s="5" t="str">
        <f>VLOOKUP(A176,OperaceCFM!A:B,2,FALSE)</f>
        <v>15.09.2023</v>
      </c>
      <c r="G176" s="5" t="str">
        <f>VLOOKUP(A176,drgPrehled!B:C,2,FALSE)</f>
        <v>Janík Jan</v>
      </c>
    </row>
    <row r="177" spans="1:7" hidden="1" x14ac:dyDescent="0.25">
      <c r="A177" s="10">
        <v>6353172034</v>
      </c>
      <c r="B177" s="8">
        <v>45183</v>
      </c>
      <c r="C177" s="7" t="s">
        <v>1984</v>
      </c>
      <c r="D177" s="7" t="s">
        <v>1854</v>
      </c>
      <c r="E177" s="5" t="str">
        <f>VLOOKUP(A177,ROBOT_Martin!A:D,3,FALSE)</f>
        <v>Skalská Zezulková</v>
      </c>
      <c r="F177" s="5" t="str">
        <f>VLOOKUP(A177,OperaceCFM!A:B,2,FALSE)</f>
        <v>14.09.2023</v>
      </c>
      <c r="G177" s="5" t="str">
        <f>VLOOKUP(A177,drgPrehled!B:C,2,FALSE)</f>
        <v>Skalská Zezulková Ha</v>
      </c>
    </row>
    <row r="178" spans="1:7" hidden="1" x14ac:dyDescent="0.25">
      <c r="A178" s="10">
        <v>525222078</v>
      </c>
      <c r="B178" s="8">
        <v>45183</v>
      </c>
      <c r="C178" s="7" t="s">
        <v>1985</v>
      </c>
      <c r="D178" s="7" t="s">
        <v>1767</v>
      </c>
      <c r="E178" s="5" t="str">
        <f>VLOOKUP(A178,ROBOT_Martin!A:D,3,FALSE)</f>
        <v>Ambrožová</v>
      </c>
      <c r="F178" s="5" t="str">
        <f>VLOOKUP(A178,OperaceCFM!A:B,2,FALSE)</f>
        <v>14.09.2023</v>
      </c>
      <c r="G178" s="5" t="str">
        <f>VLOOKUP(A178,drgPrehled!B:C,2,FALSE)</f>
        <v>Ambrožová Jaroslava</v>
      </c>
    </row>
    <row r="179" spans="1:7" hidden="1" x14ac:dyDescent="0.25">
      <c r="A179" s="10">
        <v>496123293</v>
      </c>
      <c r="B179" s="8">
        <v>45183</v>
      </c>
      <c r="C179" s="7" t="s">
        <v>1986</v>
      </c>
      <c r="D179" s="7" t="s">
        <v>1769</v>
      </c>
      <c r="E179" s="5" t="str">
        <f>VLOOKUP(A179,ROBOT_Martin!A:D,3,FALSE)</f>
        <v>Kaksová</v>
      </c>
      <c r="F179" s="5" t="str">
        <f>VLOOKUP(A179,OperaceCFM!A:B,2,FALSE)</f>
        <v>14.09.2023</v>
      </c>
      <c r="G179" s="5" t="str">
        <f>VLOOKUP(A179,drgPrehled!B:C,2,FALSE)</f>
        <v>Kaksová Růžena</v>
      </c>
    </row>
    <row r="180" spans="1:7" hidden="1" x14ac:dyDescent="0.25">
      <c r="A180" s="10">
        <v>510730070</v>
      </c>
      <c r="B180" s="8">
        <v>45182</v>
      </c>
      <c r="C180" s="7" t="s">
        <v>1987</v>
      </c>
      <c r="D180" s="7" t="s">
        <v>1873</v>
      </c>
      <c r="E180" s="5" t="str">
        <f>VLOOKUP(A180,ROBOT_Martin!A:D,3,FALSE)</f>
        <v>Hanuš</v>
      </c>
      <c r="F180" s="5" t="e">
        <f>VLOOKUP(A180,OperaceCFM!A:B,2,FALSE)</f>
        <v>#N/A</v>
      </c>
      <c r="G180" s="5" t="e">
        <f>VLOOKUP(A180,drgPrehled!B:C,2,FALSE)</f>
        <v>#N/A</v>
      </c>
    </row>
    <row r="181" spans="1:7" hidden="1" x14ac:dyDescent="0.25">
      <c r="A181" s="10">
        <v>390205461</v>
      </c>
      <c r="B181" s="8">
        <v>45182</v>
      </c>
      <c r="C181" s="7" t="s">
        <v>1988</v>
      </c>
      <c r="D181" s="7" t="s">
        <v>1841</v>
      </c>
      <c r="E181" s="5" t="str">
        <f>VLOOKUP(A181,ROBOT_Martin!A:D,3,FALSE)</f>
        <v>Háder</v>
      </c>
      <c r="F181" s="5" t="str">
        <f>VLOOKUP(A181,OperaceCFM!A:B,2,FALSE)</f>
        <v>13.09.2023</v>
      </c>
      <c r="G181" s="5" t="str">
        <f>VLOOKUP(A181,drgPrehled!B:C,2,FALSE)</f>
        <v>Háder František</v>
      </c>
    </row>
    <row r="182" spans="1:7" hidden="1" x14ac:dyDescent="0.25">
      <c r="A182" s="10">
        <v>7055125792</v>
      </c>
      <c r="B182" s="8">
        <v>45181</v>
      </c>
      <c r="C182" s="7" t="s">
        <v>1989</v>
      </c>
      <c r="D182" s="7" t="s">
        <v>1773</v>
      </c>
      <c r="E182" s="5" t="str">
        <f>VLOOKUP(A182,ROBOT_Martin!A:D,3,FALSE)</f>
        <v>Pohlová</v>
      </c>
      <c r="F182" s="5" t="str">
        <f>VLOOKUP(A182,OperaceCFM!A:B,2,FALSE)</f>
        <v>12.09.2023</v>
      </c>
      <c r="G182" s="5" t="str">
        <f>VLOOKUP(A182,drgPrehled!B:C,2,FALSE)</f>
        <v>Pohlová Hana</v>
      </c>
    </row>
    <row r="183" spans="1:7" hidden="1" x14ac:dyDescent="0.25">
      <c r="A183" s="10">
        <v>8255065324</v>
      </c>
      <c r="B183" s="8">
        <v>45181</v>
      </c>
      <c r="C183" s="7" t="s">
        <v>1990</v>
      </c>
      <c r="D183" s="7" t="s">
        <v>1991</v>
      </c>
      <c r="E183" s="5" t="e">
        <f>VLOOKUP(A183,ROBOT_Martin!A:D,3,FALSE)</f>
        <v>#N/A</v>
      </c>
      <c r="F183" s="5" t="e">
        <f>VLOOKUP(A183,OperaceCFM!A:B,2,FALSE)</f>
        <v>#N/A</v>
      </c>
      <c r="G183" s="5" t="e">
        <f>VLOOKUP(A183,drgPrehled!B:C,2,FALSE)</f>
        <v>#N/A</v>
      </c>
    </row>
    <row r="184" spans="1:7" hidden="1" x14ac:dyDescent="0.25">
      <c r="A184" s="10">
        <v>6805290272</v>
      </c>
      <c r="B184" s="8">
        <v>45181</v>
      </c>
      <c r="C184" s="7" t="s">
        <v>1992</v>
      </c>
      <c r="D184" s="7" t="s">
        <v>1991</v>
      </c>
      <c r="E184" s="5" t="e">
        <f>VLOOKUP(A184,ROBOT_Martin!A:D,3,FALSE)</f>
        <v>#N/A</v>
      </c>
      <c r="F184" s="5" t="e">
        <f>VLOOKUP(A184,OperaceCFM!A:B,2,FALSE)</f>
        <v>#N/A</v>
      </c>
      <c r="G184" s="5" t="e">
        <f>VLOOKUP(A184,drgPrehled!B:C,2,FALSE)</f>
        <v>#N/A</v>
      </c>
    </row>
    <row r="185" spans="1:7" hidden="1" x14ac:dyDescent="0.25">
      <c r="A185" s="10">
        <v>520108028</v>
      </c>
      <c r="B185" s="8">
        <v>45181</v>
      </c>
      <c r="C185" s="7" t="s">
        <v>1993</v>
      </c>
      <c r="D185" s="7" t="s">
        <v>1783</v>
      </c>
      <c r="E185" s="5" t="str">
        <f>VLOOKUP(A185,ROBOT_Martin!A:D,3,FALSE)</f>
        <v>Krestýn</v>
      </c>
      <c r="F185" s="5" t="str">
        <f>VLOOKUP(A185,OperaceCFM!A:B,2,FALSE)</f>
        <v>12.09.2023</v>
      </c>
      <c r="G185" s="5" t="str">
        <f>VLOOKUP(A185,drgPrehled!B:C,2,FALSE)</f>
        <v>Krestýn Jaroslav</v>
      </c>
    </row>
    <row r="186" spans="1:7" hidden="1" x14ac:dyDescent="0.25">
      <c r="A186" s="10">
        <v>5711081816</v>
      </c>
      <c r="B186" s="8">
        <v>45180</v>
      </c>
      <c r="C186" s="7" t="s">
        <v>1994</v>
      </c>
      <c r="D186" s="7" t="s">
        <v>1777</v>
      </c>
      <c r="E186" s="5" t="str">
        <f>VLOOKUP(A186,ROBOT_Martin!A:D,3,FALSE)</f>
        <v>Prosecký</v>
      </c>
      <c r="F186" s="5" t="str">
        <f>VLOOKUP(A186,OperaceCFM!A:B,2,FALSE)</f>
        <v>11.09.2023</v>
      </c>
      <c r="G186" s="5" t="str">
        <f>VLOOKUP(A186,drgPrehled!B:C,2,FALSE)</f>
        <v>Prosecký Rudolf</v>
      </c>
    </row>
    <row r="187" spans="1:7" hidden="1" x14ac:dyDescent="0.25">
      <c r="A187" s="10">
        <v>5509232311</v>
      </c>
      <c r="B187" s="8">
        <v>45180</v>
      </c>
      <c r="C187" s="7" t="s">
        <v>1995</v>
      </c>
      <c r="D187" s="7" t="s">
        <v>1779</v>
      </c>
      <c r="E187" s="5" t="str">
        <f>VLOOKUP(A187,ROBOT_Martin!A:D,3,FALSE)</f>
        <v>Dohnal</v>
      </c>
      <c r="F187" s="5" t="str">
        <f>VLOOKUP(A187,OperaceCFM!A:B,2,FALSE)</f>
        <v>11.09.2023</v>
      </c>
      <c r="G187" s="5" t="str">
        <f>VLOOKUP(A187,drgPrehled!B:C,2,FALSE)</f>
        <v>Dohnal Ctirad</v>
      </c>
    </row>
    <row r="188" spans="1:7" hidden="1" x14ac:dyDescent="0.25">
      <c r="A188" s="10">
        <v>8810253034</v>
      </c>
      <c r="B188" s="8">
        <v>45180</v>
      </c>
      <c r="C188" s="7" t="s">
        <v>1996</v>
      </c>
      <c r="D188" s="7" t="s">
        <v>1997</v>
      </c>
      <c r="E188" s="5" t="e">
        <f>VLOOKUP(A188,ROBOT_Martin!A:D,3,FALSE)</f>
        <v>#N/A</v>
      </c>
      <c r="F188" s="5" t="e">
        <f>VLOOKUP(A188,OperaceCFM!A:B,2,FALSE)</f>
        <v>#N/A</v>
      </c>
      <c r="G188" s="5" t="e">
        <f>VLOOKUP(A188,drgPrehled!B:C,2,FALSE)</f>
        <v>#N/A</v>
      </c>
    </row>
    <row r="189" spans="1:7" hidden="1" x14ac:dyDescent="0.25">
      <c r="A189" s="10">
        <v>7306255319</v>
      </c>
      <c r="B189" s="8">
        <v>45180</v>
      </c>
      <c r="C189" s="7" t="s">
        <v>1998</v>
      </c>
      <c r="D189" s="7" t="s">
        <v>1812</v>
      </c>
      <c r="E189" s="5" t="str">
        <f>VLOOKUP(A189,ROBOT_Martin!A:D,3,FALSE)</f>
        <v>Buc</v>
      </c>
      <c r="F189" s="5" t="str">
        <f>VLOOKUP(A189,OperaceCFM!A:B,2,FALSE)</f>
        <v>11.09.2023</v>
      </c>
      <c r="G189" s="5" t="str">
        <f>VLOOKUP(A189,drgPrehled!B:C,2,FALSE)</f>
        <v>Buc Radovan</v>
      </c>
    </row>
    <row r="190" spans="1:7" hidden="1" x14ac:dyDescent="0.25">
      <c r="A190" s="10">
        <v>510622045</v>
      </c>
      <c r="B190" s="8">
        <v>45177</v>
      </c>
      <c r="C190" s="7" t="s">
        <v>1999</v>
      </c>
      <c r="D190" s="7" t="s">
        <v>1783</v>
      </c>
      <c r="E190" s="5" t="str">
        <f>VLOOKUP(A190,ROBOT_Martin!A:D,3,FALSE)</f>
        <v>Černý</v>
      </c>
      <c r="F190" s="5" t="str">
        <f>VLOOKUP(A190,OperaceCFM!A:B,2,FALSE)</f>
        <v>08.09.2023</v>
      </c>
      <c r="G190" s="5" t="str">
        <f>VLOOKUP(A190,drgPrehled!B:C,2,FALSE)</f>
        <v>Černý Ladislav</v>
      </c>
    </row>
    <row r="191" spans="1:7" hidden="1" x14ac:dyDescent="0.25">
      <c r="A191" s="10">
        <v>5504260575</v>
      </c>
      <c r="B191" s="8">
        <v>45177</v>
      </c>
      <c r="C191" s="7" t="s">
        <v>2000</v>
      </c>
      <c r="D191" s="7" t="s">
        <v>1777</v>
      </c>
      <c r="E191" s="5" t="str">
        <f>VLOOKUP(A191,ROBOT_Martin!A:D,3,FALSE)</f>
        <v>Blaha</v>
      </c>
      <c r="F191" s="5" t="str">
        <f>VLOOKUP(A191,OperaceCFM!A:B,2,FALSE)</f>
        <v>08.09.2023</v>
      </c>
      <c r="G191" s="5" t="str">
        <f>VLOOKUP(A191,drgPrehled!B:C,2,FALSE)</f>
        <v>Blaha Karel</v>
      </c>
    </row>
    <row r="192" spans="1:7" hidden="1" x14ac:dyDescent="0.25">
      <c r="A192" s="10">
        <v>7455015755</v>
      </c>
      <c r="B192" s="8">
        <v>45176</v>
      </c>
      <c r="C192" s="7" t="s">
        <v>2001</v>
      </c>
      <c r="D192" s="7" t="s">
        <v>1854</v>
      </c>
      <c r="E192" s="5" t="str">
        <f>VLOOKUP(A192,ROBOT_Martin!A:D,3,FALSE)</f>
        <v>Füllová</v>
      </c>
      <c r="F192" s="5" t="str">
        <f>VLOOKUP(A192,OperaceCFM!A:B,2,FALSE)</f>
        <v>07.09.2023</v>
      </c>
      <c r="G192" s="5" t="str">
        <f>VLOOKUP(A192,drgPrehled!B:C,2,FALSE)</f>
        <v>Füllová Jindra</v>
      </c>
    </row>
    <row r="193" spans="1:7" hidden="1" x14ac:dyDescent="0.25">
      <c r="A193" s="10">
        <v>496110224</v>
      </c>
      <c r="B193" s="8">
        <v>45176</v>
      </c>
      <c r="C193" s="7" t="s">
        <v>2002</v>
      </c>
      <c r="D193" s="7" t="s">
        <v>2003</v>
      </c>
      <c r="E193" s="5" t="str">
        <f>VLOOKUP(A193,ROBOT_Martin!A:D,3,FALSE)</f>
        <v>Kummerová</v>
      </c>
      <c r="F193" s="5" t="str">
        <f>VLOOKUP(A193,OperaceCFM!A:B,2,FALSE)</f>
        <v>07.09.2023</v>
      </c>
      <c r="G193" s="5" t="str">
        <f>VLOOKUP(A193,drgPrehled!B:C,2,FALSE)</f>
        <v>Kummerová Danuše</v>
      </c>
    </row>
    <row r="194" spans="1:7" hidden="1" x14ac:dyDescent="0.25">
      <c r="A194" s="10">
        <v>7604304510</v>
      </c>
      <c r="B194" s="8">
        <v>45175</v>
      </c>
      <c r="C194" s="7" t="s">
        <v>2004</v>
      </c>
      <c r="D194" s="7" t="s">
        <v>1857</v>
      </c>
      <c r="E194" s="5" t="str">
        <f>VLOOKUP(A194,ROBOT_Martin!A:D,3,FALSE)</f>
        <v>Přykril</v>
      </c>
      <c r="F194" s="5" t="str">
        <f>VLOOKUP(A194,OperaceCFM!A:B,2,FALSE)</f>
        <v>06.09.2023</v>
      </c>
      <c r="G194" s="5" t="str">
        <f>VLOOKUP(A194,drgPrehled!B:C,2,FALSE)</f>
        <v>Přikryl Oldřich</v>
      </c>
    </row>
    <row r="195" spans="1:7" hidden="1" x14ac:dyDescent="0.25">
      <c r="A195" s="10">
        <v>7111194893</v>
      </c>
      <c r="B195" s="8">
        <v>45175</v>
      </c>
      <c r="C195" s="7" t="s">
        <v>2005</v>
      </c>
      <c r="D195" s="7" t="s">
        <v>1777</v>
      </c>
      <c r="E195" s="5" t="str">
        <f>VLOOKUP(A195,ROBOT_Martin!A:D,3,FALSE)</f>
        <v>Syřena</v>
      </c>
      <c r="F195" s="5" t="str">
        <f>VLOOKUP(A195,OperaceCFM!A:B,2,FALSE)</f>
        <v>06.09.2023</v>
      </c>
      <c r="G195" s="5" t="str">
        <f>VLOOKUP(A195,drgPrehled!B:C,2,FALSE)</f>
        <v>Syřena Jaroslav</v>
      </c>
    </row>
    <row r="196" spans="1:7" hidden="1" x14ac:dyDescent="0.25">
      <c r="A196" s="10">
        <v>6002291251</v>
      </c>
      <c r="B196" s="8">
        <v>45174</v>
      </c>
      <c r="C196" s="7" t="s">
        <v>2006</v>
      </c>
      <c r="D196" s="7" t="s">
        <v>1783</v>
      </c>
      <c r="E196" s="5" t="str">
        <f>VLOOKUP(A196,ROBOT_Martin!A:D,3,FALSE)</f>
        <v>Koryťák</v>
      </c>
      <c r="F196" s="5" t="str">
        <f>VLOOKUP(A196,OperaceCFM!A:B,2,FALSE)</f>
        <v>05.09.2023</v>
      </c>
      <c r="G196" s="5" t="str">
        <f>VLOOKUP(A196,drgPrehled!B:C,2,FALSE)</f>
        <v>Koryťák Martin</v>
      </c>
    </row>
    <row r="197" spans="1:7" hidden="1" x14ac:dyDescent="0.25">
      <c r="A197" s="10">
        <v>440511432</v>
      </c>
      <c r="B197" s="8">
        <v>45174</v>
      </c>
      <c r="C197" s="7" t="s">
        <v>2007</v>
      </c>
      <c r="D197" s="7" t="s">
        <v>1777</v>
      </c>
      <c r="E197" s="5" t="str">
        <f>VLOOKUP(A197,ROBOT_Martin!A:D,3,FALSE)</f>
        <v>Dostál</v>
      </c>
      <c r="F197" s="5" t="str">
        <f>VLOOKUP(A197,OperaceCFM!A:B,2,FALSE)</f>
        <v>05.09.2023</v>
      </c>
      <c r="G197" s="5" t="str">
        <f>VLOOKUP(A197,drgPrehled!B:C,2,FALSE)</f>
        <v>Dostál Vít</v>
      </c>
    </row>
    <row r="198" spans="1:7" hidden="1" x14ac:dyDescent="0.25">
      <c r="A198" s="10">
        <v>485804417</v>
      </c>
      <c r="B198" s="8">
        <v>45173</v>
      </c>
      <c r="C198" s="7" t="s">
        <v>2008</v>
      </c>
      <c r="D198" s="7" t="s">
        <v>1777</v>
      </c>
      <c r="E198" s="5" t="str">
        <f>VLOOKUP(A198,ROBOT_Martin!A:D,3,FALSE)</f>
        <v>Pěružková</v>
      </c>
      <c r="F198" s="5" t="str">
        <f>VLOOKUP(A198,OperaceCFM!A:B,2,FALSE)</f>
        <v>04.09.2023</v>
      </c>
      <c r="G198" s="5" t="str">
        <f>VLOOKUP(A198,drgPrehled!B:C,2,FALSE)</f>
        <v>Pěrůžková Marie</v>
      </c>
    </row>
    <row r="199" spans="1:7" hidden="1" x14ac:dyDescent="0.25">
      <c r="A199" s="10">
        <v>7304265331</v>
      </c>
      <c r="B199" s="8">
        <v>45173</v>
      </c>
      <c r="C199" s="7" t="s">
        <v>2009</v>
      </c>
      <c r="D199" s="7" t="s">
        <v>2010</v>
      </c>
      <c r="E199" s="5" t="e">
        <f>VLOOKUP(A199,ROBOT_Martin!A:D,3,FALSE)</f>
        <v>#N/A</v>
      </c>
      <c r="F199" s="5" t="e">
        <f>VLOOKUP(A199,OperaceCFM!A:B,2,FALSE)</f>
        <v>#N/A</v>
      </c>
      <c r="G199" s="5" t="e">
        <f>VLOOKUP(A199,drgPrehled!B:C,2,FALSE)</f>
        <v>#N/A</v>
      </c>
    </row>
    <row r="200" spans="1:7" hidden="1" x14ac:dyDescent="0.25">
      <c r="A200" s="10">
        <v>6104230715</v>
      </c>
      <c r="B200" s="8">
        <v>45173</v>
      </c>
      <c r="C200" s="7" t="s">
        <v>2011</v>
      </c>
      <c r="D200" s="7" t="s">
        <v>1779</v>
      </c>
      <c r="E200" s="5" t="str">
        <f>VLOOKUP(A200,ROBOT_Martin!A:D,3,FALSE)</f>
        <v>Šavel</v>
      </c>
      <c r="F200" s="5" t="str">
        <f>VLOOKUP(A200,OperaceCFM!A:B,2,FALSE)</f>
        <v>04.09.2023</v>
      </c>
      <c r="G200" s="5" t="str">
        <f>VLOOKUP(A200,drgPrehled!B:C,2,FALSE)</f>
        <v>Šavel Vladimír</v>
      </c>
    </row>
    <row r="201" spans="1:7" hidden="1" x14ac:dyDescent="0.25">
      <c r="A201" s="10">
        <v>9811295538</v>
      </c>
      <c r="B201" s="8">
        <v>45173</v>
      </c>
      <c r="C201" s="7" t="s">
        <v>2012</v>
      </c>
      <c r="D201" s="7" t="s">
        <v>1845</v>
      </c>
      <c r="E201" s="5" t="e">
        <f>VLOOKUP(A201,ROBOT_Martin!A:D,3,FALSE)</f>
        <v>#N/A</v>
      </c>
      <c r="F201" s="5" t="e">
        <f>VLOOKUP(A201,OperaceCFM!A:B,2,FALSE)</f>
        <v>#N/A</v>
      </c>
      <c r="G201" s="5" t="e">
        <f>VLOOKUP(A201,drgPrehled!B:C,2,FALSE)</f>
        <v>#N/A</v>
      </c>
    </row>
    <row r="202" spans="1:7" hidden="1" x14ac:dyDescent="0.25">
      <c r="A202" s="10">
        <v>490918232</v>
      </c>
      <c r="B202" s="8">
        <v>45173</v>
      </c>
      <c r="C202" s="7" t="s">
        <v>2013</v>
      </c>
      <c r="D202" s="7" t="s">
        <v>1779</v>
      </c>
      <c r="E202" s="5" t="str">
        <f>VLOOKUP(A202,ROBOT_Martin!A:D,3,FALSE)</f>
        <v>Zeman</v>
      </c>
      <c r="F202" s="5" t="str">
        <f>VLOOKUP(A202,OperaceCFM!A:B,2,FALSE)</f>
        <v>04.09.2023</v>
      </c>
      <c r="G202" s="5" t="str">
        <f>VLOOKUP(A202,drgPrehled!B:C,2,FALSE)</f>
        <v>Zeman Karel</v>
      </c>
    </row>
    <row r="203" spans="1:7" hidden="1" x14ac:dyDescent="0.25">
      <c r="A203" s="10">
        <v>7803115331</v>
      </c>
      <c r="B203" s="8">
        <v>45170</v>
      </c>
      <c r="C203" s="7" t="s">
        <v>2014</v>
      </c>
      <c r="D203" s="7" t="s">
        <v>2010</v>
      </c>
      <c r="E203" s="5" t="e">
        <f>VLOOKUP(A203,ROBOT_Martin!A:D,3,FALSE)</f>
        <v>#N/A</v>
      </c>
      <c r="F203" s="5" t="e">
        <f>VLOOKUP(A203,OperaceCFM!A:B,2,FALSE)</f>
        <v>#N/A</v>
      </c>
      <c r="G203" s="5" t="e">
        <f>VLOOKUP(A203,drgPrehled!B:C,2,FALSE)</f>
        <v>#N/A</v>
      </c>
    </row>
    <row r="204" spans="1:7" hidden="1" x14ac:dyDescent="0.25">
      <c r="A204" s="10">
        <v>7308185313</v>
      </c>
      <c r="B204" s="8">
        <v>45170</v>
      </c>
      <c r="C204" s="7" t="s">
        <v>1953</v>
      </c>
      <c r="D204" s="7" t="s">
        <v>1783</v>
      </c>
      <c r="E204" s="5" t="str">
        <f>VLOOKUP(A204,ROBOT_Martin!A:D,3,FALSE)</f>
        <v>Seidl</v>
      </c>
      <c r="F204" s="5" t="str">
        <f>VLOOKUP(A204,OperaceCFM!A:B,2,FALSE)</f>
        <v>01.09.2023</v>
      </c>
      <c r="G204" s="5" t="str">
        <f>VLOOKUP(A204,drgPrehled!B:C,2,FALSE)</f>
        <v>Seidl Pavel</v>
      </c>
    </row>
    <row r="205" spans="1:7" hidden="1" x14ac:dyDescent="0.25">
      <c r="A205" s="10">
        <v>5910050773</v>
      </c>
      <c r="B205" s="8">
        <v>45170</v>
      </c>
      <c r="C205" s="7" t="s">
        <v>2015</v>
      </c>
      <c r="D205" s="7" t="s">
        <v>1777</v>
      </c>
      <c r="E205" s="5" t="str">
        <f>VLOOKUP(A205,ROBOT_Martin!A:D,3,FALSE)</f>
        <v>Klouda</v>
      </c>
      <c r="F205" s="5" t="str">
        <f>VLOOKUP(A205,OperaceCFM!A:B,2,FALSE)</f>
        <v>01.09.2023</v>
      </c>
      <c r="G205" s="5" t="str">
        <f>VLOOKUP(A205,drgPrehled!B:C,2,FALSE)</f>
        <v>Klouda Petr</v>
      </c>
    </row>
    <row r="206" spans="1:7" hidden="1" x14ac:dyDescent="0.25">
      <c r="A206" s="10">
        <v>5559192067</v>
      </c>
      <c r="B206" s="8">
        <v>45169</v>
      </c>
      <c r="C206" s="7" t="s">
        <v>2016</v>
      </c>
      <c r="D206" s="7" t="s">
        <v>1854</v>
      </c>
      <c r="E206" s="5" t="str">
        <f>VLOOKUP(A206,ROBOT_Martin!A:D,3,FALSE)</f>
        <v>Ficnarová</v>
      </c>
      <c r="F206" s="5" t="str">
        <f>VLOOKUP(A206,OperaceCFM!A:B,2,FALSE)</f>
        <v>31.08.2023</v>
      </c>
      <c r="G206" s="5" t="str">
        <f>VLOOKUP(A206,drgPrehled!B:C,2,FALSE)</f>
        <v>Ficnarová Dagmar</v>
      </c>
    </row>
    <row r="207" spans="1:7" hidden="1" x14ac:dyDescent="0.25">
      <c r="A207" s="10">
        <v>5554122233</v>
      </c>
      <c r="B207" s="8">
        <v>45169</v>
      </c>
      <c r="C207" s="7" t="s">
        <v>2017</v>
      </c>
      <c r="D207" s="7" t="s">
        <v>1854</v>
      </c>
      <c r="E207" s="5" t="str">
        <f>VLOOKUP(A207,ROBOT_Martin!A:D,3,FALSE)</f>
        <v>Pospíšilová</v>
      </c>
      <c r="F207" s="5" t="str">
        <f>VLOOKUP(A207,OperaceCFM!A:B,2,FALSE)</f>
        <v>31.08.2023</v>
      </c>
      <c r="G207" s="5" t="str">
        <f>VLOOKUP(A207,drgPrehled!B:C,2,FALSE)</f>
        <v>Pospíšilová Vlasta</v>
      </c>
    </row>
    <row r="208" spans="1:7" hidden="1" x14ac:dyDescent="0.25">
      <c r="A208" s="10">
        <v>7208151500</v>
      </c>
      <c r="B208" s="8">
        <v>45168</v>
      </c>
      <c r="C208" s="7" t="s">
        <v>2018</v>
      </c>
      <c r="D208" s="7" t="s">
        <v>1873</v>
      </c>
      <c r="E208" s="5" t="str">
        <f>VLOOKUP(A208,ROBOT_Martin!A:D,3,FALSE)</f>
        <v>Starý</v>
      </c>
      <c r="F208" s="5" t="str">
        <f>VLOOKUP(A208,OperaceCFM!A:B,2,FALSE)</f>
        <v>30.08.2023</v>
      </c>
      <c r="G208" s="5" t="str">
        <f>VLOOKUP(A208,drgPrehled!B:C,2,FALSE)</f>
        <v>Starý Radek</v>
      </c>
    </row>
    <row r="209" spans="1:7" hidden="1" x14ac:dyDescent="0.25">
      <c r="A209" s="10">
        <v>6008251975</v>
      </c>
      <c r="B209" s="8">
        <v>45168</v>
      </c>
      <c r="C209" s="7" t="s">
        <v>2019</v>
      </c>
      <c r="D209" s="7" t="s">
        <v>1873</v>
      </c>
      <c r="E209" s="5" t="str">
        <f>VLOOKUP(A209,ROBOT_Martin!A:D,3,FALSE)</f>
        <v>Zedek</v>
      </c>
      <c r="F209" s="5" t="e">
        <f>VLOOKUP(A209,OperaceCFM!A:B,2,FALSE)</f>
        <v>#N/A</v>
      </c>
      <c r="G209" s="5" t="e">
        <f>VLOOKUP(A209,drgPrehled!B:C,2,FALSE)</f>
        <v>#N/A</v>
      </c>
    </row>
    <row r="210" spans="1:7" hidden="1" x14ac:dyDescent="0.25">
      <c r="A210" s="10">
        <v>7503025761</v>
      </c>
      <c r="B210" s="8">
        <v>45166</v>
      </c>
      <c r="C210" s="7" t="s">
        <v>2020</v>
      </c>
      <c r="D210" s="7" t="s">
        <v>1812</v>
      </c>
      <c r="E210" s="5" t="str">
        <f>VLOOKUP(A210,ROBOT_Martin!A:D,3,FALSE)</f>
        <v>Huf</v>
      </c>
      <c r="F210" s="5" t="str">
        <f>VLOOKUP(A210,OperaceCFM!A:B,2,FALSE)</f>
        <v>28.08.2023</v>
      </c>
      <c r="G210" s="5" t="str">
        <f>VLOOKUP(A210,drgPrehled!B:C,2,FALSE)</f>
        <v>HUF Jiří</v>
      </c>
    </row>
    <row r="211" spans="1:7" hidden="1" x14ac:dyDescent="0.25">
      <c r="A211" s="10">
        <v>481023434</v>
      </c>
      <c r="B211" s="8">
        <v>45167</v>
      </c>
      <c r="C211" s="7" t="s">
        <v>2021</v>
      </c>
      <c r="D211" s="7" t="s">
        <v>1783</v>
      </c>
      <c r="E211" s="5" t="str">
        <f>VLOOKUP(A211,ROBOT_Martin!A:D,3,FALSE)</f>
        <v>Lužný</v>
      </c>
      <c r="F211" s="5" t="str">
        <f>VLOOKUP(A211,OperaceCFM!A:B,2,FALSE)</f>
        <v>29.08.2023</v>
      </c>
      <c r="G211" s="5" t="str">
        <f>VLOOKUP(A211,drgPrehled!B:C,2,FALSE)</f>
        <v>Lužný Miloslav</v>
      </c>
    </row>
    <row r="212" spans="1:7" hidden="1" x14ac:dyDescent="0.25">
      <c r="A212" s="10">
        <v>6510050690</v>
      </c>
      <c r="B212" s="8">
        <v>45167</v>
      </c>
      <c r="C212" s="7" t="s">
        <v>2022</v>
      </c>
      <c r="D212" s="7" t="s">
        <v>1777</v>
      </c>
      <c r="E212" s="5" t="str">
        <f>VLOOKUP(A212,ROBOT_Martin!A:D,3,FALSE)</f>
        <v>Palich</v>
      </c>
      <c r="F212" s="5" t="str">
        <f>VLOOKUP(A212,OperaceCFM!A:B,2,FALSE)</f>
        <v>29.08.2023</v>
      </c>
      <c r="G212" s="5" t="str">
        <f>VLOOKUP(A212,drgPrehled!B:C,2,FALSE)</f>
        <v>Palich Zbyněk</v>
      </c>
    </row>
    <row r="213" spans="1:7" hidden="1" x14ac:dyDescent="0.25">
      <c r="A213" s="10">
        <v>8211145756</v>
      </c>
      <c r="B213" s="8">
        <v>45166</v>
      </c>
      <c r="C213" s="7" t="s">
        <v>2023</v>
      </c>
      <c r="D213" s="7" t="s">
        <v>2024</v>
      </c>
      <c r="E213" s="5" t="str">
        <f>VLOOKUP(A213,ROBOT_Martin!A:D,3,FALSE)</f>
        <v>Krumnikl</v>
      </c>
      <c r="F213" s="5" t="str">
        <f>VLOOKUP(A213,OperaceCFM!A:B,2,FALSE)</f>
        <v>28.08.2023</v>
      </c>
      <c r="G213" s="5" t="str">
        <f>VLOOKUP(A213,drgPrehled!B:C,2,FALSE)</f>
        <v>Krumnikl Michal</v>
      </c>
    </row>
    <row r="214" spans="1:7" hidden="1" x14ac:dyDescent="0.25">
      <c r="A214" s="10">
        <v>520813112</v>
      </c>
      <c r="B214" s="8">
        <v>45163</v>
      </c>
      <c r="C214" s="7" t="s">
        <v>2025</v>
      </c>
      <c r="D214" s="7" t="s">
        <v>1783</v>
      </c>
      <c r="E214" s="5" t="str">
        <f>VLOOKUP(A214,ROBOT_Martin!A:D,3,FALSE)</f>
        <v>Szűč</v>
      </c>
      <c r="F214" s="5" t="str">
        <f>VLOOKUP(A214,OperaceCFM!A:B,2,FALSE)</f>
        <v>25.08.2023</v>
      </c>
      <c r="G214" s="5" t="str">
        <f>VLOOKUP(A214,drgPrehled!B:C,2,FALSE)</f>
        <v>Szüč František</v>
      </c>
    </row>
    <row r="215" spans="1:7" hidden="1" x14ac:dyDescent="0.25">
      <c r="A215" s="10">
        <v>6111101282</v>
      </c>
      <c r="B215" s="8">
        <v>45163</v>
      </c>
      <c r="C215" s="7" t="s">
        <v>2026</v>
      </c>
      <c r="D215" s="7" t="s">
        <v>1873</v>
      </c>
      <c r="E215" s="5" t="str">
        <f>VLOOKUP(A215,ROBOT_Martin!A:D,3,FALSE)</f>
        <v>Zahradníček</v>
      </c>
      <c r="F215" s="5" t="str">
        <f>VLOOKUP(A215,OperaceCFM!A:B,2,FALSE)</f>
        <v>25.08.2023</v>
      </c>
      <c r="G215" s="5" t="str">
        <f>VLOOKUP(A215,drgPrehled!B:C,2,FALSE)</f>
        <v>Zahradníček Marek</v>
      </c>
    </row>
    <row r="216" spans="1:7" hidden="1" x14ac:dyDescent="0.25">
      <c r="A216" s="10">
        <v>5503032051</v>
      </c>
      <c r="B216" s="8">
        <v>45163</v>
      </c>
      <c r="C216" s="7" t="s">
        <v>2027</v>
      </c>
      <c r="D216" s="7" t="s">
        <v>1812</v>
      </c>
      <c r="E216" s="5" t="e">
        <f>VLOOKUP(A216,ROBOT_Martin!A:D,3,FALSE)</f>
        <v>#N/A</v>
      </c>
      <c r="F216" s="5" t="e">
        <f>VLOOKUP(A216,OperaceCFM!A:B,2,FALSE)</f>
        <v>#N/A</v>
      </c>
      <c r="G216" s="5" t="e">
        <f>VLOOKUP(A216,drgPrehled!B:C,2,FALSE)</f>
        <v>#N/A</v>
      </c>
    </row>
    <row r="217" spans="1:7" hidden="1" x14ac:dyDescent="0.25">
      <c r="A217" s="10">
        <v>6552151815</v>
      </c>
      <c r="B217" s="8">
        <v>45162</v>
      </c>
      <c r="C217" s="7" t="s">
        <v>2028</v>
      </c>
      <c r="D217" s="7" t="s">
        <v>1854</v>
      </c>
      <c r="E217" s="5" t="str">
        <f>VLOOKUP(A217,ROBOT_Martin!A:D,3,FALSE)</f>
        <v>Cíchová</v>
      </c>
      <c r="F217" s="5" t="str">
        <f>VLOOKUP(A217,OperaceCFM!A:B,2,FALSE)</f>
        <v>24.08.2023</v>
      </c>
      <c r="G217" s="5" t="str">
        <f>VLOOKUP(A217,drgPrehled!B:C,2,FALSE)</f>
        <v>Cíchová Jana</v>
      </c>
    </row>
    <row r="218" spans="1:7" hidden="1" x14ac:dyDescent="0.25">
      <c r="A218" s="10">
        <v>6560131061</v>
      </c>
      <c r="B218" s="8">
        <v>45162</v>
      </c>
      <c r="C218" s="7" t="s">
        <v>2029</v>
      </c>
      <c r="D218" s="7" t="s">
        <v>1854</v>
      </c>
      <c r="E218" s="5" t="str">
        <f>VLOOKUP(A218,ROBOT_Martin!A:D,3,FALSE)</f>
        <v>Reifová</v>
      </c>
      <c r="F218" s="5" t="str">
        <f>VLOOKUP(A218,OperaceCFM!A:B,2,FALSE)</f>
        <v>24.08.2023</v>
      </c>
      <c r="G218" s="5" t="str">
        <f>VLOOKUP(A218,drgPrehled!B:C,2,FALSE)</f>
        <v>Reifová Jana</v>
      </c>
    </row>
    <row r="219" spans="1:7" hidden="1" x14ac:dyDescent="0.25">
      <c r="A219" s="10">
        <v>8306035309</v>
      </c>
      <c r="B219" s="8">
        <v>45161</v>
      </c>
      <c r="C219" s="7" t="s">
        <v>2030</v>
      </c>
      <c r="D219" s="7" t="s">
        <v>1817</v>
      </c>
      <c r="E219" s="5" t="e">
        <f>VLOOKUP(A219,ROBOT_Martin!A:D,3,FALSE)</f>
        <v>#N/A</v>
      </c>
      <c r="F219" s="5" t="e">
        <f>VLOOKUP(A219,OperaceCFM!A:B,2,FALSE)</f>
        <v>#N/A</v>
      </c>
      <c r="G219" s="5" t="e">
        <f>VLOOKUP(A219,drgPrehled!B:C,2,FALSE)</f>
        <v>#N/A</v>
      </c>
    </row>
    <row r="220" spans="1:7" hidden="1" x14ac:dyDescent="0.25">
      <c r="A220" s="10">
        <v>6408251190</v>
      </c>
      <c r="B220" s="8">
        <v>45161</v>
      </c>
      <c r="C220" s="7" t="s">
        <v>2031</v>
      </c>
      <c r="D220" s="7" t="s">
        <v>1873</v>
      </c>
      <c r="E220" s="5" t="str">
        <f>VLOOKUP(A220,ROBOT_Martin!A:D,3,FALSE)</f>
        <v>Glac</v>
      </c>
      <c r="F220" s="5" t="str">
        <f>VLOOKUP(A220,OperaceCFM!A:B,2,FALSE)</f>
        <v>23.08.2023</v>
      </c>
      <c r="G220" s="5" t="str">
        <f>VLOOKUP(A220,drgPrehled!B:C,2,FALSE)</f>
        <v>Glac Evžen</v>
      </c>
    </row>
    <row r="221" spans="1:7" hidden="1" x14ac:dyDescent="0.25">
      <c r="A221" s="10">
        <v>6801200450</v>
      </c>
      <c r="B221" s="8">
        <v>45161</v>
      </c>
      <c r="C221" s="7" t="s">
        <v>2032</v>
      </c>
      <c r="D221" s="7" t="s">
        <v>1777</v>
      </c>
      <c r="E221" s="5" t="str">
        <f>VLOOKUP(A221,ROBOT_Martin!A:D,3,FALSE)</f>
        <v>Berka</v>
      </c>
      <c r="F221" s="5" t="str">
        <f>VLOOKUP(A221,OperaceCFM!A:B,2,FALSE)</f>
        <v>23.08.2023</v>
      </c>
      <c r="G221" s="5" t="str">
        <f>VLOOKUP(A221,drgPrehled!B:C,2,FALSE)</f>
        <v>Berka Martin</v>
      </c>
    </row>
    <row r="222" spans="1:7" hidden="1" x14ac:dyDescent="0.25">
      <c r="A222" s="10">
        <v>6202120474</v>
      </c>
      <c r="B222" s="8">
        <v>45160</v>
      </c>
      <c r="C222" s="7" t="s">
        <v>2033</v>
      </c>
      <c r="D222" s="7" t="s">
        <v>1785</v>
      </c>
      <c r="E222" s="5" t="str">
        <f>VLOOKUP(A222,ROBOT_Martin!A:D,3,FALSE)</f>
        <v>Molnár</v>
      </c>
      <c r="F222" s="5" t="str">
        <f>VLOOKUP(A222,OperaceCFM!A:B,2,FALSE)</f>
        <v>22.08.2023</v>
      </c>
      <c r="G222" s="5" t="str">
        <f>VLOOKUP(A222,drgPrehled!B:C,2,FALSE)</f>
        <v>Molnár Antonín</v>
      </c>
    </row>
    <row r="223" spans="1:7" hidden="1" x14ac:dyDescent="0.25">
      <c r="A223" s="10">
        <v>5602052159</v>
      </c>
      <c r="B223" s="8">
        <v>45159</v>
      </c>
      <c r="C223" s="7" t="s">
        <v>2034</v>
      </c>
      <c r="D223" s="7" t="s">
        <v>1817</v>
      </c>
      <c r="E223" s="5" t="e">
        <f>VLOOKUP(A223,ROBOT_Martin!A:D,3,FALSE)</f>
        <v>#N/A</v>
      </c>
      <c r="F223" s="5" t="e">
        <f>VLOOKUP(A223,OperaceCFM!A:B,2,FALSE)</f>
        <v>#N/A</v>
      </c>
      <c r="G223" s="5" t="e">
        <f>VLOOKUP(A223,drgPrehled!B:C,2,FALSE)</f>
        <v>#N/A</v>
      </c>
    </row>
    <row r="224" spans="1:7" hidden="1" x14ac:dyDescent="0.25">
      <c r="A224" s="10">
        <v>431001440</v>
      </c>
      <c r="B224" s="8">
        <v>45159</v>
      </c>
      <c r="C224" s="7" t="s">
        <v>2035</v>
      </c>
      <c r="D224" s="7" t="s">
        <v>2036</v>
      </c>
      <c r="E224" s="5" t="e">
        <f>VLOOKUP(A224,ROBOT_Martin!A:D,3,FALSE)</f>
        <v>#N/A</v>
      </c>
      <c r="F224" s="5" t="e">
        <f>VLOOKUP(A224,OperaceCFM!A:B,2,FALSE)</f>
        <v>#N/A</v>
      </c>
      <c r="G224" s="5" t="e">
        <f>VLOOKUP(A224,drgPrehled!B:C,2,FALSE)</f>
        <v>#N/A</v>
      </c>
    </row>
    <row r="225" spans="1:7" hidden="1" x14ac:dyDescent="0.25">
      <c r="A225" s="10">
        <v>5408170317</v>
      </c>
      <c r="B225" s="8">
        <v>45159</v>
      </c>
      <c r="C225" s="7" t="s">
        <v>2037</v>
      </c>
      <c r="D225" s="7" t="s">
        <v>1777</v>
      </c>
      <c r="E225" s="5" t="str">
        <f>VLOOKUP(A225,ROBOT_Martin!A:D,3,FALSE)</f>
        <v>Floder</v>
      </c>
      <c r="F225" s="5" t="str">
        <f>VLOOKUP(A225,OperaceCFM!A:B,2,FALSE)</f>
        <v>21.08.2023</v>
      </c>
      <c r="G225" s="5" t="str">
        <f>VLOOKUP(A225,drgPrehled!B:C,2,FALSE)</f>
        <v>Floder Zdeněk</v>
      </c>
    </row>
    <row r="226" spans="1:7" hidden="1" x14ac:dyDescent="0.25">
      <c r="A226" s="10">
        <v>5405243184</v>
      </c>
      <c r="B226" s="8">
        <v>45156</v>
      </c>
      <c r="C226" s="7" t="s">
        <v>2038</v>
      </c>
      <c r="D226" s="7" t="s">
        <v>1800</v>
      </c>
      <c r="E226" s="5" t="e">
        <f>VLOOKUP(A226,ROBOT_Martin!A:D,3,FALSE)</f>
        <v>#N/A</v>
      </c>
      <c r="F226" s="5" t="e">
        <f>VLOOKUP(A226,OperaceCFM!A:B,2,FALSE)</f>
        <v>#N/A</v>
      </c>
      <c r="G226" s="5" t="e">
        <f>VLOOKUP(A226,drgPrehled!B:C,2,FALSE)</f>
        <v>#N/A</v>
      </c>
    </row>
    <row r="227" spans="1:7" hidden="1" x14ac:dyDescent="0.25">
      <c r="A227" s="10">
        <v>366003408</v>
      </c>
      <c r="B227" s="8">
        <v>45155</v>
      </c>
      <c r="C227" s="7" t="s">
        <v>2039</v>
      </c>
      <c r="D227" s="7" t="s">
        <v>1854</v>
      </c>
      <c r="E227" s="5" t="str">
        <f>VLOOKUP(A227,ROBOT_Martin!A:D,3,FALSE)</f>
        <v>Novotná</v>
      </c>
      <c r="F227" s="5" t="str">
        <f>VLOOKUP(A227,OperaceCFM!A:B,2,FALSE)</f>
        <v>17.08.2023</v>
      </c>
      <c r="G227" s="5" t="str">
        <f>VLOOKUP(A227,drgPrehled!B:C,2,FALSE)</f>
        <v>Novotná Jana</v>
      </c>
    </row>
    <row r="228" spans="1:7" hidden="1" x14ac:dyDescent="0.25">
      <c r="A228" s="10">
        <v>6008111373</v>
      </c>
      <c r="B228" s="8">
        <v>45156</v>
      </c>
      <c r="C228" s="7" t="s">
        <v>2040</v>
      </c>
      <c r="D228" s="7" t="s">
        <v>1779</v>
      </c>
      <c r="E228" s="5" t="str">
        <f>VLOOKUP(A228,ROBOT_Martin!A:D,3,FALSE)</f>
        <v>Sládek</v>
      </c>
      <c r="F228" s="5" t="str">
        <f>VLOOKUP(A228,OperaceCFM!A:B,2,FALSE)</f>
        <v>18.08.2023</v>
      </c>
      <c r="G228" s="5" t="str">
        <f>VLOOKUP(A228,drgPrehled!B:C,2,FALSE)</f>
        <v>Sládek Karel</v>
      </c>
    </row>
    <row r="229" spans="1:7" hidden="1" x14ac:dyDescent="0.25">
      <c r="A229" s="10">
        <v>500928210</v>
      </c>
      <c r="B229" s="8">
        <v>45156</v>
      </c>
      <c r="C229" s="7" t="s">
        <v>2041</v>
      </c>
      <c r="D229" s="7" t="s">
        <v>1777</v>
      </c>
      <c r="E229" s="5" t="str">
        <f>VLOOKUP(A229,ROBOT_Martin!A:D,3,FALSE)</f>
        <v>Vaňák</v>
      </c>
      <c r="F229" s="5" t="str">
        <f>VLOOKUP(A229,OperaceCFM!A:B,2,FALSE)</f>
        <v>18.08.2023</v>
      </c>
      <c r="G229" s="5" t="str">
        <f>VLOOKUP(A229,drgPrehled!B:C,2,FALSE)</f>
        <v>Vaňák Jiří</v>
      </c>
    </row>
    <row r="230" spans="1:7" hidden="1" x14ac:dyDescent="0.25">
      <c r="A230" s="10">
        <v>5451171099</v>
      </c>
      <c r="B230" s="8">
        <v>45155</v>
      </c>
      <c r="C230" s="7" t="s">
        <v>2042</v>
      </c>
      <c r="D230" s="7" t="s">
        <v>2043</v>
      </c>
      <c r="E230" s="5" t="str">
        <f>VLOOKUP(A230,ROBOT_Martin!A:D,3,FALSE)</f>
        <v>Vojvodíková</v>
      </c>
      <c r="F230" s="5" t="str">
        <f>VLOOKUP(A230,OperaceCFM!A:B,2,FALSE)</f>
        <v>17.08.2023</v>
      </c>
      <c r="G230" s="5" t="str">
        <f>VLOOKUP(A230,drgPrehled!B:C,2,FALSE)</f>
        <v>Vojvodíková Jarmila</v>
      </c>
    </row>
    <row r="231" spans="1:7" hidden="1" x14ac:dyDescent="0.25">
      <c r="A231" s="10">
        <v>5604072408</v>
      </c>
      <c r="B231" s="8">
        <v>45154</v>
      </c>
      <c r="C231" s="7" t="s">
        <v>2044</v>
      </c>
      <c r="D231" s="7" t="s">
        <v>2045</v>
      </c>
      <c r="E231" s="5" t="e">
        <f>VLOOKUP(A231,ROBOT_Martin!A:D,3,FALSE)</f>
        <v>#N/A</v>
      </c>
      <c r="F231" s="5" t="e">
        <f>VLOOKUP(A231,OperaceCFM!A:B,2,FALSE)</f>
        <v>#N/A</v>
      </c>
      <c r="G231" s="5" t="e">
        <f>VLOOKUP(A231,drgPrehled!B:C,2,FALSE)</f>
        <v>#N/A</v>
      </c>
    </row>
    <row r="232" spans="1:7" hidden="1" x14ac:dyDescent="0.25">
      <c r="A232" s="10">
        <v>8151105336</v>
      </c>
      <c r="B232" s="8">
        <v>45154</v>
      </c>
      <c r="C232" s="7" t="s">
        <v>2046</v>
      </c>
      <c r="D232" s="7" t="s">
        <v>1857</v>
      </c>
      <c r="E232" s="5" t="str">
        <f>VLOOKUP(A232,ROBOT_Martin!A:D,3,FALSE)</f>
        <v>Kamarýtová</v>
      </c>
      <c r="F232" s="5" t="str">
        <f>VLOOKUP(A232,OperaceCFM!A:B,2,FALSE)</f>
        <v>16.08.2023</v>
      </c>
      <c r="G232" s="5" t="str">
        <f>VLOOKUP(A232,drgPrehled!B:C,2,FALSE)</f>
        <v>Kamarýtová Soňa</v>
      </c>
    </row>
    <row r="233" spans="1:7" hidden="1" x14ac:dyDescent="0.25">
      <c r="A233" s="10">
        <v>5452230894</v>
      </c>
      <c r="B233" s="8">
        <v>45154</v>
      </c>
      <c r="C233" s="7" t="s">
        <v>2047</v>
      </c>
      <c r="D233" s="7" t="s">
        <v>2048</v>
      </c>
      <c r="E233" s="5" t="e">
        <f>VLOOKUP(A233,ROBOT_Martin!A:D,3,FALSE)</f>
        <v>#N/A</v>
      </c>
      <c r="F233" s="5" t="e">
        <f>VLOOKUP(A233,OperaceCFM!A:B,2,FALSE)</f>
        <v>#N/A</v>
      </c>
      <c r="G233" s="5" t="e">
        <f>VLOOKUP(A233,drgPrehled!B:C,2,FALSE)</f>
        <v>#N/A</v>
      </c>
    </row>
    <row r="234" spans="1:7" hidden="1" x14ac:dyDescent="0.25">
      <c r="A234" s="10">
        <v>7411135325</v>
      </c>
      <c r="B234" s="8">
        <v>45153</v>
      </c>
      <c r="C234" s="7" t="s">
        <v>2049</v>
      </c>
      <c r="D234" s="7" t="s">
        <v>1817</v>
      </c>
      <c r="E234" s="5" t="e">
        <f>VLOOKUP(A234,ROBOT_Martin!A:D,3,FALSE)</f>
        <v>#N/A</v>
      </c>
      <c r="F234" s="5" t="e">
        <f>VLOOKUP(A234,OperaceCFM!A:B,2,FALSE)</f>
        <v>#N/A</v>
      </c>
      <c r="G234" s="5" t="e">
        <f>VLOOKUP(A234,drgPrehled!B:C,2,FALSE)</f>
        <v>#N/A</v>
      </c>
    </row>
    <row r="235" spans="1:7" hidden="1" x14ac:dyDescent="0.25">
      <c r="A235" s="10">
        <v>480418426</v>
      </c>
      <c r="B235" s="8">
        <v>45153</v>
      </c>
      <c r="C235" s="7" t="s">
        <v>2050</v>
      </c>
      <c r="D235" s="7" t="s">
        <v>1783</v>
      </c>
      <c r="E235" s="5" t="str">
        <f>VLOOKUP(A235,ROBOT_Martin!A:D,3,FALSE)</f>
        <v>Palán</v>
      </c>
      <c r="F235" s="5" t="str">
        <f>VLOOKUP(A235,OperaceCFM!A:B,2,FALSE)</f>
        <v>15.08.2023</v>
      </c>
      <c r="G235" s="5" t="str">
        <f>VLOOKUP(A235,drgPrehled!B:C,2,FALSE)</f>
        <v>Palán Pavel</v>
      </c>
    </row>
    <row r="236" spans="1:7" hidden="1" x14ac:dyDescent="0.25">
      <c r="A236" s="10">
        <v>7010205279</v>
      </c>
      <c r="B236" s="8">
        <v>45153</v>
      </c>
      <c r="C236" s="7" t="s">
        <v>2051</v>
      </c>
      <c r="D236" s="7" t="s">
        <v>1777</v>
      </c>
      <c r="E236" s="5" t="str">
        <f>VLOOKUP(A236,ROBOT_Martin!A:D,3,FALSE)</f>
        <v>Kocourek</v>
      </c>
      <c r="F236" s="5" t="str">
        <f>VLOOKUP(A236,OperaceCFM!A:B,2,FALSE)</f>
        <v>15.08.2023</v>
      </c>
      <c r="G236" s="5" t="str">
        <f>VLOOKUP(A236,drgPrehled!B:C,2,FALSE)</f>
        <v>Kocourek Mojmír</v>
      </c>
    </row>
    <row r="237" spans="1:7" hidden="1" x14ac:dyDescent="0.25">
      <c r="A237" s="10">
        <v>8703152117</v>
      </c>
      <c r="B237" s="8">
        <v>45152</v>
      </c>
      <c r="C237" s="7" t="s">
        <v>2052</v>
      </c>
      <c r="D237" s="7" t="s">
        <v>2053</v>
      </c>
      <c r="E237" s="5" t="e">
        <f>VLOOKUP(A237,ROBOT_Martin!A:D,3,FALSE)</f>
        <v>#N/A</v>
      </c>
      <c r="F237" s="5" t="e">
        <f>VLOOKUP(A237,OperaceCFM!A:B,2,FALSE)</f>
        <v>#N/A</v>
      </c>
      <c r="G237" s="5" t="e">
        <f>VLOOKUP(A237,drgPrehled!B:C,2,FALSE)</f>
        <v>#N/A</v>
      </c>
    </row>
    <row r="238" spans="1:7" hidden="1" x14ac:dyDescent="0.25">
      <c r="A238" s="10">
        <v>535221069</v>
      </c>
      <c r="B238" s="8">
        <v>45152</v>
      </c>
      <c r="C238" s="7" t="s">
        <v>2054</v>
      </c>
      <c r="D238" s="7" t="s">
        <v>1773</v>
      </c>
      <c r="E238" s="5" t="str">
        <f>VLOOKUP(A238,ROBOT_Martin!A:D,3,FALSE)</f>
        <v>Čapková</v>
      </c>
      <c r="F238" s="5" t="str">
        <f>VLOOKUP(A238,OperaceCFM!A:B,2,FALSE)</f>
        <v>14.08.2023</v>
      </c>
      <c r="G238" s="5" t="str">
        <f>VLOOKUP(A238,drgPrehled!B:C,2,FALSE)</f>
        <v>Čapková Miroslava</v>
      </c>
    </row>
    <row r="239" spans="1:7" hidden="1" x14ac:dyDescent="0.25">
      <c r="A239" s="10">
        <v>6507061781</v>
      </c>
      <c r="B239" s="8">
        <v>45152</v>
      </c>
      <c r="C239" s="7" t="s">
        <v>2055</v>
      </c>
      <c r="D239" s="7" t="s">
        <v>1779</v>
      </c>
      <c r="E239" s="5" t="str">
        <f>VLOOKUP(A239,ROBOT_Martin!A:D,3,FALSE)</f>
        <v>Obořil</v>
      </c>
      <c r="F239" s="5" t="str">
        <f>VLOOKUP(A239,OperaceCFM!A:B,2,FALSE)</f>
        <v>14.08.2023</v>
      </c>
      <c r="G239" s="5" t="str">
        <f>VLOOKUP(A239,drgPrehled!B:C,2,FALSE)</f>
        <v>Obořil František</v>
      </c>
    </row>
    <row r="240" spans="1:7" hidden="1" x14ac:dyDescent="0.25">
      <c r="A240" s="10">
        <v>6401281744</v>
      </c>
      <c r="B240" s="8">
        <v>45149</v>
      </c>
      <c r="C240" s="7" t="s">
        <v>2056</v>
      </c>
      <c r="D240" s="7" t="s">
        <v>1777</v>
      </c>
      <c r="E240" s="5" t="str">
        <f>VLOOKUP(A240,ROBOT_Martin!A:D,3,FALSE)</f>
        <v>Doležal</v>
      </c>
      <c r="F240" s="5" t="str">
        <f>VLOOKUP(A240,OperaceCFM!A:B,2,FALSE)</f>
        <v>11.08.2023</v>
      </c>
      <c r="G240" s="5" t="str">
        <f>VLOOKUP(A240,drgPrehled!B:C,2,FALSE)</f>
        <v>Doležal Jiří</v>
      </c>
    </row>
    <row r="241" spans="1:7" hidden="1" x14ac:dyDescent="0.25">
      <c r="A241" s="10">
        <v>9052094480</v>
      </c>
      <c r="B241" s="8">
        <v>45149</v>
      </c>
      <c r="C241" s="7" t="s">
        <v>2057</v>
      </c>
      <c r="D241" s="7" t="s">
        <v>1812</v>
      </c>
      <c r="E241" s="5" t="str">
        <f>VLOOKUP(A241,ROBOT_Martin!A:D,3,FALSE)</f>
        <v>Změlíková</v>
      </c>
      <c r="F241" s="5" t="str">
        <f>VLOOKUP(A241,OperaceCFM!A:B,2,FALSE)</f>
        <v>11.08.2023</v>
      </c>
      <c r="G241" s="5" t="str">
        <f>VLOOKUP(A241,drgPrehled!B:C,2,FALSE)</f>
        <v>Změlíková Veronika</v>
      </c>
    </row>
    <row r="242" spans="1:7" hidden="1" x14ac:dyDescent="0.25">
      <c r="A242" s="10">
        <v>8351123319</v>
      </c>
      <c r="B242" s="8">
        <v>45148</v>
      </c>
      <c r="C242" s="7" t="s">
        <v>2058</v>
      </c>
      <c r="D242" s="7" t="s">
        <v>1854</v>
      </c>
      <c r="E242" s="5" t="e">
        <f>VLOOKUP(A242,ROBOT_Martin!A:D,3,FALSE)</f>
        <v>#N/A</v>
      </c>
      <c r="F242" s="5" t="str">
        <f>VLOOKUP(A242,OperaceCFM!A:B,2,FALSE)</f>
        <v>10.08.2023</v>
      </c>
      <c r="G242" s="5" t="str">
        <f>VLOOKUP(A242,drgPrehled!B:C,2,FALSE)</f>
        <v>Aligerová Markéta</v>
      </c>
    </row>
    <row r="243" spans="1:7" hidden="1" x14ac:dyDescent="0.25">
      <c r="A243" s="10">
        <v>6556231033</v>
      </c>
      <c r="B243" s="8">
        <v>45148</v>
      </c>
      <c r="C243" s="7" t="s">
        <v>2059</v>
      </c>
      <c r="D243" s="7" t="s">
        <v>1854</v>
      </c>
      <c r="E243" s="5" t="str">
        <f>VLOOKUP(A243,ROBOT_Martin!A:D,3,FALSE)</f>
        <v>Vodičková</v>
      </c>
      <c r="F243" s="5" t="str">
        <f>VLOOKUP(A243,OperaceCFM!A:B,2,FALSE)</f>
        <v>10.08.2023</v>
      </c>
      <c r="G243" s="5" t="str">
        <f>VLOOKUP(A243,drgPrehled!B:C,2,FALSE)</f>
        <v>Vodičková Martina</v>
      </c>
    </row>
    <row r="244" spans="1:7" hidden="1" x14ac:dyDescent="0.25">
      <c r="A244" s="10">
        <v>520721194</v>
      </c>
      <c r="B244" s="8">
        <v>45147</v>
      </c>
      <c r="C244" s="7" t="s">
        <v>2060</v>
      </c>
      <c r="D244" s="7" t="s">
        <v>1779</v>
      </c>
      <c r="E244" s="5" t="str">
        <f>VLOOKUP(A244,ROBOT_Martin!A:D,3,FALSE)</f>
        <v>Slouka</v>
      </c>
      <c r="F244" s="5" t="str">
        <f>VLOOKUP(A244,OperaceCFM!A:B,2,FALSE)</f>
        <v>09.08.2023</v>
      </c>
      <c r="G244" s="5" t="str">
        <f>VLOOKUP(A244,drgPrehled!B:C,2,FALSE)</f>
        <v>Slouka Miroslav</v>
      </c>
    </row>
    <row r="245" spans="1:7" hidden="1" x14ac:dyDescent="0.25">
      <c r="A245" s="10">
        <v>520728275</v>
      </c>
      <c r="B245" s="8">
        <v>45147</v>
      </c>
      <c r="C245" s="7" t="s">
        <v>2061</v>
      </c>
      <c r="D245" s="7" t="s">
        <v>1927</v>
      </c>
      <c r="E245" s="5" t="str">
        <f>VLOOKUP(A245,ROBOT_Martin!A:D,3,FALSE)</f>
        <v>Kaňovský</v>
      </c>
      <c r="F245" s="5" t="str">
        <f>VLOOKUP(A245,OperaceCFM!A:B,2,FALSE)</f>
        <v>09.08.2023</v>
      </c>
      <c r="G245" s="5" t="str">
        <f>VLOOKUP(A245,drgPrehled!B:C,2,FALSE)</f>
        <v>Kaňovský Milan</v>
      </c>
    </row>
    <row r="246" spans="1:7" hidden="1" x14ac:dyDescent="0.25">
      <c r="A246" s="10">
        <v>530103038</v>
      </c>
      <c r="B246" s="8">
        <v>45146</v>
      </c>
      <c r="C246" s="7" t="s">
        <v>2062</v>
      </c>
      <c r="D246" s="7" t="s">
        <v>1779</v>
      </c>
      <c r="E246" s="5" t="str">
        <f>VLOOKUP(A246,ROBOT_Martin!A:D,3,FALSE)</f>
        <v>Kubíček</v>
      </c>
      <c r="F246" s="5" t="str">
        <f>VLOOKUP(A246,OperaceCFM!A:B,2,FALSE)</f>
        <v>08.08.2023</v>
      </c>
      <c r="G246" s="5" t="str">
        <f>VLOOKUP(A246,drgPrehled!B:C,2,FALSE)</f>
        <v>Kubíček Přemysl</v>
      </c>
    </row>
    <row r="247" spans="1:7" hidden="1" x14ac:dyDescent="0.25">
      <c r="A247" s="10">
        <v>6209061188</v>
      </c>
      <c r="B247" s="8">
        <v>45146</v>
      </c>
      <c r="C247" s="7" t="s">
        <v>2063</v>
      </c>
      <c r="D247" s="7" t="s">
        <v>1779</v>
      </c>
      <c r="E247" s="5" t="str">
        <f>VLOOKUP(A247,ROBOT_Martin!A:D,3,FALSE)</f>
        <v>Salaba</v>
      </c>
      <c r="F247" s="5" t="str">
        <f>VLOOKUP(A247,OperaceCFM!A:B,2,FALSE)</f>
        <v>08.08.2023</v>
      </c>
      <c r="G247" s="5" t="str">
        <f>VLOOKUP(A247,drgPrehled!B:C,2,FALSE)</f>
        <v>Salaba Václav</v>
      </c>
    </row>
    <row r="248" spans="1:7" hidden="1" x14ac:dyDescent="0.25">
      <c r="A248" s="10">
        <v>320828423</v>
      </c>
      <c r="B248" s="8">
        <v>45146</v>
      </c>
      <c r="C248" s="7" t="s">
        <v>2064</v>
      </c>
      <c r="D248" s="7" t="s">
        <v>2010</v>
      </c>
      <c r="E248" s="5" t="e">
        <f>VLOOKUP(A248,ROBOT_Martin!A:D,3,FALSE)</f>
        <v>#N/A</v>
      </c>
      <c r="F248" s="5" t="e">
        <f>VLOOKUP(A248,OperaceCFM!A:B,2,FALSE)</f>
        <v>#N/A</v>
      </c>
      <c r="G248" s="5" t="e">
        <f>VLOOKUP(A248,drgPrehled!B:C,2,FALSE)</f>
        <v>#N/A</v>
      </c>
    </row>
    <row r="249" spans="1:7" hidden="1" x14ac:dyDescent="0.25">
      <c r="A249" s="10">
        <v>5406272267</v>
      </c>
      <c r="B249" s="8">
        <v>45145</v>
      </c>
      <c r="C249" s="7" t="s">
        <v>2065</v>
      </c>
      <c r="D249" s="7" t="s">
        <v>1779</v>
      </c>
      <c r="E249" s="5" t="str">
        <f>VLOOKUP(A249,ROBOT_Martin!A:D,3,FALSE)</f>
        <v>Sedlák</v>
      </c>
      <c r="F249" s="5" t="str">
        <f>VLOOKUP(A249,OperaceCFM!A:B,2,FALSE)</f>
        <v>07.08.2023</v>
      </c>
      <c r="G249" s="5" t="str">
        <f>VLOOKUP(A249,drgPrehled!B:C,2,FALSE)</f>
        <v>Sedlák Alois</v>
      </c>
    </row>
    <row r="250" spans="1:7" hidden="1" x14ac:dyDescent="0.25">
      <c r="A250" s="10">
        <v>6403201739</v>
      </c>
      <c r="B250" s="8">
        <v>45145</v>
      </c>
      <c r="C250" s="7" t="s">
        <v>2066</v>
      </c>
      <c r="D250" s="7" t="s">
        <v>1779</v>
      </c>
      <c r="E250" s="5" t="str">
        <f>VLOOKUP(A250,ROBOT_Martin!A:D,3,FALSE)</f>
        <v>Mařák</v>
      </c>
      <c r="F250" s="5" t="str">
        <f>VLOOKUP(A250,OperaceCFM!A:B,2,FALSE)</f>
        <v>07.08.2023</v>
      </c>
      <c r="G250" s="5" t="str">
        <f>VLOOKUP(A250,drgPrehled!B:C,2,FALSE)</f>
        <v>Mařák Jiří</v>
      </c>
    </row>
    <row r="251" spans="1:7" hidden="1" x14ac:dyDescent="0.25">
      <c r="A251" s="10">
        <v>500508086</v>
      </c>
      <c r="B251" s="8">
        <v>45145</v>
      </c>
      <c r="C251" s="7" t="s">
        <v>2067</v>
      </c>
      <c r="D251" s="7" t="s">
        <v>1817</v>
      </c>
      <c r="E251" s="5" t="e">
        <f>VLOOKUP(A251,ROBOT_Martin!A:D,3,FALSE)</f>
        <v>#N/A</v>
      </c>
      <c r="F251" s="5" t="e">
        <f>VLOOKUP(A251,OperaceCFM!A:B,2,FALSE)</f>
        <v>#N/A</v>
      </c>
      <c r="G251" s="5" t="e">
        <f>VLOOKUP(A251,drgPrehled!B:C,2,FALSE)</f>
        <v>#N/A</v>
      </c>
    </row>
    <row r="252" spans="1:7" hidden="1" x14ac:dyDescent="0.25">
      <c r="A252" s="10">
        <v>5803172551</v>
      </c>
      <c r="B252" s="8">
        <v>45142</v>
      </c>
      <c r="C252" s="7" t="s">
        <v>2068</v>
      </c>
      <c r="D252" s="7" t="s">
        <v>1800</v>
      </c>
      <c r="E252" s="5" t="e">
        <f>VLOOKUP(A252,ROBOT_Martin!A:D,3,FALSE)</f>
        <v>#N/A</v>
      </c>
      <c r="F252" s="5" t="e">
        <f>VLOOKUP(A252,OperaceCFM!A:B,2,FALSE)</f>
        <v>#N/A</v>
      </c>
      <c r="G252" s="5" t="e">
        <f>VLOOKUP(A252,drgPrehled!B:C,2,FALSE)</f>
        <v>#N/A</v>
      </c>
    </row>
    <row r="253" spans="1:7" hidden="1" x14ac:dyDescent="0.25">
      <c r="A253" s="10">
        <v>7104015347</v>
      </c>
      <c r="B253" s="8">
        <v>45142</v>
      </c>
      <c r="C253" s="7" t="s">
        <v>2069</v>
      </c>
      <c r="D253" s="7" t="s">
        <v>1783</v>
      </c>
      <c r="E253" s="5" t="str">
        <f>VLOOKUP(A253,ROBOT_Martin!A:D,3,FALSE)</f>
        <v>Svoboda</v>
      </c>
      <c r="F253" s="5" t="str">
        <f>VLOOKUP(A253,OperaceCFM!A:B,2,FALSE)</f>
        <v>04.08.2023</v>
      </c>
      <c r="G253" s="5" t="str">
        <f>VLOOKUP(A253,drgPrehled!B:C,2,FALSE)</f>
        <v>Svoboda Petr</v>
      </c>
    </row>
    <row r="254" spans="1:7" hidden="1" x14ac:dyDescent="0.25">
      <c r="A254" s="10">
        <v>6508111522</v>
      </c>
      <c r="B254" s="8">
        <v>45142</v>
      </c>
      <c r="C254" s="7" t="s">
        <v>2070</v>
      </c>
      <c r="D254" s="7" t="s">
        <v>1777</v>
      </c>
      <c r="E254" s="5" t="str">
        <f>VLOOKUP(A254,ROBOT_Martin!A:D,3,FALSE)</f>
        <v>Čapka</v>
      </c>
      <c r="F254" s="5" t="str">
        <f>VLOOKUP(A254,OperaceCFM!A:B,2,FALSE)</f>
        <v>04.08.2023</v>
      </c>
      <c r="G254" s="5" t="str">
        <f>VLOOKUP(A254,drgPrehled!B:C,2,FALSE)</f>
        <v>Čapka Pavel</v>
      </c>
    </row>
    <row r="255" spans="1:7" hidden="1" x14ac:dyDescent="0.25">
      <c r="A255" s="10">
        <v>9356295707</v>
      </c>
      <c r="B255" s="8">
        <v>45141</v>
      </c>
      <c r="C255" s="7" t="s">
        <v>2071</v>
      </c>
      <c r="D255" s="7" t="s">
        <v>1839</v>
      </c>
      <c r="E255" s="5" t="str">
        <f>VLOOKUP(A255,ROBOT_Martin!A:D,3,FALSE)</f>
        <v>Spěváková</v>
      </c>
      <c r="F255" s="5" t="str">
        <f>VLOOKUP(A255,OperaceCFM!A:B,2,FALSE)</f>
        <v>03.08.2023</v>
      </c>
      <c r="G255" s="5" t="str">
        <f>VLOOKUP(A255,drgPrehled!B:C,2,FALSE)</f>
        <v>Spěváková Lucie</v>
      </c>
    </row>
    <row r="256" spans="1:7" hidden="1" x14ac:dyDescent="0.25">
      <c r="A256" s="10">
        <v>5658141071</v>
      </c>
      <c r="B256" s="8">
        <v>45141</v>
      </c>
      <c r="C256" s="7" t="s">
        <v>2072</v>
      </c>
      <c r="D256" s="7" t="s">
        <v>1854</v>
      </c>
      <c r="E256" s="5" t="str">
        <f>VLOOKUP(A256,ROBOT_Martin!A:D,3,FALSE)</f>
        <v>Valentová</v>
      </c>
      <c r="F256" s="5" t="str">
        <f>VLOOKUP(A256,OperaceCFM!A:B,2,FALSE)</f>
        <v>03.08.2023</v>
      </c>
      <c r="G256" s="5" t="str">
        <f>VLOOKUP(A256,drgPrehled!B:C,2,FALSE)</f>
        <v>Valentová Olga</v>
      </c>
    </row>
    <row r="257" spans="1:7" hidden="1" x14ac:dyDescent="0.25">
      <c r="A257" s="10">
        <v>5553222180</v>
      </c>
      <c r="B257" s="8">
        <v>45139</v>
      </c>
      <c r="C257" s="7" t="s">
        <v>2073</v>
      </c>
      <c r="D257" s="7" t="s">
        <v>1895</v>
      </c>
      <c r="E257" s="5" t="e">
        <f>VLOOKUP(A257,ROBOT_Martin!A:D,3,FALSE)</f>
        <v>#N/A</v>
      </c>
      <c r="F257" s="5" t="e">
        <f>VLOOKUP(A257,OperaceCFM!A:B,2,FALSE)</f>
        <v>#N/A</v>
      </c>
      <c r="G257" s="5" t="e">
        <f>VLOOKUP(A257,drgPrehled!B:C,2,FALSE)</f>
        <v>#N/A</v>
      </c>
    </row>
    <row r="258" spans="1:7" hidden="1" x14ac:dyDescent="0.25">
      <c r="A258" s="10">
        <v>500320050</v>
      </c>
      <c r="B258" s="8">
        <v>45139</v>
      </c>
      <c r="C258" s="7" t="s">
        <v>2074</v>
      </c>
      <c r="D258" s="7" t="s">
        <v>1777</v>
      </c>
      <c r="E258" s="5" t="str">
        <f>VLOOKUP(A258,ROBOT_Martin!A:D,3,FALSE)</f>
        <v>Hejbal</v>
      </c>
      <c r="F258" s="5" t="str">
        <f>VLOOKUP(A258,OperaceCFM!A:B,2,FALSE)</f>
        <v>01.08.2023</v>
      </c>
      <c r="G258" s="5" t="str">
        <f>VLOOKUP(A258,drgPrehled!B:C,2,FALSE)</f>
        <v>Hejbal Václav</v>
      </c>
    </row>
    <row r="259" spans="1:7" hidden="1" x14ac:dyDescent="0.25">
      <c r="A259" s="10">
        <v>8143993</v>
      </c>
      <c r="B259" s="8">
        <v>45139</v>
      </c>
      <c r="C259" s="7" t="s">
        <v>2075</v>
      </c>
      <c r="D259" s="7" t="s">
        <v>1864</v>
      </c>
      <c r="E259" s="5" t="e">
        <f>VLOOKUP(A259,ROBOT_Martin!A:D,3,FALSE)</f>
        <v>#N/A</v>
      </c>
      <c r="F259" s="5" t="e">
        <f>VLOOKUP(A259,OperaceCFM!A:B,2,FALSE)</f>
        <v>#N/A</v>
      </c>
      <c r="G259" s="5" t="e">
        <f>VLOOKUP(A259,drgPrehled!B:C,2,FALSE)</f>
        <v>#N/A</v>
      </c>
    </row>
    <row r="260" spans="1:7" hidden="1" x14ac:dyDescent="0.25">
      <c r="A260" s="10">
        <v>7210194475</v>
      </c>
      <c r="B260" s="8">
        <v>45138</v>
      </c>
      <c r="C260" s="7" t="s">
        <v>2076</v>
      </c>
      <c r="D260" s="7" t="s">
        <v>1800</v>
      </c>
      <c r="E260" s="5" t="e">
        <f>VLOOKUP(A260,ROBOT_Martin!A:D,3,FALSE)</f>
        <v>#N/A</v>
      </c>
      <c r="F260" s="5" t="e">
        <f>VLOOKUP(A260,OperaceCFM!A:B,2,FALSE)</f>
        <v>#N/A</v>
      </c>
      <c r="G260" s="5" t="e">
        <f>VLOOKUP(A260,drgPrehled!B:C,2,FALSE)</f>
        <v>#N/A</v>
      </c>
    </row>
    <row r="261" spans="1:7" hidden="1" x14ac:dyDescent="0.25">
      <c r="A261" s="10">
        <v>5406221810</v>
      </c>
      <c r="B261" s="8">
        <v>45138</v>
      </c>
      <c r="C261" s="7" t="s">
        <v>2077</v>
      </c>
      <c r="D261" s="7" t="s">
        <v>1779</v>
      </c>
      <c r="E261" s="5" t="str">
        <f>VLOOKUP(A261,ROBOT_Martin!A:D,3,FALSE)</f>
        <v>Kříž</v>
      </c>
      <c r="F261" s="5" t="str">
        <f>VLOOKUP(A261,OperaceCFM!A:B,2,FALSE)</f>
        <v>31.07.2023</v>
      </c>
      <c r="G261" s="5" t="str">
        <f>VLOOKUP(A261,drgPrehled!B:C,2,FALSE)</f>
        <v>Kříž Zdeněk</v>
      </c>
    </row>
    <row r="262" spans="1:7" hidden="1" x14ac:dyDescent="0.25">
      <c r="A262" s="10">
        <v>7407205377</v>
      </c>
      <c r="B262" s="8">
        <v>45138</v>
      </c>
      <c r="C262" s="7" t="s">
        <v>2078</v>
      </c>
      <c r="D262" s="7" t="s">
        <v>1779</v>
      </c>
      <c r="E262" s="5" t="str">
        <f>VLOOKUP(A262,ROBOT_Martin!A:D,3,FALSE)</f>
        <v>Hacaj</v>
      </c>
      <c r="F262" s="5" t="str">
        <f>VLOOKUP(A262,OperaceCFM!A:B,2,FALSE)</f>
        <v>31.07.2023</v>
      </c>
      <c r="G262" s="5" t="str">
        <f>VLOOKUP(A262,drgPrehled!B:C,2,FALSE)</f>
        <v>Hacaj Jan</v>
      </c>
    </row>
    <row r="263" spans="1:7" hidden="1" x14ac:dyDescent="0.25">
      <c r="A263" s="10">
        <v>490607007</v>
      </c>
      <c r="B263" s="8">
        <v>45135</v>
      </c>
      <c r="C263" s="7" t="s">
        <v>2079</v>
      </c>
      <c r="D263" s="7" t="s">
        <v>1783</v>
      </c>
      <c r="E263" s="5" t="str">
        <f>VLOOKUP(A263,ROBOT_Martin!A:D,3,FALSE)</f>
        <v>Jurčiček</v>
      </c>
      <c r="F263" s="5" t="str">
        <f>VLOOKUP(A263,OperaceCFM!A:B,2,FALSE)</f>
        <v>28.07.2023</v>
      </c>
      <c r="G263" s="5" t="str">
        <f>VLOOKUP(A263,drgPrehled!B:C,2,FALSE)</f>
        <v>Jurčíček Milan</v>
      </c>
    </row>
    <row r="264" spans="1:7" hidden="1" x14ac:dyDescent="0.25">
      <c r="A264" s="10">
        <v>520302051</v>
      </c>
      <c r="B264" s="8">
        <v>45135</v>
      </c>
      <c r="C264" s="7" t="s">
        <v>2080</v>
      </c>
      <c r="D264" s="7" t="s">
        <v>1783</v>
      </c>
      <c r="E264" s="5" t="str">
        <f>VLOOKUP(A264,ROBOT_Martin!A:D,3,FALSE)</f>
        <v>Vaněk</v>
      </c>
      <c r="F264" s="5" t="str">
        <f>VLOOKUP(A264,OperaceCFM!A:B,2,FALSE)</f>
        <v>28.07.2023</v>
      </c>
      <c r="G264" s="5" t="str">
        <f>VLOOKUP(A264,drgPrehled!B:C,2,FALSE)</f>
        <v>Vaněk Petr</v>
      </c>
    </row>
    <row r="265" spans="1:7" hidden="1" x14ac:dyDescent="0.25">
      <c r="A265" s="10">
        <v>455920435</v>
      </c>
      <c r="B265" s="8">
        <v>45134</v>
      </c>
      <c r="C265" s="7" t="s">
        <v>2081</v>
      </c>
      <c r="D265" s="7" t="s">
        <v>1854</v>
      </c>
      <c r="E265" s="5" t="str">
        <f>VLOOKUP(A265,ROBOT_Martin!A:D,3,FALSE)</f>
        <v>Makovcová</v>
      </c>
      <c r="F265" s="5" t="str">
        <f>VLOOKUP(A265,OperaceCFM!A:B,2,FALSE)</f>
        <v>27.07.2023</v>
      </c>
      <c r="G265" s="5" t="str">
        <f>VLOOKUP(A265,drgPrehled!B:C,2,FALSE)</f>
        <v>Makovcová Marie</v>
      </c>
    </row>
    <row r="266" spans="1:7" hidden="1" x14ac:dyDescent="0.25">
      <c r="A266" s="10">
        <v>6258100189</v>
      </c>
      <c r="B266" s="8">
        <v>45134</v>
      </c>
      <c r="C266" s="7" t="s">
        <v>2082</v>
      </c>
      <c r="D266" s="7" t="s">
        <v>1769</v>
      </c>
      <c r="E266" s="5" t="str">
        <f>VLOOKUP(A266,ROBOT_Martin!A:D,3,FALSE)</f>
        <v>Hirthová</v>
      </c>
      <c r="F266" s="5" t="str">
        <f>VLOOKUP(A266,OperaceCFM!A:B,2,FALSE)</f>
        <v>27.07.2023</v>
      </c>
      <c r="G266" s="5" t="str">
        <f>VLOOKUP(A266,drgPrehled!B:C,2,FALSE)</f>
        <v>Hirthová Milena</v>
      </c>
    </row>
    <row r="267" spans="1:7" hidden="1" x14ac:dyDescent="0.25">
      <c r="A267" s="10">
        <v>6702150125</v>
      </c>
      <c r="B267" s="8">
        <v>45133</v>
      </c>
      <c r="C267" s="7" t="s">
        <v>2083</v>
      </c>
      <c r="D267" s="7" t="s">
        <v>1857</v>
      </c>
      <c r="E267" s="5" t="str">
        <f>VLOOKUP(A267,ROBOT_Martin!A:D,3,FALSE)</f>
        <v>Lužný</v>
      </c>
      <c r="F267" s="5" t="str">
        <f>VLOOKUP(A267,OperaceCFM!A:B,2,FALSE)</f>
        <v>26.07.2023</v>
      </c>
      <c r="G267" s="5" t="str">
        <f>VLOOKUP(A267,drgPrehled!B:C,2,FALSE)</f>
        <v>Lužný František</v>
      </c>
    </row>
    <row r="268" spans="1:7" hidden="1" x14ac:dyDescent="0.25">
      <c r="A268" s="10">
        <v>7506095322</v>
      </c>
      <c r="B268" s="8">
        <v>45133</v>
      </c>
      <c r="C268" s="7" t="s">
        <v>2084</v>
      </c>
      <c r="D268" s="7" t="s">
        <v>1777</v>
      </c>
      <c r="E268" s="5" t="str">
        <f>VLOOKUP(A268,ROBOT_Martin!A:D,3,FALSE)</f>
        <v>Reichl</v>
      </c>
      <c r="F268" s="5" t="str">
        <f>VLOOKUP(A268,OperaceCFM!A:B,2,FALSE)</f>
        <v>26.07.2023</v>
      </c>
      <c r="G268" s="5" t="str">
        <f>VLOOKUP(A268,drgPrehled!B:C,2,FALSE)</f>
        <v>Reichl Martin</v>
      </c>
    </row>
    <row r="269" spans="1:7" hidden="1" x14ac:dyDescent="0.25">
      <c r="A269" s="10">
        <v>6609146874</v>
      </c>
      <c r="B269" s="8">
        <v>45132</v>
      </c>
      <c r="C269" s="7" t="s">
        <v>2085</v>
      </c>
      <c r="D269" s="7" t="s">
        <v>1779</v>
      </c>
      <c r="E269" s="5" t="str">
        <f>VLOOKUP(A269,ROBOT_Martin!A:D,3,FALSE)</f>
        <v>Gildein</v>
      </c>
      <c r="F269" s="5" t="str">
        <f>VLOOKUP(A269,OperaceCFM!A:B,2,FALSE)</f>
        <v>25.07.2023</v>
      </c>
      <c r="G269" s="5" t="str">
        <f>VLOOKUP(A269,drgPrehled!B:C,2,FALSE)</f>
        <v>Gildein Daniel</v>
      </c>
    </row>
    <row r="270" spans="1:7" hidden="1" x14ac:dyDescent="0.25">
      <c r="A270" s="10">
        <v>7503044461</v>
      </c>
      <c r="B270" s="8">
        <v>45132</v>
      </c>
      <c r="C270" s="7" t="s">
        <v>2086</v>
      </c>
      <c r="D270" s="7" t="s">
        <v>1783</v>
      </c>
      <c r="E270" s="5" t="str">
        <f>VLOOKUP(A270,ROBOT_Martin!A:D,3,FALSE)</f>
        <v>Vrba</v>
      </c>
      <c r="F270" s="5" t="str">
        <f>VLOOKUP(A270,OperaceCFM!A:B,2,FALSE)</f>
        <v>25.07.2023</v>
      </c>
      <c r="G270" s="5" t="str">
        <f>VLOOKUP(A270,drgPrehled!B:C,2,FALSE)</f>
        <v>Vrba Petr</v>
      </c>
    </row>
    <row r="271" spans="1:7" hidden="1" x14ac:dyDescent="0.25">
      <c r="A271" s="10">
        <v>500509044</v>
      </c>
      <c r="B271" s="8">
        <v>45131</v>
      </c>
      <c r="C271" s="7" t="s">
        <v>2087</v>
      </c>
      <c r="D271" s="7" t="s">
        <v>1783</v>
      </c>
      <c r="E271" s="5" t="str">
        <f>VLOOKUP(A271,ROBOT_Martin!A:D,3,FALSE)</f>
        <v>Kozel</v>
      </c>
      <c r="F271" s="5" t="str">
        <f>VLOOKUP(A271,OperaceCFM!A:B,2,FALSE)</f>
        <v>24.07.2023</v>
      </c>
      <c r="G271" s="5" t="str">
        <f>VLOOKUP(A271,drgPrehled!B:C,2,FALSE)</f>
        <v>Kozel Václav</v>
      </c>
    </row>
    <row r="272" spans="1:7" hidden="1" x14ac:dyDescent="0.25">
      <c r="A272" s="10">
        <v>204095738</v>
      </c>
      <c r="B272" s="8">
        <v>45131</v>
      </c>
      <c r="C272" s="7" t="s">
        <v>2088</v>
      </c>
      <c r="D272" s="7" t="s">
        <v>2089</v>
      </c>
      <c r="E272" s="5" t="e">
        <f>VLOOKUP(A272,ROBOT_Martin!A:D,3,FALSE)</f>
        <v>#N/A</v>
      </c>
      <c r="F272" s="5" t="e">
        <f>VLOOKUP(A272,OperaceCFM!A:B,2,FALSE)</f>
        <v>#N/A</v>
      </c>
      <c r="G272" s="5" t="e">
        <f>VLOOKUP(A272,drgPrehled!B:C,2,FALSE)</f>
        <v>#N/A</v>
      </c>
    </row>
    <row r="273" spans="1:7" hidden="1" x14ac:dyDescent="0.25">
      <c r="A273" s="10">
        <v>460703455</v>
      </c>
      <c r="B273" s="8">
        <v>45131</v>
      </c>
      <c r="C273" s="7" t="s">
        <v>2090</v>
      </c>
      <c r="D273" s="7" t="s">
        <v>1777</v>
      </c>
      <c r="E273" s="5" t="str">
        <f>VLOOKUP(A273,ROBOT_Martin!A:D,3,FALSE)</f>
        <v>Nehera</v>
      </c>
      <c r="F273" s="5" t="str">
        <f>VLOOKUP(A273,OperaceCFM!A:B,2,FALSE)</f>
        <v>24.07.2023</v>
      </c>
      <c r="G273" s="5" t="str">
        <f>VLOOKUP(A273,drgPrehled!B:C,2,FALSE)</f>
        <v>Nehera Vojtěch</v>
      </c>
    </row>
    <row r="274" spans="1:7" hidden="1" x14ac:dyDescent="0.25">
      <c r="A274" s="10">
        <v>6809151723</v>
      </c>
      <c r="B274" s="8">
        <v>45128</v>
      </c>
      <c r="C274" s="7" t="s">
        <v>2091</v>
      </c>
      <c r="D274" s="7" t="s">
        <v>1779</v>
      </c>
      <c r="E274" s="5" t="str">
        <f>VLOOKUP(A274,ROBOT_Martin!A:D,3,FALSE)</f>
        <v>Schneebaum</v>
      </c>
      <c r="F274" s="5" t="str">
        <f>VLOOKUP(A274,OperaceCFM!A:B,2,FALSE)</f>
        <v>21.07.2023</v>
      </c>
      <c r="G274" s="5" t="str">
        <f>VLOOKUP(A274,drgPrehled!B:C,2,FALSE)</f>
        <v>Schneebaum Bedřich</v>
      </c>
    </row>
    <row r="275" spans="1:7" hidden="1" x14ac:dyDescent="0.25">
      <c r="A275" s="10">
        <v>7451065336</v>
      </c>
      <c r="B275" s="8">
        <v>45128</v>
      </c>
      <c r="C275" s="7" t="s">
        <v>2092</v>
      </c>
      <c r="D275" s="7" t="s">
        <v>1781</v>
      </c>
      <c r="E275" s="5" t="str">
        <f>VLOOKUP(A275,ROBOT_Martin!A:D,3,FALSE)</f>
        <v>Košťálová</v>
      </c>
      <c r="F275" s="5" t="str">
        <f>VLOOKUP(A275,OperaceCFM!A:B,2,FALSE)</f>
        <v>30.03.2023</v>
      </c>
      <c r="G275" s="5" t="str">
        <f>VLOOKUP(A275,drgPrehled!B:C,2,FALSE)</f>
        <v>Košťálková Monika</v>
      </c>
    </row>
    <row r="276" spans="1:7" hidden="1" x14ac:dyDescent="0.25">
      <c r="A276" s="10">
        <v>6161236543</v>
      </c>
      <c r="B276" s="8">
        <v>45127</v>
      </c>
      <c r="C276" s="7" t="s">
        <v>2093</v>
      </c>
      <c r="D276" s="7" t="s">
        <v>1854</v>
      </c>
      <c r="E276" s="5" t="str">
        <f>VLOOKUP(A276,ROBOT_Martin!A:D,3,FALSE)</f>
        <v>Fišarová</v>
      </c>
      <c r="F276" s="5" t="str">
        <f>VLOOKUP(A276,OperaceCFM!A:B,2,FALSE)</f>
        <v>20.07.2023</v>
      </c>
      <c r="G276" s="5" t="str">
        <f>VLOOKUP(A276,drgPrehled!B:C,2,FALSE)</f>
        <v>Fišarová Olga</v>
      </c>
    </row>
    <row r="277" spans="1:7" hidden="1" x14ac:dyDescent="0.25">
      <c r="A277" s="10">
        <v>465926478</v>
      </c>
      <c r="B277" s="8">
        <v>45127</v>
      </c>
      <c r="C277" s="7" t="s">
        <v>2094</v>
      </c>
      <c r="D277" s="7" t="s">
        <v>1854</v>
      </c>
      <c r="E277" s="5" t="str">
        <f>VLOOKUP(A277,ROBOT_Martin!A:D,3,FALSE)</f>
        <v>Spáčilová</v>
      </c>
      <c r="F277" s="5" t="str">
        <f>VLOOKUP(A277,OperaceCFM!A:B,2,FALSE)</f>
        <v>20.07.2023</v>
      </c>
      <c r="G277" s="5" t="str">
        <f>VLOOKUP(A277,drgPrehled!B:C,2,FALSE)</f>
        <v>Spáčilová Ludmila</v>
      </c>
    </row>
    <row r="278" spans="1:7" hidden="1" x14ac:dyDescent="0.25">
      <c r="A278" s="10">
        <v>5405071408</v>
      </c>
      <c r="B278" s="8">
        <v>45126</v>
      </c>
      <c r="C278" s="7" t="s">
        <v>2095</v>
      </c>
      <c r="D278" s="7" t="s">
        <v>1857</v>
      </c>
      <c r="E278" s="5" t="str">
        <f>VLOOKUP(A278,ROBOT_Martin!A:D,3,FALSE)</f>
        <v>Sigmund</v>
      </c>
      <c r="F278" s="5" t="str">
        <f>VLOOKUP(A278,OperaceCFM!A:B,2,FALSE)</f>
        <v>19.07.2023</v>
      </c>
      <c r="G278" s="5" t="str">
        <f>VLOOKUP(A278,drgPrehled!B:C,2,FALSE)</f>
        <v>Sigmund Milan</v>
      </c>
    </row>
    <row r="279" spans="1:7" hidden="1" x14ac:dyDescent="0.25">
      <c r="A279" s="10">
        <v>441007956</v>
      </c>
      <c r="B279" s="8">
        <v>45126</v>
      </c>
      <c r="C279" s="7" t="s">
        <v>2096</v>
      </c>
      <c r="D279" s="7" t="s">
        <v>1824</v>
      </c>
      <c r="E279" s="5" t="e">
        <f>VLOOKUP(A279,ROBOT_Martin!A:D,3,FALSE)</f>
        <v>#N/A</v>
      </c>
      <c r="F279" s="5" t="e">
        <f>VLOOKUP(A279,OperaceCFM!A:B,2,FALSE)</f>
        <v>#N/A</v>
      </c>
      <c r="G279" s="5" t="e">
        <f>VLOOKUP(A279,drgPrehled!B:C,2,FALSE)</f>
        <v>#N/A</v>
      </c>
    </row>
    <row r="280" spans="1:7" hidden="1" x14ac:dyDescent="0.25">
      <c r="A280" s="10">
        <v>6301241551</v>
      </c>
      <c r="B280" s="8">
        <v>45125</v>
      </c>
      <c r="C280" s="7" t="s">
        <v>2097</v>
      </c>
      <c r="D280" s="7" t="s">
        <v>1777</v>
      </c>
      <c r="E280" s="5" t="str">
        <f>VLOOKUP(A280,ROBOT_Martin!A:D,3,FALSE)</f>
        <v>Dusík</v>
      </c>
      <c r="F280" s="5" t="str">
        <f>VLOOKUP(A280,OperaceCFM!A:B,2,FALSE)</f>
        <v>18.07.2023</v>
      </c>
      <c r="G280" s="5" t="str">
        <f>VLOOKUP(A280,drgPrehled!B:C,2,FALSE)</f>
        <v>Dusík Ivan</v>
      </c>
    </row>
    <row r="281" spans="1:7" hidden="1" x14ac:dyDescent="0.25">
      <c r="A281" s="10">
        <v>5508261869</v>
      </c>
      <c r="B281" s="8">
        <v>45125</v>
      </c>
      <c r="C281" s="7" t="s">
        <v>2098</v>
      </c>
      <c r="D281" s="7" t="s">
        <v>1779</v>
      </c>
      <c r="E281" s="5" t="str">
        <f>VLOOKUP(A281,ROBOT_Martin!A:D,3,FALSE)</f>
        <v>Tyl</v>
      </c>
      <c r="F281" s="5" t="str">
        <f>VLOOKUP(A281,OperaceCFM!A:B,2,FALSE)</f>
        <v>18.07.2023</v>
      </c>
      <c r="G281" s="5" t="str">
        <f>VLOOKUP(A281,drgPrehled!B:C,2,FALSE)</f>
        <v>Tyl Zdeněk</v>
      </c>
    </row>
    <row r="282" spans="1:7" hidden="1" x14ac:dyDescent="0.25">
      <c r="A282" s="10">
        <v>520517033</v>
      </c>
      <c r="B282" s="8">
        <v>45124</v>
      </c>
      <c r="C282" s="7" t="s">
        <v>2099</v>
      </c>
      <c r="D282" s="7" t="s">
        <v>1783</v>
      </c>
      <c r="E282" s="5" t="str">
        <f>VLOOKUP(A282,ROBOT_Martin!A:D,3,FALSE)</f>
        <v>Vaněk</v>
      </c>
      <c r="F282" s="5" t="str">
        <f>VLOOKUP(A282,OperaceCFM!A:B,2,FALSE)</f>
        <v>17.07.2023</v>
      </c>
      <c r="G282" s="5" t="str">
        <f>VLOOKUP(A282,drgPrehled!B:C,2,FALSE)</f>
        <v>Vaněk Miloslav</v>
      </c>
    </row>
    <row r="283" spans="1:7" hidden="1" x14ac:dyDescent="0.25">
      <c r="A283" s="10">
        <v>8305135322</v>
      </c>
      <c r="B283" s="8">
        <v>45124</v>
      </c>
      <c r="C283" s="7" t="s">
        <v>2100</v>
      </c>
      <c r="D283" s="7" t="s">
        <v>1777</v>
      </c>
      <c r="E283" s="5" t="str">
        <f>VLOOKUP(A283,ROBOT_Martin!A:D,3,FALSE)</f>
        <v>Bednařík</v>
      </c>
      <c r="F283" s="5" t="str">
        <f>VLOOKUP(A283,OperaceCFM!A:B,2,FALSE)</f>
        <v>17.07.2023</v>
      </c>
      <c r="G283" s="5" t="str">
        <f>VLOOKUP(A283,drgPrehled!B:C,2,FALSE)</f>
        <v>Bednařík Lubomír</v>
      </c>
    </row>
    <row r="284" spans="1:7" hidden="1" x14ac:dyDescent="0.25">
      <c r="A284" s="10">
        <v>500120005</v>
      </c>
      <c r="B284" s="8">
        <v>45121</v>
      </c>
      <c r="C284" s="7" t="s">
        <v>2101</v>
      </c>
      <c r="D284" s="7" t="s">
        <v>1777</v>
      </c>
      <c r="E284" s="5" t="str">
        <f>VLOOKUP(A284,ROBOT_Martin!A:D,3,FALSE)</f>
        <v>Skyba</v>
      </c>
      <c r="F284" s="5" t="str">
        <f>VLOOKUP(A284,OperaceCFM!A:B,2,FALSE)</f>
        <v>14.07.2023</v>
      </c>
      <c r="G284" s="5" t="str">
        <f>VLOOKUP(A284,drgPrehled!B:C,2,FALSE)</f>
        <v>Skyba Vlastimil</v>
      </c>
    </row>
    <row r="285" spans="1:7" hidden="1" x14ac:dyDescent="0.25">
      <c r="A285" s="10">
        <v>5604110842</v>
      </c>
      <c r="B285" s="8">
        <v>45121</v>
      </c>
      <c r="C285" s="7" t="s">
        <v>2102</v>
      </c>
      <c r="D285" s="7" t="s">
        <v>1777</v>
      </c>
      <c r="E285" s="5" t="str">
        <f>VLOOKUP(A285,ROBOT_Martin!A:D,3,FALSE)</f>
        <v>Drevňák</v>
      </c>
      <c r="F285" s="5" t="str">
        <f>VLOOKUP(A285,OperaceCFM!A:B,2,FALSE)</f>
        <v>14.07.2023</v>
      </c>
      <c r="G285" s="5" t="str">
        <f>VLOOKUP(A285,drgPrehled!B:C,2,FALSE)</f>
        <v>Drevňák Pavel</v>
      </c>
    </row>
    <row r="286" spans="1:7" hidden="1" x14ac:dyDescent="0.25">
      <c r="A286" s="10">
        <v>430112472</v>
      </c>
      <c r="B286" s="8">
        <v>45121</v>
      </c>
      <c r="C286" s="7" t="s">
        <v>2103</v>
      </c>
      <c r="D286" s="7" t="s">
        <v>1864</v>
      </c>
      <c r="E286" s="5" t="e">
        <f>VLOOKUP(A286,ROBOT_Martin!A:D,3,FALSE)</f>
        <v>#N/A</v>
      </c>
      <c r="F286" s="5" t="e">
        <f>VLOOKUP(A286,OperaceCFM!A:B,2,FALSE)</f>
        <v>#N/A</v>
      </c>
      <c r="G286" s="5" t="e">
        <f>VLOOKUP(A286,drgPrehled!B:C,2,FALSE)</f>
        <v>#N/A</v>
      </c>
    </row>
    <row r="287" spans="1:7" hidden="1" x14ac:dyDescent="0.25">
      <c r="A287" s="10">
        <v>465929466</v>
      </c>
      <c r="B287" s="8">
        <v>45120</v>
      </c>
      <c r="C287" s="7" t="s">
        <v>2104</v>
      </c>
      <c r="D287" s="7" t="s">
        <v>1789</v>
      </c>
      <c r="E287" s="5" t="str">
        <f>VLOOKUP(A287,ROBOT_Martin!A:D,3,FALSE)</f>
        <v>Římská</v>
      </c>
      <c r="F287" s="5" t="str">
        <f>VLOOKUP(A287,OperaceCFM!A:B,2,FALSE)</f>
        <v>13.07.2023</v>
      </c>
      <c r="G287" s="5" t="str">
        <f>VLOOKUP(A287,drgPrehled!B:C,2,FALSE)</f>
        <v>Římská Vlasta</v>
      </c>
    </row>
    <row r="288" spans="1:7" hidden="1" x14ac:dyDescent="0.25">
      <c r="A288" s="10">
        <v>491211168</v>
      </c>
      <c r="B288" s="8">
        <v>45119</v>
      </c>
      <c r="C288" s="7" t="s">
        <v>2105</v>
      </c>
      <c r="D288" s="7" t="s">
        <v>1779</v>
      </c>
      <c r="E288" s="5" t="str">
        <f>VLOOKUP(A288,ROBOT_Martin!A:D,3,FALSE)</f>
        <v>Boháč</v>
      </c>
      <c r="F288" s="5" t="str">
        <f>VLOOKUP(A288,OperaceCFM!A:B,2,FALSE)</f>
        <v>12.07.2023</v>
      </c>
      <c r="G288" s="5" t="str">
        <f>VLOOKUP(A288,drgPrehled!B:C,2,FALSE)</f>
        <v>Boháč Theodor</v>
      </c>
    </row>
    <row r="289" spans="1:7" hidden="1" x14ac:dyDescent="0.25">
      <c r="A289" s="10">
        <v>5754081531</v>
      </c>
      <c r="B289" s="8">
        <v>45119</v>
      </c>
      <c r="C289" s="7" t="s">
        <v>2106</v>
      </c>
      <c r="D289" s="7" t="s">
        <v>2107</v>
      </c>
      <c r="E289" s="5" t="e">
        <f>VLOOKUP(A289,ROBOT_Martin!A:D,3,FALSE)</f>
        <v>#N/A</v>
      </c>
      <c r="F289" s="5" t="e">
        <f>VLOOKUP(A289,OperaceCFM!A:B,2,FALSE)</f>
        <v>#N/A</v>
      </c>
      <c r="G289" s="5" t="e">
        <f>VLOOKUP(A289,drgPrehled!B:C,2,FALSE)</f>
        <v>#N/A</v>
      </c>
    </row>
    <row r="290" spans="1:7" hidden="1" x14ac:dyDescent="0.25">
      <c r="A290" s="10">
        <v>7759015341</v>
      </c>
      <c r="B290" s="8">
        <v>45119</v>
      </c>
      <c r="C290" s="7" t="s">
        <v>2108</v>
      </c>
      <c r="D290" s="7" t="s">
        <v>2109</v>
      </c>
      <c r="E290" s="5" t="e">
        <f>VLOOKUP(A290,ROBOT_Martin!A:D,3,FALSE)</f>
        <v>#N/A</v>
      </c>
      <c r="F290" s="5" t="e">
        <f>VLOOKUP(A290,OperaceCFM!A:B,2,FALSE)</f>
        <v>#N/A</v>
      </c>
      <c r="G290" s="5" t="e">
        <f>VLOOKUP(A290,drgPrehled!B:C,2,FALSE)</f>
        <v>#N/A</v>
      </c>
    </row>
    <row r="291" spans="1:7" hidden="1" x14ac:dyDescent="0.25">
      <c r="A291" s="10">
        <v>510610030</v>
      </c>
      <c r="B291" s="8">
        <v>45118</v>
      </c>
      <c r="C291" s="7" t="s">
        <v>2110</v>
      </c>
      <c r="D291" s="7" t="s">
        <v>1783</v>
      </c>
      <c r="E291" s="5" t="str">
        <f>VLOOKUP(A291,ROBOT_Martin!A:D,3,FALSE)</f>
        <v>Romančík</v>
      </c>
      <c r="F291" s="5" t="str">
        <f>VLOOKUP(A291,OperaceCFM!A:B,2,FALSE)</f>
        <v>11.07.2023</v>
      </c>
      <c r="G291" s="5" t="str">
        <f>VLOOKUP(A291,drgPrehled!B:C,2,FALSE)</f>
        <v>Romančík Ivo</v>
      </c>
    </row>
    <row r="292" spans="1:7" hidden="1" x14ac:dyDescent="0.25">
      <c r="A292" s="10">
        <v>311074841</v>
      </c>
      <c r="B292" s="8">
        <v>45118</v>
      </c>
      <c r="C292" s="7" t="s">
        <v>2111</v>
      </c>
      <c r="D292" s="7" t="s">
        <v>1773</v>
      </c>
      <c r="E292" s="5" t="str">
        <f>VLOOKUP(A292,ROBOT_Martin!A:D,3,FALSE)</f>
        <v>Liška</v>
      </c>
      <c r="F292" s="5" t="str">
        <f>VLOOKUP(A292,OperaceCFM!A:B,2,FALSE)</f>
        <v>11.07.2023</v>
      </c>
      <c r="G292" s="5" t="str">
        <f>VLOOKUP(A292,drgPrehled!B:C,2,FALSE)</f>
        <v>Liška Petr</v>
      </c>
    </row>
    <row r="293" spans="1:7" hidden="1" x14ac:dyDescent="0.25">
      <c r="A293" s="10">
        <v>7306075755</v>
      </c>
      <c r="B293" s="8">
        <v>45117</v>
      </c>
      <c r="C293" s="7" t="s">
        <v>2112</v>
      </c>
      <c r="D293" s="7" t="s">
        <v>1779</v>
      </c>
      <c r="E293" s="5" t="str">
        <f>VLOOKUP(A293,ROBOT_Martin!A:D,3,FALSE)</f>
        <v>Machálek</v>
      </c>
      <c r="F293" s="5" t="str">
        <f>VLOOKUP(A293,OperaceCFM!A:B,2,FALSE)</f>
        <v>10.07.2023</v>
      </c>
      <c r="G293" s="5" t="str">
        <f>VLOOKUP(A293,drgPrehled!B:C,2,FALSE)</f>
        <v>Machálek Petr</v>
      </c>
    </row>
    <row r="294" spans="1:7" hidden="1" x14ac:dyDescent="0.25">
      <c r="A294" s="10">
        <v>6510051009</v>
      </c>
      <c r="B294" s="8">
        <v>45117</v>
      </c>
      <c r="C294" s="7" t="s">
        <v>2113</v>
      </c>
      <c r="D294" s="7" t="s">
        <v>1777</v>
      </c>
      <c r="E294" s="5" t="str">
        <f>VLOOKUP(A294,ROBOT_Martin!A:D,3,FALSE)</f>
        <v>Pomykal</v>
      </c>
      <c r="F294" s="5" t="str">
        <f>VLOOKUP(A294,OperaceCFM!A:B,2,FALSE)</f>
        <v>10.07.2023</v>
      </c>
      <c r="G294" s="5" t="str">
        <f>VLOOKUP(A294,drgPrehled!B:C,2,FALSE)</f>
        <v>Pomykal Zdeněk</v>
      </c>
    </row>
    <row r="295" spans="1:7" hidden="1" x14ac:dyDescent="0.25">
      <c r="A295" s="10">
        <v>8004307597</v>
      </c>
      <c r="B295" s="8">
        <v>45117</v>
      </c>
      <c r="C295" s="7" t="s">
        <v>2114</v>
      </c>
      <c r="D295" s="7" t="s">
        <v>1777</v>
      </c>
      <c r="E295" s="5" t="str">
        <f>VLOOKUP(A295,ROBOT_Martin!A:D,3,FALSE)</f>
        <v>Janošec</v>
      </c>
      <c r="F295" s="5" t="str">
        <f>VLOOKUP(A295,OperaceCFM!A:B,2,FALSE)</f>
        <v>10.07.2023</v>
      </c>
      <c r="G295" s="5" t="str">
        <f>VLOOKUP(A295,drgPrehled!B:C,2,FALSE)</f>
        <v>Janošec Juraj</v>
      </c>
    </row>
    <row r="296" spans="1:7" hidden="1" x14ac:dyDescent="0.25">
      <c r="A296" s="10">
        <v>471018021</v>
      </c>
      <c r="B296" s="8">
        <v>45111</v>
      </c>
      <c r="C296" s="7" t="s">
        <v>2115</v>
      </c>
      <c r="D296" s="7" t="s">
        <v>1771</v>
      </c>
      <c r="E296" s="5" t="e">
        <f>VLOOKUP(A296,ROBOT_Martin!A:D,3,FALSE)</f>
        <v>#N/A</v>
      </c>
      <c r="F296" s="5" t="e">
        <f>VLOOKUP(A296,OperaceCFM!A:B,2,FALSE)</f>
        <v>#N/A</v>
      </c>
      <c r="G296" s="5" t="e">
        <f>VLOOKUP(A296,drgPrehled!B:C,2,FALSE)</f>
        <v>#N/A</v>
      </c>
    </row>
    <row r="297" spans="1:7" hidden="1" x14ac:dyDescent="0.25">
      <c r="A297" s="10">
        <v>490813013</v>
      </c>
      <c r="B297" s="8">
        <v>45110</v>
      </c>
      <c r="C297" s="7" t="s">
        <v>2116</v>
      </c>
      <c r="D297" s="7" t="s">
        <v>1864</v>
      </c>
      <c r="E297" s="5" t="e">
        <f>VLOOKUP(A297,ROBOT_Martin!A:D,3,FALSE)</f>
        <v>#N/A</v>
      </c>
      <c r="F297" s="5" t="e">
        <f>VLOOKUP(A297,OperaceCFM!A:B,2,FALSE)</f>
        <v>#N/A</v>
      </c>
      <c r="G297" s="5" t="e">
        <f>VLOOKUP(A297,drgPrehled!B:C,2,FALSE)</f>
        <v>#N/A</v>
      </c>
    </row>
    <row r="298" spans="1:7" hidden="1" x14ac:dyDescent="0.25">
      <c r="A298" s="10">
        <v>5652101411</v>
      </c>
      <c r="B298" s="8">
        <v>45110</v>
      </c>
      <c r="C298" s="7" t="s">
        <v>2117</v>
      </c>
      <c r="D298" s="7" t="s">
        <v>2118</v>
      </c>
      <c r="E298" s="5" t="e">
        <f>VLOOKUP(A298,ROBOT_Martin!A:D,3,FALSE)</f>
        <v>#N/A</v>
      </c>
      <c r="F298" s="5" t="e">
        <f>VLOOKUP(A298,OperaceCFM!A:B,2,FALSE)</f>
        <v>#N/A</v>
      </c>
      <c r="G298" s="5" t="e">
        <f>VLOOKUP(A298,drgPrehled!B:C,2,FALSE)</f>
        <v>#N/A</v>
      </c>
    </row>
    <row r="299" spans="1:7" hidden="1" x14ac:dyDescent="0.25">
      <c r="A299" s="10">
        <v>9203064871</v>
      </c>
      <c r="B299" s="8">
        <v>45110</v>
      </c>
      <c r="C299" s="7" t="s">
        <v>2119</v>
      </c>
      <c r="D299" s="7" t="s">
        <v>1864</v>
      </c>
      <c r="E299" s="5" t="e">
        <f>VLOOKUP(A299,ROBOT_Martin!A:D,3,FALSE)</f>
        <v>#N/A</v>
      </c>
      <c r="F299" s="5" t="e">
        <f>VLOOKUP(A299,OperaceCFM!A:B,2,FALSE)</f>
        <v>#N/A</v>
      </c>
      <c r="G299" s="5" t="e">
        <f>VLOOKUP(A299,drgPrehled!B:C,2,FALSE)</f>
        <v>#N/A</v>
      </c>
    </row>
    <row r="300" spans="1:7" hidden="1" x14ac:dyDescent="0.25">
      <c r="A300" s="10">
        <v>420208435</v>
      </c>
      <c r="B300" s="8">
        <v>45110</v>
      </c>
      <c r="C300" s="7" t="s">
        <v>2120</v>
      </c>
      <c r="D300" s="7" t="s">
        <v>1864</v>
      </c>
      <c r="E300" s="5" t="e">
        <f>VLOOKUP(A300,ROBOT_Martin!A:D,3,FALSE)</f>
        <v>#N/A</v>
      </c>
      <c r="F300" s="5" t="e">
        <f>VLOOKUP(A300,OperaceCFM!A:B,2,FALSE)</f>
        <v>#N/A</v>
      </c>
      <c r="G300" s="5" t="e">
        <f>VLOOKUP(A300,drgPrehled!B:C,2,FALSE)</f>
        <v>#N/A</v>
      </c>
    </row>
    <row r="301" spans="1:7" hidden="1" x14ac:dyDescent="0.25">
      <c r="A301" s="10">
        <v>471219453</v>
      </c>
      <c r="B301" s="8">
        <v>45107</v>
      </c>
      <c r="C301" s="7" t="s">
        <v>2121</v>
      </c>
      <c r="D301" s="7" t="s">
        <v>1779</v>
      </c>
      <c r="E301" s="5" t="str">
        <f>VLOOKUP(A301,ROBOT_Martin!A:D,3,FALSE)</f>
        <v>Lakomý</v>
      </c>
      <c r="F301" s="5" t="str">
        <f>VLOOKUP(A301,OperaceCFM!A:B,2,FALSE)</f>
        <v>30.06.2023</v>
      </c>
      <c r="G301" s="5" t="str">
        <f>VLOOKUP(A301,drgPrehled!B:C,2,FALSE)</f>
        <v>Lakomý Antonín</v>
      </c>
    </row>
    <row r="302" spans="1:7" hidden="1" x14ac:dyDescent="0.25">
      <c r="A302" s="10">
        <v>520114111</v>
      </c>
      <c r="B302" s="8">
        <v>45107</v>
      </c>
      <c r="C302" s="7" t="s">
        <v>2122</v>
      </c>
      <c r="D302" s="7" t="s">
        <v>1783</v>
      </c>
      <c r="E302" s="5" t="str">
        <f>VLOOKUP(A302,ROBOT_Martin!A:D,3,FALSE)</f>
        <v>Matoušek</v>
      </c>
      <c r="F302" s="5" t="str">
        <f>VLOOKUP(A302,OperaceCFM!A:B,2,FALSE)</f>
        <v>30.06.2023</v>
      </c>
      <c r="G302" s="5" t="str">
        <f>VLOOKUP(A302,drgPrehled!B:C,2,FALSE)</f>
        <v>Matoušek Jaromír</v>
      </c>
    </row>
    <row r="303" spans="1:7" hidden="1" x14ac:dyDescent="0.25">
      <c r="A303" s="10">
        <v>5505132017</v>
      </c>
      <c r="B303" s="8">
        <v>45107</v>
      </c>
      <c r="C303" s="7" t="s">
        <v>2123</v>
      </c>
      <c r="D303" s="7" t="s">
        <v>2124</v>
      </c>
      <c r="E303" s="5" t="e">
        <f>VLOOKUP(A303,ROBOT_Martin!A:D,3,FALSE)</f>
        <v>#N/A</v>
      </c>
      <c r="F303" s="5" t="e">
        <f>VLOOKUP(A303,OperaceCFM!A:B,2,FALSE)</f>
        <v>#N/A</v>
      </c>
      <c r="G303" s="5" t="e">
        <f>VLOOKUP(A303,drgPrehled!B:C,2,FALSE)</f>
        <v>#N/A</v>
      </c>
    </row>
    <row r="304" spans="1:7" hidden="1" x14ac:dyDescent="0.25">
      <c r="A304" s="10">
        <v>385427413</v>
      </c>
      <c r="B304" s="8">
        <v>45106</v>
      </c>
      <c r="C304" s="7" t="s">
        <v>2125</v>
      </c>
      <c r="D304" s="7" t="s">
        <v>1854</v>
      </c>
      <c r="E304" s="5" t="str">
        <f>VLOOKUP(A304,ROBOT_Martin!A:D,3,FALSE)</f>
        <v>Drlíková</v>
      </c>
      <c r="F304" s="5" t="str">
        <f>VLOOKUP(A304,OperaceCFM!A:B,2,FALSE)</f>
        <v>29.06.2023</v>
      </c>
      <c r="G304" s="5" t="str">
        <f>VLOOKUP(A304,drgPrehled!B:C,2,FALSE)</f>
        <v>Drlíková Jiřina</v>
      </c>
    </row>
    <row r="305" spans="1:7" hidden="1" x14ac:dyDescent="0.25">
      <c r="A305" s="10">
        <v>405119440</v>
      </c>
      <c r="B305" s="8">
        <v>45106</v>
      </c>
      <c r="C305" s="7" t="s">
        <v>2126</v>
      </c>
      <c r="D305" s="7" t="s">
        <v>1767</v>
      </c>
      <c r="E305" s="5" t="str">
        <f>VLOOKUP(A305,ROBOT_Martin!A:D,3,FALSE)</f>
        <v>Pavlátová</v>
      </c>
      <c r="F305" s="5" t="e">
        <f>VLOOKUP(A305,OperaceCFM!A:B,2,FALSE)</f>
        <v>#N/A</v>
      </c>
      <c r="G305" s="5" t="str">
        <f>VLOOKUP(A305,drgPrehled!B:C,2,FALSE)</f>
        <v>Pavlátová Ludmila</v>
      </c>
    </row>
    <row r="306" spans="1:7" hidden="1" x14ac:dyDescent="0.25">
      <c r="A306" s="10">
        <v>510216358</v>
      </c>
      <c r="B306" s="8">
        <v>45105</v>
      </c>
      <c r="C306" s="7" t="s">
        <v>2127</v>
      </c>
      <c r="D306" s="7" t="s">
        <v>2128</v>
      </c>
      <c r="E306" s="5" t="e">
        <f>VLOOKUP(A306,ROBOT_Martin!A:D,3,FALSE)</f>
        <v>#N/A</v>
      </c>
      <c r="F306" s="5" t="e">
        <f>VLOOKUP(A306,OperaceCFM!A:B,2,FALSE)</f>
        <v>#N/A</v>
      </c>
      <c r="G306" s="5" t="e">
        <f>VLOOKUP(A306,drgPrehled!B:C,2,FALSE)</f>
        <v>#N/A</v>
      </c>
    </row>
    <row r="307" spans="1:7" hidden="1" x14ac:dyDescent="0.25">
      <c r="A307" s="10">
        <v>5711140435</v>
      </c>
      <c r="B307" s="8">
        <v>45105</v>
      </c>
      <c r="C307" s="7" t="s">
        <v>2129</v>
      </c>
      <c r="D307" s="7" t="s">
        <v>1779</v>
      </c>
      <c r="E307" s="5" t="str">
        <f>VLOOKUP(A307,ROBOT_Martin!A:D,3,FALSE)</f>
        <v>Šulák</v>
      </c>
      <c r="F307" s="5" t="str">
        <f>VLOOKUP(A307,OperaceCFM!A:B,2,FALSE)</f>
        <v>28.06.2023</v>
      </c>
      <c r="G307" s="5" t="str">
        <f>VLOOKUP(A307,drgPrehled!B:C,2,FALSE)</f>
        <v>Šulák Miroslav</v>
      </c>
    </row>
    <row r="308" spans="1:7" hidden="1" x14ac:dyDescent="0.25">
      <c r="A308" s="10">
        <v>5652101411</v>
      </c>
      <c r="B308" s="8">
        <v>45105</v>
      </c>
      <c r="C308" s="7" t="s">
        <v>2117</v>
      </c>
      <c r="D308" s="7" t="s">
        <v>1817</v>
      </c>
      <c r="E308" s="5" t="e">
        <f>VLOOKUP(A308,ROBOT_Martin!A:D,3,FALSE)</f>
        <v>#N/A</v>
      </c>
      <c r="F308" s="5" t="e">
        <f>VLOOKUP(A308,OperaceCFM!A:B,2,FALSE)</f>
        <v>#N/A</v>
      </c>
      <c r="G308" s="5" t="e">
        <f>VLOOKUP(A308,drgPrehled!B:C,2,FALSE)</f>
        <v>#N/A</v>
      </c>
    </row>
    <row r="309" spans="1:7" hidden="1" x14ac:dyDescent="0.25">
      <c r="A309" s="10">
        <v>490116290</v>
      </c>
      <c r="B309" s="8">
        <v>45105</v>
      </c>
      <c r="C309" s="7" t="s">
        <v>2130</v>
      </c>
      <c r="D309" s="7" t="s">
        <v>2128</v>
      </c>
      <c r="E309" s="5" t="e">
        <f>VLOOKUP(A309,ROBOT_Martin!A:D,3,FALSE)</f>
        <v>#N/A</v>
      </c>
      <c r="F309" s="5" t="e">
        <f>VLOOKUP(A309,OperaceCFM!A:B,2,FALSE)</f>
        <v>#N/A</v>
      </c>
      <c r="G309" s="5" t="e">
        <f>VLOOKUP(A309,drgPrehled!B:C,2,FALSE)</f>
        <v>#N/A</v>
      </c>
    </row>
    <row r="310" spans="1:7" hidden="1" x14ac:dyDescent="0.25">
      <c r="A310" s="10">
        <v>6253130532</v>
      </c>
      <c r="B310" s="8">
        <v>45104</v>
      </c>
      <c r="C310" s="7" t="s">
        <v>2131</v>
      </c>
      <c r="D310" s="7" t="s">
        <v>1785</v>
      </c>
      <c r="E310" s="5" t="str">
        <f>VLOOKUP(A310,ROBOT_Martin!A:D,3,FALSE)</f>
        <v>Melzrová</v>
      </c>
      <c r="F310" s="5" t="str">
        <f>VLOOKUP(A310,OperaceCFM!A:B,2,FALSE)</f>
        <v>27.06.2023</v>
      </c>
      <c r="G310" s="5" t="str">
        <f>VLOOKUP(A310,drgPrehled!B:C,2,FALSE)</f>
        <v>Melzrová Marcela</v>
      </c>
    </row>
    <row r="311" spans="1:7" hidden="1" x14ac:dyDescent="0.25">
      <c r="A311" s="10">
        <v>450324462</v>
      </c>
      <c r="B311" s="8">
        <v>45103</v>
      </c>
      <c r="C311" s="7" t="s">
        <v>2132</v>
      </c>
      <c r="D311" s="7" t="s">
        <v>1777</v>
      </c>
      <c r="E311" s="5" t="str">
        <f>VLOOKUP(A311,ROBOT_Martin!A:D,3,FALSE)</f>
        <v>Skopalík</v>
      </c>
      <c r="F311" s="5" t="str">
        <f>VLOOKUP(A311,OperaceCFM!A:B,2,FALSE)</f>
        <v>26.06.2023</v>
      </c>
      <c r="G311" s="5" t="str">
        <f>VLOOKUP(A311,drgPrehled!B:C,2,FALSE)</f>
        <v>Skopalík Ivan</v>
      </c>
    </row>
    <row r="312" spans="1:7" hidden="1" x14ac:dyDescent="0.25">
      <c r="A312" s="10">
        <v>6109281002</v>
      </c>
      <c r="B312" s="8">
        <v>45103</v>
      </c>
      <c r="C312" s="7" t="s">
        <v>2133</v>
      </c>
      <c r="D312" s="7" t="s">
        <v>1777</v>
      </c>
      <c r="E312" s="5" t="str">
        <f>VLOOKUP(A312,ROBOT_Martin!A:D,3,FALSE)</f>
        <v>Černáš</v>
      </c>
      <c r="F312" s="5" t="str">
        <f>VLOOKUP(A312,OperaceCFM!A:B,2,FALSE)</f>
        <v>26.06.2023</v>
      </c>
      <c r="G312" s="5" t="str">
        <f>VLOOKUP(A312,drgPrehled!B:C,2,FALSE)</f>
        <v>Černáš Pavel</v>
      </c>
    </row>
    <row r="313" spans="1:7" hidden="1" x14ac:dyDescent="0.25">
      <c r="A313" s="10">
        <v>5506190437</v>
      </c>
      <c r="B313" s="8">
        <v>45103</v>
      </c>
      <c r="C313" s="7" t="s">
        <v>2134</v>
      </c>
      <c r="D313" s="7" t="s">
        <v>1779</v>
      </c>
      <c r="E313" s="5" t="str">
        <f>VLOOKUP(A313,ROBOT_Martin!A:D,3,FALSE)</f>
        <v>Kukuliš</v>
      </c>
      <c r="F313" s="5" t="str">
        <f>VLOOKUP(A313,OperaceCFM!A:B,2,FALSE)</f>
        <v>26.06.2023</v>
      </c>
      <c r="G313" s="5" t="str">
        <f>VLOOKUP(A313,drgPrehled!B:C,2,FALSE)</f>
        <v>Kukuliš Petr</v>
      </c>
    </row>
    <row r="314" spans="1:7" hidden="1" x14ac:dyDescent="0.25">
      <c r="A314" s="10">
        <v>6010047362</v>
      </c>
      <c r="B314" s="8">
        <v>45100</v>
      </c>
      <c r="C314" s="7" t="s">
        <v>2135</v>
      </c>
      <c r="D314" s="7" t="s">
        <v>1783</v>
      </c>
      <c r="E314" s="5" t="str">
        <f>VLOOKUP(A314,ROBOT_Martin!A:D,3,FALSE)</f>
        <v>Jones Timothy</v>
      </c>
      <c r="F314" s="5" t="str">
        <f>VLOOKUP(A314,OperaceCFM!A:B,2,FALSE)</f>
        <v>23.06.2023</v>
      </c>
      <c r="G314" s="5" t="str">
        <f>VLOOKUP(A314,drgPrehled!B:C,2,FALSE)</f>
        <v>Jones Timothy George</v>
      </c>
    </row>
    <row r="315" spans="1:7" hidden="1" x14ac:dyDescent="0.25">
      <c r="A315" s="10">
        <v>7209145592</v>
      </c>
      <c r="B315" s="8">
        <v>45100</v>
      </c>
      <c r="C315" s="7" t="s">
        <v>2136</v>
      </c>
      <c r="D315" s="7" t="s">
        <v>1817</v>
      </c>
      <c r="E315" s="5" t="e">
        <f>VLOOKUP(A315,ROBOT_Martin!A:D,3,FALSE)</f>
        <v>#N/A</v>
      </c>
      <c r="F315" s="5" t="e">
        <f>VLOOKUP(A315,OperaceCFM!A:B,2,FALSE)</f>
        <v>#N/A</v>
      </c>
      <c r="G315" s="5" t="e">
        <f>VLOOKUP(A315,drgPrehled!B:C,2,FALSE)</f>
        <v>#N/A</v>
      </c>
    </row>
    <row r="316" spans="1:7" hidden="1" x14ac:dyDescent="0.25">
      <c r="A316" s="10">
        <v>5552032244</v>
      </c>
      <c r="B316" s="8">
        <v>45100</v>
      </c>
      <c r="C316" s="7" t="s">
        <v>2137</v>
      </c>
      <c r="D316" s="7" t="s">
        <v>1895</v>
      </c>
      <c r="E316" s="5" t="e">
        <f>VLOOKUP(A316,ROBOT_Martin!A:D,3,FALSE)</f>
        <v>#N/A</v>
      </c>
      <c r="F316" s="5" t="e">
        <f>VLOOKUP(A316,OperaceCFM!A:B,2,FALSE)</f>
        <v>#N/A</v>
      </c>
      <c r="G316" s="5" t="e">
        <f>VLOOKUP(A316,drgPrehled!B:C,2,FALSE)</f>
        <v>#N/A</v>
      </c>
    </row>
    <row r="317" spans="1:7" hidden="1" x14ac:dyDescent="0.25">
      <c r="A317" s="10">
        <v>5558210911</v>
      </c>
      <c r="B317" s="8">
        <v>45099</v>
      </c>
      <c r="C317" s="7" t="s">
        <v>2138</v>
      </c>
      <c r="D317" s="7" t="s">
        <v>1854</v>
      </c>
      <c r="E317" s="5" t="str">
        <f>VLOOKUP(A317,ROBOT_Martin!A:D,3,FALSE)</f>
        <v>Mastilová</v>
      </c>
      <c r="F317" s="5" t="str">
        <f>VLOOKUP(A317,OperaceCFM!A:B,2,FALSE)</f>
        <v>22.06.2023</v>
      </c>
      <c r="G317" s="5" t="str">
        <f>VLOOKUP(A317,drgPrehled!B:C,2,FALSE)</f>
        <v>Mastilová Jarmila</v>
      </c>
    </row>
    <row r="318" spans="1:7" hidden="1" x14ac:dyDescent="0.25">
      <c r="A318" s="10">
        <v>435528459</v>
      </c>
      <c r="B318" s="8">
        <v>45099</v>
      </c>
      <c r="C318" s="7" t="s">
        <v>2139</v>
      </c>
      <c r="D318" s="7" t="s">
        <v>1854</v>
      </c>
      <c r="E318" s="5" t="str">
        <f>VLOOKUP(A318,ROBOT_Martin!A:D,3,FALSE)</f>
        <v>Navrátilová</v>
      </c>
      <c r="F318" s="5" t="str">
        <f>VLOOKUP(A318,OperaceCFM!A:B,2,FALSE)</f>
        <v>22.06.2023</v>
      </c>
      <c r="G318" s="5" t="str">
        <f>VLOOKUP(A318,drgPrehled!B:C,2,FALSE)</f>
        <v>Navrátilová Ludmila</v>
      </c>
    </row>
    <row r="319" spans="1:7" hidden="1" x14ac:dyDescent="0.25">
      <c r="A319" s="10">
        <v>435504414</v>
      </c>
      <c r="B319" s="8">
        <v>45099</v>
      </c>
      <c r="C319" s="7" t="s">
        <v>2140</v>
      </c>
      <c r="D319" s="7" t="s">
        <v>1854</v>
      </c>
      <c r="E319" s="5" t="str">
        <f>VLOOKUP(A319,ROBOT_Martin!A:D,3,FALSE)</f>
        <v>Havlíčková</v>
      </c>
      <c r="F319" s="5" t="str">
        <f>VLOOKUP(A319,OperaceCFM!A:B,2,FALSE)</f>
        <v>22.06.2023</v>
      </c>
      <c r="G319" s="5" t="str">
        <f>VLOOKUP(A319,drgPrehled!B:C,2,FALSE)</f>
        <v>Havlíčková Miroslava</v>
      </c>
    </row>
    <row r="320" spans="1:7" hidden="1" x14ac:dyDescent="0.25">
      <c r="A320" s="10">
        <v>6051210836</v>
      </c>
      <c r="B320" s="8">
        <v>45098</v>
      </c>
      <c r="C320" s="7" t="s">
        <v>2141</v>
      </c>
      <c r="D320" s="7" t="s">
        <v>1927</v>
      </c>
      <c r="E320" s="5" t="str">
        <f>VLOOKUP(A320,ROBOT_Martin!A:D,3,FALSE)</f>
        <v>Vágnerová</v>
      </c>
      <c r="F320" s="5" t="str">
        <f>VLOOKUP(A320,OperaceCFM!A:B,2,FALSE)</f>
        <v>21.06.2023</v>
      </c>
      <c r="G320" s="5" t="str">
        <f>VLOOKUP(A320,drgPrehled!B:C,2,FALSE)</f>
        <v>Vágnerová Yvona</v>
      </c>
    </row>
    <row r="321" spans="1:7" hidden="1" x14ac:dyDescent="0.25">
      <c r="A321" s="10">
        <v>490224091</v>
      </c>
      <c r="B321" s="8">
        <v>45098</v>
      </c>
      <c r="C321" s="7" t="s">
        <v>2142</v>
      </c>
      <c r="D321" s="7" t="s">
        <v>2143</v>
      </c>
      <c r="E321" s="5" t="str">
        <f>VLOOKUP(A321,ROBOT_Martin!A:D,3,FALSE)</f>
        <v>Vaculík</v>
      </c>
      <c r="F321" s="5" t="str">
        <f>VLOOKUP(A321,OperaceCFM!A:B,2,FALSE)</f>
        <v>21.06.2023</v>
      </c>
      <c r="G321" s="5" t="str">
        <f>VLOOKUP(A321,drgPrehled!B:C,2,FALSE)</f>
        <v>Vaculík Petr</v>
      </c>
    </row>
    <row r="322" spans="1:7" hidden="1" x14ac:dyDescent="0.25">
      <c r="A322" s="10">
        <v>7401283769</v>
      </c>
      <c r="B322" s="8">
        <v>45097</v>
      </c>
      <c r="C322" s="7" t="s">
        <v>2144</v>
      </c>
      <c r="D322" s="7" t="s">
        <v>2145</v>
      </c>
      <c r="E322" s="5" t="e">
        <f>VLOOKUP(A322,ROBOT_Martin!A:D,3,FALSE)</f>
        <v>#N/A</v>
      </c>
      <c r="F322" s="5" t="e">
        <f>VLOOKUP(A322,OperaceCFM!A:B,2,FALSE)</f>
        <v>#N/A</v>
      </c>
      <c r="G322" s="5" t="e">
        <f>VLOOKUP(A322,drgPrehled!B:C,2,FALSE)</f>
        <v>#N/A</v>
      </c>
    </row>
    <row r="323" spans="1:7" hidden="1" x14ac:dyDescent="0.25">
      <c r="A323" s="10">
        <v>5601310902</v>
      </c>
      <c r="B323" s="8">
        <v>45097</v>
      </c>
      <c r="C323" s="7" t="s">
        <v>2146</v>
      </c>
      <c r="D323" s="7" t="s">
        <v>1777</v>
      </c>
      <c r="E323" s="5" t="str">
        <f>VLOOKUP(A323,ROBOT_Martin!A:D,3,FALSE)</f>
        <v>Stavjaňa</v>
      </c>
      <c r="F323" s="5" t="str">
        <f>VLOOKUP(A323,OperaceCFM!A:B,2,FALSE)</f>
        <v>20.06.2023</v>
      </c>
      <c r="G323" s="5" t="str">
        <f>VLOOKUP(A323,drgPrehled!B:C,2,FALSE)</f>
        <v>Stavjaňa Dušan</v>
      </c>
    </row>
    <row r="324" spans="1:7" hidden="1" x14ac:dyDescent="0.25">
      <c r="A324" s="10">
        <v>6359282094</v>
      </c>
      <c r="B324" s="8">
        <v>45097</v>
      </c>
      <c r="C324" s="7" t="s">
        <v>2147</v>
      </c>
      <c r="D324" s="7" t="s">
        <v>1777</v>
      </c>
      <c r="E324" s="5" t="str">
        <f>VLOOKUP(A324,ROBOT_Martin!A:D,3,FALSE)</f>
        <v>Stojanová</v>
      </c>
      <c r="F324" s="5" t="str">
        <f>VLOOKUP(A324,OperaceCFM!A:B,2,FALSE)</f>
        <v>20.06.2023</v>
      </c>
      <c r="G324" s="5" t="str">
        <f>VLOOKUP(A324,drgPrehled!B:C,2,FALSE)</f>
        <v>Stojanová Iveta</v>
      </c>
    </row>
    <row r="325" spans="1:7" hidden="1" x14ac:dyDescent="0.25">
      <c r="A325" s="10">
        <v>6205070641</v>
      </c>
      <c r="B325" s="8">
        <v>45097</v>
      </c>
      <c r="C325" s="7" t="s">
        <v>2148</v>
      </c>
      <c r="D325" s="7" t="s">
        <v>1800</v>
      </c>
      <c r="E325" s="5" t="e">
        <f>VLOOKUP(A325,ROBOT_Martin!A:D,3,FALSE)</f>
        <v>#N/A</v>
      </c>
      <c r="F325" s="5" t="e">
        <f>VLOOKUP(A325,OperaceCFM!A:B,2,FALSE)</f>
        <v>#N/A</v>
      </c>
      <c r="G325" s="5" t="e">
        <f>VLOOKUP(A325,drgPrehled!B:C,2,FALSE)</f>
        <v>#N/A</v>
      </c>
    </row>
    <row r="326" spans="1:7" hidden="1" x14ac:dyDescent="0.25">
      <c r="A326" s="10">
        <v>530401091</v>
      </c>
      <c r="B326" s="8">
        <v>45096</v>
      </c>
      <c r="C326" s="7" t="s">
        <v>2149</v>
      </c>
      <c r="D326" s="7" t="s">
        <v>1779</v>
      </c>
      <c r="E326" s="5" t="str">
        <f>VLOOKUP(A326,ROBOT_Martin!A:D,3,FALSE)</f>
        <v>Beneš</v>
      </c>
      <c r="F326" s="5" t="str">
        <f>VLOOKUP(A326,OperaceCFM!A:B,2,FALSE)</f>
        <v>19.06.2023</v>
      </c>
      <c r="G326" s="5" t="str">
        <f>VLOOKUP(A326,drgPrehled!B:C,2,FALSE)</f>
        <v>Beneš Zdeněk</v>
      </c>
    </row>
    <row r="327" spans="1:7" hidden="1" x14ac:dyDescent="0.25">
      <c r="A327" s="10">
        <v>520721134</v>
      </c>
      <c r="B327" s="8">
        <v>45096</v>
      </c>
      <c r="C327" s="7" t="s">
        <v>2150</v>
      </c>
      <c r="D327" s="7" t="s">
        <v>1779</v>
      </c>
      <c r="E327" s="5" t="str">
        <f>VLOOKUP(A327,ROBOT_Martin!A:D,3,FALSE)</f>
        <v>Pejř</v>
      </c>
      <c r="F327" s="5" t="str">
        <f>VLOOKUP(A327,OperaceCFM!A:B,2,FALSE)</f>
        <v>19.06.2023</v>
      </c>
      <c r="G327" s="5" t="str">
        <f>VLOOKUP(A327,drgPrehled!B:C,2,FALSE)</f>
        <v>Pejř Pavel</v>
      </c>
    </row>
    <row r="328" spans="1:7" hidden="1" x14ac:dyDescent="0.25">
      <c r="A328" s="10">
        <v>5606241212</v>
      </c>
      <c r="B328" s="8">
        <v>45096</v>
      </c>
      <c r="C328" s="7" t="s">
        <v>2151</v>
      </c>
      <c r="D328" s="7" t="s">
        <v>1779</v>
      </c>
      <c r="E328" s="5" t="str">
        <f>VLOOKUP(A328,ROBOT_Martin!A:D,3,FALSE)</f>
        <v>Hála</v>
      </c>
      <c r="F328" s="5" t="str">
        <f>VLOOKUP(A328,OperaceCFM!A:B,2,FALSE)</f>
        <v>19.06.2023</v>
      </c>
      <c r="G328" s="5" t="str">
        <f>VLOOKUP(A328,drgPrehled!B:C,2,FALSE)</f>
        <v>Hála Josef</v>
      </c>
    </row>
    <row r="329" spans="1:7" hidden="1" x14ac:dyDescent="0.25">
      <c r="A329" s="10">
        <v>6410240683</v>
      </c>
      <c r="B329" s="8">
        <v>45096</v>
      </c>
      <c r="C329" s="7" t="s">
        <v>2152</v>
      </c>
      <c r="D329" s="7" t="s">
        <v>1873</v>
      </c>
      <c r="E329" s="5" t="str">
        <f>VLOOKUP(A329,ROBOT_Martin!A:D,3,FALSE)</f>
        <v>Kolář</v>
      </c>
      <c r="F329" s="5" t="str">
        <f>VLOOKUP(A329,OperaceCFM!A:B,2,FALSE)</f>
        <v>19.06.2023</v>
      </c>
      <c r="G329" s="5" t="str">
        <f>VLOOKUP(A329,drgPrehled!B:C,2,FALSE)</f>
        <v>Kolář Luděk</v>
      </c>
    </row>
    <row r="330" spans="1:7" hidden="1" x14ac:dyDescent="0.25">
      <c r="A330" s="10">
        <v>5409023983</v>
      </c>
      <c r="B330" s="8">
        <v>45093</v>
      </c>
      <c r="C330" s="7" t="s">
        <v>2153</v>
      </c>
      <c r="D330" s="7" t="s">
        <v>1783</v>
      </c>
      <c r="E330" s="5" t="str">
        <f>VLOOKUP(A330,ROBOT_Martin!A:D,3,FALSE)</f>
        <v>Ošťádal</v>
      </c>
      <c r="F330" s="5" t="str">
        <f>VLOOKUP(A330,OperaceCFM!A:B,2,FALSE)</f>
        <v>16.06.2023</v>
      </c>
      <c r="G330" s="5" t="str">
        <f>VLOOKUP(A330,drgPrehled!B:C,2,FALSE)</f>
        <v>Ošťádal Petr</v>
      </c>
    </row>
    <row r="331" spans="1:7" hidden="1" x14ac:dyDescent="0.25">
      <c r="A331" s="10">
        <v>5603011040</v>
      </c>
      <c r="B331" s="8">
        <v>45093</v>
      </c>
      <c r="C331" s="7" t="s">
        <v>2154</v>
      </c>
      <c r="D331" s="7" t="s">
        <v>1779</v>
      </c>
      <c r="E331" s="5" t="str">
        <f>VLOOKUP(A331,ROBOT_Martin!A:D,3,FALSE)</f>
        <v>Žouželka</v>
      </c>
      <c r="F331" s="5" t="str">
        <f>VLOOKUP(A331,OperaceCFM!A:B,2,FALSE)</f>
        <v>16.06.2023</v>
      </c>
      <c r="G331" s="5" t="str">
        <f>VLOOKUP(A331,drgPrehled!B:C,2,FALSE)</f>
        <v>Žouželka Jaromír</v>
      </c>
    </row>
    <row r="332" spans="1:7" hidden="1" x14ac:dyDescent="0.25">
      <c r="A332" s="10">
        <v>6262110998</v>
      </c>
      <c r="B332" s="8">
        <v>45092</v>
      </c>
      <c r="C332" s="7" t="s">
        <v>2155</v>
      </c>
      <c r="D332" s="7" t="s">
        <v>2156</v>
      </c>
      <c r="E332" s="5" t="str">
        <f>VLOOKUP(A332,ROBOT_Martin!A:D,3,FALSE)</f>
        <v>Helekalová</v>
      </c>
      <c r="F332" s="5" t="str">
        <f>VLOOKUP(A332,OperaceCFM!A:B,2,FALSE)</f>
        <v>15.06.2023</v>
      </c>
      <c r="G332" s="5" t="str">
        <f>VLOOKUP(A332,drgPrehled!B:C,2,FALSE)</f>
        <v>Helekalová Jana</v>
      </c>
    </row>
    <row r="333" spans="1:7" hidden="1" x14ac:dyDescent="0.25">
      <c r="A333" s="10">
        <v>396203451</v>
      </c>
      <c r="B333" s="8">
        <v>45092</v>
      </c>
      <c r="C333" s="7" t="s">
        <v>2157</v>
      </c>
      <c r="D333" s="7" t="s">
        <v>1854</v>
      </c>
      <c r="E333" s="5" t="str">
        <f>VLOOKUP(A333,ROBOT_Martin!A:D,3,FALSE)</f>
        <v>Vaculíková</v>
      </c>
      <c r="F333" s="5" t="str">
        <f>VLOOKUP(A333,OperaceCFM!A:B,2,FALSE)</f>
        <v>15.06.2023</v>
      </c>
      <c r="G333" s="5" t="str">
        <f>VLOOKUP(A333,drgPrehled!B:C,2,FALSE)</f>
        <v>Vaculíková Marie</v>
      </c>
    </row>
    <row r="334" spans="1:7" hidden="1" x14ac:dyDescent="0.25">
      <c r="A334" s="10">
        <v>465603017</v>
      </c>
      <c r="B334" s="8">
        <v>45092</v>
      </c>
      <c r="C334" s="7" t="s">
        <v>2158</v>
      </c>
      <c r="D334" s="7" t="s">
        <v>1767</v>
      </c>
      <c r="E334" s="5" t="str">
        <f>VLOOKUP(A334,ROBOT_Martin!A:D,3,FALSE)</f>
        <v>Šimková</v>
      </c>
      <c r="F334" s="5" t="str">
        <f>VLOOKUP(A334,OperaceCFM!A:B,2,FALSE)</f>
        <v>15.06.2023</v>
      </c>
      <c r="G334" s="5" t="str">
        <f>VLOOKUP(A334,drgPrehled!B:C,2,FALSE)</f>
        <v>Šimková Jiřina</v>
      </c>
    </row>
    <row r="335" spans="1:7" hidden="1" x14ac:dyDescent="0.25">
      <c r="A335" s="10">
        <v>475113166</v>
      </c>
      <c r="B335" s="8">
        <v>45091</v>
      </c>
      <c r="C335" s="7" t="s">
        <v>2159</v>
      </c>
      <c r="D335" s="7" t="s">
        <v>1857</v>
      </c>
      <c r="E335" s="5" t="str">
        <f>VLOOKUP(A335,ROBOT_Martin!A:D,3,FALSE)</f>
        <v>Dančová</v>
      </c>
      <c r="F335" s="5" t="str">
        <f>VLOOKUP(A335,OperaceCFM!A:B,2,FALSE)</f>
        <v>14.06.2023</v>
      </c>
      <c r="G335" s="5" t="str">
        <f>VLOOKUP(A335,drgPrehled!B:C,2,FALSE)</f>
        <v>Dančová Mária</v>
      </c>
    </row>
    <row r="336" spans="1:7" hidden="1" x14ac:dyDescent="0.25">
      <c r="A336" s="10">
        <v>6403011450</v>
      </c>
      <c r="B336" s="8">
        <v>45091</v>
      </c>
      <c r="C336" s="7" t="s">
        <v>2160</v>
      </c>
      <c r="D336" s="7" t="s">
        <v>1779</v>
      </c>
      <c r="E336" s="5" t="str">
        <f>VLOOKUP(A336,ROBOT_Martin!A:D,3,FALSE)</f>
        <v>Konupka</v>
      </c>
      <c r="F336" s="5" t="str">
        <f>VLOOKUP(A336,OperaceCFM!A:B,2,FALSE)</f>
        <v>14.06.2023</v>
      </c>
      <c r="G336" s="5" t="str">
        <f>VLOOKUP(A336,drgPrehled!B:C,2,FALSE)</f>
        <v>Konupka Petr</v>
      </c>
    </row>
    <row r="337" spans="1:7" hidden="1" x14ac:dyDescent="0.25">
      <c r="A337" s="10">
        <v>7404185360</v>
      </c>
      <c r="B337" s="8">
        <v>45090</v>
      </c>
      <c r="C337" s="7" t="s">
        <v>2161</v>
      </c>
      <c r="D337" s="7" t="s">
        <v>1800</v>
      </c>
      <c r="E337" s="5" t="e">
        <f>VLOOKUP(A337,ROBOT_Martin!A:D,3,FALSE)</f>
        <v>#N/A</v>
      </c>
      <c r="F337" s="5" t="e">
        <f>VLOOKUP(A337,OperaceCFM!A:B,2,FALSE)</f>
        <v>#N/A</v>
      </c>
      <c r="G337" s="5" t="e">
        <f>VLOOKUP(A337,drgPrehled!B:C,2,FALSE)</f>
        <v>#N/A</v>
      </c>
    </row>
    <row r="338" spans="1:7" hidden="1" x14ac:dyDescent="0.25">
      <c r="A338" s="10">
        <v>455523431</v>
      </c>
      <c r="B338" s="8">
        <v>45090</v>
      </c>
      <c r="C338" s="7" t="s">
        <v>2162</v>
      </c>
      <c r="D338" s="7" t="s">
        <v>1785</v>
      </c>
      <c r="E338" s="5" t="str">
        <f>VLOOKUP(A338,ROBOT_Martin!A:D,3,FALSE)</f>
        <v>Stoklasová</v>
      </c>
      <c r="F338" s="5" t="str">
        <f>VLOOKUP(A338,OperaceCFM!A:B,2,FALSE)</f>
        <v>13.06.2023</v>
      </c>
      <c r="G338" s="5" t="str">
        <f>VLOOKUP(A338,drgPrehled!B:C,2,FALSE)</f>
        <v>Stoklasová Věra</v>
      </c>
    </row>
    <row r="339" spans="1:7" hidden="1" x14ac:dyDescent="0.25">
      <c r="A339" s="10">
        <v>6801301364</v>
      </c>
      <c r="B339" s="8">
        <v>45089</v>
      </c>
      <c r="C339" s="7" t="s">
        <v>2163</v>
      </c>
      <c r="D339" s="7" t="s">
        <v>1777</v>
      </c>
      <c r="E339" s="5" t="str">
        <f>VLOOKUP(A339,ROBOT_Martin!A:D,3,FALSE)</f>
        <v>Hlivka</v>
      </c>
      <c r="F339" s="5" t="str">
        <f>VLOOKUP(A339,OperaceCFM!A:B,2,FALSE)</f>
        <v>12.06.2023</v>
      </c>
      <c r="G339" s="5" t="str">
        <f>VLOOKUP(A339,drgPrehled!B:C,2,FALSE)</f>
        <v>Hlivka Tomáš</v>
      </c>
    </row>
    <row r="340" spans="1:7" hidden="1" x14ac:dyDescent="0.25">
      <c r="A340" s="10">
        <v>5453160834</v>
      </c>
      <c r="B340" s="8">
        <v>45089</v>
      </c>
      <c r="C340" s="7" t="s">
        <v>2164</v>
      </c>
      <c r="D340" s="7" t="s">
        <v>1777</v>
      </c>
      <c r="E340" s="5" t="str">
        <f>VLOOKUP(A340,ROBOT_Martin!A:D,3,FALSE)</f>
        <v>Kučerová</v>
      </c>
      <c r="F340" s="5" t="str">
        <f>VLOOKUP(A340,OperaceCFM!A:B,2,FALSE)</f>
        <v>12.06.2023</v>
      </c>
      <c r="G340" s="5" t="str">
        <f>VLOOKUP(A340,drgPrehled!B:C,2,FALSE)</f>
        <v>Kučerová Alice</v>
      </c>
    </row>
    <row r="341" spans="1:7" hidden="1" x14ac:dyDescent="0.25">
      <c r="A341" s="10">
        <v>6506050518</v>
      </c>
      <c r="B341" s="8">
        <v>45089</v>
      </c>
      <c r="C341" s="7" t="s">
        <v>2165</v>
      </c>
      <c r="D341" s="7" t="s">
        <v>1800</v>
      </c>
      <c r="E341" s="5" t="e">
        <f>VLOOKUP(A341,ROBOT_Martin!A:D,3,FALSE)</f>
        <v>#N/A</v>
      </c>
      <c r="F341" s="5" t="e">
        <f>VLOOKUP(A341,OperaceCFM!A:B,2,FALSE)</f>
        <v>#N/A</v>
      </c>
      <c r="G341" s="5" t="e">
        <f>VLOOKUP(A341,drgPrehled!B:C,2,FALSE)</f>
        <v>#N/A</v>
      </c>
    </row>
    <row r="342" spans="1:7" hidden="1" x14ac:dyDescent="0.25">
      <c r="A342" s="10">
        <v>496222084</v>
      </c>
      <c r="B342" s="8">
        <v>45086</v>
      </c>
      <c r="C342" s="7" t="s">
        <v>2166</v>
      </c>
      <c r="D342" s="7" t="s">
        <v>1777</v>
      </c>
      <c r="E342" s="5" t="str">
        <f>VLOOKUP(A342,ROBOT_Martin!A:D,3,FALSE)</f>
        <v>Dvořáčková</v>
      </c>
      <c r="F342" s="5" t="str">
        <f>VLOOKUP(A342,OperaceCFM!A:B,2,FALSE)</f>
        <v>09.06.2023</v>
      </c>
      <c r="G342" s="5" t="str">
        <f>VLOOKUP(A342,drgPrehled!B:C,2,FALSE)</f>
        <v>Dvořáčková Miroslava</v>
      </c>
    </row>
    <row r="343" spans="1:7" hidden="1" x14ac:dyDescent="0.25">
      <c r="A343" s="10">
        <v>516125307</v>
      </c>
      <c r="B343" s="8">
        <v>45086</v>
      </c>
      <c r="C343" s="7" t="s">
        <v>2167</v>
      </c>
      <c r="D343" s="7" t="s">
        <v>1777</v>
      </c>
      <c r="E343" s="5" t="str">
        <f>VLOOKUP(A343,ROBOT_Martin!A:D,3,FALSE)</f>
        <v>Dopitová</v>
      </c>
      <c r="F343" s="5" t="str">
        <f>VLOOKUP(A343,OperaceCFM!A:B,2,FALSE)</f>
        <v>09.06.2023</v>
      </c>
      <c r="G343" s="5" t="str">
        <f>VLOOKUP(A343,drgPrehled!B:C,2,FALSE)</f>
        <v>Dopitová Dana</v>
      </c>
    </row>
    <row r="344" spans="1:7" hidden="1" x14ac:dyDescent="0.25">
      <c r="A344" s="10">
        <v>7853274594</v>
      </c>
      <c r="B344" s="8">
        <v>45085</v>
      </c>
      <c r="C344" s="7" t="s">
        <v>2168</v>
      </c>
      <c r="D344" s="7" t="s">
        <v>1767</v>
      </c>
      <c r="E344" s="5" t="str">
        <f>VLOOKUP(A344,ROBOT_Martin!A:D,3,FALSE)</f>
        <v>Tvrdoňová</v>
      </c>
      <c r="F344" s="5" t="str">
        <f>VLOOKUP(A344,OperaceCFM!A:B,2,FALSE)</f>
        <v>08.06.2023</v>
      </c>
      <c r="G344" s="5" t="str">
        <f>VLOOKUP(A344,drgPrehled!B:C,2,FALSE)</f>
        <v>Tvrdoňová Jana</v>
      </c>
    </row>
    <row r="345" spans="1:7" hidden="1" x14ac:dyDescent="0.25">
      <c r="A345" s="10">
        <v>505219172</v>
      </c>
      <c r="B345" s="8">
        <v>45085</v>
      </c>
      <c r="C345" s="7" t="s">
        <v>2169</v>
      </c>
      <c r="D345" s="7" t="s">
        <v>2170</v>
      </c>
      <c r="E345" s="5" t="str">
        <f>VLOOKUP(A345,ROBOT_Martin!A:D,3,FALSE)</f>
        <v>Sperátová</v>
      </c>
      <c r="F345" s="5" t="str">
        <f>VLOOKUP(A345,OperaceCFM!A:B,2,FALSE)</f>
        <v>08.06.2023</v>
      </c>
      <c r="G345" s="5" t="str">
        <f>VLOOKUP(A345,drgPrehled!B:C,2,FALSE)</f>
        <v>Sperátová Helena</v>
      </c>
    </row>
    <row r="346" spans="1:7" hidden="1" x14ac:dyDescent="0.25">
      <c r="A346" s="10">
        <v>6408151090</v>
      </c>
      <c r="B346" s="8">
        <v>45084</v>
      </c>
      <c r="C346" s="7" t="s">
        <v>2171</v>
      </c>
      <c r="D346" s="7" t="s">
        <v>2109</v>
      </c>
      <c r="E346" s="5" t="str">
        <f>VLOOKUP(A346,ROBOT_Martin!A:D,3,FALSE)</f>
        <v>Šesták</v>
      </c>
      <c r="F346" s="5" t="e">
        <f>VLOOKUP(A346,OperaceCFM!A:B,2,FALSE)</f>
        <v>#N/A</v>
      </c>
      <c r="G346" s="5" t="e">
        <f>VLOOKUP(A346,drgPrehled!B:C,2,FALSE)</f>
        <v>#N/A</v>
      </c>
    </row>
    <row r="347" spans="1:7" hidden="1" x14ac:dyDescent="0.25">
      <c r="A347" s="10">
        <v>5959210906</v>
      </c>
      <c r="B347" s="8">
        <v>45084</v>
      </c>
      <c r="C347" s="7" t="s">
        <v>2172</v>
      </c>
      <c r="D347" s="7" t="s">
        <v>1765</v>
      </c>
      <c r="E347" s="5" t="str">
        <f>VLOOKUP(A347,ROBOT_Martin!A:D,3,FALSE)</f>
        <v>Pavlasová</v>
      </c>
      <c r="F347" s="5" t="str">
        <f>VLOOKUP(A347,OperaceCFM!A:B,2,FALSE)</f>
        <v>07.06.2023</v>
      </c>
      <c r="G347" s="5" t="str">
        <f>VLOOKUP(A347,drgPrehled!B:C,2,FALSE)</f>
        <v>Pavlasová Irena</v>
      </c>
    </row>
    <row r="348" spans="1:7" hidden="1" x14ac:dyDescent="0.25">
      <c r="A348" s="10">
        <v>1303111062</v>
      </c>
      <c r="B348" s="8">
        <v>45083</v>
      </c>
      <c r="C348" s="7" t="s">
        <v>2173</v>
      </c>
      <c r="D348" s="7" t="s">
        <v>1773</v>
      </c>
      <c r="E348" s="5" t="str">
        <f>VLOOKUP(A348,ROBOT_Martin!A:D,3,FALSE)</f>
        <v>Gábler</v>
      </c>
      <c r="F348" s="5" t="str">
        <f>VLOOKUP(A348,OperaceCFM!A:B,2,FALSE)</f>
        <v>06.06.2023</v>
      </c>
      <c r="G348" s="5" t="str">
        <f>VLOOKUP(A348,drgPrehled!B:C,2,FALSE)</f>
        <v>Gábler Ondřej</v>
      </c>
    </row>
    <row r="349" spans="1:7" hidden="1" x14ac:dyDescent="0.25">
      <c r="A349" s="10">
        <v>6203230044</v>
      </c>
      <c r="B349" s="8">
        <v>45083</v>
      </c>
      <c r="C349" s="7" t="s">
        <v>2174</v>
      </c>
      <c r="D349" s="7" t="s">
        <v>1773</v>
      </c>
      <c r="E349" s="5" t="str">
        <f>VLOOKUP(A349,ROBOT_Martin!A:D,3,FALSE)</f>
        <v>Kotas</v>
      </c>
      <c r="F349" s="5" t="str">
        <f>VLOOKUP(A349,OperaceCFM!A:B,2,FALSE)</f>
        <v>06.06.2023</v>
      </c>
      <c r="G349" s="5" t="str">
        <f>VLOOKUP(A349,drgPrehled!B:C,2,FALSE)</f>
        <v>Kotas Jaroslav</v>
      </c>
    </row>
    <row r="350" spans="1:7" hidden="1" x14ac:dyDescent="0.25">
      <c r="A350" s="10">
        <v>7210164478</v>
      </c>
      <c r="B350" s="8">
        <v>45082</v>
      </c>
      <c r="C350" s="7" t="s">
        <v>2175</v>
      </c>
      <c r="D350" s="7" t="s">
        <v>1779</v>
      </c>
      <c r="E350" s="5" t="str">
        <f>VLOOKUP(A350,ROBOT_Martin!A:D,3,FALSE)</f>
        <v>Snášel</v>
      </c>
      <c r="F350" s="5" t="str">
        <f>VLOOKUP(A350,OperaceCFM!A:B,2,FALSE)</f>
        <v>05.06.2023</v>
      </c>
      <c r="G350" s="5" t="str">
        <f>VLOOKUP(A350,drgPrehled!B:C,2,FALSE)</f>
        <v>Snášel Jan</v>
      </c>
    </row>
    <row r="351" spans="1:7" hidden="1" x14ac:dyDescent="0.25">
      <c r="A351" s="10">
        <v>5412022671</v>
      </c>
      <c r="B351" s="8">
        <v>45082</v>
      </c>
      <c r="C351" s="7" t="s">
        <v>2176</v>
      </c>
      <c r="D351" s="7" t="s">
        <v>1779</v>
      </c>
      <c r="E351" s="5" t="str">
        <f>VLOOKUP(A351,ROBOT_Martin!A:D,3,FALSE)</f>
        <v>Šín</v>
      </c>
      <c r="F351" s="5" t="str">
        <f>VLOOKUP(A351,OperaceCFM!A:B,2,FALSE)</f>
        <v>05.06.2023</v>
      </c>
      <c r="G351" s="5" t="str">
        <f>VLOOKUP(A351,drgPrehled!B:C,2,FALSE)</f>
        <v>Šín Josef</v>
      </c>
    </row>
    <row r="352" spans="1:7" hidden="1" x14ac:dyDescent="0.25">
      <c r="A352" s="10">
        <v>441011412</v>
      </c>
      <c r="B352" s="8">
        <v>45082</v>
      </c>
      <c r="C352" s="7" t="s">
        <v>2177</v>
      </c>
      <c r="D352" s="7" t="s">
        <v>1873</v>
      </c>
      <c r="E352" s="5" t="str">
        <f>VLOOKUP(A352,ROBOT_Martin!A:D,3,FALSE)</f>
        <v>Rohel</v>
      </c>
      <c r="F352" s="5" t="str">
        <f>VLOOKUP(A352,OperaceCFM!A:B,2,FALSE)</f>
        <v>05.06.2023</v>
      </c>
      <c r="G352" s="5" t="str">
        <f>VLOOKUP(A352,drgPrehled!B:C,2,FALSE)</f>
        <v>Rohel Jiří</v>
      </c>
    </row>
    <row r="353" spans="1:7" hidden="1" x14ac:dyDescent="0.25">
      <c r="A353" s="10">
        <v>8904634629</v>
      </c>
      <c r="B353" s="8">
        <v>45082</v>
      </c>
      <c r="C353" s="7" t="s">
        <v>2178</v>
      </c>
      <c r="D353" s="7" t="s">
        <v>1873</v>
      </c>
      <c r="E353" s="5" t="str">
        <f>VLOOKUP(A353,ROBOT_Martin!A:D,3,FALSE)</f>
        <v>Diakun</v>
      </c>
      <c r="F353" s="5" t="str">
        <f>VLOOKUP(A353,OperaceCFM!A:B,2,FALSE)</f>
        <v>05.06.2023</v>
      </c>
      <c r="G353" s="5" t="str">
        <f>VLOOKUP(A353,drgPrehled!B:C,2,FALSE)</f>
        <v>Diakun Maksym</v>
      </c>
    </row>
    <row r="354" spans="1:7" hidden="1" x14ac:dyDescent="0.25">
      <c r="A354" s="10">
        <v>6107301057</v>
      </c>
      <c r="B354" s="8">
        <v>45079</v>
      </c>
      <c r="C354" s="7" t="s">
        <v>2179</v>
      </c>
      <c r="D354" s="7" t="s">
        <v>1779</v>
      </c>
      <c r="E354" s="5" t="str">
        <f>VLOOKUP(A354,ROBOT_Martin!A:D,3,FALSE)</f>
        <v>Maulis</v>
      </c>
      <c r="F354" s="5" t="str">
        <f>VLOOKUP(A354,OperaceCFM!A:B,2,FALSE)</f>
        <v>02.06.2023</v>
      </c>
      <c r="G354" s="5" t="str">
        <f>VLOOKUP(A354,drgPrehled!B:C,2,FALSE)</f>
        <v>Maulis Viktor</v>
      </c>
    </row>
    <row r="355" spans="1:7" hidden="1" x14ac:dyDescent="0.25">
      <c r="A355" s="10">
        <v>5402031558</v>
      </c>
      <c r="B355" s="8">
        <v>45079</v>
      </c>
      <c r="C355" s="7" t="s">
        <v>2180</v>
      </c>
      <c r="D355" s="7" t="s">
        <v>1779</v>
      </c>
      <c r="E355" s="5" t="str">
        <f>VLOOKUP(A355,ROBOT_Martin!A:D,3,FALSE)</f>
        <v>Kavka</v>
      </c>
      <c r="F355" s="5" t="str">
        <f>VLOOKUP(A355,OperaceCFM!A:B,2,FALSE)</f>
        <v>02.06.2023</v>
      </c>
      <c r="G355" s="5" t="str">
        <f>VLOOKUP(A355,drgPrehled!B:C,2,FALSE)</f>
        <v>Kavka Jaromír</v>
      </c>
    </row>
    <row r="356" spans="1:7" hidden="1" x14ac:dyDescent="0.25">
      <c r="A356" s="10">
        <v>7955315687</v>
      </c>
      <c r="B356" s="8">
        <v>45078</v>
      </c>
      <c r="C356" s="7" t="s">
        <v>2181</v>
      </c>
      <c r="D356" s="7" t="s">
        <v>1822</v>
      </c>
      <c r="E356" s="5" t="str">
        <f>VLOOKUP(A356,ROBOT_Martin!A:D,3,FALSE)</f>
        <v>Friedrichová</v>
      </c>
      <c r="F356" s="5" t="str">
        <f>VLOOKUP(A356,OperaceCFM!A:B,2,FALSE)</f>
        <v>01.06.2023</v>
      </c>
      <c r="G356" s="5" t="str">
        <f>VLOOKUP(A356,drgPrehled!B:C,2,FALSE)</f>
        <v>Friedrichová Monika</v>
      </c>
    </row>
    <row r="357" spans="1:7" hidden="1" x14ac:dyDescent="0.25">
      <c r="A357" s="10">
        <v>8056134427</v>
      </c>
      <c r="B357" s="8">
        <v>45078</v>
      </c>
      <c r="C357" s="7" t="s">
        <v>2182</v>
      </c>
      <c r="D357" s="7" t="s">
        <v>2183</v>
      </c>
      <c r="E357" s="5" t="str">
        <f>VLOOKUP(A357,ROBOT_Martin!A:D,3,FALSE)</f>
        <v>Hošťálková</v>
      </c>
      <c r="F357" s="5" t="str">
        <f>VLOOKUP(A357,OperaceCFM!A:B,2,FALSE)</f>
        <v>01.06.2023</v>
      </c>
      <c r="G357" s="5" t="str">
        <f>VLOOKUP(A357,drgPrehled!B:C,2,FALSE)</f>
        <v>Hošťálková Michaela</v>
      </c>
    </row>
    <row r="358" spans="1:7" hidden="1" x14ac:dyDescent="0.25">
      <c r="A358" s="10">
        <v>485616419</v>
      </c>
      <c r="B358" s="8">
        <v>45078</v>
      </c>
      <c r="C358" s="7" t="s">
        <v>2184</v>
      </c>
      <c r="D358" s="7" t="s">
        <v>1789</v>
      </c>
      <c r="E358" s="5" t="str">
        <f>VLOOKUP(A358,ROBOT_Martin!A:D,3,FALSE)</f>
        <v>Veselá</v>
      </c>
      <c r="F358" s="5" t="str">
        <f>VLOOKUP(A358,OperaceCFM!A:B,2,FALSE)</f>
        <v>01.06.2023</v>
      </c>
      <c r="G358" s="5" t="str">
        <f>VLOOKUP(A358,drgPrehled!B:C,2,FALSE)</f>
        <v>Veselá Božena</v>
      </c>
    </row>
    <row r="359" spans="1:7" hidden="1" x14ac:dyDescent="0.25">
      <c r="A359" s="10">
        <v>5409110333</v>
      </c>
      <c r="B359" s="8">
        <v>45077</v>
      </c>
      <c r="C359" s="7" t="s">
        <v>2185</v>
      </c>
      <c r="D359" s="7" t="s">
        <v>2109</v>
      </c>
      <c r="E359" s="5" t="str">
        <f>VLOOKUP(A359,ROBOT_Martin!A:D,3,FALSE)</f>
        <v>Pavlů</v>
      </c>
      <c r="F359" s="5" t="str">
        <f>VLOOKUP(A359,OperaceCFM!A:B,2,FALSE)</f>
        <v>31.05.2023</v>
      </c>
      <c r="G359" s="5" t="str">
        <f>VLOOKUP(A359,drgPrehled!B:C,2,FALSE)</f>
        <v>Pavlů Vladimír</v>
      </c>
    </row>
    <row r="360" spans="1:7" hidden="1" x14ac:dyDescent="0.25">
      <c r="A360" s="10">
        <v>5707070622</v>
      </c>
      <c r="B360" s="8">
        <v>45077</v>
      </c>
      <c r="C360" s="7" t="s">
        <v>2186</v>
      </c>
      <c r="D360" s="7" t="s">
        <v>1779</v>
      </c>
      <c r="E360" s="5" t="str">
        <f>VLOOKUP(A360,ROBOT_Martin!A:D,3,FALSE)</f>
        <v>Tvrdoň</v>
      </c>
      <c r="F360" s="5" t="str">
        <f>VLOOKUP(A360,OperaceCFM!A:B,2,FALSE)</f>
        <v>31.05.2023</v>
      </c>
      <c r="G360" s="5" t="str">
        <f>VLOOKUP(A360,drgPrehled!B:C,2,FALSE)</f>
        <v>Tvrdoň Luděk</v>
      </c>
    </row>
    <row r="361" spans="1:7" hidden="1" x14ac:dyDescent="0.25">
      <c r="A361" s="10">
        <v>5601260808</v>
      </c>
      <c r="B361" s="8">
        <v>45076</v>
      </c>
      <c r="C361" s="7" t="s">
        <v>2187</v>
      </c>
      <c r="D361" s="7" t="s">
        <v>1777</v>
      </c>
      <c r="E361" s="5" t="str">
        <f>VLOOKUP(A361,ROBOT_Martin!A:D,3,FALSE)</f>
        <v>Kment</v>
      </c>
      <c r="F361" s="5" t="str">
        <f>VLOOKUP(A361,OperaceCFM!A:B,2,FALSE)</f>
        <v>30.05.2023</v>
      </c>
      <c r="G361" s="5" t="str">
        <f>VLOOKUP(A361,drgPrehled!B:C,2,FALSE)</f>
        <v>Kment Lubomír</v>
      </c>
    </row>
    <row r="362" spans="1:7" hidden="1" x14ac:dyDescent="0.25">
      <c r="A362" s="10">
        <v>460223178</v>
      </c>
      <c r="B362" s="8">
        <v>45076</v>
      </c>
      <c r="C362" s="7" t="s">
        <v>2188</v>
      </c>
      <c r="D362" s="7" t="s">
        <v>1777</v>
      </c>
      <c r="E362" s="5" t="str">
        <f>VLOOKUP(A362,ROBOT_Martin!A:D,3,FALSE)</f>
        <v>Veiser</v>
      </c>
      <c r="F362" s="5" t="str">
        <f>VLOOKUP(A362,OperaceCFM!A:B,2,FALSE)</f>
        <v>30.05.2023</v>
      </c>
      <c r="G362" s="5" t="str">
        <f>VLOOKUP(A362,drgPrehled!B:C,2,FALSE)</f>
        <v>Veiser Lubomír</v>
      </c>
    </row>
    <row r="363" spans="1:7" hidden="1" x14ac:dyDescent="0.25">
      <c r="A363" s="10">
        <v>471011461</v>
      </c>
      <c r="B363" s="8">
        <v>45076</v>
      </c>
      <c r="C363" s="7" t="s">
        <v>2189</v>
      </c>
      <c r="D363" s="7" t="s">
        <v>1779</v>
      </c>
      <c r="E363" s="5" t="str">
        <f>VLOOKUP(A363,ROBOT_Martin!A:D,3,FALSE)</f>
        <v>Jirásek</v>
      </c>
      <c r="F363" s="5" t="str">
        <f>VLOOKUP(A363,OperaceCFM!A:B,2,FALSE)</f>
        <v>30.05.2023</v>
      </c>
      <c r="G363" s="5" t="str">
        <f>VLOOKUP(A363,drgPrehled!B:C,2,FALSE)</f>
        <v>Jirásek Miloš</v>
      </c>
    </row>
    <row r="364" spans="1:7" hidden="1" x14ac:dyDescent="0.25">
      <c r="A364" s="10">
        <v>5659222305</v>
      </c>
      <c r="B364" s="8">
        <v>45075</v>
      </c>
      <c r="C364" s="7" t="s">
        <v>2190</v>
      </c>
      <c r="D364" s="7" t="s">
        <v>1873</v>
      </c>
      <c r="E364" s="5" t="str">
        <f>VLOOKUP(A364,ROBOT_Martin!A:D,3,FALSE)</f>
        <v>Henklová</v>
      </c>
      <c r="F364" s="5" t="str">
        <f>VLOOKUP(A364,OperaceCFM!A:B,2,FALSE)</f>
        <v>29.05.2023</v>
      </c>
      <c r="G364" s="5" t="str">
        <f>VLOOKUP(A364,drgPrehled!B:C,2,FALSE)</f>
        <v>Henklová Dagmar</v>
      </c>
    </row>
    <row r="365" spans="1:7" hidden="1" x14ac:dyDescent="0.25">
      <c r="A365" s="10">
        <v>460902436</v>
      </c>
      <c r="B365" s="8">
        <v>45075</v>
      </c>
      <c r="C365" s="7" t="s">
        <v>2191</v>
      </c>
      <c r="D365" s="7" t="s">
        <v>1783</v>
      </c>
      <c r="E365" s="5" t="str">
        <f>VLOOKUP(A365,ROBOT_Martin!A:D,3,FALSE)</f>
        <v>Nezval</v>
      </c>
      <c r="F365" s="5" t="str">
        <f>VLOOKUP(A365,OperaceCFM!A:B,2,FALSE)</f>
        <v>29.05.2023</v>
      </c>
      <c r="G365" s="5" t="str">
        <f>VLOOKUP(A365,drgPrehled!B:C,2,FALSE)</f>
        <v>Nezval Vratislav</v>
      </c>
    </row>
    <row r="366" spans="1:7" hidden="1" x14ac:dyDescent="0.25">
      <c r="A366" s="10">
        <v>8205035322</v>
      </c>
      <c r="B366" s="8">
        <v>45075</v>
      </c>
      <c r="C366" s="7" t="s">
        <v>2192</v>
      </c>
      <c r="D366" s="7" t="s">
        <v>1783</v>
      </c>
      <c r="E366" s="5" t="str">
        <f>VLOOKUP(A366,ROBOT_Martin!A:D,3,FALSE)</f>
        <v>Korhoň</v>
      </c>
      <c r="F366" s="5" t="str">
        <f>VLOOKUP(A366,OperaceCFM!A:B,2,FALSE)</f>
        <v>29.05.2023</v>
      </c>
      <c r="G366" s="5" t="str">
        <f>VLOOKUP(A366,drgPrehled!B:C,2,FALSE)</f>
        <v>Korhoň Martin</v>
      </c>
    </row>
    <row r="367" spans="1:7" hidden="1" x14ac:dyDescent="0.25">
      <c r="A367" s="10">
        <v>7501305361</v>
      </c>
      <c r="B367" s="8">
        <v>45075</v>
      </c>
      <c r="C367" s="7" t="s">
        <v>2193</v>
      </c>
      <c r="D367" s="7" t="s">
        <v>1777</v>
      </c>
      <c r="E367" s="5" t="str">
        <f>VLOOKUP(A367,ROBOT_Martin!A:D,3,FALSE)</f>
        <v>Marek</v>
      </c>
      <c r="F367" s="5" t="str">
        <f>VLOOKUP(A367,OperaceCFM!A:B,2,FALSE)</f>
        <v>29.05.2023</v>
      </c>
      <c r="G367" s="5" t="str">
        <f>VLOOKUP(A367,drgPrehled!B:C,2,FALSE)</f>
        <v>Marek Roman</v>
      </c>
    </row>
    <row r="368" spans="1:7" hidden="1" x14ac:dyDescent="0.25">
      <c r="A368" s="10">
        <v>531209167</v>
      </c>
      <c r="B368" s="8">
        <v>45072</v>
      </c>
      <c r="C368" s="7" t="s">
        <v>2194</v>
      </c>
      <c r="D368" s="7" t="s">
        <v>1783</v>
      </c>
      <c r="E368" s="5" t="str">
        <f>VLOOKUP(A368,ROBOT_Martin!A:D,3,FALSE)</f>
        <v>Rychlý</v>
      </c>
      <c r="F368" s="5" t="str">
        <f>VLOOKUP(A368,OperaceCFM!A:B,2,FALSE)</f>
        <v>26.05.2023</v>
      </c>
      <c r="G368" s="5" t="str">
        <f>VLOOKUP(A368,drgPrehled!B:C,2,FALSE)</f>
        <v>Rychlý Milan</v>
      </c>
    </row>
    <row r="369" spans="1:7" hidden="1" x14ac:dyDescent="0.25">
      <c r="A369" s="10">
        <v>7708014457</v>
      </c>
      <c r="B369" s="8">
        <v>45072</v>
      </c>
      <c r="C369" s="7" t="s">
        <v>2195</v>
      </c>
      <c r="D369" s="7" t="s">
        <v>1777</v>
      </c>
      <c r="E369" s="5" t="str">
        <f>VLOOKUP(A369,ROBOT_Martin!A:D,3,FALSE)</f>
        <v>Pírek</v>
      </c>
      <c r="F369" s="5" t="str">
        <f>VLOOKUP(A369,OperaceCFM!A:B,2,FALSE)</f>
        <v>26.05.2023</v>
      </c>
      <c r="G369" s="5" t="str">
        <f>VLOOKUP(A369,drgPrehled!B:C,2,FALSE)</f>
        <v>Pírek Michal</v>
      </c>
    </row>
    <row r="370" spans="1:7" hidden="1" x14ac:dyDescent="0.25">
      <c r="A370" s="10">
        <v>7657065680</v>
      </c>
      <c r="B370" s="8">
        <v>45071</v>
      </c>
      <c r="C370" s="7" t="s">
        <v>2196</v>
      </c>
      <c r="D370" s="7" t="s">
        <v>1769</v>
      </c>
      <c r="E370" s="5" t="str">
        <f>VLOOKUP(A370,ROBOT_Martin!A:D,3,FALSE)</f>
        <v>Bartošová</v>
      </c>
      <c r="F370" s="5" t="str">
        <f>VLOOKUP(A370,OperaceCFM!A:B,2,FALSE)</f>
        <v>25.05.2023</v>
      </c>
      <c r="G370" s="5" t="str">
        <f>VLOOKUP(A370,drgPrehled!B:C,2,FALSE)</f>
        <v>Bartošová Ladislava</v>
      </c>
    </row>
    <row r="371" spans="1:7" hidden="1" x14ac:dyDescent="0.25">
      <c r="A371" s="10">
        <v>426219438</v>
      </c>
      <c r="B371" s="8">
        <v>45071</v>
      </c>
      <c r="C371" s="7" t="s">
        <v>2197</v>
      </c>
      <c r="D371" s="7" t="s">
        <v>1854</v>
      </c>
      <c r="E371" s="5" t="str">
        <f>VLOOKUP(A371,ROBOT_Martin!A:D,3,FALSE)</f>
        <v>Švarcová</v>
      </c>
      <c r="F371" s="5" t="str">
        <f>VLOOKUP(A371,OperaceCFM!A:B,2,FALSE)</f>
        <v>25.05.2023</v>
      </c>
      <c r="G371" s="5" t="str">
        <f>VLOOKUP(A371,drgPrehled!B:C,2,FALSE)</f>
        <v>Švarcová Eva</v>
      </c>
    </row>
    <row r="372" spans="1:7" hidden="1" x14ac:dyDescent="0.25">
      <c r="A372" s="10">
        <v>455320410</v>
      </c>
      <c r="B372" s="8">
        <v>45071</v>
      </c>
      <c r="C372" s="7" t="s">
        <v>2198</v>
      </c>
      <c r="D372" s="7" t="s">
        <v>1854</v>
      </c>
      <c r="E372" s="5" t="str">
        <f>VLOOKUP(A372,ROBOT_Martin!A:D,3,FALSE)</f>
        <v>Vychodilová</v>
      </c>
      <c r="F372" s="5" t="str">
        <f>VLOOKUP(A372,OperaceCFM!A:B,2,FALSE)</f>
        <v>25.05.2023</v>
      </c>
      <c r="G372" s="5" t="str">
        <f>VLOOKUP(A372,drgPrehled!B:C,2,FALSE)</f>
        <v>Vychodilová Zdenka</v>
      </c>
    </row>
    <row r="373" spans="1:7" hidden="1" x14ac:dyDescent="0.25">
      <c r="A373" s="10">
        <v>5756040389</v>
      </c>
      <c r="B373" s="8">
        <v>45070</v>
      </c>
      <c r="C373" s="7" t="s">
        <v>2199</v>
      </c>
      <c r="D373" s="7" t="s">
        <v>1927</v>
      </c>
      <c r="E373" s="5" t="str">
        <f>VLOOKUP(A373,ROBOT_Martin!A:D,3,FALSE)</f>
        <v>Stryková</v>
      </c>
      <c r="F373" s="5" t="str">
        <f>VLOOKUP(A373,OperaceCFM!A:B,2,FALSE)</f>
        <v>24.05.2023</v>
      </c>
      <c r="G373" s="5" t="str">
        <f>VLOOKUP(A373,drgPrehled!B:C,2,FALSE)</f>
        <v>Stryková Alena</v>
      </c>
    </row>
    <row r="374" spans="1:7" hidden="1" x14ac:dyDescent="0.25">
      <c r="A374" s="10">
        <v>6258080059</v>
      </c>
      <c r="B374" s="8">
        <v>45070</v>
      </c>
      <c r="C374" s="7" t="s">
        <v>2200</v>
      </c>
      <c r="D374" s="7" t="s">
        <v>1857</v>
      </c>
      <c r="E374" s="5" t="str">
        <f>VLOOKUP(A374,ROBOT_Martin!A:D,3,FALSE)</f>
        <v>Soldánová</v>
      </c>
      <c r="F374" s="5" t="str">
        <f>VLOOKUP(A374,OperaceCFM!A:B,2,FALSE)</f>
        <v>24.05.2023</v>
      </c>
      <c r="G374" s="5" t="str">
        <f>VLOOKUP(A374,drgPrehled!B:C,2,FALSE)</f>
        <v>Soldánová Taťána</v>
      </c>
    </row>
    <row r="375" spans="1:7" hidden="1" x14ac:dyDescent="0.25">
      <c r="A375" s="10">
        <v>5409303031</v>
      </c>
      <c r="B375" s="8">
        <v>45069</v>
      </c>
      <c r="C375" s="7" t="s">
        <v>2201</v>
      </c>
      <c r="D375" s="7" t="s">
        <v>1783</v>
      </c>
      <c r="E375" s="5" t="str">
        <f>VLOOKUP(A375,ROBOT_Martin!A:D,3,FALSE)</f>
        <v>Opletal</v>
      </c>
      <c r="F375" s="5" t="str">
        <f>VLOOKUP(A375,OperaceCFM!A:B,2,FALSE)</f>
        <v>23.05.2023</v>
      </c>
      <c r="G375" s="5" t="str">
        <f>VLOOKUP(A375,drgPrehled!B:C,2,FALSE)</f>
        <v>Opletal Aleš</v>
      </c>
    </row>
    <row r="376" spans="1:7" hidden="1" x14ac:dyDescent="0.25">
      <c r="A376" s="10">
        <v>5611271919</v>
      </c>
      <c r="B376" s="8">
        <v>45069</v>
      </c>
      <c r="C376" s="7" t="s">
        <v>2202</v>
      </c>
      <c r="D376" s="7" t="s">
        <v>1777</v>
      </c>
      <c r="E376" s="5" t="str">
        <f>VLOOKUP(A376,ROBOT_Martin!A:D,3,FALSE)</f>
        <v>Haluzík</v>
      </c>
      <c r="F376" s="5" t="str">
        <f>VLOOKUP(A376,OperaceCFM!A:B,2,FALSE)</f>
        <v>23.05.2023</v>
      </c>
      <c r="G376" s="5" t="str">
        <f>VLOOKUP(A376,drgPrehled!B:C,2,FALSE)</f>
        <v>Haluzík Zdenek</v>
      </c>
    </row>
    <row r="377" spans="1:7" hidden="1" x14ac:dyDescent="0.25">
      <c r="A377" s="10">
        <v>6510120936</v>
      </c>
      <c r="B377" s="8">
        <v>45069</v>
      </c>
      <c r="C377" s="7" t="s">
        <v>2203</v>
      </c>
      <c r="D377" s="7" t="s">
        <v>1779</v>
      </c>
      <c r="E377" s="5" t="str">
        <f>VLOOKUP(A377,ROBOT_Martin!A:D,3,FALSE)</f>
        <v>Šaršon</v>
      </c>
      <c r="F377" s="5" t="str">
        <f>VLOOKUP(A377,OperaceCFM!A:B,2,FALSE)</f>
        <v>23.05.2023</v>
      </c>
      <c r="G377" s="5" t="str">
        <f>VLOOKUP(A377,drgPrehled!B:C,2,FALSE)</f>
        <v>Šaršon František</v>
      </c>
    </row>
    <row r="378" spans="1:7" hidden="1" x14ac:dyDescent="0.25">
      <c r="A378" s="10">
        <v>521117098</v>
      </c>
      <c r="B378" s="8">
        <v>45068</v>
      </c>
      <c r="C378" s="7" t="s">
        <v>2204</v>
      </c>
      <c r="D378" s="7" t="s">
        <v>1779</v>
      </c>
      <c r="E378" s="5" t="str">
        <f>VLOOKUP(A378,ROBOT_Martin!A:D,3,FALSE)</f>
        <v>Ston</v>
      </c>
      <c r="F378" s="5" t="str">
        <f>VLOOKUP(A378,OperaceCFM!A:B,2,FALSE)</f>
        <v>22.05.2023</v>
      </c>
      <c r="G378" s="5" t="str">
        <f>VLOOKUP(A378,drgPrehled!B:C,2,FALSE)</f>
        <v>Ston Zdeněk</v>
      </c>
    </row>
    <row r="379" spans="1:7" hidden="1" x14ac:dyDescent="0.25">
      <c r="A379" s="10">
        <v>510106165</v>
      </c>
      <c r="B379" s="8">
        <v>45068</v>
      </c>
      <c r="C379" s="7" t="s">
        <v>2205</v>
      </c>
      <c r="D379" s="7" t="s">
        <v>1783</v>
      </c>
      <c r="E379" s="5" t="str">
        <f>VLOOKUP(A379,ROBOT_Martin!A:D,3,FALSE)</f>
        <v>Záťura</v>
      </c>
      <c r="F379" s="5" t="str">
        <f>VLOOKUP(A379,OperaceCFM!A:B,2,FALSE)</f>
        <v>22.05.2023</v>
      </c>
      <c r="G379" s="5" t="str">
        <f>VLOOKUP(A379,drgPrehled!B:C,2,FALSE)</f>
        <v>Záťura František</v>
      </c>
    </row>
    <row r="380" spans="1:7" hidden="1" x14ac:dyDescent="0.25">
      <c r="A380" s="10">
        <v>5610071170</v>
      </c>
      <c r="B380" s="8">
        <v>45068</v>
      </c>
      <c r="C380" s="7" t="s">
        <v>2206</v>
      </c>
      <c r="D380" s="7" t="s">
        <v>1783</v>
      </c>
      <c r="E380" s="5" t="str">
        <f>VLOOKUP(A380,ROBOT_Martin!A:D,3,FALSE)</f>
        <v>Kundrum</v>
      </c>
      <c r="F380" s="5" t="str">
        <f>VLOOKUP(A380,OperaceCFM!A:B,2,FALSE)</f>
        <v>22.05.2023</v>
      </c>
      <c r="G380" s="5" t="str">
        <f>VLOOKUP(A380,drgPrehled!B:C,2,FALSE)</f>
        <v>Kundrum Zbyněk</v>
      </c>
    </row>
    <row r="381" spans="1:7" hidden="1" x14ac:dyDescent="0.25">
      <c r="A381" s="10">
        <v>5512271061</v>
      </c>
      <c r="B381" s="8">
        <v>45065</v>
      </c>
      <c r="C381" s="7" t="s">
        <v>2207</v>
      </c>
      <c r="D381" s="7" t="s">
        <v>1783</v>
      </c>
      <c r="E381" s="5" t="str">
        <f>VLOOKUP(A381,ROBOT_Martin!A:D,3,FALSE)</f>
        <v>Šnajdr</v>
      </c>
      <c r="F381" s="5" t="str">
        <f>VLOOKUP(A381,OperaceCFM!A:B,2,FALSE)</f>
        <v>19.05.2023</v>
      </c>
      <c r="G381" s="5" t="str">
        <f>VLOOKUP(A381,drgPrehled!B:C,2,FALSE)</f>
        <v>Šnajdr Václav</v>
      </c>
    </row>
    <row r="382" spans="1:7" hidden="1" x14ac:dyDescent="0.25">
      <c r="A382" s="10">
        <v>5607086223</v>
      </c>
      <c r="B382" s="8">
        <v>45065</v>
      </c>
      <c r="C382" s="7" t="s">
        <v>2208</v>
      </c>
      <c r="D382" s="7" t="s">
        <v>1779</v>
      </c>
      <c r="E382" s="5" t="e">
        <f>VLOOKUP(A382,ROBOT_Martin!A:D,3,FALSE)</f>
        <v>#N/A</v>
      </c>
      <c r="F382" s="5" t="e">
        <f>VLOOKUP(A382,OperaceCFM!A:B,2,FALSE)</f>
        <v>#N/A</v>
      </c>
      <c r="G382" s="5" t="e">
        <f>VLOOKUP(A382,drgPrehled!B:C,2,FALSE)</f>
        <v>#N/A</v>
      </c>
    </row>
    <row r="383" spans="1:7" hidden="1" x14ac:dyDescent="0.25">
      <c r="A383" s="10">
        <v>3658005096</v>
      </c>
      <c r="B383" s="8">
        <v>45064</v>
      </c>
      <c r="C383" s="7" t="s">
        <v>2209</v>
      </c>
      <c r="D383" s="7" t="s">
        <v>1767</v>
      </c>
      <c r="E383" s="5" t="str">
        <f>VLOOKUP(A383,ROBOT_Martin!A:D,3,FALSE)</f>
        <v>Yadomenko</v>
      </c>
      <c r="F383" s="5" t="e">
        <f>VLOOKUP(A383,OperaceCFM!A:B,2,FALSE)</f>
        <v>#N/A</v>
      </c>
      <c r="G383" s="5" t="e">
        <f>VLOOKUP(A383,drgPrehled!B:C,2,FALSE)</f>
        <v>#N/A</v>
      </c>
    </row>
    <row r="384" spans="1:7" hidden="1" x14ac:dyDescent="0.25">
      <c r="A384" s="10">
        <v>160318763</v>
      </c>
      <c r="B384" s="8">
        <v>45064</v>
      </c>
      <c r="C384" s="7" t="s">
        <v>2210</v>
      </c>
      <c r="D384" s="7" t="s">
        <v>2024</v>
      </c>
      <c r="E384" s="5" t="str">
        <f>VLOOKUP(A384,ROBOT_Martin!A:D,3,FALSE)</f>
        <v>Kyselová</v>
      </c>
      <c r="F384" s="5" t="str">
        <f>VLOOKUP(A384,OperaceCFM!A:B,2,FALSE)</f>
        <v>18.05.2023</v>
      </c>
      <c r="G384" s="5" t="str">
        <f>VLOOKUP(A384,drgPrehled!B:C,2,FALSE)</f>
        <v>Kyseľová Soňa</v>
      </c>
    </row>
    <row r="385" spans="1:7" hidden="1" x14ac:dyDescent="0.25">
      <c r="A385" s="10">
        <v>5753090563</v>
      </c>
      <c r="B385" s="8">
        <v>45064</v>
      </c>
      <c r="C385" s="7" t="s">
        <v>2211</v>
      </c>
      <c r="D385" s="7" t="s">
        <v>1854</v>
      </c>
      <c r="E385" s="5" t="str">
        <f>VLOOKUP(A385,ROBOT_Martin!A:D,3,FALSE)</f>
        <v>Serynová</v>
      </c>
      <c r="F385" s="5" t="str">
        <f>VLOOKUP(A385,OperaceCFM!A:B,2,FALSE)</f>
        <v>18.05.2023</v>
      </c>
      <c r="G385" s="5" t="str">
        <f>VLOOKUP(A385,drgPrehled!B:C,2,FALSE)</f>
        <v>Serynová Marie</v>
      </c>
    </row>
    <row r="386" spans="1:7" hidden="1" x14ac:dyDescent="0.25">
      <c r="A386" s="10">
        <v>6701201386</v>
      </c>
      <c r="B386" s="8">
        <v>45063</v>
      </c>
      <c r="C386" s="7" t="s">
        <v>2212</v>
      </c>
      <c r="D386" s="7" t="s">
        <v>1812</v>
      </c>
      <c r="E386" s="5" t="str">
        <f>VLOOKUP(A386,ROBOT_Martin!A:D,3,FALSE)</f>
        <v>Kafka</v>
      </c>
      <c r="F386" s="5" t="str">
        <f>VLOOKUP(A386,OperaceCFM!A:B,2,FALSE)</f>
        <v>17.05.2023</v>
      </c>
      <c r="G386" s="5" t="str">
        <f>VLOOKUP(A386,drgPrehled!B:C,2,FALSE)</f>
        <v>Kafka Martin</v>
      </c>
    </row>
    <row r="387" spans="1:7" hidden="1" x14ac:dyDescent="0.25">
      <c r="A387" s="10">
        <v>7461304840</v>
      </c>
      <c r="B387" s="8">
        <v>45063</v>
      </c>
      <c r="C387" s="7" t="s">
        <v>2213</v>
      </c>
      <c r="D387" s="7" t="s">
        <v>1927</v>
      </c>
      <c r="E387" s="5" t="str">
        <f>VLOOKUP(A387,ROBOT_Martin!A:D,3,FALSE)</f>
        <v>Vosáhlová</v>
      </c>
      <c r="F387" s="5" t="str">
        <f>VLOOKUP(A387,OperaceCFM!A:B,2,FALSE)</f>
        <v>17.05.2023</v>
      </c>
      <c r="G387" s="5" t="str">
        <f>VLOOKUP(A387,drgPrehled!B:C,2,FALSE)</f>
        <v>Vosáhlová Marcela</v>
      </c>
    </row>
    <row r="388" spans="1:7" hidden="1" x14ac:dyDescent="0.25">
      <c r="A388" s="10">
        <v>7660315707</v>
      </c>
      <c r="B388" s="8">
        <v>45061</v>
      </c>
      <c r="C388" s="7" t="s">
        <v>2214</v>
      </c>
      <c r="D388" s="7" t="s">
        <v>1857</v>
      </c>
      <c r="E388" s="5" t="str">
        <f>VLOOKUP(A388,ROBOT_Martin!A:D,3,FALSE)</f>
        <v>Trnová</v>
      </c>
      <c r="F388" s="5" t="str">
        <f>VLOOKUP(A388,OperaceCFM!A:B,2,FALSE)</f>
        <v>15.05.2023</v>
      </c>
      <c r="G388" s="5" t="str">
        <f>VLOOKUP(A388,drgPrehled!B:C,2,FALSE)</f>
        <v>Trnová Petra</v>
      </c>
    </row>
    <row r="389" spans="1:7" hidden="1" x14ac:dyDescent="0.25">
      <c r="A389" s="10">
        <v>480319461</v>
      </c>
      <c r="B389" s="8">
        <v>45061</v>
      </c>
      <c r="C389" s="7" t="s">
        <v>2215</v>
      </c>
      <c r="D389" s="7" t="s">
        <v>1793</v>
      </c>
      <c r="E389" s="5" t="e">
        <f>VLOOKUP(A389,ROBOT_Martin!A:D,3,FALSE)</f>
        <v>#N/A</v>
      </c>
      <c r="F389" s="5" t="e">
        <f>VLOOKUP(A389,OperaceCFM!A:B,2,FALSE)</f>
        <v>#N/A</v>
      </c>
      <c r="G389" s="5" t="e">
        <f>VLOOKUP(A389,drgPrehled!B:C,2,FALSE)</f>
        <v>#N/A</v>
      </c>
    </row>
    <row r="390" spans="1:7" hidden="1" x14ac:dyDescent="0.25">
      <c r="A390" s="10">
        <v>204095727</v>
      </c>
      <c r="B390" s="8">
        <v>45061</v>
      </c>
      <c r="C390" s="7" t="s">
        <v>2216</v>
      </c>
      <c r="D390" s="7" t="s">
        <v>2107</v>
      </c>
      <c r="E390" s="5" t="e">
        <f>VLOOKUP(A390,ROBOT_Martin!A:D,3,FALSE)</f>
        <v>#N/A</v>
      </c>
      <c r="F390" s="5" t="e">
        <f>VLOOKUP(A390,OperaceCFM!A:B,2,FALSE)</f>
        <v>#N/A</v>
      </c>
      <c r="G390" s="5" t="e">
        <f>VLOOKUP(A390,drgPrehled!B:C,2,FALSE)</f>
        <v>#N/A</v>
      </c>
    </row>
    <row r="391" spans="1:7" hidden="1" x14ac:dyDescent="0.25">
      <c r="A391" s="10">
        <v>480831118</v>
      </c>
      <c r="B391" s="8">
        <v>45058</v>
      </c>
      <c r="C391" s="7" t="s">
        <v>2217</v>
      </c>
      <c r="D391" s="7" t="s">
        <v>1779</v>
      </c>
      <c r="E391" s="5" t="str">
        <f>VLOOKUP(A391,ROBOT_Martin!A:D,3,FALSE)</f>
        <v>Kvapil</v>
      </c>
      <c r="F391" s="5" t="str">
        <f>VLOOKUP(A391,OperaceCFM!A:B,2,FALSE)</f>
        <v>12.05.2023</v>
      </c>
      <c r="G391" s="5" t="str">
        <f>VLOOKUP(A391,drgPrehled!B:C,2,FALSE)</f>
        <v>Kvapil Petr</v>
      </c>
    </row>
    <row r="392" spans="1:7" hidden="1" x14ac:dyDescent="0.25">
      <c r="A392" s="10">
        <v>6109160904</v>
      </c>
      <c r="B392" s="8">
        <v>45058</v>
      </c>
      <c r="C392" s="7" t="s">
        <v>2218</v>
      </c>
      <c r="D392" s="7" t="s">
        <v>1777</v>
      </c>
      <c r="E392" s="5" t="str">
        <f>VLOOKUP(A392,ROBOT_Martin!A:D,3,FALSE)</f>
        <v>Musálek</v>
      </c>
      <c r="F392" s="5" t="str">
        <f>VLOOKUP(A392,OperaceCFM!A:B,2,FALSE)</f>
        <v>22.03.2023</v>
      </c>
      <c r="G392" s="5" t="str">
        <f>VLOOKUP(A392,drgPrehled!B:C,2,FALSE)</f>
        <v>Musálek Alois</v>
      </c>
    </row>
    <row r="393" spans="1:7" hidden="1" x14ac:dyDescent="0.25">
      <c r="A393" s="10">
        <v>535318366</v>
      </c>
      <c r="B393" s="8">
        <v>45057</v>
      </c>
      <c r="C393" s="7" t="s">
        <v>2219</v>
      </c>
      <c r="D393" s="7" t="s">
        <v>2156</v>
      </c>
      <c r="E393" s="5" t="str">
        <f>VLOOKUP(A393,ROBOT_Martin!A:D,3,FALSE)</f>
        <v>Růžičková</v>
      </c>
      <c r="F393" s="5" t="str">
        <f>VLOOKUP(A393,OperaceCFM!A:B,2,FALSE)</f>
        <v>11.05.2023</v>
      </c>
      <c r="G393" s="5" t="str">
        <f>VLOOKUP(A393,drgPrehled!B:C,2,FALSE)</f>
        <v>Růžičková Viktoria</v>
      </c>
    </row>
    <row r="394" spans="1:7" hidden="1" x14ac:dyDescent="0.25">
      <c r="A394" s="10">
        <v>5853250766</v>
      </c>
      <c r="B394" s="8">
        <v>45057</v>
      </c>
      <c r="C394" s="7" t="s">
        <v>2220</v>
      </c>
      <c r="D394" s="7" t="s">
        <v>1767</v>
      </c>
      <c r="E394" s="5" t="str">
        <f>VLOOKUP(A394,ROBOT_Martin!A:D,3,FALSE)</f>
        <v>Honigová</v>
      </c>
      <c r="F394" s="5" t="str">
        <f>VLOOKUP(A394,OperaceCFM!A:B,2,FALSE)</f>
        <v>11.05.2023</v>
      </c>
      <c r="G394" s="5" t="str">
        <f>VLOOKUP(A394,drgPrehled!B:C,2,FALSE)</f>
        <v>Honigová Jana</v>
      </c>
    </row>
    <row r="395" spans="1:7" hidden="1" x14ac:dyDescent="0.25">
      <c r="A395" s="10">
        <v>7752185793</v>
      </c>
      <c r="B395" s="8">
        <v>45057</v>
      </c>
      <c r="C395" s="7" t="s">
        <v>2221</v>
      </c>
      <c r="D395" s="7" t="s">
        <v>2222</v>
      </c>
      <c r="E395" s="5" t="str">
        <f>VLOOKUP(A395,ROBOT_Martin!A:D,3,FALSE)</f>
        <v>Šponerová</v>
      </c>
      <c r="F395" s="5" t="str">
        <f>VLOOKUP(A395,OperaceCFM!A:B,2,FALSE)</f>
        <v>11.05.2023</v>
      </c>
      <c r="G395" s="5" t="str">
        <f>VLOOKUP(A395,drgPrehled!B:C,2,FALSE)</f>
        <v>Šponerová Andrea</v>
      </c>
    </row>
    <row r="396" spans="1:7" hidden="1" x14ac:dyDescent="0.25">
      <c r="A396" s="10">
        <v>5457171500</v>
      </c>
      <c r="B396" s="8">
        <v>45057</v>
      </c>
      <c r="C396" s="7" t="s">
        <v>2223</v>
      </c>
      <c r="D396" s="7" t="s">
        <v>1854</v>
      </c>
      <c r="E396" s="5" t="str">
        <f>VLOOKUP(A396,ROBOT_Martin!A:D,3,FALSE)</f>
        <v>Havlíčková</v>
      </c>
      <c r="F396" s="5" t="str">
        <f>VLOOKUP(A396,OperaceCFM!A:B,2,FALSE)</f>
        <v>11.05.2023</v>
      </c>
      <c r="G396" s="5" t="str">
        <f>VLOOKUP(A396,drgPrehled!B:C,2,FALSE)</f>
        <v>Havlíčková Ludmila</v>
      </c>
    </row>
    <row r="397" spans="1:7" hidden="1" x14ac:dyDescent="0.25">
      <c r="A397" s="10">
        <v>521117102</v>
      </c>
      <c r="B397" s="8">
        <v>45056</v>
      </c>
      <c r="C397" s="7" t="s">
        <v>2224</v>
      </c>
      <c r="D397" s="7" t="s">
        <v>1779</v>
      </c>
      <c r="E397" s="5" t="str">
        <f>VLOOKUP(A397,ROBOT_Martin!A:D,3,FALSE)</f>
        <v>Mlynář</v>
      </c>
      <c r="F397" s="5" t="str">
        <f>VLOOKUP(A397,OperaceCFM!A:B,2,FALSE)</f>
        <v>10.05.2023</v>
      </c>
      <c r="G397" s="5" t="str">
        <f>VLOOKUP(A397,drgPrehled!B:C,2,FALSE)</f>
        <v>Mlynář Vladimír</v>
      </c>
    </row>
    <row r="398" spans="1:7" hidden="1" x14ac:dyDescent="0.25">
      <c r="A398" s="10">
        <v>5503152534</v>
      </c>
      <c r="B398" s="8">
        <v>45056</v>
      </c>
      <c r="C398" s="7" t="s">
        <v>2225</v>
      </c>
      <c r="D398" s="7" t="s">
        <v>1779</v>
      </c>
      <c r="E398" s="5" t="str">
        <f>VLOOKUP(A398,ROBOT_Martin!A:D,3,FALSE)</f>
        <v>Vystrčil</v>
      </c>
      <c r="F398" s="5" t="str">
        <f>VLOOKUP(A398,OperaceCFM!A:B,2,FALSE)</f>
        <v>10.05.2023</v>
      </c>
      <c r="G398" s="5" t="str">
        <f>VLOOKUP(A398,drgPrehled!B:C,2,FALSE)</f>
        <v>Vystrčil Josef</v>
      </c>
    </row>
    <row r="399" spans="1:7" hidden="1" x14ac:dyDescent="0.25">
      <c r="A399" s="10">
        <v>7103059359</v>
      </c>
      <c r="B399" s="8">
        <v>45056</v>
      </c>
      <c r="C399" s="7" t="s">
        <v>2226</v>
      </c>
      <c r="D399" s="7" t="s">
        <v>1783</v>
      </c>
      <c r="E399" s="5" t="str">
        <f>VLOOKUP(A399,ROBOT_Martin!A:D,3,FALSE)</f>
        <v>Mačuga</v>
      </c>
      <c r="F399" s="5" t="str">
        <f>VLOOKUP(A399,OperaceCFM!A:B,2,FALSE)</f>
        <v>10.05.2023</v>
      </c>
      <c r="G399" s="5" t="str">
        <f>VLOOKUP(A399,drgPrehled!B:C,2,FALSE)</f>
        <v>Mačuga Štefan</v>
      </c>
    </row>
    <row r="400" spans="1:7" hidden="1" x14ac:dyDescent="0.25">
      <c r="A400" s="10">
        <v>6710230615</v>
      </c>
      <c r="B400" s="8">
        <v>45055</v>
      </c>
      <c r="C400" s="7" t="s">
        <v>2227</v>
      </c>
      <c r="D400" s="7" t="s">
        <v>1779</v>
      </c>
      <c r="E400" s="5" t="str">
        <f>VLOOKUP(A400,ROBOT_Martin!A:D,3,FALSE)</f>
        <v>Pavlenka</v>
      </c>
      <c r="F400" s="5" t="str">
        <f>VLOOKUP(A400,OperaceCFM!A:B,2,FALSE)</f>
        <v>09.05.2023</v>
      </c>
      <c r="G400" s="5" t="str">
        <f>VLOOKUP(A400,drgPrehled!B:C,2,FALSE)</f>
        <v>Pavlenka Otmar</v>
      </c>
    </row>
    <row r="401" spans="1:7" hidden="1" x14ac:dyDescent="0.25">
      <c r="A401" s="10">
        <v>6003152133</v>
      </c>
      <c r="B401" s="8">
        <v>45055</v>
      </c>
      <c r="C401" s="7" t="s">
        <v>2228</v>
      </c>
      <c r="D401" s="7" t="s">
        <v>1783</v>
      </c>
      <c r="E401" s="5" t="str">
        <f>VLOOKUP(A401,ROBOT_Martin!A:D,3,FALSE)</f>
        <v>Jílek</v>
      </c>
      <c r="F401" s="5" t="str">
        <f>VLOOKUP(A401,OperaceCFM!A:B,2,FALSE)</f>
        <v>09.05.2023</v>
      </c>
      <c r="G401" s="5" t="str">
        <f>VLOOKUP(A401,drgPrehled!B:C,2,FALSE)</f>
        <v>Jílek Zdenek</v>
      </c>
    </row>
    <row r="402" spans="1:7" hidden="1" x14ac:dyDescent="0.25">
      <c r="A402" s="10">
        <v>510315079</v>
      </c>
      <c r="B402" s="8">
        <v>45055</v>
      </c>
      <c r="C402" s="7" t="s">
        <v>2229</v>
      </c>
      <c r="D402" s="7" t="s">
        <v>1779</v>
      </c>
      <c r="E402" s="5" t="str">
        <f>VLOOKUP(A402,ROBOT_Martin!A:D,3,FALSE)</f>
        <v>Macků</v>
      </c>
      <c r="F402" s="5" t="str">
        <f>VLOOKUP(A402,OperaceCFM!A:B,2,FALSE)</f>
        <v>09.05.2023</v>
      </c>
      <c r="G402" s="5" t="str">
        <f>VLOOKUP(A402,drgPrehled!B:C,2,FALSE)</f>
        <v>Macků Emil</v>
      </c>
    </row>
    <row r="403" spans="1:7" hidden="1" x14ac:dyDescent="0.25">
      <c r="A403" s="10">
        <v>5704040221</v>
      </c>
      <c r="B403" s="8">
        <v>45051</v>
      </c>
      <c r="C403" s="7" t="s">
        <v>2230</v>
      </c>
      <c r="D403" s="7" t="s">
        <v>1783</v>
      </c>
      <c r="E403" s="5" t="str">
        <f>VLOOKUP(A403,ROBOT_Martin!A:D,3,FALSE)</f>
        <v>Veselý</v>
      </c>
      <c r="F403" s="5" t="str">
        <f>VLOOKUP(A403,OperaceCFM!A:B,2,FALSE)</f>
        <v>05.05.2023</v>
      </c>
      <c r="G403" s="5" t="str">
        <f>VLOOKUP(A403,drgPrehled!B:C,2,FALSE)</f>
        <v>Veselý Milan</v>
      </c>
    </row>
    <row r="404" spans="1:7" hidden="1" x14ac:dyDescent="0.25">
      <c r="A404" s="10">
        <v>5606241267</v>
      </c>
      <c r="B404" s="8">
        <v>45051</v>
      </c>
      <c r="C404" s="7" t="s">
        <v>2231</v>
      </c>
      <c r="D404" s="7" t="s">
        <v>1779</v>
      </c>
      <c r="E404" s="5" t="str">
        <f>VLOOKUP(A404,ROBOT_Martin!A:D,3,FALSE)</f>
        <v>Klíčník</v>
      </c>
      <c r="F404" s="5" t="str">
        <f>VLOOKUP(A404,OperaceCFM!A:B,2,FALSE)</f>
        <v>05.05.2023</v>
      </c>
      <c r="G404" s="5" t="str">
        <f>VLOOKUP(A404,drgPrehled!B:C,2,FALSE)</f>
        <v>Klíčník František</v>
      </c>
    </row>
    <row r="405" spans="1:7" hidden="1" x14ac:dyDescent="0.25">
      <c r="A405" s="10">
        <v>7153145769</v>
      </c>
      <c r="B405" s="8">
        <v>45050</v>
      </c>
      <c r="C405" s="7" t="s">
        <v>2232</v>
      </c>
      <c r="D405" s="7" t="s">
        <v>1789</v>
      </c>
      <c r="E405" s="5" t="str">
        <f>VLOOKUP(A405,ROBOT_Martin!A:D,3,FALSE)</f>
        <v>Ševčíková</v>
      </c>
      <c r="F405" s="5" t="str">
        <f>VLOOKUP(A405,OperaceCFM!A:B,2,FALSE)</f>
        <v>04.05.2023</v>
      </c>
      <c r="G405" s="5" t="str">
        <f>VLOOKUP(A405,drgPrehled!B:C,2,FALSE)</f>
        <v>Ševčíková Hana</v>
      </c>
    </row>
    <row r="406" spans="1:7" hidden="1" x14ac:dyDescent="0.25">
      <c r="A406" s="10">
        <v>6054260509</v>
      </c>
      <c r="B406" s="8">
        <v>45050</v>
      </c>
      <c r="C406" s="7" t="s">
        <v>2233</v>
      </c>
      <c r="D406" s="7" t="s">
        <v>1854</v>
      </c>
      <c r="E406" s="5" t="str">
        <f>VLOOKUP(A406,ROBOT_Martin!A:D,3,FALSE)</f>
        <v>Pinkavová</v>
      </c>
      <c r="F406" s="5" t="str">
        <f>VLOOKUP(A406,OperaceCFM!A:B,2,FALSE)</f>
        <v>04.05.2023</v>
      </c>
      <c r="G406" s="5" t="str">
        <f>VLOOKUP(A406,drgPrehled!B:C,2,FALSE)</f>
        <v>Pinkavová Jana</v>
      </c>
    </row>
    <row r="407" spans="1:7" hidden="1" x14ac:dyDescent="0.25">
      <c r="A407" s="10">
        <v>5702222482</v>
      </c>
      <c r="B407" s="8">
        <v>45049</v>
      </c>
      <c r="C407" s="7" t="s">
        <v>2234</v>
      </c>
      <c r="D407" s="7" t="s">
        <v>2128</v>
      </c>
      <c r="E407" s="5" t="e">
        <f>VLOOKUP(A407,ROBOT_Martin!A:D,3,FALSE)</f>
        <v>#N/A</v>
      </c>
      <c r="F407" s="5" t="e">
        <f>VLOOKUP(A407,OperaceCFM!A:B,2,FALSE)</f>
        <v>#N/A</v>
      </c>
      <c r="G407" s="5" t="e">
        <f>VLOOKUP(A407,drgPrehled!B:C,2,FALSE)</f>
        <v>#N/A</v>
      </c>
    </row>
    <row r="408" spans="1:7" hidden="1" x14ac:dyDescent="0.25">
      <c r="A408" s="10">
        <v>500210130</v>
      </c>
      <c r="B408" s="8">
        <v>45049</v>
      </c>
      <c r="C408" s="7" t="s">
        <v>2235</v>
      </c>
      <c r="D408" s="7" t="s">
        <v>1779</v>
      </c>
      <c r="E408" s="5" t="str">
        <f>VLOOKUP(A408,ROBOT_Martin!A:D,3,FALSE)</f>
        <v>Suchánek</v>
      </c>
      <c r="F408" s="5" t="str">
        <f>VLOOKUP(A408,OperaceCFM!A:B,2,FALSE)</f>
        <v>03.05.2023</v>
      </c>
      <c r="G408" s="5" t="str">
        <f>VLOOKUP(A408,drgPrehled!B:C,2,FALSE)</f>
        <v>Suchánek Rostislav</v>
      </c>
    </row>
    <row r="409" spans="1:7" hidden="1" x14ac:dyDescent="0.25">
      <c r="A409" s="10">
        <v>6802121579</v>
      </c>
      <c r="B409" s="8">
        <v>45049</v>
      </c>
      <c r="C409" s="7" t="s">
        <v>2236</v>
      </c>
      <c r="D409" s="7" t="s">
        <v>1783</v>
      </c>
      <c r="E409" s="5" t="str">
        <f>VLOOKUP(A409,ROBOT_Martin!A:D,3,FALSE)</f>
        <v>Vicenec</v>
      </c>
      <c r="F409" s="5" t="str">
        <f>VLOOKUP(A409,OperaceCFM!A:B,2,FALSE)</f>
        <v>03.05.2023</v>
      </c>
      <c r="G409" s="5" t="str">
        <f>VLOOKUP(A409,drgPrehled!B:C,2,FALSE)</f>
        <v>Vicenec Zdeněk</v>
      </c>
    </row>
    <row r="410" spans="1:7" hidden="1" x14ac:dyDescent="0.25">
      <c r="A410" s="10">
        <v>530327118</v>
      </c>
      <c r="B410" s="8">
        <v>45048</v>
      </c>
      <c r="C410" s="7" t="s">
        <v>2237</v>
      </c>
      <c r="D410" s="7" t="s">
        <v>1812</v>
      </c>
      <c r="E410" s="5" t="str">
        <f>VLOOKUP(A410,ROBOT_Martin!A:D,3,FALSE)</f>
        <v>Janků</v>
      </c>
      <c r="F410" s="5" t="str">
        <f>VLOOKUP(A410,OperaceCFM!A:B,2,FALSE)</f>
        <v>02.05.2023</v>
      </c>
      <c r="G410" s="5" t="str">
        <f>VLOOKUP(A410,drgPrehled!B:C,2,FALSE)</f>
        <v>Janků Jaroslav</v>
      </c>
    </row>
    <row r="411" spans="1:7" hidden="1" x14ac:dyDescent="0.25">
      <c r="A411" s="10">
        <v>510701035</v>
      </c>
      <c r="B411" s="8">
        <v>45048</v>
      </c>
      <c r="C411" s="7" t="s">
        <v>2238</v>
      </c>
      <c r="D411" s="7" t="s">
        <v>1783</v>
      </c>
      <c r="E411" s="5" t="str">
        <f>VLOOKUP(A411,ROBOT_Martin!A:D,3,FALSE)</f>
        <v>Dobrý</v>
      </c>
      <c r="F411" s="5" t="str">
        <f>VLOOKUP(A411,OperaceCFM!A:B,2,FALSE)</f>
        <v>02.05.2023</v>
      </c>
      <c r="G411" s="5" t="str">
        <f>VLOOKUP(A411,drgPrehled!B:C,2,FALSE)</f>
        <v>Dobrý Michal</v>
      </c>
    </row>
    <row r="412" spans="1:7" hidden="1" x14ac:dyDescent="0.25">
      <c r="A412" s="10">
        <v>440520077</v>
      </c>
      <c r="B412" s="8">
        <v>45044</v>
      </c>
      <c r="C412" s="7" t="s">
        <v>2239</v>
      </c>
      <c r="D412" s="7" t="s">
        <v>1864</v>
      </c>
      <c r="E412" s="5" t="e">
        <f>VLOOKUP(A412,ROBOT_Martin!A:D,3,FALSE)</f>
        <v>#N/A</v>
      </c>
      <c r="F412" s="5" t="e">
        <f>VLOOKUP(A412,OperaceCFM!A:B,2,FALSE)</f>
        <v>#N/A</v>
      </c>
      <c r="G412" s="5" t="e">
        <f>VLOOKUP(A412,drgPrehled!B:C,2,FALSE)</f>
        <v>#N/A</v>
      </c>
    </row>
    <row r="413" spans="1:7" hidden="1" x14ac:dyDescent="0.25">
      <c r="A413" s="10">
        <v>5703280660</v>
      </c>
      <c r="B413" s="8">
        <v>45044</v>
      </c>
      <c r="C413" s="7" t="s">
        <v>2240</v>
      </c>
      <c r="D413" s="7" t="s">
        <v>1783</v>
      </c>
      <c r="E413" s="5" t="str">
        <f>VLOOKUP(A413,ROBOT_Martin!A:D,3,FALSE)</f>
        <v>Langhans</v>
      </c>
      <c r="F413" s="5" t="str">
        <f>VLOOKUP(A413,OperaceCFM!A:B,2,FALSE)</f>
        <v>28.04.2023</v>
      </c>
      <c r="G413" s="5" t="str">
        <f>VLOOKUP(A413,drgPrehled!B:C,2,FALSE)</f>
        <v>Langhans Jaroslav</v>
      </c>
    </row>
    <row r="414" spans="1:7" hidden="1" x14ac:dyDescent="0.25">
      <c r="A414" s="10">
        <v>5710081366</v>
      </c>
      <c r="B414" s="8">
        <v>45044</v>
      </c>
      <c r="C414" s="7" t="s">
        <v>2241</v>
      </c>
      <c r="D414" s="7" t="s">
        <v>1783</v>
      </c>
      <c r="E414" s="5" t="str">
        <f>VLOOKUP(A414,ROBOT_Martin!A:D,3,FALSE)</f>
        <v>Vagner</v>
      </c>
      <c r="F414" s="5" t="str">
        <f>VLOOKUP(A414,OperaceCFM!A:B,2,FALSE)</f>
        <v>28.04.2023</v>
      </c>
      <c r="G414" s="5" t="str">
        <f>VLOOKUP(A414,drgPrehled!B:C,2,FALSE)</f>
        <v>Vagner Stanislav</v>
      </c>
    </row>
    <row r="415" spans="1:7" hidden="1" x14ac:dyDescent="0.25">
      <c r="A415" s="10">
        <v>8852156247</v>
      </c>
      <c r="B415" s="8">
        <v>45043</v>
      </c>
      <c r="C415" s="7" t="s">
        <v>2242</v>
      </c>
      <c r="D415" s="7" t="s">
        <v>1787</v>
      </c>
      <c r="E415" s="5" t="str">
        <f>VLOOKUP(A415,ROBOT_Martin!A:D,3,FALSE)</f>
        <v>Strnadová</v>
      </c>
      <c r="F415" s="5" t="str">
        <f>VLOOKUP(A415,OperaceCFM!A:B,2,FALSE)</f>
        <v>27.04.2023</v>
      </c>
      <c r="G415" s="5" t="str">
        <f>VLOOKUP(A415,drgPrehled!B:C,2,FALSE)</f>
        <v>Strnadová Lucie</v>
      </c>
    </row>
    <row r="416" spans="1:7" hidden="1" x14ac:dyDescent="0.25">
      <c r="A416" s="10">
        <v>6251040213</v>
      </c>
      <c r="B416" s="8">
        <v>45043</v>
      </c>
      <c r="C416" s="7" t="s">
        <v>2243</v>
      </c>
      <c r="D416" s="7" t="s">
        <v>1854</v>
      </c>
      <c r="E416" s="5" t="str">
        <f>VLOOKUP(A416,ROBOT_Martin!A:D,3,FALSE)</f>
        <v>Böserová</v>
      </c>
      <c r="F416" s="5" t="str">
        <f>VLOOKUP(A416,OperaceCFM!A:B,2,FALSE)</f>
        <v>27.04.2023</v>
      </c>
      <c r="G416" s="5" t="str">
        <f>VLOOKUP(A416,drgPrehled!B:C,2,FALSE)</f>
        <v>Böserová Marie</v>
      </c>
    </row>
    <row r="417" spans="1:7" hidden="1" x14ac:dyDescent="0.25">
      <c r="A417" s="10">
        <v>9257145722</v>
      </c>
      <c r="B417" s="8">
        <v>45043</v>
      </c>
      <c r="C417" s="7" t="s">
        <v>2244</v>
      </c>
      <c r="D417" s="7" t="s">
        <v>1839</v>
      </c>
      <c r="E417" s="5" t="str">
        <f>VLOOKUP(A417,ROBOT_Martin!A:D,3,FALSE)</f>
        <v>Malá</v>
      </c>
      <c r="F417" s="5" t="str">
        <f>VLOOKUP(A417,OperaceCFM!A:B,2,FALSE)</f>
        <v>27.04.2023</v>
      </c>
      <c r="G417" s="5" t="str">
        <f>VLOOKUP(A417,drgPrehled!B:C,2,FALSE)</f>
        <v>Malá Ivana</v>
      </c>
    </row>
    <row r="418" spans="1:7" hidden="1" x14ac:dyDescent="0.25">
      <c r="A418" s="10">
        <v>5710191520</v>
      </c>
      <c r="B418" s="8">
        <v>45042</v>
      </c>
      <c r="C418" s="7" t="s">
        <v>2245</v>
      </c>
      <c r="D418" s="7" t="s">
        <v>2246</v>
      </c>
      <c r="E418" s="5" t="str">
        <f>VLOOKUP(A418,ROBOT_Martin!A:D,3,FALSE)</f>
        <v>Onderka</v>
      </c>
      <c r="F418" s="5" t="str">
        <f>VLOOKUP(A418,OperaceCFM!A:B,2,FALSE)</f>
        <v>26.04.2023</v>
      </c>
      <c r="G418" s="5" t="str">
        <f>VLOOKUP(A418,drgPrehled!B:C,2,FALSE)</f>
        <v>Onderka Adolf</v>
      </c>
    </row>
    <row r="419" spans="1:7" hidden="1" x14ac:dyDescent="0.25">
      <c r="A419" s="10">
        <v>5453041022</v>
      </c>
      <c r="B419" s="8">
        <v>45042</v>
      </c>
      <c r="C419" s="7" t="s">
        <v>2247</v>
      </c>
      <c r="D419" s="7" t="s">
        <v>1765</v>
      </c>
      <c r="E419" s="5" t="str">
        <f>VLOOKUP(A419,ROBOT_Martin!A:D,3,FALSE)</f>
        <v>Rudolfová</v>
      </c>
      <c r="F419" s="5" t="str">
        <f>VLOOKUP(A419,OperaceCFM!A:B,2,FALSE)</f>
        <v>26.04.2023</v>
      </c>
      <c r="G419" s="5" t="str">
        <f>VLOOKUP(A419,drgPrehled!B:C,2,FALSE)</f>
        <v>Rudolfová Radmila</v>
      </c>
    </row>
    <row r="420" spans="1:7" hidden="1" x14ac:dyDescent="0.25">
      <c r="A420" s="10">
        <v>5752272361</v>
      </c>
      <c r="B420" s="8">
        <v>45041</v>
      </c>
      <c r="C420" s="7" t="s">
        <v>2248</v>
      </c>
      <c r="D420" s="7" t="s">
        <v>1777</v>
      </c>
      <c r="E420" s="5" t="str">
        <f>VLOOKUP(A420,ROBOT_Martin!A:D,3,FALSE)</f>
        <v>Comisarová</v>
      </c>
      <c r="F420" s="5" t="str">
        <f>VLOOKUP(A420,OperaceCFM!A:B,2,FALSE)</f>
        <v>25.04.2023</v>
      </c>
      <c r="G420" s="5" t="str">
        <f>VLOOKUP(A420,drgPrehled!B:C,2,FALSE)</f>
        <v>Comisarová Ludmila</v>
      </c>
    </row>
    <row r="421" spans="1:7" hidden="1" x14ac:dyDescent="0.25">
      <c r="A421" s="10">
        <v>5959171669</v>
      </c>
      <c r="B421" s="8">
        <v>45041</v>
      </c>
      <c r="C421" s="7" t="s">
        <v>2249</v>
      </c>
      <c r="D421" s="7" t="s">
        <v>2250</v>
      </c>
      <c r="E421" s="5" t="e">
        <f>VLOOKUP(A421,ROBOT_Martin!A:D,3,FALSE)</f>
        <v>#N/A</v>
      </c>
      <c r="F421" s="5" t="e">
        <f>VLOOKUP(A421,OperaceCFM!A:B,2,FALSE)</f>
        <v>#N/A</v>
      </c>
      <c r="G421" s="5" t="e">
        <f>VLOOKUP(A421,drgPrehled!B:C,2,FALSE)</f>
        <v>#N/A</v>
      </c>
    </row>
    <row r="422" spans="1:7" hidden="1" x14ac:dyDescent="0.25">
      <c r="A422" s="10">
        <v>520806159</v>
      </c>
      <c r="B422" s="8">
        <v>45041</v>
      </c>
      <c r="C422" s="7" t="s">
        <v>2251</v>
      </c>
      <c r="D422" s="7" t="s">
        <v>1777</v>
      </c>
      <c r="E422" s="5" t="str">
        <f>VLOOKUP(A422,ROBOT_Martin!A:D,3,FALSE)</f>
        <v>Cvek</v>
      </c>
      <c r="F422" s="5" t="str">
        <f>VLOOKUP(A422,OperaceCFM!A:B,2,FALSE)</f>
        <v>25.04.2023</v>
      </c>
      <c r="G422" s="5" t="str">
        <f>VLOOKUP(A422,drgPrehled!B:C,2,FALSE)</f>
        <v>Cvek Jaroslav</v>
      </c>
    </row>
    <row r="423" spans="1:7" hidden="1" x14ac:dyDescent="0.25">
      <c r="A423" s="10">
        <v>7209015759</v>
      </c>
      <c r="B423" s="8">
        <v>45041</v>
      </c>
      <c r="C423" s="7" t="s">
        <v>2252</v>
      </c>
      <c r="D423" s="7" t="s">
        <v>1779</v>
      </c>
      <c r="E423" s="5" t="str">
        <f>VLOOKUP(A423,ROBOT_Martin!A:D,3,FALSE)</f>
        <v>Riffler</v>
      </c>
      <c r="F423" s="5" t="str">
        <f>VLOOKUP(A423,OperaceCFM!A:B,2,FALSE)</f>
        <v>25.04.2023</v>
      </c>
      <c r="G423" s="5" t="str">
        <f>VLOOKUP(A423,drgPrehled!B:C,2,FALSE)</f>
        <v>Riffler Martin</v>
      </c>
    </row>
    <row r="424" spans="1:7" hidden="1" x14ac:dyDescent="0.25">
      <c r="A424" s="10">
        <v>6410061647</v>
      </c>
      <c r="B424" s="8">
        <v>45040</v>
      </c>
      <c r="C424" s="7" t="s">
        <v>2253</v>
      </c>
      <c r="D424" s="7" t="s">
        <v>1873</v>
      </c>
      <c r="E424" s="5" t="str">
        <f>VLOOKUP(A424,ROBOT_Martin!A:D,3,FALSE)</f>
        <v>Lakomý</v>
      </c>
      <c r="F424" s="5" t="str">
        <f>VLOOKUP(A424,OperaceCFM!A:B,2,FALSE)</f>
        <v>24.04.2023</v>
      </c>
      <c r="G424" s="5" t="str">
        <f>VLOOKUP(A424,drgPrehled!B:C,2,FALSE)</f>
        <v>Lakomý Petr</v>
      </c>
    </row>
    <row r="425" spans="1:7" hidden="1" x14ac:dyDescent="0.25">
      <c r="A425" s="10">
        <v>7012304475</v>
      </c>
      <c r="B425" s="8">
        <v>45040</v>
      </c>
      <c r="C425" s="7" t="s">
        <v>2254</v>
      </c>
      <c r="D425" s="7" t="s">
        <v>1779</v>
      </c>
      <c r="E425" s="5" t="str">
        <f>VLOOKUP(A425,ROBOT_Martin!A:D,3,FALSE)</f>
        <v>Řezáč</v>
      </c>
      <c r="F425" s="5" t="str">
        <f>VLOOKUP(A425,OperaceCFM!A:B,2,FALSE)</f>
        <v>24.04.2023</v>
      </c>
      <c r="G425" s="5" t="str">
        <f>VLOOKUP(A425,drgPrehled!B:C,2,FALSE)</f>
        <v>Řezáč Zbyněk</v>
      </c>
    </row>
    <row r="426" spans="1:7" hidden="1" x14ac:dyDescent="0.25">
      <c r="A426" s="10">
        <v>5406191978</v>
      </c>
      <c r="B426" s="8">
        <v>45040</v>
      </c>
      <c r="C426" s="7" t="s">
        <v>2255</v>
      </c>
      <c r="D426" s="7" t="s">
        <v>1779</v>
      </c>
      <c r="E426" s="5" t="str">
        <f>VLOOKUP(A426,ROBOT_Martin!A:D,3,FALSE)</f>
        <v>Homola</v>
      </c>
      <c r="F426" s="5" t="str">
        <f>VLOOKUP(A426,OperaceCFM!A:B,2,FALSE)</f>
        <v>24.04.2023</v>
      </c>
      <c r="G426" s="5" t="str">
        <f>VLOOKUP(A426,drgPrehled!B:C,2,FALSE)</f>
        <v>Homola Stanislav</v>
      </c>
    </row>
    <row r="427" spans="1:7" hidden="1" x14ac:dyDescent="0.25">
      <c r="A427" s="10">
        <v>6804010158</v>
      </c>
      <c r="B427" s="8">
        <v>45040</v>
      </c>
      <c r="C427" s="7" t="s">
        <v>2256</v>
      </c>
      <c r="D427" s="7" t="s">
        <v>1777</v>
      </c>
      <c r="E427" s="5" t="str">
        <f>VLOOKUP(A427,ROBOT_Martin!A:D,3,FALSE)</f>
        <v>Hasalík</v>
      </c>
      <c r="F427" s="5" t="str">
        <f>VLOOKUP(A427,OperaceCFM!A:B,2,FALSE)</f>
        <v>24.04.2023</v>
      </c>
      <c r="G427" s="5" t="str">
        <f>VLOOKUP(A427,drgPrehled!B:C,2,FALSE)</f>
        <v>Hasalík Pavel</v>
      </c>
    </row>
    <row r="428" spans="1:7" hidden="1" x14ac:dyDescent="0.25">
      <c r="A428" s="10">
        <v>5905020022</v>
      </c>
      <c r="B428" s="8">
        <v>45037</v>
      </c>
      <c r="C428" s="7" t="s">
        <v>2257</v>
      </c>
      <c r="D428" s="7" t="s">
        <v>2128</v>
      </c>
      <c r="E428" s="5" t="e">
        <f>VLOOKUP(A428,ROBOT_Martin!A:D,3,FALSE)</f>
        <v>#N/A</v>
      </c>
      <c r="F428" s="5" t="e">
        <f>VLOOKUP(A428,OperaceCFM!A:B,2,FALSE)</f>
        <v>#N/A</v>
      </c>
      <c r="G428" s="5" t="e">
        <f>VLOOKUP(A428,drgPrehled!B:C,2,FALSE)</f>
        <v>#N/A</v>
      </c>
    </row>
    <row r="429" spans="1:7" hidden="1" x14ac:dyDescent="0.25">
      <c r="A429" s="10">
        <v>5808191301</v>
      </c>
      <c r="B429" s="8">
        <v>45037</v>
      </c>
      <c r="C429" s="7" t="s">
        <v>2258</v>
      </c>
      <c r="D429" s="7" t="s">
        <v>1783</v>
      </c>
      <c r="E429" s="5" t="str">
        <f>VLOOKUP(A429,ROBOT_Martin!A:D,3,FALSE)</f>
        <v>Brenkus</v>
      </c>
      <c r="F429" s="5" t="str">
        <f>VLOOKUP(A429,OperaceCFM!A:B,2,FALSE)</f>
        <v>21.04.2023</v>
      </c>
      <c r="G429" s="5" t="str">
        <f>VLOOKUP(A429,drgPrehled!B:C,2,FALSE)</f>
        <v>Brenkus František</v>
      </c>
    </row>
    <row r="430" spans="1:7" hidden="1" x14ac:dyDescent="0.25">
      <c r="A430" s="10">
        <v>501023214</v>
      </c>
      <c r="B430" s="8">
        <v>45037</v>
      </c>
      <c r="C430" s="7" t="s">
        <v>2259</v>
      </c>
      <c r="D430" s="7" t="s">
        <v>1777</v>
      </c>
      <c r="E430" s="5" t="str">
        <f>VLOOKUP(A430,ROBOT_Martin!A:D,3,FALSE)</f>
        <v>Novák</v>
      </c>
      <c r="F430" s="5" t="str">
        <f>VLOOKUP(A430,OperaceCFM!A:B,2,FALSE)</f>
        <v>21.04.2023</v>
      </c>
      <c r="G430" s="5" t="str">
        <f>VLOOKUP(A430,drgPrehled!B:C,2,FALSE)</f>
        <v>Novák Zdeněk</v>
      </c>
    </row>
    <row r="431" spans="1:7" hidden="1" x14ac:dyDescent="0.25">
      <c r="A431" s="10">
        <v>7056031653</v>
      </c>
      <c r="B431" s="8">
        <v>45036</v>
      </c>
      <c r="C431" s="7" t="s">
        <v>2260</v>
      </c>
      <c r="D431" s="7" t="s">
        <v>1854</v>
      </c>
      <c r="E431" s="5" t="str">
        <f>VLOOKUP(A431,ROBOT_Martin!A:D,3,FALSE)</f>
        <v>Randýsková</v>
      </c>
      <c r="F431" s="5" t="str">
        <f>VLOOKUP(A431,OperaceCFM!A:B,2,FALSE)</f>
        <v>20.04.2023</v>
      </c>
      <c r="G431" s="5" t="str">
        <f>VLOOKUP(A431,drgPrehled!B:C,2,FALSE)</f>
        <v>Randýsková Helena</v>
      </c>
    </row>
    <row r="432" spans="1:7" hidden="1" x14ac:dyDescent="0.25">
      <c r="A432" s="10">
        <v>5657020952</v>
      </c>
      <c r="B432" s="8">
        <v>45036</v>
      </c>
      <c r="C432" s="7" t="s">
        <v>2261</v>
      </c>
      <c r="D432" s="7" t="s">
        <v>1854</v>
      </c>
      <c r="E432" s="5" t="str">
        <f>VLOOKUP(A432,ROBOT_Martin!A:D,3,FALSE)</f>
        <v>Kunčarová</v>
      </c>
      <c r="F432" s="5" t="str">
        <f>VLOOKUP(A432,OperaceCFM!A:B,2,FALSE)</f>
        <v>20.04.2023</v>
      </c>
      <c r="G432" s="5" t="str">
        <f>VLOOKUP(A432,drgPrehled!B:C,2,FALSE)</f>
        <v>Kunčarová Zdeňka</v>
      </c>
    </row>
    <row r="433" spans="1:7" hidden="1" x14ac:dyDescent="0.25">
      <c r="A433" s="10">
        <v>536112177</v>
      </c>
      <c r="B433" s="8">
        <v>45036</v>
      </c>
      <c r="C433" s="7" t="s">
        <v>2262</v>
      </c>
      <c r="D433" s="7" t="s">
        <v>1767</v>
      </c>
      <c r="E433" s="5" t="str">
        <f>VLOOKUP(A433,ROBOT_Martin!A:D,3,FALSE)</f>
        <v>Přikrylová</v>
      </c>
      <c r="F433" s="5" t="e">
        <f>VLOOKUP(A433,OperaceCFM!A:B,2,FALSE)</f>
        <v>#N/A</v>
      </c>
      <c r="G433" s="5" t="str">
        <f>VLOOKUP(A433,drgPrehled!B:C,2,FALSE)</f>
        <v>Přikrylová Pavla</v>
      </c>
    </row>
    <row r="434" spans="1:7" hidden="1" x14ac:dyDescent="0.25">
      <c r="A434" s="10">
        <v>460603478</v>
      </c>
      <c r="B434" s="8">
        <v>45035</v>
      </c>
      <c r="C434" s="7" t="s">
        <v>2263</v>
      </c>
      <c r="D434" s="7" t="s">
        <v>1779</v>
      </c>
      <c r="E434" s="5" t="str">
        <f>VLOOKUP(A434,ROBOT_Martin!A:D,3,FALSE)</f>
        <v>Blažek</v>
      </c>
      <c r="F434" s="5" t="str">
        <f>VLOOKUP(A434,OperaceCFM!A:B,2,FALSE)</f>
        <v>19.04.2023</v>
      </c>
      <c r="G434" s="5" t="str">
        <f>VLOOKUP(A434,drgPrehled!B:C,2,FALSE)</f>
        <v>Blažek Milan</v>
      </c>
    </row>
    <row r="435" spans="1:7" hidden="1" x14ac:dyDescent="0.25">
      <c r="A435" s="10">
        <v>425501401</v>
      </c>
      <c r="B435" s="8">
        <v>45035</v>
      </c>
      <c r="C435" s="7" t="s">
        <v>2264</v>
      </c>
      <c r="D435" s="7" t="s">
        <v>1857</v>
      </c>
      <c r="E435" s="5" t="str">
        <f>VLOOKUP(A435,ROBOT_Martin!A:D,3,FALSE)</f>
        <v>Kašparová</v>
      </c>
      <c r="F435" s="5" t="str">
        <f>VLOOKUP(A435,OperaceCFM!A:B,2,FALSE)</f>
        <v>19.04.2023</v>
      </c>
      <c r="G435" s="5" t="str">
        <f>VLOOKUP(A435,drgPrehled!B:C,2,FALSE)</f>
        <v>Kašparová Květoslava</v>
      </c>
    </row>
    <row r="436" spans="1:7" hidden="1" x14ac:dyDescent="0.25">
      <c r="A436" s="10">
        <v>6556041041</v>
      </c>
      <c r="B436" s="8">
        <v>45034</v>
      </c>
      <c r="C436" s="7" t="s">
        <v>2265</v>
      </c>
      <c r="D436" s="7" t="s">
        <v>1777</v>
      </c>
      <c r="E436" s="5" t="str">
        <f>VLOOKUP(A436,ROBOT_Martin!A:D,3,FALSE)</f>
        <v>Bejdáková</v>
      </c>
      <c r="F436" s="5" t="str">
        <f>VLOOKUP(A436,OperaceCFM!A:B,2,FALSE)</f>
        <v>18.04.2023</v>
      </c>
      <c r="G436" s="5" t="str">
        <f>VLOOKUP(A436,drgPrehled!B:C,2,FALSE)</f>
        <v>Bejdáková Radmila</v>
      </c>
    </row>
    <row r="437" spans="1:7" hidden="1" x14ac:dyDescent="0.25">
      <c r="A437" s="10">
        <v>481216164</v>
      </c>
      <c r="B437" s="8">
        <v>45034</v>
      </c>
      <c r="C437" s="7" t="s">
        <v>2266</v>
      </c>
      <c r="D437" s="7" t="s">
        <v>1783</v>
      </c>
      <c r="E437" s="5" t="str">
        <f>VLOOKUP(A437,ROBOT_Martin!A:D,3,FALSE)</f>
        <v>Hlouš</v>
      </c>
      <c r="F437" s="5" t="str">
        <f>VLOOKUP(A437,OperaceCFM!A:B,2,FALSE)</f>
        <v>18.04.2023</v>
      </c>
      <c r="G437" s="5" t="str">
        <f>VLOOKUP(A437,drgPrehled!B:C,2,FALSE)</f>
        <v>Hlouš Miroslav</v>
      </c>
    </row>
    <row r="438" spans="1:7" hidden="1" x14ac:dyDescent="0.25">
      <c r="A438" s="10">
        <v>415506426</v>
      </c>
      <c r="B438" s="8">
        <v>45033</v>
      </c>
      <c r="C438" s="7" t="s">
        <v>2267</v>
      </c>
      <c r="D438" s="7" t="s">
        <v>1777</v>
      </c>
      <c r="E438" s="5" t="str">
        <f>VLOOKUP(A438,ROBOT_Martin!A:D,3,FALSE)</f>
        <v>Kloboučková</v>
      </c>
      <c r="F438" s="5" t="str">
        <f>VLOOKUP(A438,OperaceCFM!A:B,2,FALSE)</f>
        <v>17.04.2023</v>
      </c>
      <c r="G438" s="5" t="str">
        <f>VLOOKUP(A438,drgPrehled!B:C,2,FALSE)</f>
        <v>Kloboučková Marie</v>
      </c>
    </row>
    <row r="439" spans="1:7" hidden="1" x14ac:dyDescent="0.25">
      <c r="A439" s="10">
        <v>6503311177</v>
      </c>
      <c r="B439" s="8">
        <v>45033</v>
      </c>
      <c r="C439" s="7" t="s">
        <v>2268</v>
      </c>
      <c r="D439" s="7" t="s">
        <v>1974</v>
      </c>
      <c r="E439" s="5" t="e">
        <f>VLOOKUP(A439,ROBOT_Martin!A:D,3,FALSE)</f>
        <v>#N/A</v>
      </c>
      <c r="F439" s="5" t="e">
        <f>VLOOKUP(A439,OperaceCFM!A:B,2,FALSE)</f>
        <v>#N/A</v>
      </c>
      <c r="G439" s="5" t="e">
        <f>VLOOKUP(A439,drgPrehled!B:C,2,FALSE)</f>
        <v>#N/A</v>
      </c>
    </row>
    <row r="440" spans="1:7" hidden="1" x14ac:dyDescent="0.25">
      <c r="A440" s="10">
        <v>6208070396</v>
      </c>
      <c r="B440" s="8">
        <v>45033</v>
      </c>
      <c r="C440" s="7" t="s">
        <v>2269</v>
      </c>
      <c r="D440" s="7" t="s">
        <v>1779</v>
      </c>
      <c r="E440" s="5" t="str">
        <f>VLOOKUP(A440,ROBOT_Martin!A:D,3,FALSE)</f>
        <v>Dvořák</v>
      </c>
      <c r="F440" s="5" t="str">
        <f>VLOOKUP(A440,OperaceCFM!A:B,2,FALSE)</f>
        <v>17.04.2023</v>
      </c>
      <c r="G440" s="5" t="str">
        <f>VLOOKUP(A440,drgPrehled!B:C,2,FALSE)</f>
        <v>Dvořák Bořivoj</v>
      </c>
    </row>
    <row r="441" spans="1:7" hidden="1" x14ac:dyDescent="0.25">
      <c r="A441" s="10">
        <v>485524411</v>
      </c>
      <c r="B441" s="8">
        <v>45033</v>
      </c>
      <c r="C441" s="7" t="s">
        <v>2270</v>
      </c>
      <c r="D441" s="7" t="s">
        <v>1777</v>
      </c>
      <c r="E441" s="5" t="str">
        <f>VLOOKUP(A441,ROBOT_Martin!A:D,3,FALSE)</f>
        <v>Soušková</v>
      </c>
      <c r="F441" s="5" t="str">
        <f>VLOOKUP(A441,OperaceCFM!A:B,2,FALSE)</f>
        <v>17.04.2023</v>
      </c>
      <c r="G441" s="5" t="str">
        <f>VLOOKUP(A441,drgPrehled!B:C,2,FALSE)</f>
        <v>Soušková Libuše</v>
      </c>
    </row>
    <row r="442" spans="1:7" hidden="1" x14ac:dyDescent="0.25">
      <c r="A442" s="10">
        <v>480531402</v>
      </c>
      <c r="B442" s="8">
        <v>45030</v>
      </c>
      <c r="C442" s="7" t="s">
        <v>2271</v>
      </c>
      <c r="D442" s="7" t="s">
        <v>1777</v>
      </c>
      <c r="E442" s="5" t="str">
        <f>VLOOKUP(A442,ROBOT_Martin!A:D,3,FALSE)</f>
        <v>Václavek</v>
      </c>
      <c r="F442" s="5" t="str">
        <f>VLOOKUP(A442,OperaceCFM!A:B,2,FALSE)</f>
        <v>28.02.2023</v>
      </c>
      <c r="G442" s="5" t="str">
        <f>VLOOKUP(A442,drgPrehled!B:C,2,FALSE)</f>
        <v>Václavek Zdenek</v>
      </c>
    </row>
    <row r="443" spans="1:7" hidden="1" x14ac:dyDescent="0.25">
      <c r="A443" s="10">
        <v>510218053</v>
      </c>
      <c r="B443" s="8">
        <v>45030</v>
      </c>
      <c r="C443" s="7" t="s">
        <v>2272</v>
      </c>
      <c r="D443" s="7" t="s">
        <v>1783</v>
      </c>
      <c r="E443" s="5" t="e">
        <f>VLOOKUP(A443,ROBOT_Martin!A:D,3,FALSE)</f>
        <v>#N/A</v>
      </c>
      <c r="F443" s="5" t="str">
        <f>VLOOKUP(A443,OperaceCFM!A:B,2,FALSE)</f>
        <v>14.04.2023</v>
      </c>
      <c r="G443" s="5" t="str">
        <f>VLOOKUP(A443,drgPrehled!B:C,2,FALSE)</f>
        <v>Mucha Štěpán</v>
      </c>
    </row>
    <row r="444" spans="1:7" hidden="1" x14ac:dyDescent="0.25">
      <c r="A444" s="10">
        <v>500401220</v>
      </c>
      <c r="B444" s="8">
        <v>45030</v>
      </c>
      <c r="C444" s="7" t="s">
        <v>2273</v>
      </c>
      <c r="D444" s="7" t="s">
        <v>1779</v>
      </c>
      <c r="E444" s="5" t="str">
        <f>VLOOKUP(A444,ROBOT_Martin!A:D,3,FALSE)</f>
        <v>Mucha</v>
      </c>
      <c r="F444" s="5" t="str">
        <f>VLOOKUP(A444,OperaceCFM!A:B,2,FALSE)</f>
        <v>14.04.2023</v>
      </c>
      <c r="G444" s="5" t="str">
        <f>VLOOKUP(A444,drgPrehled!B:C,2,FALSE)</f>
        <v>Svoboda Jiří</v>
      </c>
    </row>
    <row r="445" spans="1:7" hidden="1" x14ac:dyDescent="0.25">
      <c r="A445" s="10">
        <v>476126447</v>
      </c>
      <c r="B445" s="8">
        <v>45029</v>
      </c>
      <c r="C445" s="7" t="s">
        <v>2274</v>
      </c>
      <c r="D445" s="7" t="s">
        <v>1854</v>
      </c>
      <c r="E445" s="5" t="str">
        <f>VLOOKUP(A445,ROBOT_Martin!A:D,3,FALSE)</f>
        <v>Mazáková</v>
      </c>
      <c r="F445" s="5" t="str">
        <f>VLOOKUP(A445,OperaceCFM!A:B,2,FALSE)</f>
        <v>13.04.2023</v>
      </c>
      <c r="G445" s="5" t="str">
        <f>VLOOKUP(A445,drgPrehled!B:C,2,FALSE)</f>
        <v>Mazáková Jana</v>
      </c>
    </row>
    <row r="446" spans="1:7" hidden="1" x14ac:dyDescent="0.25">
      <c r="A446" s="10">
        <v>9357224459</v>
      </c>
      <c r="B446" s="8">
        <v>45029</v>
      </c>
      <c r="C446" s="7" t="s">
        <v>2275</v>
      </c>
      <c r="D446" s="7" t="s">
        <v>1871</v>
      </c>
      <c r="E446" s="5" t="str">
        <f>VLOOKUP(A446,ROBOT_Martin!A:D,3,FALSE)</f>
        <v>Smyčková</v>
      </c>
      <c r="F446" s="5" t="str">
        <f>VLOOKUP(A446,OperaceCFM!A:B,2,FALSE)</f>
        <v>13.04.2023</v>
      </c>
      <c r="G446" s="5" t="str">
        <f>VLOOKUP(A446,drgPrehled!B:C,2,FALSE)</f>
        <v>Smyčková Renata</v>
      </c>
    </row>
    <row r="447" spans="1:7" hidden="1" x14ac:dyDescent="0.25">
      <c r="A447" s="10">
        <v>536020044</v>
      </c>
      <c r="B447" s="8">
        <v>45029</v>
      </c>
      <c r="C447" s="7" t="s">
        <v>2276</v>
      </c>
      <c r="D447" s="7" t="s">
        <v>1767</v>
      </c>
      <c r="E447" s="5" t="str">
        <f>VLOOKUP(A447,ROBOT_Martin!A:D,3,FALSE)</f>
        <v>Bazgerová</v>
      </c>
      <c r="F447" s="5" t="e">
        <f>VLOOKUP(A447,OperaceCFM!A:B,2,FALSE)</f>
        <v>#N/A</v>
      </c>
      <c r="G447" s="5" t="str">
        <f>VLOOKUP(A447,drgPrehled!B:C,2,FALSE)</f>
        <v>Bazgerová Jana</v>
      </c>
    </row>
    <row r="448" spans="1:7" hidden="1" x14ac:dyDescent="0.25">
      <c r="A448" s="10">
        <v>5459171267</v>
      </c>
      <c r="B448" s="8">
        <v>45028</v>
      </c>
      <c r="C448" s="7" t="s">
        <v>2277</v>
      </c>
      <c r="D448" s="7" t="s">
        <v>1927</v>
      </c>
      <c r="E448" s="5" t="str">
        <f>VLOOKUP(A448,ROBOT_Martin!A:D,3,FALSE)</f>
        <v>Pinďurová</v>
      </c>
      <c r="F448" s="5" t="str">
        <f>VLOOKUP(A448,OperaceCFM!A:B,2,FALSE)</f>
        <v>12.04.2023</v>
      </c>
      <c r="G448" s="5" t="str">
        <f>VLOOKUP(A448,drgPrehled!B:C,2,FALSE)</f>
        <v>Pinďurová Božena</v>
      </c>
    </row>
    <row r="449" spans="1:7" hidden="1" x14ac:dyDescent="0.25">
      <c r="A449" s="10">
        <v>5508212127</v>
      </c>
      <c r="B449" s="8">
        <v>45028</v>
      </c>
      <c r="C449" s="7" t="s">
        <v>2278</v>
      </c>
      <c r="D449" s="7" t="s">
        <v>1927</v>
      </c>
      <c r="E449" s="5" t="e">
        <f>VLOOKUP(A449,ROBOT_Martin!A:D,3,FALSE)</f>
        <v>#N/A</v>
      </c>
      <c r="F449" s="5" t="e">
        <f>VLOOKUP(A449,OperaceCFM!A:B,2,FALSE)</f>
        <v>#N/A</v>
      </c>
      <c r="G449" s="5" t="e">
        <f>VLOOKUP(A449,drgPrehled!B:C,2,FALSE)</f>
        <v>#N/A</v>
      </c>
    </row>
    <row r="450" spans="1:7" hidden="1" x14ac:dyDescent="0.25">
      <c r="A450" s="10">
        <v>7961075309</v>
      </c>
      <c r="B450" s="8">
        <v>45028</v>
      </c>
      <c r="C450" s="7" t="s">
        <v>2279</v>
      </c>
      <c r="D450" s="7" t="s">
        <v>1873</v>
      </c>
      <c r="E450" s="5" t="str">
        <f>VLOOKUP(A450,ROBOT_Martin!A:D,3,FALSE)</f>
        <v>Schindlerová</v>
      </c>
      <c r="F450" s="5" t="str">
        <f>VLOOKUP(A450,OperaceCFM!A:B,2,FALSE)</f>
        <v>12.04.2023</v>
      </c>
      <c r="G450" s="5" t="str">
        <f>VLOOKUP(A450,drgPrehled!B:C,2,FALSE)</f>
        <v>Schindlerová Gabriel</v>
      </c>
    </row>
    <row r="451" spans="1:7" hidden="1" x14ac:dyDescent="0.25">
      <c r="A451" s="10">
        <v>7705054478</v>
      </c>
      <c r="B451" s="8">
        <v>45027</v>
      </c>
      <c r="C451" s="7" t="s">
        <v>2280</v>
      </c>
      <c r="D451" s="7" t="s">
        <v>1779</v>
      </c>
      <c r="E451" s="5" t="str">
        <f>VLOOKUP(A451,ROBOT_Martin!A:D,3,FALSE)</f>
        <v>Škop</v>
      </c>
      <c r="F451" s="5" t="str">
        <f>VLOOKUP(A451,OperaceCFM!A:B,2,FALSE)</f>
        <v>11.04.2023</v>
      </c>
      <c r="G451" s="5" t="str">
        <f>VLOOKUP(A451,drgPrehled!B:C,2,FALSE)</f>
        <v>Škop Kamil</v>
      </c>
    </row>
    <row r="452" spans="1:7" hidden="1" x14ac:dyDescent="0.25">
      <c r="A452" s="10">
        <v>5606211413</v>
      </c>
      <c r="B452" s="8">
        <v>45027</v>
      </c>
      <c r="C452" s="7" t="s">
        <v>2281</v>
      </c>
      <c r="D452" s="7" t="s">
        <v>1777</v>
      </c>
      <c r="E452" s="5" t="str">
        <f>VLOOKUP(A452,ROBOT_Martin!A:D,3,FALSE)</f>
        <v>Macák</v>
      </c>
      <c r="F452" s="5" t="str">
        <f>VLOOKUP(A452,OperaceCFM!A:B,2,FALSE)</f>
        <v>11.04.2023</v>
      </c>
      <c r="G452" s="5" t="str">
        <f>VLOOKUP(A452,drgPrehled!B:C,2,FALSE)</f>
        <v>Macák Ladislav</v>
      </c>
    </row>
    <row r="453" spans="1:7" hidden="1" x14ac:dyDescent="0.25">
      <c r="A453" s="10">
        <v>6112050219</v>
      </c>
      <c r="B453" s="8">
        <v>45027</v>
      </c>
      <c r="C453" s="7" t="s">
        <v>2282</v>
      </c>
      <c r="D453" s="7" t="s">
        <v>1779</v>
      </c>
      <c r="E453" s="5" t="str">
        <f>VLOOKUP(A453,ROBOT_Martin!A:D,3,FALSE)</f>
        <v>Macháček</v>
      </c>
      <c r="F453" s="5" t="str">
        <f>VLOOKUP(A453,OperaceCFM!A:B,2,FALSE)</f>
        <v>11.04.2023</v>
      </c>
      <c r="G453" s="5" t="str">
        <f>VLOOKUP(A453,drgPrehled!B:C,2,FALSE)</f>
        <v>Macháček Pavel</v>
      </c>
    </row>
    <row r="454" spans="1:7" hidden="1" x14ac:dyDescent="0.25">
      <c r="A454" s="10">
        <v>5651262276</v>
      </c>
      <c r="B454" s="8">
        <v>45022</v>
      </c>
      <c r="C454" s="7" t="s">
        <v>2283</v>
      </c>
      <c r="D454" s="7" t="s">
        <v>1767</v>
      </c>
      <c r="E454" s="5" t="str">
        <f>VLOOKUP(A454,ROBOT_Martin!A:D,3,FALSE)</f>
        <v>Kimlová</v>
      </c>
      <c r="F454" s="5" t="str">
        <f>VLOOKUP(A454,OperaceCFM!A:B,2,FALSE)</f>
        <v>06.04.2023</v>
      </c>
      <c r="G454" s="5" t="str">
        <f>VLOOKUP(A454,drgPrehled!B:C,2,FALSE)</f>
        <v>Kimlová Helena</v>
      </c>
    </row>
    <row r="455" spans="1:7" hidden="1" x14ac:dyDescent="0.25">
      <c r="A455" s="10">
        <v>5556061863</v>
      </c>
      <c r="B455" s="8">
        <v>45022</v>
      </c>
      <c r="C455" s="7" t="s">
        <v>2284</v>
      </c>
      <c r="D455" s="7" t="s">
        <v>1789</v>
      </c>
      <c r="E455" s="5" t="str">
        <f>VLOOKUP(A455,ROBOT_Martin!A:D,3,FALSE)</f>
        <v>Machalová</v>
      </c>
      <c r="F455" s="5" t="str">
        <f>VLOOKUP(A455,OperaceCFM!A:B,2,FALSE)</f>
        <v>06.04.2023</v>
      </c>
      <c r="G455" s="5" t="str">
        <f>VLOOKUP(A455,drgPrehled!B:C,2,FALSE)</f>
        <v>Machalová Blažena</v>
      </c>
    </row>
    <row r="456" spans="1:7" hidden="1" x14ac:dyDescent="0.25">
      <c r="A456" s="10">
        <v>525317414</v>
      </c>
      <c r="B456" s="8">
        <v>45022</v>
      </c>
      <c r="C456" s="7" t="s">
        <v>2285</v>
      </c>
      <c r="D456" s="7" t="s">
        <v>1854</v>
      </c>
      <c r="E456" s="5" t="str">
        <f>VLOOKUP(A456,ROBOT_Martin!A:D,3,FALSE)</f>
        <v>Ludvíková</v>
      </c>
      <c r="F456" s="5" t="str">
        <f>VLOOKUP(A456,OperaceCFM!A:B,2,FALSE)</f>
        <v>06.04.2023</v>
      </c>
      <c r="G456" s="5" t="str">
        <f>VLOOKUP(A456,drgPrehled!B:C,2,FALSE)</f>
        <v>Ludvíková Danuta</v>
      </c>
    </row>
    <row r="457" spans="1:7" hidden="1" x14ac:dyDescent="0.25">
      <c r="A457" s="10">
        <v>480810408</v>
      </c>
      <c r="B457" s="8">
        <v>45021</v>
      </c>
      <c r="C457" s="7" t="s">
        <v>2286</v>
      </c>
      <c r="D457" s="7" t="s">
        <v>1779</v>
      </c>
      <c r="E457" s="5" t="str">
        <f>VLOOKUP(A457,ROBOT_Martin!A:D,3,FALSE)</f>
        <v>Látal</v>
      </c>
      <c r="F457" s="5" t="str">
        <f>VLOOKUP(A457,OperaceCFM!A:B,2,FALSE)</f>
        <v>05.04.2023</v>
      </c>
      <c r="G457" s="5" t="str">
        <f>VLOOKUP(A457,drgPrehled!B:C,2,FALSE)</f>
        <v>Látal Miroslav</v>
      </c>
    </row>
    <row r="458" spans="1:7" hidden="1" x14ac:dyDescent="0.25">
      <c r="A458" s="10">
        <v>6304211430</v>
      </c>
      <c r="B458" s="8">
        <v>45021</v>
      </c>
      <c r="C458" s="7" t="s">
        <v>2287</v>
      </c>
      <c r="D458" s="7" t="s">
        <v>1873</v>
      </c>
      <c r="E458" s="5" t="str">
        <f>VLOOKUP(A458,ROBOT_Martin!A:D,3,FALSE)</f>
        <v>Görig</v>
      </c>
      <c r="F458" s="5" t="str">
        <f>VLOOKUP(A458,OperaceCFM!A:B,2,FALSE)</f>
        <v>05.04.2023</v>
      </c>
      <c r="G458" s="5" t="str">
        <f>VLOOKUP(A458,drgPrehled!B:C,2,FALSE)</f>
        <v>Görig Jaromír</v>
      </c>
    </row>
    <row r="459" spans="1:7" hidden="1" x14ac:dyDescent="0.25">
      <c r="A459" s="10">
        <v>6103011596</v>
      </c>
      <c r="B459" s="8">
        <v>45020</v>
      </c>
      <c r="C459" s="7" t="s">
        <v>2288</v>
      </c>
      <c r="D459" s="7" t="s">
        <v>1777</v>
      </c>
      <c r="E459" s="5" t="str">
        <f>VLOOKUP(A459,ROBOT_Martin!A:D,3,FALSE)</f>
        <v>Baitar</v>
      </c>
      <c r="F459" s="5" t="str">
        <f>VLOOKUP(A459,OperaceCFM!A:B,2,FALSE)</f>
        <v>04.04.2023</v>
      </c>
      <c r="G459" s="5" t="str">
        <f>VLOOKUP(A459,drgPrehled!B:C,2,FALSE)</f>
        <v>Baitar Jiří</v>
      </c>
    </row>
    <row r="460" spans="1:7" hidden="1" x14ac:dyDescent="0.25">
      <c r="A460" s="10">
        <v>8609076234</v>
      </c>
      <c r="B460" s="8">
        <v>45020</v>
      </c>
      <c r="C460" s="7" t="s">
        <v>2289</v>
      </c>
      <c r="D460" s="7" t="s">
        <v>2010</v>
      </c>
      <c r="E460" s="5" t="e">
        <f>VLOOKUP(A460,ROBOT_Martin!A:D,3,FALSE)</f>
        <v>#N/A</v>
      </c>
      <c r="F460" s="5" t="e">
        <f>VLOOKUP(A460,OperaceCFM!A:B,2,FALSE)</f>
        <v>#N/A</v>
      </c>
      <c r="G460" s="5" t="e">
        <f>VLOOKUP(A460,drgPrehled!B:C,2,FALSE)</f>
        <v>#N/A</v>
      </c>
    </row>
    <row r="461" spans="1:7" hidden="1" x14ac:dyDescent="0.25">
      <c r="A461" s="10">
        <v>520407277</v>
      </c>
      <c r="B461" s="8">
        <v>45020</v>
      </c>
      <c r="C461" s="7" t="s">
        <v>2290</v>
      </c>
      <c r="D461" s="7" t="s">
        <v>1777</v>
      </c>
      <c r="E461" s="5" t="str">
        <f>VLOOKUP(A461,ROBOT_Martin!A:D,3,FALSE)</f>
        <v>Spisar</v>
      </c>
      <c r="F461" s="5" t="str">
        <f>VLOOKUP(A461,OperaceCFM!A:B,2,FALSE)</f>
        <v>04.04.2023</v>
      </c>
      <c r="G461" s="5" t="str">
        <f>VLOOKUP(A461,drgPrehled!B:C,2,FALSE)</f>
        <v>Spisar Jaromír</v>
      </c>
    </row>
    <row r="462" spans="1:7" hidden="1" x14ac:dyDescent="0.25">
      <c r="A462" s="10">
        <v>5905131892</v>
      </c>
      <c r="B462" s="8">
        <v>45016</v>
      </c>
      <c r="C462" s="7" t="s">
        <v>2291</v>
      </c>
      <c r="D462" s="7" t="s">
        <v>1783</v>
      </c>
      <c r="E462" s="5" t="str">
        <f>VLOOKUP(A462,ROBOT_Martin!A:D,3,FALSE)</f>
        <v>Bambuch</v>
      </c>
      <c r="F462" s="5" t="str">
        <f>VLOOKUP(A462,OperaceCFM!A:B,2,FALSE)</f>
        <v>31.03.2023</v>
      </c>
      <c r="G462" s="5" t="str">
        <f>VLOOKUP(A462,drgPrehled!B:C,2,FALSE)</f>
        <v>Bambuch Josef</v>
      </c>
    </row>
    <row r="463" spans="1:7" hidden="1" x14ac:dyDescent="0.25">
      <c r="A463" s="10">
        <v>6407152290</v>
      </c>
      <c r="B463" s="8">
        <v>45016</v>
      </c>
      <c r="C463" s="7" t="s">
        <v>2292</v>
      </c>
      <c r="D463" s="7" t="s">
        <v>1773</v>
      </c>
      <c r="E463" s="5" t="str">
        <f>VLOOKUP(A463,ROBOT_Martin!A:D,3,FALSE)</f>
        <v>Přikryl</v>
      </c>
      <c r="F463" s="5" t="str">
        <f>VLOOKUP(A463,OperaceCFM!A:B,2,FALSE)</f>
        <v>31.03.2023</v>
      </c>
      <c r="G463" s="5" t="str">
        <f>VLOOKUP(A463,drgPrehled!B:C,2,FALSE)</f>
        <v>Přikryl Karel</v>
      </c>
    </row>
    <row r="464" spans="1:7" hidden="1" x14ac:dyDescent="0.25">
      <c r="A464" s="10">
        <v>500119157</v>
      </c>
      <c r="B464" s="8">
        <v>45016</v>
      </c>
      <c r="C464" s="7" t="s">
        <v>2293</v>
      </c>
      <c r="D464" s="7" t="s">
        <v>1864</v>
      </c>
      <c r="E464" s="5" t="e">
        <f>VLOOKUP(A464,ROBOT_Martin!A:D,3,FALSE)</f>
        <v>#N/A</v>
      </c>
      <c r="F464" s="5" t="e">
        <f>VLOOKUP(A464,OperaceCFM!A:B,2,FALSE)</f>
        <v>#N/A</v>
      </c>
      <c r="G464" s="5" t="e">
        <f>VLOOKUP(A464,drgPrehled!B:C,2,FALSE)</f>
        <v>#N/A</v>
      </c>
    </row>
    <row r="465" spans="1:7" hidden="1" x14ac:dyDescent="0.25">
      <c r="A465" s="10">
        <v>7255264456</v>
      </c>
      <c r="B465" s="8">
        <v>45015</v>
      </c>
      <c r="C465" s="7" t="s">
        <v>2294</v>
      </c>
      <c r="D465" s="7" t="s">
        <v>1769</v>
      </c>
      <c r="E465" s="5" t="str">
        <f>VLOOKUP(A465,ROBOT_Martin!A:D,3,FALSE)</f>
        <v>Kummerová</v>
      </c>
      <c r="F465" s="5" t="str">
        <f>VLOOKUP(A465,OperaceCFM!A:B,2,FALSE)</f>
        <v>30.03.2023</v>
      </c>
      <c r="G465" s="5" t="str">
        <f>VLOOKUP(A465,drgPrehled!B:C,2,FALSE)</f>
        <v>Kummerová Bohuslava</v>
      </c>
    </row>
    <row r="466" spans="1:7" hidden="1" x14ac:dyDescent="0.25">
      <c r="A466" s="10">
        <v>7451065336</v>
      </c>
      <c r="B466" s="8">
        <v>45015</v>
      </c>
      <c r="C466" s="7" t="s">
        <v>2092</v>
      </c>
      <c r="D466" s="7" t="s">
        <v>1767</v>
      </c>
      <c r="E466" s="5" t="str">
        <f>VLOOKUP(A466,ROBOT_Martin!A:D,3,FALSE)</f>
        <v>Košťálová</v>
      </c>
      <c r="F466" s="5" t="str">
        <f>VLOOKUP(A466,OperaceCFM!A:B,2,FALSE)</f>
        <v>30.03.2023</v>
      </c>
      <c r="G466" s="5" t="str">
        <f>VLOOKUP(A466,drgPrehled!B:C,2,FALSE)</f>
        <v>Košťálková Monika</v>
      </c>
    </row>
    <row r="467" spans="1:7" hidden="1" x14ac:dyDescent="0.25">
      <c r="A467" s="10">
        <v>5457010537</v>
      </c>
      <c r="B467" s="8">
        <v>45015</v>
      </c>
      <c r="C467" s="7" t="s">
        <v>2295</v>
      </c>
      <c r="D467" s="7" t="s">
        <v>1789</v>
      </c>
      <c r="E467" s="5" t="str">
        <f>VLOOKUP(A467,ROBOT_Martin!A:D,3,FALSE)</f>
        <v>Šulová</v>
      </c>
      <c r="F467" s="5" t="str">
        <f>VLOOKUP(A467,OperaceCFM!A:B,2,FALSE)</f>
        <v>30.03.2023</v>
      </c>
      <c r="G467" s="5" t="str">
        <f>VLOOKUP(A467,drgPrehled!B:C,2,FALSE)</f>
        <v>Šulová Ludmila</v>
      </c>
    </row>
    <row r="468" spans="1:7" hidden="1" x14ac:dyDescent="0.25">
      <c r="A468" s="10">
        <v>7253095685</v>
      </c>
      <c r="B468" s="8">
        <v>45014</v>
      </c>
      <c r="C468" s="7" t="s">
        <v>2296</v>
      </c>
      <c r="D468" s="7" t="s">
        <v>1857</v>
      </c>
      <c r="E468" s="5" t="str">
        <f>VLOOKUP(A468,ROBOT_Martin!A:D,3,FALSE)</f>
        <v>Křesalová</v>
      </c>
      <c r="F468" s="5" t="str">
        <f>VLOOKUP(A468,OperaceCFM!A:B,2,FALSE)</f>
        <v>29.03.2023</v>
      </c>
      <c r="G468" s="5" t="str">
        <f>VLOOKUP(A468,drgPrehled!B:C,2,FALSE)</f>
        <v>Křesalová Pavla</v>
      </c>
    </row>
    <row r="469" spans="1:7" hidden="1" x14ac:dyDescent="0.25">
      <c r="A469" s="10">
        <v>5505082385</v>
      </c>
      <c r="B469" s="8">
        <v>45014</v>
      </c>
      <c r="C469" s="7" t="s">
        <v>2297</v>
      </c>
      <c r="D469" s="7" t="s">
        <v>1927</v>
      </c>
      <c r="E469" s="5" t="str">
        <f>VLOOKUP(A469,ROBOT_Martin!A:D,3,FALSE)</f>
        <v>Smejkal</v>
      </c>
      <c r="F469" s="5" t="str">
        <f>VLOOKUP(A469,OperaceCFM!A:B,2,FALSE)</f>
        <v>29.03.2023</v>
      </c>
      <c r="G469" s="5" t="str">
        <f>VLOOKUP(A469,drgPrehled!B:C,2,FALSE)</f>
        <v>Smejkal Libor</v>
      </c>
    </row>
    <row r="470" spans="1:7" hidden="1" x14ac:dyDescent="0.25">
      <c r="A470" s="10">
        <v>6361291442</v>
      </c>
      <c r="B470" s="8">
        <v>45013</v>
      </c>
      <c r="C470" s="7" t="s">
        <v>2298</v>
      </c>
      <c r="D470" s="7" t="s">
        <v>1817</v>
      </c>
      <c r="E470" s="5" t="str">
        <f>VLOOKUP(A470,ROBOT_Martin!A:D,3,FALSE)</f>
        <v>Palátová</v>
      </c>
      <c r="F470" s="5" t="str">
        <f>VLOOKUP(A470,OperaceCFM!A:B,2,FALSE)</f>
        <v>28.03.2023</v>
      </c>
      <c r="G470" s="5" t="str">
        <f>VLOOKUP(A470,drgPrehled!B:C,2,FALSE)</f>
        <v>Palátová Miroslava</v>
      </c>
    </row>
    <row r="471" spans="1:7" hidden="1" x14ac:dyDescent="0.25">
      <c r="A471" s="10">
        <v>4905112244</v>
      </c>
      <c r="B471" s="8">
        <v>45013</v>
      </c>
      <c r="C471" s="7" t="s">
        <v>2299</v>
      </c>
      <c r="D471" s="7" t="s">
        <v>1777</v>
      </c>
      <c r="E471" s="5" t="e">
        <f>VLOOKUP(A471,ROBOT_Martin!A:D,3,FALSE)</f>
        <v>#N/A</v>
      </c>
      <c r="F471" s="5" t="e">
        <f>VLOOKUP(A471,OperaceCFM!A:B,2,FALSE)</f>
        <v>#N/A</v>
      </c>
      <c r="G471" s="5" t="e">
        <f>VLOOKUP(A471,drgPrehled!B:C,2,FALSE)</f>
        <v>#N/A</v>
      </c>
    </row>
    <row r="472" spans="1:7" hidden="1" x14ac:dyDescent="0.25">
      <c r="A472" s="10">
        <v>461228162</v>
      </c>
      <c r="B472" s="8">
        <v>45012</v>
      </c>
      <c r="C472" s="7" t="s">
        <v>2300</v>
      </c>
      <c r="D472" s="7" t="s">
        <v>1783</v>
      </c>
      <c r="E472" s="5" t="str">
        <f>VLOOKUP(A472,ROBOT_Martin!A:D,3,FALSE)</f>
        <v>Dostál</v>
      </c>
      <c r="F472" s="5" t="str">
        <f>VLOOKUP(A472,OperaceCFM!A:B,2,FALSE)</f>
        <v>27.03.2023</v>
      </c>
      <c r="G472" s="5" t="str">
        <f>VLOOKUP(A472,drgPrehled!B:C,2,FALSE)</f>
        <v>Dostál Miloslav</v>
      </c>
    </row>
    <row r="473" spans="1:7" hidden="1" x14ac:dyDescent="0.25">
      <c r="A473" s="10">
        <v>7009251579</v>
      </c>
      <c r="B473" s="8">
        <v>45012</v>
      </c>
      <c r="C473" s="7" t="s">
        <v>2301</v>
      </c>
      <c r="D473" s="7" t="s">
        <v>1779</v>
      </c>
      <c r="E473" s="5" t="str">
        <f>VLOOKUP(A473,ROBOT_Martin!A:D,3,FALSE)</f>
        <v>Kálal</v>
      </c>
      <c r="F473" s="5" t="str">
        <f>VLOOKUP(A473,OperaceCFM!A:B,2,FALSE)</f>
        <v>27.03.2023</v>
      </c>
      <c r="G473" s="5" t="str">
        <f>VLOOKUP(A473,drgPrehled!B:C,2,FALSE)</f>
        <v>Kálal Miroslav</v>
      </c>
    </row>
    <row r="474" spans="1:7" hidden="1" x14ac:dyDescent="0.25">
      <c r="A474" s="10">
        <v>7957151125</v>
      </c>
      <c r="B474" s="8">
        <v>45012</v>
      </c>
      <c r="C474" s="7" t="s">
        <v>2302</v>
      </c>
      <c r="D474" s="7" t="s">
        <v>1793</v>
      </c>
      <c r="E474" s="5" t="str">
        <f>VLOOKUP(A474,ROBOT_Martin!A:D,3,FALSE)</f>
        <v>Mrvová</v>
      </c>
      <c r="F474" s="5" t="str">
        <f>VLOOKUP(A474,OperaceCFM!A:B,2,FALSE)</f>
        <v>27.03.2023</v>
      </c>
      <c r="G474" s="5" t="str">
        <f>VLOOKUP(A474,drgPrehled!B:C,2,FALSE)</f>
        <v>Mrvová Blanka</v>
      </c>
    </row>
    <row r="475" spans="1:7" hidden="1" x14ac:dyDescent="0.25">
      <c r="A475" s="10">
        <v>6901084630</v>
      </c>
      <c r="B475" s="8">
        <v>45009</v>
      </c>
      <c r="C475" s="7" t="s">
        <v>2303</v>
      </c>
      <c r="D475" s="7" t="s">
        <v>1783</v>
      </c>
      <c r="E475" s="5" t="str">
        <f>VLOOKUP(A475,ROBOT_Martin!A:D,3,FALSE)</f>
        <v>Štulíř</v>
      </c>
      <c r="F475" s="5" t="str">
        <f>VLOOKUP(A475,OperaceCFM!A:B,2,FALSE)</f>
        <v>24.03.2023</v>
      </c>
      <c r="G475" s="5" t="str">
        <f>VLOOKUP(A475,drgPrehled!B:C,2,FALSE)</f>
        <v>Štulíř Tomáš</v>
      </c>
    </row>
    <row r="476" spans="1:7" hidden="1" x14ac:dyDescent="0.25">
      <c r="A476" s="10">
        <v>5605181494</v>
      </c>
      <c r="B476" s="8">
        <v>45012</v>
      </c>
      <c r="C476" s="7" t="s">
        <v>2304</v>
      </c>
      <c r="D476" s="7" t="s">
        <v>1779</v>
      </c>
      <c r="E476" s="5" t="str">
        <f>VLOOKUP(A476,ROBOT_Martin!A:D,3,FALSE)</f>
        <v>Řehůřek</v>
      </c>
      <c r="F476" s="5" t="str">
        <f>VLOOKUP(A476,OperaceCFM!A:B,2,FALSE)</f>
        <v>27.03.2023</v>
      </c>
      <c r="G476" s="5" t="str">
        <f>VLOOKUP(A476,drgPrehled!B:C,2,FALSE)</f>
        <v>Řehůřek Jindřich</v>
      </c>
    </row>
    <row r="477" spans="1:7" hidden="1" x14ac:dyDescent="0.25">
      <c r="A477" s="10">
        <v>510728043</v>
      </c>
      <c r="B477" s="8">
        <v>45009</v>
      </c>
      <c r="C477" s="7" t="s">
        <v>2305</v>
      </c>
      <c r="D477" s="7" t="s">
        <v>1779</v>
      </c>
      <c r="E477" s="5" t="str">
        <f>VLOOKUP(A477,ROBOT_Martin!A:D,3,FALSE)</f>
        <v>Procházka</v>
      </c>
      <c r="F477" s="5" t="str">
        <f>VLOOKUP(A477,OperaceCFM!A:B,2,FALSE)</f>
        <v>24.03.2023</v>
      </c>
      <c r="G477" s="5" t="str">
        <f>VLOOKUP(A477,drgPrehled!B:C,2,FALSE)</f>
        <v>Procházka Jiří</v>
      </c>
    </row>
    <row r="478" spans="1:7" hidden="1" x14ac:dyDescent="0.25">
      <c r="A478" s="10">
        <v>8156144469</v>
      </c>
      <c r="B478" s="8">
        <v>45008</v>
      </c>
      <c r="C478" s="7" t="s">
        <v>2306</v>
      </c>
      <c r="D478" s="7" t="s">
        <v>1854</v>
      </c>
      <c r="E478" s="5" t="str">
        <f>VLOOKUP(A478,ROBOT_Martin!A:D,3,FALSE)</f>
        <v>Šoupalová</v>
      </c>
      <c r="F478" s="5" t="str">
        <f>VLOOKUP(A478,OperaceCFM!A:B,2,FALSE)</f>
        <v>23.03.2023</v>
      </c>
      <c r="G478" s="5" t="str">
        <f>VLOOKUP(A478,drgPrehled!B:C,2,FALSE)</f>
        <v>Šoupalová Kateřina</v>
      </c>
    </row>
    <row r="479" spans="1:7" hidden="1" x14ac:dyDescent="0.25">
      <c r="A479" s="10">
        <v>6059120760</v>
      </c>
      <c r="B479" s="8">
        <v>45008</v>
      </c>
      <c r="C479" s="7" t="s">
        <v>2307</v>
      </c>
      <c r="D479" s="7" t="s">
        <v>1854</v>
      </c>
      <c r="E479" s="5" t="str">
        <f>VLOOKUP(A479,ROBOT_Martin!A:D,3,FALSE)</f>
        <v>Křečková</v>
      </c>
      <c r="F479" s="5" t="str">
        <f>VLOOKUP(A479,OperaceCFM!A:B,2,FALSE)</f>
        <v>23.03.2023</v>
      </c>
      <c r="G479" s="5" t="str">
        <f>VLOOKUP(A479,drgPrehled!B:C,2,FALSE)</f>
        <v>Křečková Dana</v>
      </c>
    </row>
    <row r="480" spans="1:7" hidden="1" x14ac:dyDescent="0.25">
      <c r="A480" s="10">
        <v>6954105345</v>
      </c>
      <c r="B480" s="8">
        <v>45008</v>
      </c>
      <c r="C480" s="7" t="s">
        <v>2308</v>
      </c>
      <c r="D480" s="7" t="s">
        <v>2003</v>
      </c>
      <c r="E480" s="5" t="str">
        <f>VLOOKUP(A480,ROBOT_Martin!A:D,3,FALSE)</f>
        <v>Geletič</v>
      </c>
      <c r="F480" s="5" t="str">
        <f>VLOOKUP(A480,OperaceCFM!A:B,2,FALSE)</f>
        <v>23.03.2023</v>
      </c>
      <c r="G480" s="5" t="str">
        <f>VLOOKUP(A480,drgPrehled!B:C,2,FALSE)</f>
        <v>Geletič Andrea</v>
      </c>
    </row>
    <row r="481" spans="1:7" hidden="1" x14ac:dyDescent="0.25">
      <c r="A481" s="10">
        <v>6109160904</v>
      </c>
      <c r="B481" s="8">
        <v>45007</v>
      </c>
      <c r="C481" s="7" t="s">
        <v>2218</v>
      </c>
      <c r="D481" s="7" t="s">
        <v>1777</v>
      </c>
      <c r="E481" s="5" t="str">
        <f>VLOOKUP(A481,ROBOT_Martin!A:D,3,FALSE)</f>
        <v>Musálek</v>
      </c>
      <c r="F481" s="5" t="str">
        <f>VLOOKUP(A481,OperaceCFM!A:B,2,FALSE)</f>
        <v>22.03.2023</v>
      </c>
      <c r="G481" s="5" t="str">
        <f>VLOOKUP(A481,drgPrehled!B:C,2,FALSE)</f>
        <v>Musálek Alois</v>
      </c>
    </row>
    <row r="482" spans="1:7" hidden="1" x14ac:dyDescent="0.25">
      <c r="A482" s="10">
        <v>5506082285</v>
      </c>
      <c r="B482" s="8">
        <v>45007</v>
      </c>
      <c r="C482" s="7" t="s">
        <v>2309</v>
      </c>
      <c r="D482" s="7" t="s">
        <v>1779</v>
      </c>
      <c r="E482" s="5" t="str">
        <f>VLOOKUP(A482,ROBOT_Martin!A:D,3,FALSE)</f>
        <v>Houserek</v>
      </c>
      <c r="F482" s="5" t="str">
        <f>VLOOKUP(A482,OperaceCFM!A:B,2,FALSE)</f>
        <v>22.03.2023</v>
      </c>
      <c r="G482" s="5" t="str">
        <f>VLOOKUP(A482,drgPrehled!B:C,2,FALSE)</f>
        <v>Houserek Pavel</v>
      </c>
    </row>
    <row r="483" spans="1:7" hidden="1" x14ac:dyDescent="0.25">
      <c r="A483" s="10">
        <v>6861161571</v>
      </c>
      <c r="B483" s="8">
        <v>45006</v>
      </c>
      <c r="C483" s="7" t="s">
        <v>2310</v>
      </c>
      <c r="D483" s="7" t="s">
        <v>2311</v>
      </c>
      <c r="E483" s="5" t="str">
        <f>VLOOKUP(A483,ROBOT_Martin!A:D,3,FALSE)</f>
        <v>Šuranská</v>
      </c>
      <c r="F483" s="5" t="str">
        <f>VLOOKUP(A483,OperaceCFM!A:B,2,FALSE)</f>
        <v>21.03.2023</v>
      </c>
      <c r="G483" s="5" t="str">
        <f>VLOOKUP(A483,drgPrehled!B:C,2,FALSE)</f>
        <v>Šuranská Jana</v>
      </c>
    </row>
    <row r="484" spans="1:7" hidden="1" x14ac:dyDescent="0.25">
      <c r="A484" s="10">
        <v>8810253034</v>
      </c>
      <c r="B484" s="8">
        <v>45005</v>
      </c>
      <c r="C484" s="7" t="s">
        <v>1996</v>
      </c>
      <c r="D484" s="7" t="s">
        <v>2312</v>
      </c>
      <c r="E484" s="5" t="e">
        <f>VLOOKUP(A484,ROBOT_Martin!A:D,3,FALSE)</f>
        <v>#N/A</v>
      </c>
      <c r="F484" s="5" t="e">
        <f>VLOOKUP(A484,OperaceCFM!A:B,2,FALSE)</f>
        <v>#N/A</v>
      </c>
      <c r="G484" s="5" t="e">
        <f>VLOOKUP(A484,drgPrehled!B:C,2,FALSE)</f>
        <v>#N/A</v>
      </c>
    </row>
    <row r="485" spans="1:7" hidden="1" x14ac:dyDescent="0.25">
      <c r="A485" s="10">
        <v>500226034</v>
      </c>
      <c r="B485" s="8">
        <v>45005</v>
      </c>
      <c r="C485" s="7" t="s">
        <v>2313</v>
      </c>
      <c r="D485" s="7" t="s">
        <v>1783</v>
      </c>
      <c r="E485" s="5" t="str">
        <f>VLOOKUP(A485,ROBOT_Martin!A:D,3,FALSE)</f>
        <v>Haderka</v>
      </c>
      <c r="F485" s="5" t="str">
        <f>VLOOKUP(A485,OperaceCFM!A:B,2,FALSE)</f>
        <v>20.03.2023</v>
      </c>
      <c r="G485" s="5" t="str">
        <f>VLOOKUP(A485,drgPrehled!B:C,2,FALSE)</f>
        <v>Haderka Antonín</v>
      </c>
    </row>
    <row r="486" spans="1:7" hidden="1" x14ac:dyDescent="0.25">
      <c r="A486" s="10">
        <v>485427414</v>
      </c>
      <c r="B486" s="8">
        <v>45005</v>
      </c>
      <c r="C486" s="7" t="s">
        <v>2314</v>
      </c>
      <c r="D486" s="7" t="s">
        <v>1777</v>
      </c>
      <c r="E486" s="5" t="str">
        <f>VLOOKUP(A486,ROBOT_Martin!A:D,3,FALSE)</f>
        <v>Plevková</v>
      </c>
      <c r="F486" s="5" t="str">
        <f>VLOOKUP(A486,OperaceCFM!A:B,2,FALSE)</f>
        <v>20.03.2023</v>
      </c>
      <c r="G486" s="5" t="str">
        <f>VLOOKUP(A486,drgPrehled!B:C,2,FALSE)</f>
        <v>Plevková Jaroslava</v>
      </c>
    </row>
    <row r="487" spans="1:7" hidden="1" x14ac:dyDescent="0.25">
      <c r="A487" s="10">
        <v>6612310540</v>
      </c>
      <c r="B487" s="8">
        <v>45005</v>
      </c>
      <c r="C487" s="7" t="s">
        <v>2315</v>
      </c>
      <c r="D487" s="7" t="s">
        <v>1783</v>
      </c>
      <c r="E487" s="5" t="str">
        <f>VLOOKUP(A487,ROBOT_Martin!A:D,3,FALSE)</f>
        <v>Dostál</v>
      </c>
      <c r="F487" s="5" t="str">
        <f>VLOOKUP(A487,OperaceCFM!A:B,2,FALSE)</f>
        <v>20.03.2023</v>
      </c>
      <c r="G487" s="5" t="str">
        <f>VLOOKUP(A487,drgPrehled!B:C,2,FALSE)</f>
        <v>Dostál Antonín</v>
      </c>
    </row>
    <row r="488" spans="1:7" hidden="1" x14ac:dyDescent="0.25">
      <c r="A488" s="10">
        <v>6309130872</v>
      </c>
      <c r="B488" s="8">
        <v>45002</v>
      </c>
      <c r="C488" s="7" t="s">
        <v>2316</v>
      </c>
      <c r="D488" s="7" t="s">
        <v>1779</v>
      </c>
      <c r="E488" s="5" t="str">
        <f>VLOOKUP(A488,ROBOT_Martin!A:D,3,FALSE)</f>
        <v>Sloup</v>
      </c>
      <c r="F488" s="5" t="str">
        <f>VLOOKUP(A488,OperaceCFM!A:B,2,FALSE)</f>
        <v>17.03.2023</v>
      </c>
      <c r="G488" s="5" t="str">
        <f>VLOOKUP(A488,drgPrehled!B:C,2,FALSE)</f>
        <v>Sloup Jan</v>
      </c>
    </row>
    <row r="489" spans="1:7" hidden="1" x14ac:dyDescent="0.25">
      <c r="A489" s="10">
        <v>300928462</v>
      </c>
      <c r="B489" s="8">
        <v>45002</v>
      </c>
      <c r="C489" s="7" t="s">
        <v>2317</v>
      </c>
      <c r="D489" s="7" t="s">
        <v>1800</v>
      </c>
      <c r="E489" s="5" t="e">
        <f>VLOOKUP(A489,ROBOT_Martin!A:D,3,FALSE)</f>
        <v>#N/A</v>
      </c>
      <c r="F489" s="5" t="e">
        <f>VLOOKUP(A489,OperaceCFM!A:B,2,FALSE)</f>
        <v>#N/A</v>
      </c>
      <c r="G489" s="5" t="e">
        <f>VLOOKUP(A489,drgPrehled!B:C,2,FALSE)</f>
        <v>#N/A</v>
      </c>
    </row>
    <row r="490" spans="1:7" hidden="1" x14ac:dyDescent="0.25">
      <c r="A490" s="10">
        <v>7605254426</v>
      </c>
      <c r="B490" s="8">
        <v>45002</v>
      </c>
      <c r="C490" s="7" t="s">
        <v>2318</v>
      </c>
      <c r="D490" s="7" t="s">
        <v>1777</v>
      </c>
      <c r="E490" s="5" t="str">
        <f>VLOOKUP(A490,ROBOT_Martin!A:D,3,FALSE)</f>
        <v>Čech</v>
      </c>
      <c r="F490" s="5" t="str">
        <f>VLOOKUP(A490,OperaceCFM!A:B,2,FALSE)</f>
        <v>17.03.2023</v>
      </c>
      <c r="G490" s="5" t="str">
        <f>VLOOKUP(A490,drgPrehled!B:C,2,FALSE)</f>
        <v>Čech Ladislav</v>
      </c>
    </row>
    <row r="491" spans="1:7" hidden="1" x14ac:dyDescent="0.25">
      <c r="A491" s="10">
        <v>465306469</v>
      </c>
      <c r="B491" s="8">
        <v>45001</v>
      </c>
      <c r="C491" s="7" t="s">
        <v>2319</v>
      </c>
      <c r="D491" s="7" t="s">
        <v>1789</v>
      </c>
      <c r="E491" s="5" t="str">
        <f>VLOOKUP(A491,ROBOT_Martin!A:D,3,FALSE)</f>
        <v>Mičová</v>
      </c>
      <c r="F491" s="5" t="str">
        <f>VLOOKUP(A491,OperaceCFM!A:B,2,FALSE)</f>
        <v>16.03.2023</v>
      </c>
      <c r="G491" s="5" t="str">
        <f>VLOOKUP(A491,drgPrehled!B:C,2,FALSE)</f>
        <v>Mičová Svatava</v>
      </c>
    </row>
    <row r="492" spans="1:7" hidden="1" x14ac:dyDescent="0.25">
      <c r="A492" s="10">
        <v>8755256312</v>
      </c>
      <c r="B492" s="8">
        <v>45001</v>
      </c>
      <c r="C492" s="7" t="s">
        <v>2320</v>
      </c>
      <c r="D492" s="7" t="s">
        <v>1787</v>
      </c>
      <c r="E492" s="5" t="str">
        <f>VLOOKUP(A492,ROBOT_Martin!A:D,3,FALSE)</f>
        <v>Martínková</v>
      </c>
      <c r="F492" s="5" t="str">
        <f>VLOOKUP(A492,OperaceCFM!A:B,2,FALSE)</f>
        <v>16.03.2023</v>
      </c>
      <c r="G492" s="5" t="str">
        <f>VLOOKUP(A492,drgPrehled!B:C,2,FALSE)</f>
        <v>Martinková Veronika</v>
      </c>
    </row>
    <row r="493" spans="1:7" hidden="1" x14ac:dyDescent="0.25">
      <c r="A493" s="10">
        <v>5455130274</v>
      </c>
      <c r="B493" s="8">
        <v>45001</v>
      </c>
      <c r="C493" s="7" t="s">
        <v>2321</v>
      </c>
      <c r="D493" s="7" t="s">
        <v>1767</v>
      </c>
      <c r="E493" s="5" t="str">
        <f>VLOOKUP(A493,ROBOT_Martin!A:D,3,FALSE)</f>
        <v>Blažková</v>
      </c>
      <c r="F493" s="5" t="str">
        <f>VLOOKUP(A493,OperaceCFM!A:B,2,FALSE)</f>
        <v>16.03.2023</v>
      </c>
      <c r="G493" s="5" t="str">
        <f>VLOOKUP(A493,drgPrehled!B:C,2,FALSE)</f>
        <v>Blažková Věra</v>
      </c>
    </row>
    <row r="494" spans="1:7" hidden="1" x14ac:dyDescent="0.25">
      <c r="A494" s="10">
        <v>7310264841</v>
      </c>
      <c r="B494" s="8">
        <v>45000</v>
      </c>
      <c r="C494" s="7" t="s">
        <v>2322</v>
      </c>
      <c r="D494" s="7" t="s">
        <v>1927</v>
      </c>
      <c r="E494" s="5" t="e">
        <f>VLOOKUP(A494,ROBOT_Martin!A:D,3,FALSE)</f>
        <v>#N/A</v>
      </c>
      <c r="F494" s="5" t="e">
        <f>VLOOKUP(A494,OperaceCFM!A:B,2,FALSE)</f>
        <v>#N/A</v>
      </c>
      <c r="G494" s="5" t="e">
        <f>VLOOKUP(A494,drgPrehled!B:C,2,FALSE)</f>
        <v>#N/A</v>
      </c>
    </row>
    <row r="495" spans="1:7" hidden="1" x14ac:dyDescent="0.25">
      <c r="A495" s="10">
        <v>5711041974</v>
      </c>
      <c r="B495" s="8">
        <v>45000</v>
      </c>
      <c r="C495" s="7" t="s">
        <v>2323</v>
      </c>
      <c r="D495" s="7" t="s">
        <v>1857</v>
      </c>
      <c r="E495" s="5" t="str">
        <f>VLOOKUP(A495,ROBOT_Martin!A:D,3,FALSE)</f>
        <v>Vrba</v>
      </c>
      <c r="F495" s="5" t="str">
        <f>VLOOKUP(A495,OperaceCFM!A:B,2,FALSE)</f>
        <v>15.03.2023</v>
      </c>
      <c r="G495" s="5" t="str">
        <f>VLOOKUP(A495,drgPrehled!B:C,2,FALSE)</f>
        <v>Vrba Dalibor</v>
      </c>
    </row>
    <row r="496" spans="1:7" hidden="1" x14ac:dyDescent="0.25">
      <c r="A496" s="10">
        <v>7703035362</v>
      </c>
      <c r="B496" s="8">
        <v>44999</v>
      </c>
      <c r="C496" s="7" t="s">
        <v>2324</v>
      </c>
      <c r="D496" s="7" t="s">
        <v>1777</v>
      </c>
      <c r="E496" s="5" t="str">
        <f>VLOOKUP(A496,ROBOT_Martin!A:D,3,FALSE)</f>
        <v>Navrátil</v>
      </c>
      <c r="F496" s="5" t="str">
        <f>VLOOKUP(A496,OperaceCFM!A:B,2,FALSE)</f>
        <v>14.03.2023</v>
      </c>
      <c r="G496" s="5" t="str">
        <f>VLOOKUP(A496,drgPrehled!B:C,2,FALSE)</f>
        <v>Navrátil Marek</v>
      </c>
    </row>
    <row r="497" spans="1:7" hidden="1" x14ac:dyDescent="0.25">
      <c r="A497" s="10">
        <v>6261201639</v>
      </c>
      <c r="B497" s="8">
        <v>44999</v>
      </c>
      <c r="C497" s="7" t="s">
        <v>2325</v>
      </c>
      <c r="D497" s="7" t="s">
        <v>1773</v>
      </c>
      <c r="E497" s="5" t="str">
        <f>VLOOKUP(A497,ROBOT_Martin!A:D,3,FALSE)</f>
        <v>Tomčalová</v>
      </c>
      <c r="F497" s="5" t="str">
        <f>VLOOKUP(A497,OperaceCFM!A:B,2,FALSE)</f>
        <v>14.03.2023</v>
      </c>
      <c r="G497" s="5" t="str">
        <f>VLOOKUP(A497,drgPrehled!B:C,2,FALSE)</f>
        <v>Tomčalová Jarmila</v>
      </c>
    </row>
    <row r="498" spans="1:7" hidden="1" x14ac:dyDescent="0.25">
      <c r="A498" s="10">
        <v>7603212804</v>
      </c>
      <c r="B498" s="8">
        <v>44999</v>
      </c>
      <c r="C498" s="7" t="s">
        <v>2326</v>
      </c>
      <c r="D498" s="7" t="s">
        <v>1777</v>
      </c>
      <c r="E498" s="5" t="str">
        <f>VLOOKUP(A498,ROBOT_Martin!A:D,3,FALSE)</f>
        <v>Jeníček</v>
      </c>
      <c r="F498" s="5" t="str">
        <f>VLOOKUP(A498,OperaceCFM!A:B,2,FALSE)</f>
        <v>14.03.2023</v>
      </c>
      <c r="G498" s="5" t="str">
        <f>VLOOKUP(A498,drgPrehled!B:C,2,FALSE)</f>
        <v>Jeníček Josef</v>
      </c>
    </row>
    <row r="499" spans="1:7" hidden="1" x14ac:dyDescent="0.25">
      <c r="A499" s="10">
        <v>8206185317</v>
      </c>
      <c r="B499" s="8">
        <v>44998</v>
      </c>
      <c r="C499" s="7" t="s">
        <v>2327</v>
      </c>
      <c r="D499" s="7" t="s">
        <v>1873</v>
      </c>
      <c r="E499" s="5" t="str">
        <f>VLOOKUP(A499,ROBOT_Martin!A:D,3,FALSE)</f>
        <v>Demeter</v>
      </c>
      <c r="F499" s="5" t="str">
        <f>VLOOKUP(A499,OperaceCFM!A:B,2,FALSE)</f>
        <v>13.03.2023</v>
      </c>
      <c r="G499" s="5" t="str">
        <f>VLOOKUP(A499,drgPrehled!B:C,2,FALSE)</f>
        <v>Demeter Radek</v>
      </c>
    </row>
    <row r="500" spans="1:7" hidden="1" x14ac:dyDescent="0.25">
      <c r="A500" s="10">
        <v>490320225</v>
      </c>
      <c r="B500" s="8">
        <v>44998</v>
      </c>
      <c r="C500" s="7" t="s">
        <v>2328</v>
      </c>
      <c r="D500" s="7" t="s">
        <v>1783</v>
      </c>
      <c r="E500" s="5" t="str">
        <f>VLOOKUP(A500,ROBOT_Martin!A:D,3,FALSE)</f>
        <v>Vítek</v>
      </c>
      <c r="F500" s="5" t="str">
        <f>VLOOKUP(A500,OperaceCFM!A:B,2,FALSE)</f>
        <v>13.03.2023</v>
      </c>
      <c r="G500" s="5" t="str">
        <f>VLOOKUP(A500,drgPrehled!B:C,2,FALSE)</f>
        <v>Vítek Josef</v>
      </c>
    </row>
    <row r="501" spans="1:7" hidden="1" x14ac:dyDescent="0.25">
      <c r="A501" s="10">
        <v>505921258</v>
      </c>
      <c r="B501" s="8">
        <v>44998</v>
      </c>
      <c r="C501" s="7" t="s">
        <v>2329</v>
      </c>
      <c r="D501" s="7" t="s">
        <v>1777</v>
      </c>
      <c r="E501" s="5" t="str">
        <f>VLOOKUP(A501,ROBOT_Martin!A:D,3,FALSE)</f>
        <v>Schubertová</v>
      </c>
      <c r="F501" s="5" t="str">
        <f>VLOOKUP(A501,OperaceCFM!A:B,2,FALSE)</f>
        <v>13.03.2023</v>
      </c>
      <c r="G501" s="5" t="str">
        <f>VLOOKUP(A501,drgPrehled!B:C,2,FALSE)</f>
        <v>Schubertová Alena</v>
      </c>
    </row>
    <row r="502" spans="1:7" hidden="1" x14ac:dyDescent="0.25">
      <c r="A502" s="10">
        <v>5704091943</v>
      </c>
      <c r="B502" s="8">
        <v>44998</v>
      </c>
      <c r="C502" s="7" t="s">
        <v>2330</v>
      </c>
      <c r="D502" s="7" t="s">
        <v>1873</v>
      </c>
      <c r="E502" s="5" t="str">
        <f>VLOOKUP(A502,ROBOT_Martin!A:D,3,FALSE)</f>
        <v>Pospíšil</v>
      </c>
      <c r="F502" s="5" t="str">
        <f>VLOOKUP(A502,OperaceCFM!A:B,2,FALSE)</f>
        <v>13.03.2023</v>
      </c>
      <c r="G502" s="5" t="str">
        <f>VLOOKUP(A502,drgPrehled!B:C,2,FALSE)</f>
        <v>Pospíšil Emil</v>
      </c>
    </row>
    <row r="503" spans="1:7" hidden="1" x14ac:dyDescent="0.25">
      <c r="A503" s="10">
        <v>6412260272</v>
      </c>
      <c r="B503" s="8">
        <v>44995</v>
      </c>
      <c r="C503" s="7" t="s">
        <v>2331</v>
      </c>
      <c r="D503" s="7" t="s">
        <v>1779</v>
      </c>
      <c r="E503" s="5" t="str">
        <f>VLOOKUP(A503,ROBOT_Martin!A:D,3,FALSE)</f>
        <v>Zapletal</v>
      </c>
      <c r="F503" s="5" t="str">
        <f>VLOOKUP(A503,OperaceCFM!A:B,2,FALSE)</f>
        <v>10.03.2023</v>
      </c>
      <c r="G503" s="5" t="str">
        <f>VLOOKUP(A503,drgPrehled!B:C,2,FALSE)</f>
        <v>Zapletal Jiří</v>
      </c>
    </row>
    <row r="504" spans="1:7" hidden="1" x14ac:dyDescent="0.25">
      <c r="A504" s="10">
        <v>5401130207</v>
      </c>
      <c r="B504" s="8">
        <v>44995</v>
      </c>
      <c r="C504" s="7" t="s">
        <v>2332</v>
      </c>
      <c r="D504" s="7" t="s">
        <v>1779</v>
      </c>
      <c r="E504" s="5" t="str">
        <f>VLOOKUP(A504,ROBOT_Martin!A:D,3,FALSE)</f>
        <v>Lajšner</v>
      </c>
      <c r="F504" s="5" t="str">
        <f>VLOOKUP(A504,OperaceCFM!A:B,2,FALSE)</f>
        <v>10.03.2023</v>
      </c>
      <c r="G504" s="5" t="str">
        <f>VLOOKUP(A504,drgPrehled!B:C,2,FALSE)</f>
        <v>Lajšner Rostislav</v>
      </c>
    </row>
    <row r="505" spans="1:7" hidden="1" x14ac:dyDescent="0.25">
      <c r="A505" s="10">
        <v>7153034867</v>
      </c>
      <c r="B505" s="8">
        <v>44994</v>
      </c>
      <c r="C505" s="7" t="s">
        <v>2333</v>
      </c>
      <c r="D505" s="7" t="s">
        <v>1854</v>
      </c>
      <c r="E505" s="5" t="str">
        <f>VLOOKUP(A505,ROBOT_Martin!A:D,3,FALSE)</f>
        <v>Čuláková</v>
      </c>
      <c r="F505" s="5" t="str">
        <f>VLOOKUP(A505,OperaceCFM!A:B,2,FALSE)</f>
        <v>09.03.2023</v>
      </c>
      <c r="G505" s="5" t="str">
        <f>VLOOKUP(A505,drgPrehled!B:C,2,FALSE)</f>
        <v>Čuláková Miroslava</v>
      </c>
    </row>
    <row r="506" spans="1:7" hidden="1" x14ac:dyDescent="0.25">
      <c r="A506" s="10">
        <v>466114456</v>
      </c>
      <c r="B506" s="8">
        <v>44994</v>
      </c>
      <c r="C506" s="7" t="s">
        <v>2334</v>
      </c>
      <c r="D506" s="7" t="s">
        <v>1767</v>
      </c>
      <c r="E506" s="5" t="str">
        <f>VLOOKUP(A506,ROBOT_Martin!A:D,3,FALSE)</f>
        <v>Dosedělová</v>
      </c>
      <c r="F506" s="5" t="str">
        <f>VLOOKUP(A506,OperaceCFM!A:B,2,FALSE)</f>
        <v>26.01.2023</v>
      </c>
      <c r="G506" s="5" t="str">
        <f>VLOOKUP(A506,drgPrehled!B:C,2,FALSE)</f>
        <v>Dosedělová Jitka</v>
      </c>
    </row>
    <row r="507" spans="1:7" hidden="1" x14ac:dyDescent="0.25">
      <c r="A507" s="10">
        <v>5660122017</v>
      </c>
      <c r="B507" s="8">
        <v>44994</v>
      </c>
      <c r="C507" s="7" t="s">
        <v>2335</v>
      </c>
      <c r="D507" s="7" t="s">
        <v>1767</v>
      </c>
      <c r="E507" s="5" t="e">
        <f>VLOOKUP(A507,ROBOT_Martin!A:D,3,FALSE)</f>
        <v>#N/A</v>
      </c>
      <c r="F507" s="5" t="e">
        <f>VLOOKUP(A507,OperaceCFM!A:B,2,FALSE)</f>
        <v>#N/A</v>
      </c>
      <c r="G507" s="5" t="e">
        <f>VLOOKUP(A507,drgPrehled!B:C,2,FALSE)</f>
        <v>#N/A</v>
      </c>
    </row>
    <row r="508" spans="1:7" hidden="1" x14ac:dyDescent="0.25">
      <c r="A508" s="10">
        <v>6458241856</v>
      </c>
      <c r="B508" s="8">
        <v>44994</v>
      </c>
      <c r="C508" s="7" t="s">
        <v>2336</v>
      </c>
      <c r="D508" s="7" t="s">
        <v>1854</v>
      </c>
      <c r="E508" s="5" t="e">
        <f>VLOOKUP(A508,ROBOT_Martin!A:D,3,FALSE)</f>
        <v>#N/A</v>
      </c>
      <c r="F508" s="5" t="str">
        <f>VLOOKUP(A508,OperaceCFM!A:B,2,FALSE)</f>
        <v>09.03.2023</v>
      </c>
      <c r="G508" s="5" t="str">
        <f>VLOOKUP(A508,drgPrehled!B:C,2,FALSE)</f>
        <v>Seitlová Marie</v>
      </c>
    </row>
    <row r="509" spans="1:7" hidden="1" x14ac:dyDescent="0.25">
      <c r="A509" s="10">
        <v>515511045</v>
      </c>
      <c r="B509" s="8">
        <v>44993</v>
      </c>
      <c r="C509" s="7" t="s">
        <v>2337</v>
      </c>
      <c r="D509" s="7" t="s">
        <v>1857</v>
      </c>
      <c r="E509" s="5" t="str">
        <f>VLOOKUP(A509,ROBOT_Martin!A:D,3,FALSE)</f>
        <v>Hrochová</v>
      </c>
      <c r="F509" s="5" t="str">
        <f>VLOOKUP(A509,OperaceCFM!A:B,2,FALSE)</f>
        <v>08.03.2023</v>
      </c>
      <c r="G509" s="5" t="str">
        <f>VLOOKUP(A509,drgPrehled!B:C,2,FALSE)</f>
        <v>Hrochová Božena</v>
      </c>
    </row>
    <row r="510" spans="1:7" hidden="1" x14ac:dyDescent="0.25">
      <c r="A510" s="10">
        <v>5408091425</v>
      </c>
      <c r="B510" s="8">
        <v>44993</v>
      </c>
      <c r="C510" s="7" t="s">
        <v>2338</v>
      </c>
      <c r="D510" s="7" t="s">
        <v>1779</v>
      </c>
      <c r="E510" s="5" t="str">
        <f>VLOOKUP(A510,ROBOT_Martin!A:D,3,FALSE)</f>
        <v>Otáhal</v>
      </c>
      <c r="F510" s="5" t="str">
        <f>VLOOKUP(A510,OperaceCFM!A:B,2,FALSE)</f>
        <v>08.03.2023</v>
      </c>
      <c r="G510" s="5" t="str">
        <f>VLOOKUP(A510,drgPrehled!B:C,2,FALSE)</f>
        <v>Otáhal Jiří</v>
      </c>
    </row>
    <row r="511" spans="1:7" hidden="1" x14ac:dyDescent="0.25">
      <c r="A511" s="10">
        <v>7256165367</v>
      </c>
      <c r="B511" s="8">
        <v>44993</v>
      </c>
      <c r="C511" s="7" t="s">
        <v>2339</v>
      </c>
      <c r="D511" s="7" t="s">
        <v>2340</v>
      </c>
      <c r="E511" s="5" t="e">
        <f>VLOOKUP(A511,ROBOT_Martin!A:D,3,FALSE)</f>
        <v>#N/A</v>
      </c>
      <c r="F511" s="5" t="e">
        <f>VLOOKUP(A511,OperaceCFM!A:B,2,FALSE)</f>
        <v>#N/A</v>
      </c>
      <c r="G511" s="5" t="e">
        <f>VLOOKUP(A511,drgPrehled!B:C,2,FALSE)</f>
        <v>#N/A</v>
      </c>
    </row>
    <row r="512" spans="1:7" hidden="1" x14ac:dyDescent="0.25">
      <c r="A512" s="10">
        <v>515110056</v>
      </c>
      <c r="B512" s="8">
        <v>44993</v>
      </c>
      <c r="C512" s="7" t="s">
        <v>2341</v>
      </c>
      <c r="D512" s="7" t="s">
        <v>1843</v>
      </c>
      <c r="E512" s="5" t="e">
        <f>VLOOKUP(A512,ROBOT_Martin!A:D,3,FALSE)</f>
        <v>#N/A</v>
      </c>
      <c r="F512" s="5" t="e">
        <f>VLOOKUP(A512,OperaceCFM!A:B,2,FALSE)</f>
        <v>#N/A</v>
      </c>
      <c r="G512" s="5" t="e">
        <f>VLOOKUP(A512,drgPrehled!B:C,2,FALSE)</f>
        <v>#N/A</v>
      </c>
    </row>
    <row r="513" spans="1:7" hidden="1" x14ac:dyDescent="0.25">
      <c r="A513" s="10">
        <v>490322230</v>
      </c>
      <c r="B513" s="8">
        <v>44992</v>
      </c>
      <c r="C513" s="7" t="s">
        <v>2342</v>
      </c>
      <c r="D513" s="7" t="s">
        <v>1779</v>
      </c>
      <c r="E513" s="5" t="str">
        <f>VLOOKUP(A513,ROBOT_Martin!A:D,3,FALSE)</f>
        <v>Trusina</v>
      </c>
      <c r="F513" s="5" t="str">
        <f>VLOOKUP(A513,OperaceCFM!A:B,2,FALSE)</f>
        <v>07.03.2023</v>
      </c>
      <c r="G513" s="5" t="str">
        <f>VLOOKUP(A513,drgPrehled!B:C,2,FALSE)</f>
        <v>Trusina Josef</v>
      </c>
    </row>
    <row r="514" spans="1:7" hidden="1" x14ac:dyDescent="0.25">
      <c r="A514" s="10">
        <v>8706056128</v>
      </c>
      <c r="B514" s="8">
        <v>44992</v>
      </c>
      <c r="C514" s="7" t="s">
        <v>2343</v>
      </c>
      <c r="D514" s="7" t="s">
        <v>1773</v>
      </c>
      <c r="E514" s="5" t="str">
        <f>VLOOKUP(A514,ROBOT_Martin!A:D,3,FALSE)</f>
        <v>Holubec</v>
      </c>
      <c r="F514" s="5" t="str">
        <f>VLOOKUP(A514,OperaceCFM!A:B,2,FALSE)</f>
        <v>07.03.2023</v>
      </c>
      <c r="G514" s="5" t="str">
        <f>VLOOKUP(A514,drgPrehled!B:C,2,FALSE)</f>
        <v>Holubec Jakub</v>
      </c>
    </row>
    <row r="515" spans="1:7" hidden="1" x14ac:dyDescent="0.25">
      <c r="A515" s="10">
        <v>7802175095</v>
      </c>
      <c r="B515" s="8">
        <v>44992</v>
      </c>
      <c r="C515" s="7" t="s">
        <v>2344</v>
      </c>
      <c r="D515" s="7" t="s">
        <v>1783</v>
      </c>
      <c r="E515" s="5" t="str">
        <f>VLOOKUP(A515,ROBOT_Martin!A:D,3,FALSE)</f>
        <v>Dočekal</v>
      </c>
      <c r="F515" s="5" t="str">
        <f>VLOOKUP(A515,OperaceCFM!A:B,2,FALSE)</f>
        <v>07.03.2023</v>
      </c>
      <c r="G515" s="5" t="str">
        <f>VLOOKUP(A515,drgPrehled!B:C,2,FALSE)</f>
        <v>Dočekal Petr</v>
      </c>
    </row>
    <row r="516" spans="1:7" hidden="1" x14ac:dyDescent="0.25">
      <c r="A516" s="10">
        <v>602130375</v>
      </c>
      <c r="B516" s="8">
        <v>44991</v>
      </c>
      <c r="C516" s="7" t="s">
        <v>2345</v>
      </c>
      <c r="D516" s="7" t="s">
        <v>1773</v>
      </c>
      <c r="E516" s="5" t="str">
        <f>VLOOKUP(A516,ROBOT_Martin!A:D,3,FALSE)</f>
        <v>Roubík</v>
      </c>
      <c r="F516" s="5" t="str">
        <f>VLOOKUP(A516,OperaceCFM!A:B,2,FALSE)</f>
        <v>06.03.2023</v>
      </c>
      <c r="G516" s="5" t="str">
        <f>VLOOKUP(A516,drgPrehled!B:C,2,FALSE)</f>
        <v>Roubík Karel Antonín</v>
      </c>
    </row>
    <row r="517" spans="1:7" hidden="1" x14ac:dyDescent="0.25">
      <c r="A517" s="10">
        <v>460818441</v>
      </c>
      <c r="B517" s="8">
        <v>44991</v>
      </c>
      <c r="C517" s="7" t="s">
        <v>2346</v>
      </c>
      <c r="D517" s="7" t="s">
        <v>1777</v>
      </c>
      <c r="E517" s="5" t="str">
        <f>VLOOKUP(A517,ROBOT_Martin!A:D,3,FALSE)</f>
        <v>Strnad</v>
      </c>
      <c r="F517" s="5" t="str">
        <f>VLOOKUP(A517,OperaceCFM!A:B,2,FALSE)</f>
        <v>06.03.2023</v>
      </c>
      <c r="G517" s="5" t="str">
        <f>VLOOKUP(A517,drgPrehled!B:C,2,FALSE)</f>
        <v>Strnad Eduard</v>
      </c>
    </row>
    <row r="518" spans="1:7" hidden="1" x14ac:dyDescent="0.25">
      <c r="A518" s="10">
        <v>470512419</v>
      </c>
      <c r="B518" s="8">
        <v>44991</v>
      </c>
      <c r="C518" s="7" t="s">
        <v>2347</v>
      </c>
      <c r="D518" s="7" t="s">
        <v>1783</v>
      </c>
      <c r="E518" s="5" t="str">
        <f>VLOOKUP(A518,ROBOT_Martin!A:D,3,FALSE)</f>
        <v>Špunda</v>
      </c>
      <c r="F518" s="5" t="str">
        <f>VLOOKUP(A518,OperaceCFM!A:B,2,FALSE)</f>
        <v>06.03.2023</v>
      </c>
      <c r="G518" s="5" t="str">
        <f>VLOOKUP(A518,drgPrehled!B:C,2,FALSE)</f>
        <v>Špunda Josef</v>
      </c>
    </row>
    <row r="519" spans="1:7" hidden="1" x14ac:dyDescent="0.25">
      <c r="A519" s="10">
        <v>5801172113</v>
      </c>
      <c r="B519" s="8">
        <v>44988</v>
      </c>
      <c r="C519" s="7" t="s">
        <v>2348</v>
      </c>
      <c r="D519" s="7" t="s">
        <v>1779</v>
      </c>
      <c r="E519" s="5" t="str">
        <f>VLOOKUP(A519,ROBOT_Martin!A:D,3,FALSE)</f>
        <v>Stuchlý</v>
      </c>
      <c r="F519" s="5" t="str">
        <f>VLOOKUP(A519,OperaceCFM!A:B,2,FALSE)</f>
        <v>03.03.2023</v>
      </c>
      <c r="G519" s="5" t="str">
        <f>VLOOKUP(A519,drgPrehled!B:C,2,FALSE)</f>
        <v>Stuchlý Rostislav</v>
      </c>
    </row>
    <row r="520" spans="1:7" hidden="1" x14ac:dyDescent="0.25">
      <c r="A520" s="10">
        <v>5507122346</v>
      </c>
      <c r="B520" s="8">
        <v>44988</v>
      </c>
      <c r="C520" s="7" t="s">
        <v>2349</v>
      </c>
      <c r="D520" s="7" t="s">
        <v>1812</v>
      </c>
      <c r="E520" s="5" t="e">
        <f>VLOOKUP(A520,ROBOT_Martin!A:D,3,FALSE)</f>
        <v>#N/A</v>
      </c>
      <c r="F520" s="5" t="e">
        <f>VLOOKUP(A520,OperaceCFM!A:B,2,FALSE)</f>
        <v>#N/A</v>
      </c>
      <c r="G520" s="5" t="e">
        <f>VLOOKUP(A520,drgPrehled!B:C,2,FALSE)</f>
        <v>#N/A</v>
      </c>
    </row>
    <row r="521" spans="1:7" hidden="1" x14ac:dyDescent="0.25">
      <c r="A521" s="10">
        <v>7954155352</v>
      </c>
      <c r="B521" s="8">
        <v>44987</v>
      </c>
      <c r="C521" s="7" t="s">
        <v>2350</v>
      </c>
      <c r="D521" s="7" t="s">
        <v>1769</v>
      </c>
      <c r="E521" s="5" t="e">
        <f>VLOOKUP(A521,ROBOT_Martin!A:D,3,FALSE)</f>
        <v>#N/A</v>
      </c>
      <c r="F521" s="5" t="e">
        <f>VLOOKUP(A521,OperaceCFM!A:B,2,FALSE)</f>
        <v>#N/A</v>
      </c>
      <c r="G521" s="5" t="e">
        <f>VLOOKUP(A521,drgPrehled!B:C,2,FALSE)</f>
        <v>#N/A</v>
      </c>
    </row>
    <row r="522" spans="1:7" hidden="1" x14ac:dyDescent="0.25">
      <c r="A522" s="10">
        <v>445603436</v>
      </c>
      <c r="B522" s="8">
        <v>44987</v>
      </c>
      <c r="C522" s="7" t="s">
        <v>2351</v>
      </c>
      <c r="D522" s="7" t="s">
        <v>1854</v>
      </c>
      <c r="E522" s="5" t="e">
        <f>VLOOKUP(A522,ROBOT_Martin!A:D,3,FALSE)</f>
        <v>#N/A</v>
      </c>
      <c r="F522" s="5" t="e">
        <f>VLOOKUP(A522,OperaceCFM!A:B,2,FALSE)</f>
        <v>#N/A</v>
      </c>
      <c r="G522" s="5" t="e">
        <f>VLOOKUP(A522,drgPrehled!B:C,2,FALSE)</f>
        <v>#N/A</v>
      </c>
    </row>
    <row r="523" spans="1:7" hidden="1" x14ac:dyDescent="0.25">
      <c r="A523" s="10">
        <v>6910314598</v>
      </c>
      <c r="B523" s="8">
        <v>44986</v>
      </c>
      <c r="C523" s="7" t="s">
        <v>2352</v>
      </c>
      <c r="D523" s="7" t="s">
        <v>1777</v>
      </c>
      <c r="E523" s="5" t="str">
        <f>VLOOKUP(A523,ROBOT_Martin!A:D,3,FALSE)</f>
        <v>Bachánek</v>
      </c>
      <c r="F523" s="5" t="str">
        <f>VLOOKUP(A523,OperaceCFM!A:B,2,FALSE)</f>
        <v>01.03.2023</v>
      </c>
      <c r="G523" s="5" t="str">
        <f>VLOOKUP(A523,drgPrehled!B:C,2,FALSE)</f>
        <v>Bachánek Kamil</v>
      </c>
    </row>
    <row r="524" spans="1:7" hidden="1" x14ac:dyDescent="0.25">
      <c r="A524" s="10">
        <v>5512226159</v>
      </c>
      <c r="B524" s="8">
        <v>44986</v>
      </c>
      <c r="C524" s="7" t="s">
        <v>2353</v>
      </c>
      <c r="D524" s="7" t="s">
        <v>1783</v>
      </c>
      <c r="E524" s="5" t="e">
        <f>VLOOKUP(A524,ROBOT_Martin!A:D,3,FALSE)</f>
        <v>#N/A</v>
      </c>
      <c r="F524" s="5" t="e">
        <f>VLOOKUP(A524,OperaceCFM!A:B,2,FALSE)</f>
        <v>#N/A</v>
      </c>
      <c r="G524" s="5" t="e">
        <f>VLOOKUP(A524,drgPrehled!B:C,2,FALSE)</f>
        <v>#N/A</v>
      </c>
    </row>
    <row r="525" spans="1:7" hidden="1" x14ac:dyDescent="0.25">
      <c r="A525" s="10">
        <v>480531402</v>
      </c>
      <c r="B525" s="8">
        <v>44985</v>
      </c>
      <c r="C525" s="7" t="s">
        <v>2271</v>
      </c>
      <c r="D525" s="7" t="s">
        <v>1777</v>
      </c>
      <c r="E525" s="5" t="str">
        <f>VLOOKUP(A525,ROBOT_Martin!A:D,3,FALSE)</f>
        <v>Václavek</v>
      </c>
      <c r="F525" s="5" t="str">
        <f>VLOOKUP(A525,OperaceCFM!A:B,2,FALSE)</f>
        <v>28.02.2023</v>
      </c>
      <c r="G525" s="5" t="str">
        <f>VLOOKUP(A525,drgPrehled!B:C,2,FALSE)</f>
        <v>Václavek Zdenek</v>
      </c>
    </row>
    <row r="526" spans="1:7" hidden="1" x14ac:dyDescent="0.25">
      <c r="A526" s="10">
        <v>470731053</v>
      </c>
      <c r="B526" s="8">
        <v>44985</v>
      </c>
      <c r="C526" s="7" t="s">
        <v>2354</v>
      </c>
      <c r="D526" s="7" t="s">
        <v>1773</v>
      </c>
      <c r="E526" s="5" t="str">
        <f>VLOOKUP(A526,ROBOT_Martin!A:D,3,FALSE)</f>
        <v>Obrman</v>
      </c>
      <c r="F526" s="5" t="str">
        <f>VLOOKUP(A526,OperaceCFM!A:B,2,FALSE)</f>
        <v>28.02.2023</v>
      </c>
      <c r="G526" s="5" t="str">
        <f>VLOOKUP(A526,drgPrehled!B:C,2,FALSE)</f>
        <v>Obrmann Zdeněk</v>
      </c>
    </row>
    <row r="527" spans="1:7" hidden="1" x14ac:dyDescent="0.25">
      <c r="A527" s="10">
        <v>480321445</v>
      </c>
      <c r="B527" s="8">
        <v>44984</v>
      </c>
      <c r="C527" s="7" t="s">
        <v>2355</v>
      </c>
      <c r="D527" s="7" t="s">
        <v>1779</v>
      </c>
      <c r="E527" s="5" t="str">
        <f>VLOOKUP(A527,ROBOT_Martin!A:D,3,FALSE)</f>
        <v>Kašpárek</v>
      </c>
      <c r="F527" s="5" t="str">
        <f>VLOOKUP(A527,OperaceCFM!A:B,2,FALSE)</f>
        <v>27.02.2023</v>
      </c>
      <c r="G527" s="5" t="str">
        <f>VLOOKUP(A527,drgPrehled!B:C,2,FALSE)</f>
        <v>Kašpárek Ivo</v>
      </c>
    </row>
    <row r="528" spans="1:7" hidden="1" x14ac:dyDescent="0.25">
      <c r="A528" s="10">
        <v>8010119953</v>
      </c>
      <c r="B528" s="8">
        <v>44984</v>
      </c>
      <c r="C528" s="7" t="s">
        <v>2356</v>
      </c>
      <c r="D528" s="7" t="s">
        <v>1864</v>
      </c>
      <c r="E528" s="5" t="e">
        <f>VLOOKUP(A528,ROBOT_Martin!A:D,3,FALSE)</f>
        <v>#N/A</v>
      </c>
      <c r="F528" s="5" t="e">
        <f>VLOOKUP(A528,OperaceCFM!A:B,2,FALSE)</f>
        <v>#N/A</v>
      </c>
      <c r="G528" s="5" t="e">
        <f>VLOOKUP(A528,drgPrehled!B:C,2,FALSE)</f>
        <v>#N/A</v>
      </c>
    </row>
    <row r="529" spans="1:7" hidden="1" x14ac:dyDescent="0.25">
      <c r="A529" s="10">
        <v>7506164655</v>
      </c>
      <c r="B529" s="8">
        <v>44984</v>
      </c>
      <c r="C529" s="7" t="s">
        <v>2357</v>
      </c>
      <c r="D529" s="7" t="s">
        <v>1777</v>
      </c>
      <c r="E529" s="5" t="str">
        <f>VLOOKUP(A529,ROBOT_Martin!A:D,3,FALSE)</f>
        <v>Galuška</v>
      </c>
      <c r="F529" s="5" t="str">
        <f>VLOOKUP(A529,OperaceCFM!A:B,2,FALSE)</f>
        <v>27.02.2023</v>
      </c>
      <c r="G529" s="5" t="str">
        <f>VLOOKUP(A529,drgPrehled!B:C,2,FALSE)</f>
        <v>Galuška Radek</v>
      </c>
    </row>
    <row r="530" spans="1:7" hidden="1" x14ac:dyDescent="0.25">
      <c r="A530" s="10">
        <v>7008293512</v>
      </c>
      <c r="B530" s="8">
        <v>44981</v>
      </c>
      <c r="C530" s="7" t="s">
        <v>2358</v>
      </c>
      <c r="D530" s="7" t="s">
        <v>1779</v>
      </c>
      <c r="E530" s="5" t="str">
        <f>VLOOKUP(A530,ROBOT_Martin!A:D,3,FALSE)</f>
        <v>Chlup</v>
      </c>
      <c r="F530" s="5" t="str">
        <f>VLOOKUP(A530,OperaceCFM!A:B,2,FALSE)</f>
        <v>24.02.2023</v>
      </c>
      <c r="G530" s="5" t="str">
        <f>VLOOKUP(A530,drgPrehled!B:C,2,FALSE)</f>
        <v>Chlup Jiří</v>
      </c>
    </row>
    <row r="531" spans="1:7" hidden="1" x14ac:dyDescent="0.25">
      <c r="A531" s="10">
        <v>520606044</v>
      </c>
      <c r="B531" s="8">
        <v>44981</v>
      </c>
      <c r="C531" s="7" t="s">
        <v>2359</v>
      </c>
      <c r="D531" s="7" t="s">
        <v>1779</v>
      </c>
      <c r="E531" s="5" t="str">
        <f>VLOOKUP(A531,ROBOT_Martin!A:D,3,FALSE)</f>
        <v>Halaxa</v>
      </c>
      <c r="F531" s="5" t="str">
        <f>VLOOKUP(A531,OperaceCFM!A:B,2,FALSE)</f>
        <v>24.02.2023</v>
      </c>
      <c r="G531" s="5" t="str">
        <f>VLOOKUP(A531,drgPrehled!B:C,2,FALSE)</f>
        <v>Halaxa Josef</v>
      </c>
    </row>
    <row r="532" spans="1:7" hidden="1" x14ac:dyDescent="0.25">
      <c r="A532" s="10">
        <v>5559162191</v>
      </c>
      <c r="B532" s="8">
        <v>44980</v>
      </c>
      <c r="C532" s="7" t="s">
        <v>2360</v>
      </c>
      <c r="D532" s="7" t="s">
        <v>1789</v>
      </c>
      <c r="E532" s="5" t="str">
        <f>VLOOKUP(A532,ROBOT_Martin!A:D,3,FALSE)</f>
        <v>Henarová</v>
      </c>
      <c r="F532" s="5" t="str">
        <f>VLOOKUP(A532,OperaceCFM!A:B,2,FALSE)</f>
        <v>23.02.2023</v>
      </c>
      <c r="G532" s="5" t="str">
        <f>VLOOKUP(A532,drgPrehled!B:C,2,FALSE)</f>
        <v>Henarová Eva</v>
      </c>
    </row>
    <row r="533" spans="1:7" hidden="1" x14ac:dyDescent="0.25">
      <c r="A533" s="10">
        <v>8560055064</v>
      </c>
      <c r="B533" s="8">
        <v>44980</v>
      </c>
      <c r="C533" s="7" t="s">
        <v>2361</v>
      </c>
      <c r="D533" s="7" t="s">
        <v>1839</v>
      </c>
      <c r="E533" s="5" t="str">
        <f>VLOOKUP(A533,ROBOT_Martin!A:D,3,FALSE)</f>
        <v>Flekačová</v>
      </c>
      <c r="F533" s="5" t="str">
        <f>VLOOKUP(A533,OperaceCFM!A:B,2,FALSE)</f>
        <v>23.02.2023</v>
      </c>
      <c r="G533" s="5" t="str">
        <f>VLOOKUP(A533,drgPrehled!B:C,2,FALSE)</f>
        <v>Flekačová Zuzana</v>
      </c>
    </row>
    <row r="534" spans="1:7" hidden="1" x14ac:dyDescent="0.25">
      <c r="A534" s="10">
        <v>525828207</v>
      </c>
      <c r="B534" s="8">
        <v>44980</v>
      </c>
      <c r="C534" s="7" t="s">
        <v>2362</v>
      </c>
      <c r="D534" s="7" t="s">
        <v>1767</v>
      </c>
      <c r="E534" s="5" t="str">
        <f>VLOOKUP(A534,ROBOT_Martin!A:D,3,FALSE)</f>
        <v>Arnošová</v>
      </c>
      <c r="F534" s="5" t="str">
        <f>VLOOKUP(A534,OperaceCFM!A:B,2,FALSE)</f>
        <v>23.02.2023</v>
      </c>
      <c r="G534" s="5" t="str">
        <f>VLOOKUP(A534,drgPrehled!B:C,2,FALSE)</f>
        <v>Arnošová Ludmila</v>
      </c>
    </row>
    <row r="535" spans="1:7" hidden="1" x14ac:dyDescent="0.25">
      <c r="A535" s="10">
        <v>7105105304</v>
      </c>
      <c r="B535" s="8">
        <v>44979</v>
      </c>
      <c r="C535" s="7" t="s">
        <v>2363</v>
      </c>
      <c r="D535" s="7" t="s">
        <v>2364</v>
      </c>
      <c r="E535" s="5" t="e">
        <f>VLOOKUP(A535,ROBOT_Martin!A:D,3,FALSE)</f>
        <v>#N/A</v>
      </c>
      <c r="F535" s="5" t="e">
        <f>VLOOKUP(A535,OperaceCFM!A:B,2,FALSE)</f>
        <v>#N/A</v>
      </c>
      <c r="G535" s="5" t="e">
        <f>VLOOKUP(A535,drgPrehled!B:C,2,FALSE)</f>
        <v>#N/A</v>
      </c>
    </row>
    <row r="536" spans="1:7" hidden="1" x14ac:dyDescent="0.25">
      <c r="A536" s="10">
        <v>520329417</v>
      </c>
      <c r="B536" s="8">
        <v>44979</v>
      </c>
      <c r="C536" s="7" t="s">
        <v>2365</v>
      </c>
      <c r="D536" s="7" t="s">
        <v>2366</v>
      </c>
      <c r="E536" s="5" t="e">
        <f>VLOOKUP(A536,ROBOT_Martin!A:D,3,FALSE)</f>
        <v>#N/A</v>
      </c>
      <c r="F536" s="5" t="e">
        <f>VLOOKUP(A536,OperaceCFM!A:B,2,FALSE)</f>
        <v>#N/A</v>
      </c>
      <c r="G536" s="5" t="e">
        <f>VLOOKUP(A536,drgPrehled!B:C,2,FALSE)</f>
        <v>#N/A</v>
      </c>
    </row>
    <row r="537" spans="1:7" hidden="1" x14ac:dyDescent="0.25">
      <c r="A537" s="10">
        <v>530729303</v>
      </c>
      <c r="B537" s="8">
        <v>44979</v>
      </c>
      <c r="C537" s="7" t="s">
        <v>2367</v>
      </c>
      <c r="D537" s="7" t="s">
        <v>2368</v>
      </c>
      <c r="E537" s="5" t="str">
        <f>VLOOKUP(A537,ROBOT_Martin!A:D,3,FALSE)</f>
        <v>Chamrad</v>
      </c>
      <c r="F537" s="5" t="str">
        <f>VLOOKUP(A537,OperaceCFM!A:B,2,FALSE)</f>
        <v>22.02.2023</v>
      </c>
      <c r="G537" s="5" t="str">
        <f>VLOOKUP(A537,drgPrehled!B:C,2,FALSE)</f>
        <v>Chamrad Luděk</v>
      </c>
    </row>
    <row r="538" spans="1:7" hidden="1" x14ac:dyDescent="0.25">
      <c r="A538" s="10">
        <v>7005135698</v>
      </c>
      <c r="B538" s="8">
        <v>44978</v>
      </c>
      <c r="C538" s="7" t="s">
        <v>1878</v>
      </c>
      <c r="D538" s="7" t="s">
        <v>1777</v>
      </c>
      <c r="E538" s="5" t="str">
        <f>VLOOKUP(A538,ROBOT_Martin!A:D,3,FALSE)</f>
        <v>Přikryl</v>
      </c>
      <c r="F538" s="5" t="str">
        <f>VLOOKUP(A538,OperaceCFM!A:B,2,FALSE)</f>
        <v>21.02.2023</v>
      </c>
      <c r="G538" s="5" t="str">
        <f>VLOOKUP(A538,drgPrehled!B:C,2,FALSE)</f>
        <v>Přikryl Petr</v>
      </c>
    </row>
    <row r="539" spans="1:7" hidden="1" x14ac:dyDescent="0.25">
      <c r="A539" s="10">
        <v>480226206</v>
      </c>
      <c r="B539" s="8">
        <v>44978</v>
      </c>
      <c r="C539" s="7" t="s">
        <v>2369</v>
      </c>
      <c r="D539" s="7" t="s">
        <v>1777</v>
      </c>
      <c r="E539" s="5" t="str">
        <f>VLOOKUP(A539,ROBOT_Martin!A:D,3,FALSE)</f>
        <v>Bis</v>
      </c>
      <c r="F539" s="5" t="str">
        <f>VLOOKUP(A539,OperaceCFM!A:B,2,FALSE)</f>
        <v>21.02.2023</v>
      </c>
      <c r="G539" s="5" t="str">
        <f>VLOOKUP(A539,drgPrehled!B:C,2,FALSE)</f>
        <v>Bis Jan</v>
      </c>
    </row>
    <row r="540" spans="1:7" hidden="1" x14ac:dyDescent="0.25">
      <c r="A540" s="10">
        <v>8452225309</v>
      </c>
      <c r="B540" s="8">
        <v>44977</v>
      </c>
      <c r="C540" s="7" t="s">
        <v>2370</v>
      </c>
      <c r="D540" s="7" t="s">
        <v>1873</v>
      </c>
      <c r="E540" s="5" t="str">
        <f>VLOOKUP(A540,ROBOT_Martin!A:D,3,FALSE)</f>
        <v>Krejčí</v>
      </c>
      <c r="F540" s="5" t="str">
        <f>VLOOKUP(A540,OperaceCFM!A:B,2,FALSE)</f>
        <v>20.02.2023</v>
      </c>
      <c r="G540" s="5" t="str">
        <f>VLOOKUP(A540,drgPrehled!B:C,2,FALSE)</f>
        <v>Krejčí Tereza</v>
      </c>
    </row>
    <row r="541" spans="1:7" hidden="1" x14ac:dyDescent="0.25">
      <c r="A541" s="10">
        <v>461208475</v>
      </c>
      <c r="B541" s="8">
        <v>44977</v>
      </c>
      <c r="C541" s="7" t="s">
        <v>2371</v>
      </c>
      <c r="D541" s="7" t="s">
        <v>1777</v>
      </c>
      <c r="E541" s="5" t="str">
        <f>VLOOKUP(A541,ROBOT_Martin!A:D,3,FALSE)</f>
        <v>Čepl</v>
      </c>
      <c r="F541" s="5" t="str">
        <f>VLOOKUP(A541,OperaceCFM!A:B,2,FALSE)</f>
        <v>20.02.2023</v>
      </c>
      <c r="G541" s="5" t="str">
        <f>VLOOKUP(A541,drgPrehled!B:C,2,FALSE)</f>
        <v>Čepl Jiří</v>
      </c>
    </row>
    <row r="542" spans="1:7" hidden="1" x14ac:dyDescent="0.25">
      <c r="A542" s="10">
        <v>8909185725</v>
      </c>
      <c r="B542" s="8">
        <v>44977</v>
      </c>
      <c r="C542" s="7" t="s">
        <v>2372</v>
      </c>
      <c r="D542" s="7" t="s">
        <v>1773</v>
      </c>
      <c r="E542" s="5" t="str">
        <f>VLOOKUP(A542,ROBOT_Martin!A:D,3,FALSE)</f>
        <v>Žváček</v>
      </c>
      <c r="F542" s="5" t="str">
        <f>VLOOKUP(A542,OperaceCFM!A:B,2,FALSE)</f>
        <v>20.02.2023</v>
      </c>
      <c r="G542" s="5" t="str">
        <f>VLOOKUP(A542,drgPrehled!B:C,2,FALSE)</f>
        <v>Žváček Marek</v>
      </c>
    </row>
    <row r="543" spans="1:7" hidden="1" x14ac:dyDescent="0.25">
      <c r="A543" s="10">
        <v>8260155706</v>
      </c>
      <c r="B543" s="8">
        <v>44974</v>
      </c>
      <c r="C543" s="7" t="s">
        <v>2373</v>
      </c>
      <c r="D543" s="7" t="s">
        <v>1777</v>
      </c>
      <c r="E543" s="5" t="str">
        <f>VLOOKUP(A543,ROBOT_Martin!A:D,3,FALSE)</f>
        <v>Trnkalová</v>
      </c>
      <c r="F543" s="5" t="str">
        <f>VLOOKUP(A543,OperaceCFM!A:B,2,FALSE)</f>
        <v>17.02.2023</v>
      </c>
      <c r="G543" s="5" t="str">
        <f>VLOOKUP(A543,drgPrehled!B:C,2,FALSE)</f>
        <v>Trnkalová Lenka</v>
      </c>
    </row>
    <row r="544" spans="1:7" hidden="1" x14ac:dyDescent="0.25">
      <c r="A544" s="10">
        <v>6407242149</v>
      </c>
      <c r="B544" s="8">
        <v>44974</v>
      </c>
      <c r="C544" s="7" t="s">
        <v>2374</v>
      </c>
      <c r="D544" s="7" t="s">
        <v>2364</v>
      </c>
      <c r="E544" s="5" t="e">
        <f>VLOOKUP(A544,ROBOT_Martin!A:D,3,FALSE)</f>
        <v>#N/A</v>
      </c>
      <c r="F544" s="5" t="e">
        <f>VLOOKUP(A544,OperaceCFM!A:B,2,FALSE)</f>
        <v>#N/A</v>
      </c>
      <c r="G544" s="5" t="e">
        <f>VLOOKUP(A544,drgPrehled!B:C,2,FALSE)</f>
        <v>#N/A</v>
      </c>
    </row>
    <row r="545" spans="1:7" hidden="1" x14ac:dyDescent="0.25">
      <c r="A545" s="10">
        <v>460801479</v>
      </c>
      <c r="B545" s="8">
        <v>44974</v>
      </c>
      <c r="C545" s="7" t="s">
        <v>2375</v>
      </c>
      <c r="D545" s="7" t="s">
        <v>1783</v>
      </c>
      <c r="E545" s="5" t="str">
        <f>VLOOKUP(A545,ROBOT_Martin!A:D,3,FALSE)</f>
        <v>Milek</v>
      </c>
      <c r="F545" s="5" t="str">
        <f>VLOOKUP(A545,OperaceCFM!A:B,2,FALSE)</f>
        <v>17.02.2023</v>
      </c>
      <c r="G545" s="5" t="str">
        <f>VLOOKUP(A545,drgPrehled!B:C,2,FALSE)</f>
        <v>Milek Aleš</v>
      </c>
    </row>
    <row r="546" spans="1:7" hidden="1" x14ac:dyDescent="0.25">
      <c r="A546" s="10">
        <v>8959014196</v>
      </c>
      <c r="B546" s="8">
        <v>44973</v>
      </c>
      <c r="C546" s="7" t="s">
        <v>2376</v>
      </c>
      <c r="D546" s="7" t="s">
        <v>1871</v>
      </c>
      <c r="E546" s="5" t="str">
        <f>VLOOKUP(A546,ROBOT_Martin!A:D,3,FALSE)</f>
        <v>Blažková</v>
      </c>
      <c r="F546" s="5" t="str">
        <f>VLOOKUP(A546,OperaceCFM!A:B,2,FALSE)</f>
        <v>16.02.2023</v>
      </c>
      <c r="G546" s="5" t="str">
        <f>VLOOKUP(A546,drgPrehled!B:C,2,FALSE)</f>
        <v>Blažková Michaela</v>
      </c>
    </row>
    <row r="547" spans="1:7" hidden="1" x14ac:dyDescent="0.25">
      <c r="A547" s="10">
        <v>8554135810</v>
      </c>
      <c r="B547" s="8">
        <v>44973</v>
      </c>
      <c r="C547" s="7" t="s">
        <v>2377</v>
      </c>
      <c r="D547" s="7" t="s">
        <v>2378</v>
      </c>
      <c r="E547" s="5" t="str">
        <f>VLOOKUP(A547,ROBOT_Martin!A:D,3,FALSE)</f>
        <v>Zelená</v>
      </c>
      <c r="F547" s="5" t="str">
        <f>VLOOKUP(A547,OperaceCFM!A:B,2,FALSE)</f>
        <v>16.02.2023</v>
      </c>
      <c r="G547" s="5" t="str">
        <f>VLOOKUP(A547,drgPrehled!B:C,2,FALSE)</f>
        <v>Zelená Pospíšková Kr</v>
      </c>
    </row>
    <row r="548" spans="1:7" hidden="1" x14ac:dyDescent="0.25">
      <c r="A548" s="10">
        <v>6355221895</v>
      </c>
      <c r="B548" s="8">
        <v>44973</v>
      </c>
      <c r="C548" s="7" t="s">
        <v>2379</v>
      </c>
      <c r="D548" s="7" t="s">
        <v>1767</v>
      </c>
      <c r="E548" s="5" t="str">
        <f>VLOOKUP(A548,ROBOT_Martin!A:D,3,FALSE)</f>
        <v>Vychodilová</v>
      </c>
      <c r="F548" s="5" t="str">
        <f>VLOOKUP(A548,OperaceCFM!A:B,2,FALSE)</f>
        <v>16.02.2023</v>
      </c>
      <c r="G548" s="5" t="str">
        <f>VLOOKUP(A548,drgPrehled!B:C,2,FALSE)</f>
        <v>Vychodilová Jana</v>
      </c>
    </row>
    <row r="549" spans="1:7" hidden="1" x14ac:dyDescent="0.25">
      <c r="A549" s="10">
        <v>5855160388</v>
      </c>
      <c r="B549" s="8">
        <v>44973</v>
      </c>
      <c r="C549" s="7" t="s">
        <v>2380</v>
      </c>
      <c r="D549" s="7" t="s">
        <v>1854</v>
      </c>
      <c r="E549" s="5" t="str">
        <f>VLOOKUP(A549,ROBOT_Martin!A:D,3,FALSE)</f>
        <v>Hapalová</v>
      </c>
      <c r="F549" s="5" t="str">
        <f>VLOOKUP(A549,OperaceCFM!A:B,2,FALSE)</f>
        <v>16.02.2023</v>
      </c>
      <c r="G549" s="5" t="str">
        <f>VLOOKUP(A549,drgPrehled!B:C,2,FALSE)</f>
        <v>Hapalová Elen</v>
      </c>
    </row>
    <row r="550" spans="1:7" hidden="1" x14ac:dyDescent="0.25">
      <c r="A550" s="10">
        <v>420911405</v>
      </c>
      <c r="B550" s="8">
        <v>44972</v>
      </c>
      <c r="C550" s="7" t="s">
        <v>2381</v>
      </c>
      <c r="D550" s="7" t="s">
        <v>1927</v>
      </c>
      <c r="E550" s="5" t="str">
        <f>VLOOKUP(A550,ROBOT_Martin!A:D,3,FALSE)</f>
        <v>Zedník</v>
      </c>
      <c r="F550" s="5" t="str">
        <f>VLOOKUP(A550,OperaceCFM!A:B,2,FALSE)</f>
        <v>15.02.2023</v>
      </c>
      <c r="G550" s="5" t="str">
        <f>VLOOKUP(A550,drgPrehled!B:C,2,FALSE)</f>
        <v>Zedník Karel</v>
      </c>
    </row>
    <row r="551" spans="1:7" hidden="1" x14ac:dyDescent="0.25">
      <c r="A551" s="10">
        <v>515718311</v>
      </c>
      <c r="B551" s="8">
        <v>44972</v>
      </c>
      <c r="C551" s="7" t="s">
        <v>2382</v>
      </c>
      <c r="D551" s="7" t="s">
        <v>1857</v>
      </c>
      <c r="E551" s="5" t="str">
        <f>VLOOKUP(A551,ROBOT_Martin!A:D,3,FALSE)</f>
        <v>Pavlátová</v>
      </c>
      <c r="F551" s="5" t="str">
        <f>VLOOKUP(A551,OperaceCFM!A:B,2,FALSE)</f>
        <v>15.02.2023</v>
      </c>
      <c r="G551" s="5" t="str">
        <f>VLOOKUP(A551,drgPrehled!B:C,2,FALSE)</f>
        <v>Pavlátová Anna</v>
      </c>
    </row>
    <row r="552" spans="1:7" hidden="1" x14ac:dyDescent="0.25">
      <c r="A552" s="10">
        <v>480429448</v>
      </c>
      <c r="B552" s="8">
        <v>44971</v>
      </c>
      <c r="C552" s="7" t="s">
        <v>2383</v>
      </c>
      <c r="D552" s="7" t="s">
        <v>1779</v>
      </c>
      <c r="E552" s="5" t="str">
        <f>VLOOKUP(A552,ROBOT_Martin!A:D,3,FALSE)</f>
        <v>Wawrosz</v>
      </c>
      <c r="F552" s="5" t="str">
        <f>VLOOKUP(A552,OperaceCFM!A:B,2,FALSE)</f>
        <v>14.02.2023</v>
      </c>
      <c r="G552" s="5" t="str">
        <f>VLOOKUP(A552,drgPrehled!B:C,2,FALSE)</f>
        <v>Wawrosz Stanislav</v>
      </c>
    </row>
    <row r="553" spans="1:7" hidden="1" x14ac:dyDescent="0.25">
      <c r="A553" s="10">
        <v>520331038</v>
      </c>
      <c r="B553" s="8">
        <v>44971</v>
      </c>
      <c r="C553" s="7" t="s">
        <v>2384</v>
      </c>
      <c r="D553" s="7" t="s">
        <v>1779</v>
      </c>
      <c r="E553" s="5" t="str">
        <f>VLOOKUP(A553,ROBOT_Martin!A:D,3,FALSE)</f>
        <v>Petr</v>
      </c>
      <c r="F553" s="5" t="str">
        <f>VLOOKUP(A553,OperaceCFM!A:B,2,FALSE)</f>
        <v>14.02.2023</v>
      </c>
      <c r="G553" s="5" t="str">
        <f>VLOOKUP(A553,drgPrehled!B:C,2,FALSE)</f>
        <v>Petr Jaromír</v>
      </c>
    </row>
    <row r="554" spans="1:7" hidden="1" x14ac:dyDescent="0.25">
      <c r="A554" s="10">
        <v>530920373</v>
      </c>
      <c r="B554" s="8">
        <v>44970</v>
      </c>
      <c r="C554" s="7" t="s">
        <v>2385</v>
      </c>
      <c r="D554" s="7" t="s">
        <v>1777</v>
      </c>
      <c r="E554" s="5" t="str">
        <f>VLOOKUP(A554,ROBOT_Martin!A:D,3,FALSE)</f>
        <v>Ryšťák</v>
      </c>
      <c r="F554" s="5" t="str">
        <f>VLOOKUP(A554,OperaceCFM!A:B,2,FALSE)</f>
        <v>13.02.2023</v>
      </c>
      <c r="G554" s="5" t="str">
        <f>VLOOKUP(A554,drgPrehled!B:C,2,FALSE)</f>
        <v>Ryšťák Pavel</v>
      </c>
    </row>
    <row r="555" spans="1:7" hidden="1" x14ac:dyDescent="0.25">
      <c r="A555" s="10">
        <v>440919440</v>
      </c>
      <c r="B555" s="8">
        <v>44970</v>
      </c>
      <c r="C555" s="7" t="s">
        <v>2386</v>
      </c>
      <c r="D555" s="7" t="s">
        <v>2124</v>
      </c>
      <c r="E555" s="5" t="e">
        <f>VLOOKUP(A555,ROBOT_Martin!A:D,3,FALSE)</f>
        <v>#N/A</v>
      </c>
      <c r="F555" s="5" t="e">
        <f>VLOOKUP(A555,OperaceCFM!A:B,2,FALSE)</f>
        <v>#N/A</v>
      </c>
      <c r="G555" s="5" t="e">
        <f>VLOOKUP(A555,drgPrehled!B:C,2,FALSE)</f>
        <v>#N/A</v>
      </c>
    </row>
    <row r="556" spans="1:7" hidden="1" x14ac:dyDescent="0.25">
      <c r="A556" s="10">
        <v>5607071657</v>
      </c>
      <c r="B556" s="8">
        <v>44970</v>
      </c>
      <c r="C556" s="7" t="s">
        <v>2387</v>
      </c>
      <c r="D556" s="7" t="s">
        <v>1783</v>
      </c>
      <c r="E556" s="5" t="str">
        <f>VLOOKUP(A556,ROBOT_Martin!A:D,3,FALSE)</f>
        <v>Tomančík</v>
      </c>
      <c r="F556" s="5" t="str">
        <f>VLOOKUP(A556,OperaceCFM!A:B,2,FALSE)</f>
        <v>13.02.2023</v>
      </c>
      <c r="G556" s="5" t="str">
        <f>VLOOKUP(A556,drgPrehled!B:C,2,FALSE)</f>
        <v>Tomančík Vladimír</v>
      </c>
    </row>
    <row r="557" spans="1:7" hidden="1" x14ac:dyDescent="0.25">
      <c r="A557" s="10">
        <v>5710251459</v>
      </c>
      <c r="B557" s="8">
        <v>44970</v>
      </c>
      <c r="C557" s="7" t="s">
        <v>2388</v>
      </c>
      <c r="D557" s="7" t="s">
        <v>1779</v>
      </c>
      <c r="E557" s="5" t="str">
        <f>VLOOKUP(A557,ROBOT_Martin!A:D,3,FALSE)</f>
        <v>Zatloukal</v>
      </c>
      <c r="F557" s="5" t="str">
        <f>VLOOKUP(A557,OperaceCFM!A:B,2,FALSE)</f>
        <v>13.02.2023</v>
      </c>
      <c r="G557" s="5" t="str">
        <f>VLOOKUP(A557,drgPrehled!B:C,2,FALSE)</f>
        <v>Zatloukal Jiří</v>
      </c>
    </row>
    <row r="558" spans="1:7" hidden="1" x14ac:dyDescent="0.25">
      <c r="A558" s="10">
        <v>505219172</v>
      </c>
      <c r="B558" s="8">
        <v>44966</v>
      </c>
      <c r="C558" s="7" t="s">
        <v>2169</v>
      </c>
      <c r="D558" s="7" t="s">
        <v>1787</v>
      </c>
      <c r="E558" s="5" t="str">
        <f>VLOOKUP(A558,ROBOT_Martin!A:D,3,FALSE)</f>
        <v>Sperátová</v>
      </c>
      <c r="F558" s="5" t="str">
        <f>VLOOKUP(A558,OperaceCFM!A:B,2,FALSE)</f>
        <v>08.06.2023</v>
      </c>
      <c r="G558" s="5" t="str">
        <f>VLOOKUP(A558,drgPrehled!B:C,2,FALSE)</f>
        <v>Sperátová Helena</v>
      </c>
    </row>
    <row r="559" spans="1:7" hidden="1" x14ac:dyDescent="0.25">
      <c r="A559" s="10">
        <v>5404151841</v>
      </c>
      <c r="B559" s="8">
        <v>44967</v>
      </c>
      <c r="C559" s="7" t="s">
        <v>2389</v>
      </c>
      <c r="D559" s="7" t="s">
        <v>1783</v>
      </c>
      <c r="E559" s="5" t="str">
        <f>VLOOKUP(A559,ROBOT_Martin!A:D,3,FALSE)</f>
        <v>Zacpal</v>
      </c>
      <c r="F559" s="5" t="str">
        <f>VLOOKUP(A559,OperaceCFM!A:B,2,FALSE)</f>
        <v>10.02.2023</v>
      </c>
      <c r="G559" s="5" t="str">
        <f>VLOOKUP(A559,drgPrehled!B:C,2,FALSE)</f>
        <v>Zacpal Břetislav</v>
      </c>
    </row>
    <row r="560" spans="1:7" hidden="1" x14ac:dyDescent="0.25">
      <c r="A560" s="10">
        <v>7112164587</v>
      </c>
      <c r="B560" s="8">
        <v>44967</v>
      </c>
      <c r="C560" s="7" t="s">
        <v>2390</v>
      </c>
      <c r="D560" s="7" t="s">
        <v>1783</v>
      </c>
      <c r="E560" s="5" t="str">
        <f>VLOOKUP(A560,ROBOT_Martin!A:D,3,FALSE)</f>
        <v>Šrámek</v>
      </c>
      <c r="F560" s="5" t="str">
        <f>VLOOKUP(A560,OperaceCFM!A:B,2,FALSE)</f>
        <v>10.02.2023</v>
      </c>
      <c r="G560" s="5" t="str">
        <f>VLOOKUP(A560,drgPrehled!B:C,2,FALSE)</f>
        <v>Šrámek Milan</v>
      </c>
    </row>
    <row r="561" spans="1:7" hidden="1" x14ac:dyDescent="0.25">
      <c r="A561" s="10">
        <v>475916409</v>
      </c>
      <c r="B561" s="8">
        <v>44966</v>
      </c>
      <c r="C561" s="7" t="s">
        <v>2391</v>
      </c>
      <c r="D561" s="7" t="s">
        <v>1789</v>
      </c>
      <c r="E561" s="5" t="str">
        <f>VLOOKUP(A561,ROBOT_Martin!A:D,3,FALSE)</f>
        <v>Hradilíková</v>
      </c>
      <c r="F561" s="5" t="str">
        <f>VLOOKUP(A561,OperaceCFM!A:B,2,FALSE)</f>
        <v>09.02.2023</v>
      </c>
      <c r="G561" s="5" t="str">
        <f>VLOOKUP(A561,drgPrehled!B:C,2,FALSE)</f>
        <v>Hradilíková Danuše</v>
      </c>
    </row>
    <row r="562" spans="1:7" hidden="1" x14ac:dyDescent="0.25">
      <c r="A562" s="10">
        <v>500115426</v>
      </c>
      <c r="B562" s="8">
        <v>44965</v>
      </c>
      <c r="C562" s="7" t="s">
        <v>2392</v>
      </c>
      <c r="D562" s="7" t="s">
        <v>1857</v>
      </c>
      <c r="E562" s="5" t="str">
        <f>VLOOKUP(A562,ROBOT_Martin!A:D,3,FALSE)</f>
        <v>Mirga</v>
      </c>
      <c r="F562" s="5" t="str">
        <f>VLOOKUP(A562,OperaceCFM!A:B,2,FALSE)</f>
        <v>08.02.2023</v>
      </c>
      <c r="G562" s="5" t="str">
        <f>VLOOKUP(A562,drgPrehled!B:C,2,FALSE)</f>
        <v>Mirga Emil</v>
      </c>
    </row>
    <row r="563" spans="1:7" hidden="1" x14ac:dyDescent="0.25">
      <c r="A563" s="10">
        <v>5411213599</v>
      </c>
      <c r="B563" s="8">
        <v>44965</v>
      </c>
      <c r="C563" s="7" t="s">
        <v>2393</v>
      </c>
      <c r="D563" s="7" t="s">
        <v>2394</v>
      </c>
      <c r="E563" s="5" t="e">
        <f>VLOOKUP(A563,ROBOT_Martin!A:D,3,FALSE)</f>
        <v>#N/A</v>
      </c>
      <c r="F563" s="5" t="e">
        <f>VLOOKUP(A563,OperaceCFM!A:B,2,FALSE)</f>
        <v>#N/A</v>
      </c>
      <c r="G563" s="5" t="e">
        <f>VLOOKUP(A563,drgPrehled!B:C,2,FALSE)</f>
        <v>#N/A</v>
      </c>
    </row>
    <row r="564" spans="1:7" hidden="1" x14ac:dyDescent="0.25">
      <c r="A564" s="10">
        <v>5711151600</v>
      </c>
      <c r="B564" s="8">
        <v>44965</v>
      </c>
      <c r="C564" s="7" t="s">
        <v>2395</v>
      </c>
      <c r="D564" s="7" t="s">
        <v>1779</v>
      </c>
      <c r="E564" s="5" t="str">
        <f>VLOOKUP(A564,ROBOT_Martin!A:D,3,FALSE)</f>
        <v>Tkadlec</v>
      </c>
      <c r="F564" s="5" t="str">
        <f>VLOOKUP(A564,OperaceCFM!A:B,2,FALSE)</f>
        <v>08.02.2023</v>
      </c>
      <c r="G564" s="5" t="str">
        <f>VLOOKUP(A564,drgPrehled!B:C,2,FALSE)</f>
        <v>Tkadlec Josef</v>
      </c>
    </row>
    <row r="565" spans="1:7" hidden="1" x14ac:dyDescent="0.25">
      <c r="A565" s="10">
        <v>505213175</v>
      </c>
      <c r="B565" s="8">
        <v>44964</v>
      </c>
      <c r="C565" s="7" t="s">
        <v>2396</v>
      </c>
      <c r="D565" s="7" t="s">
        <v>1777</v>
      </c>
      <c r="E565" s="5" t="str">
        <f>VLOOKUP(A565,ROBOT_Martin!A:D,3,FALSE)</f>
        <v>Prajzlerová</v>
      </c>
      <c r="F565" s="5" t="str">
        <f>VLOOKUP(A565,OperaceCFM!A:B,2,FALSE)</f>
        <v>07.02.2023</v>
      </c>
      <c r="G565" s="5" t="str">
        <f>VLOOKUP(A565,drgPrehled!B:C,2,FALSE)</f>
        <v>Prajzlerová Helena</v>
      </c>
    </row>
    <row r="566" spans="1:7" hidden="1" x14ac:dyDescent="0.25">
      <c r="A566" s="10">
        <v>490411171</v>
      </c>
      <c r="B566" s="8">
        <v>44964</v>
      </c>
      <c r="C566" s="7" t="s">
        <v>2397</v>
      </c>
      <c r="D566" s="7" t="s">
        <v>1779</v>
      </c>
      <c r="E566" s="5" t="str">
        <f>VLOOKUP(A566,ROBOT_Martin!A:D,3,FALSE)</f>
        <v>Tihelka</v>
      </c>
      <c r="F566" s="5" t="str">
        <f>VLOOKUP(A566,OperaceCFM!A:B,2,FALSE)</f>
        <v>07.02.2023</v>
      </c>
      <c r="G566" s="5" t="str">
        <f>VLOOKUP(A566,drgPrehled!B:C,2,FALSE)</f>
        <v>Tihelka Stanislav</v>
      </c>
    </row>
    <row r="567" spans="1:7" hidden="1" x14ac:dyDescent="0.25">
      <c r="A567" s="10">
        <v>510624036</v>
      </c>
      <c r="B567" s="8">
        <v>44964</v>
      </c>
      <c r="C567" s="7" t="s">
        <v>2398</v>
      </c>
      <c r="D567" s="7" t="s">
        <v>1779</v>
      </c>
      <c r="E567" s="5" t="str">
        <f>VLOOKUP(A567,ROBOT_Martin!A:D,3,FALSE)</f>
        <v>Augustin</v>
      </c>
      <c r="F567" s="5" t="str">
        <f>VLOOKUP(A567,OperaceCFM!A:B,2,FALSE)</f>
        <v>07.02.2023</v>
      </c>
      <c r="G567" s="5" t="str">
        <f>VLOOKUP(A567,drgPrehled!B:C,2,FALSE)</f>
        <v>Augustin Jan</v>
      </c>
    </row>
    <row r="568" spans="1:7" hidden="1" x14ac:dyDescent="0.25">
      <c r="A568" s="10">
        <v>6707301667</v>
      </c>
      <c r="B568" s="8">
        <v>44963</v>
      </c>
      <c r="C568" s="7" t="s">
        <v>2399</v>
      </c>
      <c r="D568" s="7" t="s">
        <v>1777</v>
      </c>
      <c r="E568" s="5" t="str">
        <f>VLOOKUP(A568,ROBOT_Martin!A:D,3,FALSE)</f>
        <v>Novák</v>
      </c>
      <c r="F568" s="5" t="str">
        <f>VLOOKUP(A568,OperaceCFM!A:B,2,FALSE)</f>
        <v>06.02.2023</v>
      </c>
      <c r="G568" s="5" t="str">
        <f>VLOOKUP(A568,drgPrehled!B:C,2,FALSE)</f>
        <v>Novák Antonín</v>
      </c>
    </row>
    <row r="569" spans="1:7" hidden="1" x14ac:dyDescent="0.25">
      <c r="A569" s="10">
        <v>6201111202</v>
      </c>
      <c r="B569" s="8">
        <v>44963</v>
      </c>
      <c r="C569" s="7" t="s">
        <v>2400</v>
      </c>
      <c r="D569" s="7" t="s">
        <v>1873</v>
      </c>
      <c r="E569" s="5" t="str">
        <f>VLOOKUP(A569,ROBOT_Martin!A:D,3,FALSE)</f>
        <v>Šafář</v>
      </c>
      <c r="F569" s="5" t="str">
        <f>VLOOKUP(A569,OperaceCFM!A:B,2,FALSE)</f>
        <v>06.02.2023</v>
      </c>
      <c r="G569" s="5" t="str">
        <f>VLOOKUP(A569,drgPrehled!B:C,2,FALSE)</f>
        <v>Šafář Jiří</v>
      </c>
    </row>
    <row r="570" spans="1:7" hidden="1" x14ac:dyDescent="0.25">
      <c r="A570" s="10">
        <v>5405091406</v>
      </c>
      <c r="B570" s="8">
        <v>44960</v>
      </c>
      <c r="C570" s="7" t="s">
        <v>2401</v>
      </c>
      <c r="D570" s="7" t="s">
        <v>1779</v>
      </c>
      <c r="E570" s="5" t="str">
        <f>VLOOKUP(A570,ROBOT_Martin!A:D,3,FALSE)</f>
        <v>Kocourek</v>
      </c>
      <c r="F570" s="5" t="str">
        <f>VLOOKUP(A570,OperaceCFM!A:B,2,FALSE)</f>
        <v>03.02.2023</v>
      </c>
      <c r="G570" s="5" t="str">
        <f>VLOOKUP(A570,drgPrehled!B:C,2,FALSE)</f>
        <v>Kocourek Zdeněk</v>
      </c>
    </row>
    <row r="571" spans="1:7" hidden="1" x14ac:dyDescent="0.25">
      <c r="A571" s="10">
        <v>6110140894</v>
      </c>
      <c r="B571" s="8">
        <v>44963</v>
      </c>
      <c r="C571" s="7" t="s">
        <v>2402</v>
      </c>
      <c r="D571" s="7" t="s">
        <v>1777</v>
      </c>
      <c r="E571" s="5" t="str">
        <f>VLOOKUP(A571,ROBOT_Martin!A:D,3,FALSE)</f>
        <v>Pospíšil</v>
      </c>
      <c r="F571" s="5" t="str">
        <f>VLOOKUP(A571,OperaceCFM!A:B,2,FALSE)</f>
        <v>06.02.2023</v>
      </c>
      <c r="G571" s="5" t="str">
        <f>VLOOKUP(A571,drgPrehled!B:C,2,FALSE)</f>
        <v>Pospíšil Rostislav</v>
      </c>
    </row>
    <row r="572" spans="1:7" hidden="1" x14ac:dyDescent="0.25">
      <c r="A572" s="10">
        <v>7611054484</v>
      </c>
      <c r="B572" s="8">
        <v>44963</v>
      </c>
      <c r="C572" s="7" t="s">
        <v>2403</v>
      </c>
      <c r="D572" s="7" t="s">
        <v>1779</v>
      </c>
      <c r="E572" s="5" t="str">
        <f>VLOOKUP(A572,ROBOT_Martin!A:D,3,FALSE)</f>
        <v>Smékal</v>
      </c>
      <c r="F572" s="5" t="str">
        <f>VLOOKUP(A572,OperaceCFM!A:B,2,FALSE)</f>
        <v>06.02.2023</v>
      </c>
      <c r="G572" s="5" t="str">
        <f>VLOOKUP(A572,drgPrehled!B:C,2,FALSE)</f>
        <v>Smékal Petr</v>
      </c>
    </row>
    <row r="573" spans="1:7" hidden="1" x14ac:dyDescent="0.25">
      <c r="A573" s="10">
        <v>471213424</v>
      </c>
      <c r="B573" s="8">
        <v>44960</v>
      </c>
      <c r="C573" s="7" t="s">
        <v>2404</v>
      </c>
      <c r="D573" s="7" t="s">
        <v>1783</v>
      </c>
      <c r="E573" s="5" t="str">
        <f>VLOOKUP(A573,ROBOT_Martin!A:D,3,FALSE)</f>
        <v>Lužík</v>
      </c>
      <c r="F573" s="5" t="str">
        <f>VLOOKUP(A573,OperaceCFM!A:B,2,FALSE)</f>
        <v>03.02.2023</v>
      </c>
      <c r="G573" s="5" t="str">
        <f>VLOOKUP(A573,drgPrehled!B:C,2,FALSE)</f>
        <v>Lužík Bedřich</v>
      </c>
    </row>
    <row r="574" spans="1:7" hidden="1" x14ac:dyDescent="0.25">
      <c r="A574" s="10">
        <v>435122459</v>
      </c>
      <c r="B574" s="8">
        <v>44959</v>
      </c>
      <c r="C574" s="7" t="s">
        <v>2405</v>
      </c>
      <c r="D574" s="7" t="s">
        <v>1854</v>
      </c>
      <c r="E574" s="5" t="str">
        <f>VLOOKUP(A574,ROBOT_Martin!A:D,3,FALSE)</f>
        <v>Popotrandovská</v>
      </c>
      <c r="F574" s="5" t="str">
        <f>VLOOKUP(A574,OperaceCFM!A:B,2,FALSE)</f>
        <v>02.02.2023</v>
      </c>
      <c r="G574" s="5" t="str">
        <f>VLOOKUP(A574,drgPrehled!B:C,2,FALSE)</f>
        <v>Popotrandovská Milad</v>
      </c>
    </row>
    <row r="575" spans="1:7" hidden="1" x14ac:dyDescent="0.25">
      <c r="A575" s="10">
        <v>5660282100</v>
      </c>
      <c r="B575" s="8">
        <v>44959</v>
      </c>
      <c r="C575" s="7" t="s">
        <v>2406</v>
      </c>
      <c r="D575" s="7" t="s">
        <v>1854</v>
      </c>
      <c r="E575" s="5" t="str">
        <f>VLOOKUP(A575,ROBOT_Martin!A:D,3,FALSE)</f>
        <v>Schneyderová-Kubaníková</v>
      </c>
      <c r="F575" s="5" t="str">
        <f>VLOOKUP(A575,OperaceCFM!A:B,2,FALSE)</f>
        <v>02.02.2023</v>
      </c>
      <c r="G575" s="5" t="str">
        <f>VLOOKUP(A575,drgPrehled!B:C,2,FALSE)</f>
        <v>Schneyderová-Kubanik</v>
      </c>
    </row>
    <row r="576" spans="1:7" hidden="1" x14ac:dyDescent="0.25">
      <c r="A576" s="10">
        <v>7662035678</v>
      </c>
      <c r="B576" s="8">
        <v>44959</v>
      </c>
      <c r="C576" s="7" t="s">
        <v>2407</v>
      </c>
      <c r="D576" s="7" t="s">
        <v>2170</v>
      </c>
      <c r="E576" s="5" t="str">
        <f>VLOOKUP(A576,ROBOT_Martin!A:D,3,FALSE)</f>
        <v>Hošáková</v>
      </c>
      <c r="F576" s="5" t="str">
        <f>VLOOKUP(A576,OperaceCFM!A:B,2,FALSE)</f>
        <v>02.02.2023</v>
      </c>
      <c r="G576" s="5" t="str">
        <f>VLOOKUP(A576,drgPrehled!B:C,2,FALSE)</f>
        <v>Hošáková Eva</v>
      </c>
    </row>
    <row r="577" spans="1:7" hidden="1" x14ac:dyDescent="0.25">
      <c r="A577" s="10">
        <v>6653080588</v>
      </c>
      <c r="B577" s="8">
        <v>44958</v>
      </c>
      <c r="C577" s="7" t="s">
        <v>2408</v>
      </c>
      <c r="D577" s="7" t="s">
        <v>1857</v>
      </c>
      <c r="E577" s="5" t="str">
        <f>VLOOKUP(A577,ROBOT_Martin!A:D,3,FALSE)</f>
        <v>Vlčková</v>
      </c>
      <c r="F577" s="5" t="str">
        <f>VLOOKUP(A577,OperaceCFM!A:B,2,FALSE)</f>
        <v>01.02.2023</v>
      </c>
      <c r="G577" s="5" t="str">
        <f>VLOOKUP(A577,drgPrehled!B:C,2,FALSE)</f>
        <v>Vlčková Hana</v>
      </c>
    </row>
    <row r="578" spans="1:7" hidden="1" x14ac:dyDescent="0.25">
      <c r="A578" s="10">
        <v>7956154206</v>
      </c>
      <c r="B578" s="8">
        <v>44958</v>
      </c>
      <c r="C578" s="7" t="s">
        <v>2409</v>
      </c>
      <c r="D578" s="7" t="s">
        <v>1843</v>
      </c>
      <c r="E578" s="5" t="e">
        <f>VLOOKUP(A578,ROBOT_Martin!A:D,3,FALSE)</f>
        <v>#N/A</v>
      </c>
      <c r="F578" s="5" t="e">
        <f>VLOOKUP(A578,OperaceCFM!A:B,2,FALSE)</f>
        <v>#N/A</v>
      </c>
      <c r="G578" s="5" t="e">
        <f>VLOOKUP(A578,drgPrehled!B:C,2,FALSE)</f>
        <v>#N/A</v>
      </c>
    </row>
    <row r="579" spans="1:7" hidden="1" x14ac:dyDescent="0.25">
      <c r="A579" s="10">
        <v>5806252232</v>
      </c>
      <c r="B579" s="8">
        <v>44957</v>
      </c>
      <c r="C579" s="7" t="s">
        <v>2410</v>
      </c>
      <c r="D579" s="7" t="s">
        <v>1777</v>
      </c>
      <c r="E579" s="5" t="e">
        <f>VLOOKUP(A579,ROBOT_Martin!A:D,3,FALSE)</f>
        <v>#N/A</v>
      </c>
      <c r="F579" s="5" t="str">
        <f>VLOOKUP(A579,OperaceCFM!A:B,2,FALSE)</f>
        <v>31.01.2023</v>
      </c>
      <c r="G579" s="5" t="str">
        <f>VLOOKUP(A579,drgPrehled!B:C,2,FALSE)</f>
        <v>Křenek Zdeněk</v>
      </c>
    </row>
    <row r="580" spans="1:7" hidden="1" x14ac:dyDescent="0.25">
      <c r="A580" s="10">
        <v>6151300881</v>
      </c>
      <c r="B580" s="8">
        <v>44958</v>
      </c>
      <c r="C580" s="7" t="s">
        <v>2411</v>
      </c>
      <c r="D580" s="7" t="s">
        <v>1927</v>
      </c>
      <c r="E580" s="5" t="str">
        <f>VLOOKUP(A580,ROBOT_Martin!A:D,3,FALSE)</f>
        <v>Horká</v>
      </c>
      <c r="F580" s="5" t="str">
        <f>VLOOKUP(A580,OperaceCFM!A:B,2,FALSE)</f>
        <v>01.02.2023</v>
      </c>
      <c r="G580" s="5" t="str">
        <f>VLOOKUP(A580,drgPrehled!B:C,2,FALSE)</f>
        <v>Horká Hana</v>
      </c>
    </row>
    <row r="581" spans="1:7" hidden="1" x14ac:dyDescent="0.25">
      <c r="A581" s="10">
        <v>7107164614</v>
      </c>
      <c r="B581" s="8">
        <v>44957</v>
      </c>
      <c r="C581" s="7" t="s">
        <v>2412</v>
      </c>
      <c r="D581" s="7" t="s">
        <v>1777</v>
      </c>
      <c r="E581" s="5" t="str">
        <f>VLOOKUP(A581,ROBOT_Martin!A:D,3,FALSE)</f>
        <v>Dostál</v>
      </c>
      <c r="F581" s="5" t="str">
        <f>VLOOKUP(A581,OperaceCFM!A:B,2,FALSE)</f>
        <v>31.01.2023</v>
      </c>
      <c r="G581" s="5" t="str">
        <f>VLOOKUP(A581,drgPrehled!B:C,2,FALSE)</f>
        <v>Dostál Michal</v>
      </c>
    </row>
    <row r="582" spans="1:7" hidden="1" x14ac:dyDescent="0.25">
      <c r="A582" s="10">
        <v>6312301270</v>
      </c>
      <c r="B582" s="8">
        <v>44956</v>
      </c>
      <c r="C582" s="7" t="s">
        <v>2413</v>
      </c>
      <c r="D582" s="7" t="s">
        <v>1779</v>
      </c>
      <c r="E582" s="5" t="str">
        <f>VLOOKUP(A582,ROBOT_Martin!A:D,3,FALSE)</f>
        <v>Růžička</v>
      </c>
      <c r="F582" s="5" t="str">
        <f>VLOOKUP(A582,OperaceCFM!A:B,2,FALSE)</f>
        <v>30.01.2023</v>
      </c>
      <c r="G582" s="5" t="str">
        <f>VLOOKUP(A582,drgPrehled!B:C,2,FALSE)</f>
        <v>Růžička Vladimír</v>
      </c>
    </row>
    <row r="583" spans="1:7" hidden="1" x14ac:dyDescent="0.25">
      <c r="A583" s="10">
        <v>6405261137</v>
      </c>
      <c r="B583" s="8">
        <v>44956</v>
      </c>
      <c r="C583" s="7" t="s">
        <v>2414</v>
      </c>
      <c r="D583" s="7" t="s">
        <v>1783</v>
      </c>
      <c r="E583" s="5" t="e">
        <f>VLOOKUP(A583,ROBOT_Martin!A:D,3,FALSE)</f>
        <v>#N/A</v>
      </c>
      <c r="F583" s="5" t="str">
        <f>VLOOKUP(A583,OperaceCFM!A:B,2,FALSE)</f>
        <v>30.01.2023</v>
      </c>
      <c r="G583" s="5" t="str">
        <f>VLOOKUP(A583,drgPrehled!B:C,2,FALSE)</f>
        <v>Kubáč Radomír</v>
      </c>
    </row>
    <row r="584" spans="1:7" hidden="1" x14ac:dyDescent="0.25">
      <c r="A584" s="10">
        <v>5902231808</v>
      </c>
      <c r="B584" s="8">
        <v>44956</v>
      </c>
      <c r="C584" s="7" t="s">
        <v>2415</v>
      </c>
      <c r="D584" s="7" t="s">
        <v>1817</v>
      </c>
      <c r="E584" s="5" t="e">
        <f>VLOOKUP(A584,ROBOT_Martin!A:D,3,FALSE)</f>
        <v>#N/A</v>
      </c>
      <c r="F584" s="5" t="e">
        <f>VLOOKUP(A584,OperaceCFM!A:B,2,FALSE)</f>
        <v>#N/A</v>
      </c>
      <c r="G584" s="5" t="e">
        <f>VLOOKUP(A584,drgPrehled!B:C,2,FALSE)</f>
        <v>#N/A</v>
      </c>
    </row>
    <row r="585" spans="1:7" hidden="1" x14ac:dyDescent="0.25">
      <c r="A585" s="10">
        <v>6052130865</v>
      </c>
      <c r="B585" s="8">
        <v>44956</v>
      </c>
      <c r="C585" s="7" t="s">
        <v>2416</v>
      </c>
      <c r="D585" s="7" t="s">
        <v>1777</v>
      </c>
      <c r="E585" s="5" t="str">
        <f>VLOOKUP(A585,ROBOT_Martin!A:D,3,FALSE)</f>
        <v>Zvěřinová</v>
      </c>
      <c r="F585" s="5" t="str">
        <f>VLOOKUP(A585,OperaceCFM!A:B,2,FALSE)</f>
        <v>30.01.2023</v>
      </c>
      <c r="G585" s="5" t="str">
        <f>VLOOKUP(A585,drgPrehled!B:C,2,FALSE)</f>
        <v>Zvěřinová Ludmila</v>
      </c>
    </row>
    <row r="586" spans="1:7" hidden="1" x14ac:dyDescent="0.25">
      <c r="A586" s="10">
        <v>5502221483</v>
      </c>
      <c r="B586" s="8">
        <v>44953</v>
      </c>
      <c r="C586" s="7" t="s">
        <v>2417</v>
      </c>
      <c r="D586" s="7" t="s">
        <v>1777</v>
      </c>
      <c r="E586" s="5" t="e">
        <f>VLOOKUP(A586,ROBOT_Martin!A:D,3,FALSE)</f>
        <v>#N/A</v>
      </c>
      <c r="F586" s="5" t="str">
        <f>VLOOKUP(A586,OperaceCFM!A:B,2,FALSE)</f>
        <v>27.01.2023</v>
      </c>
      <c r="G586" s="5" t="str">
        <f>VLOOKUP(A586,drgPrehled!B:C,2,FALSE)</f>
        <v>Weidl František</v>
      </c>
    </row>
    <row r="587" spans="1:7" hidden="1" x14ac:dyDescent="0.25">
      <c r="A587" s="10">
        <v>7710045761</v>
      </c>
      <c r="B587" s="8">
        <v>44953</v>
      </c>
      <c r="C587" s="7" t="s">
        <v>2418</v>
      </c>
      <c r="D587" s="7" t="s">
        <v>2419</v>
      </c>
      <c r="E587" s="5" t="e">
        <f>VLOOKUP(A587,ROBOT_Martin!A:D,3,FALSE)</f>
        <v>#N/A</v>
      </c>
      <c r="F587" s="5" t="e">
        <f>VLOOKUP(A587,OperaceCFM!A:B,2,FALSE)</f>
        <v>#N/A</v>
      </c>
      <c r="G587" s="5" t="e">
        <f>VLOOKUP(A587,drgPrehled!B:C,2,FALSE)</f>
        <v>#N/A</v>
      </c>
    </row>
    <row r="588" spans="1:7" hidden="1" x14ac:dyDescent="0.25">
      <c r="A588" s="10">
        <v>5501142394</v>
      </c>
      <c r="B588" s="8">
        <v>44953</v>
      </c>
      <c r="C588" s="7" t="s">
        <v>2420</v>
      </c>
      <c r="D588" s="7" t="s">
        <v>1779</v>
      </c>
      <c r="E588" s="5" t="str">
        <f>VLOOKUP(A588,ROBOT_Martin!A:D,3,FALSE)</f>
        <v>Poulíček</v>
      </c>
      <c r="F588" s="5" t="str">
        <f>VLOOKUP(A588,OperaceCFM!A:B,2,FALSE)</f>
        <v>27.01.2023</v>
      </c>
      <c r="G588" s="5" t="str">
        <f>VLOOKUP(A588,drgPrehled!B:C,2,FALSE)</f>
        <v>Poulíček Miloslav</v>
      </c>
    </row>
    <row r="589" spans="1:7" hidden="1" x14ac:dyDescent="0.25">
      <c r="A589" s="10">
        <v>8356083670</v>
      </c>
      <c r="B589" s="8">
        <v>44952</v>
      </c>
      <c r="C589" s="7" t="s">
        <v>2421</v>
      </c>
      <c r="D589" s="7" t="s">
        <v>2378</v>
      </c>
      <c r="E589" s="5" t="str">
        <f>VLOOKUP(A589,ROBOT_Martin!A:D,3,FALSE)</f>
        <v>Karalová</v>
      </c>
      <c r="F589" s="5" t="str">
        <f>VLOOKUP(A589,OperaceCFM!A:B,2,FALSE)</f>
        <v>26.01.2023</v>
      </c>
      <c r="G589" s="5" t="str">
        <f>VLOOKUP(A589,drgPrehled!B:C,2,FALSE)</f>
        <v>Karalová Věra</v>
      </c>
    </row>
    <row r="590" spans="1:7" hidden="1" x14ac:dyDescent="0.25">
      <c r="A590" s="10">
        <v>6659301198</v>
      </c>
      <c r="B590" s="8">
        <v>44952</v>
      </c>
      <c r="C590" s="7" t="s">
        <v>2422</v>
      </c>
      <c r="D590" s="7" t="s">
        <v>1789</v>
      </c>
      <c r="E590" s="5" t="str">
        <f>VLOOKUP(A590,ROBOT_Martin!A:D,3,FALSE)</f>
        <v>Nováčková</v>
      </c>
      <c r="F590" s="5" t="str">
        <f>VLOOKUP(A590,OperaceCFM!A:B,2,FALSE)</f>
        <v>26.01.2023</v>
      </c>
      <c r="G590" s="5" t="str">
        <f>VLOOKUP(A590,drgPrehled!B:C,2,FALSE)</f>
        <v>Nováčková Helena</v>
      </c>
    </row>
    <row r="591" spans="1:7" hidden="1" x14ac:dyDescent="0.25">
      <c r="A591" s="10">
        <v>466114456</v>
      </c>
      <c r="B591" s="8">
        <v>44952</v>
      </c>
      <c r="C591" s="7" t="s">
        <v>2334</v>
      </c>
      <c r="D591" s="7" t="s">
        <v>1767</v>
      </c>
      <c r="E591" s="5" t="str">
        <f>VLOOKUP(A591,ROBOT_Martin!A:D,3,FALSE)</f>
        <v>Dosedělová</v>
      </c>
      <c r="F591" s="5" t="str">
        <f>VLOOKUP(A591,OperaceCFM!A:B,2,FALSE)</f>
        <v>26.01.2023</v>
      </c>
      <c r="G591" s="5" t="str">
        <f>VLOOKUP(A591,drgPrehled!B:C,2,FALSE)</f>
        <v>Dosedělová Jitka</v>
      </c>
    </row>
    <row r="592" spans="1:7" hidden="1" x14ac:dyDescent="0.25">
      <c r="A592" s="10">
        <v>491121050</v>
      </c>
      <c r="B592" s="8">
        <v>44951</v>
      </c>
      <c r="C592" s="7" t="s">
        <v>2423</v>
      </c>
      <c r="D592" s="7" t="s">
        <v>1800</v>
      </c>
      <c r="E592" s="5" t="e">
        <f>VLOOKUP(A592,ROBOT_Martin!A:D,3,FALSE)</f>
        <v>#N/A</v>
      </c>
      <c r="F592" s="5" t="e">
        <f>VLOOKUP(A592,OperaceCFM!A:B,2,FALSE)</f>
        <v>#N/A</v>
      </c>
      <c r="G592" s="5" t="e">
        <f>VLOOKUP(A592,drgPrehled!B:C,2,FALSE)</f>
        <v>#N/A</v>
      </c>
    </row>
    <row r="593" spans="1:7" hidden="1" x14ac:dyDescent="0.25">
      <c r="A593" s="10">
        <v>490214206</v>
      </c>
      <c r="B593" s="8">
        <v>44951</v>
      </c>
      <c r="C593" s="7" t="s">
        <v>2424</v>
      </c>
      <c r="D593" s="7" t="s">
        <v>1779</v>
      </c>
      <c r="E593" s="5" t="str">
        <f>VLOOKUP(A593,ROBOT_Martin!A:D,3,FALSE)</f>
        <v>Šebesta</v>
      </c>
      <c r="F593" s="5" t="str">
        <f>VLOOKUP(A593,OperaceCFM!A:B,2,FALSE)</f>
        <v>25.01.2023</v>
      </c>
      <c r="G593" s="5" t="str">
        <f>VLOOKUP(A593,drgPrehled!B:C,2,FALSE)</f>
        <v>Šebesta Milan</v>
      </c>
    </row>
    <row r="594" spans="1:7" hidden="1" x14ac:dyDescent="0.25">
      <c r="A594" s="10">
        <v>7953055825</v>
      </c>
      <c r="B594" s="8">
        <v>44951</v>
      </c>
      <c r="C594" s="7" t="s">
        <v>2425</v>
      </c>
      <c r="D594" s="7" t="s">
        <v>1927</v>
      </c>
      <c r="E594" s="5" t="str">
        <f>VLOOKUP(A594,ROBOT_Martin!A:D,3,FALSE)</f>
        <v>Hloušková</v>
      </c>
      <c r="F594" s="5" t="str">
        <f>VLOOKUP(A594,OperaceCFM!A:B,2,FALSE)</f>
        <v>25.01.2023</v>
      </c>
      <c r="G594" s="5" t="str">
        <f>VLOOKUP(A594,drgPrehled!B:C,2,FALSE)</f>
        <v>Hloušková Lucie</v>
      </c>
    </row>
    <row r="595" spans="1:7" hidden="1" x14ac:dyDescent="0.25">
      <c r="A595" s="10">
        <v>6309171143</v>
      </c>
      <c r="B595" s="8">
        <v>44950</v>
      </c>
      <c r="C595" s="7" t="s">
        <v>2426</v>
      </c>
      <c r="D595" s="7" t="s">
        <v>1783</v>
      </c>
      <c r="E595" s="5" t="str">
        <f>VLOOKUP(A595,ROBOT_Martin!A:D,3,FALSE)</f>
        <v>Valko</v>
      </c>
      <c r="F595" s="5" t="str">
        <f>VLOOKUP(A595,OperaceCFM!A:B,2,FALSE)</f>
        <v>24.01.2023</v>
      </c>
      <c r="G595" s="5" t="str">
        <f>VLOOKUP(A595,drgPrehled!B:C,2,FALSE)</f>
        <v>Valko Viliam</v>
      </c>
    </row>
    <row r="596" spans="1:7" hidden="1" x14ac:dyDescent="0.25">
      <c r="A596" s="10">
        <v>6808231782</v>
      </c>
      <c r="B596" s="8">
        <v>44950</v>
      </c>
      <c r="C596" s="7" t="s">
        <v>2427</v>
      </c>
      <c r="D596" s="7" t="s">
        <v>1783</v>
      </c>
      <c r="E596" s="5" t="str">
        <f>VLOOKUP(A596,ROBOT_Martin!A:D,3,FALSE)</f>
        <v>Čech</v>
      </c>
      <c r="F596" s="5" t="str">
        <f>VLOOKUP(A596,OperaceCFM!A:B,2,FALSE)</f>
        <v>24.01.2023</v>
      </c>
      <c r="G596" s="5" t="str">
        <f>VLOOKUP(A596,drgPrehled!B:C,2,FALSE)</f>
        <v>Čech Petr</v>
      </c>
    </row>
    <row r="597" spans="1:7" hidden="1" x14ac:dyDescent="0.25">
      <c r="A597" s="10">
        <v>7960054476</v>
      </c>
      <c r="B597" s="8">
        <v>44950</v>
      </c>
      <c r="C597" s="7" t="s">
        <v>2428</v>
      </c>
      <c r="D597" s="7" t="s">
        <v>2394</v>
      </c>
      <c r="E597" s="5" t="e">
        <f>VLOOKUP(A597,ROBOT_Martin!A:D,3,FALSE)</f>
        <v>#N/A</v>
      </c>
      <c r="F597" s="5" t="e">
        <f>VLOOKUP(A597,OperaceCFM!A:B,2,FALSE)</f>
        <v>#N/A</v>
      </c>
      <c r="G597" s="5" t="e">
        <f>VLOOKUP(A597,drgPrehled!B:C,2,FALSE)</f>
        <v>#N/A</v>
      </c>
    </row>
    <row r="598" spans="1:7" hidden="1" x14ac:dyDescent="0.25">
      <c r="A598" s="10">
        <v>7911015266</v>
      </c>
      <c r="B598" s="8">
        <v>44949</v>
      </c>
      <c r="C598" s="7" t="s">
        <v>2429</v>
      </c>
      <c r="D598" s="7" t="s">
        <v>1777</v>
      </c>
      <c r="E598" s="5" t="str">
        <f>VLOOKUP(A598,ROBOT_Martin!A:D,3,FALSE)</f>
        <v>Barveníček</v>
      </c>
      <c r="F598" s="5" t="str">
        <f>VLOOKUP(A598,OperaceCFM!A:B,2,FALSE)</f>
        <v>23.01.2023</v>
      </c>
      <c r="G598" s="5" t="str">
        <f>VLOOKUP(A598,drgPrehled!B:C,2,FALSE)</f>
        <v>Barveníček Jiří</v>
      </c>
    </row>
    <row r="599" spans="1:7" hidden="1" x14ac:dyDescent="0.25">
      <c r="A599" s="10">
        <v>6909043812</v>
      </c>
      <c r="B599" s="8">
        <v>44949</v>
      </c>
      <c r="C599" s="7" t="s">
        <v>2430</v>
      </c>
      <c r="D599" s="7" t="s">
        <v>1783</v>
      </c>
      <c r="E599" s="5" t="str">
        <f>VLOOKUP(A599,ROBOT_Martin!A:D,3,FALSE)</f>
        <v>Domis</v>
      </c>
      <c r="F599" s="5" t="str">
        <f>VLOOKUP(A599,OperaceCFM!A:B,2,FALSE)</f>
        <v>23.01.2023</v>
      </c>
      <c r="G599" s="5" t="str">
        <f>VLOOKUP(A599,drgPrehled!B:C,2,FALSE)</f>
        <v>Domis Jan</v>
      </c>
    </row>
    <row r="600" spans="1:7" hidden="1" x14ac:dyDescent="0.25">
      <c r="A600" s="10">
        <v>500917227</v>
      </c>
      <c r="B600" s="8">
        <v>44946</v>
      </c>
      <c r="C600" s="7" t="s">
        <v>2431</v>
      </c>
      <c r="D600" s="7" t="s">
        <v>1779</v>
      </c>
      <c r="E600" s="5" t="str">
        <f>VLOOKUP(A600,ROBOT_Martin!A:D,3,FALSE)</f>
        <v>Messner</v>
      </c>
      <c r="F600" s="5" t="str">
        <f>VLOOKUP(A600,OperaceCFM!A:B,2,FALSE)</f>
        <v>20.01.2023</v>
      </c>
      <c r="G600" s="5" t="str">
        <f>VLOOKUP(A600,drgPrehled!B:C,2,FALSE)</f>
        <v>Messner Rostislav</v>
      </c>
    </row>
    <row r="601" spans="1:7" hidden="1" x14ac:dyDescent="0.25">
      <c r="A601" s="10">
        <v>6812190979</v>
      </c>
      <c r="B601" s="8">
        <v>44946</v>
      </c>
      <c r="C601" s="7" t="s">
        <v>2432</v>
      </c>
      <c r="D601" s="7" t="s">
        <v>1783</v>
      </c>
      <c r="E601" s="5" t="str">
        <f>VLOOKUP(A601,ROBOT_Martin!A:D,3,FALSE)</f>
        <v>Dopita</v>
      </c>
      <c r="F601" s="5" t="str">
        <f>VLOOKUP(A601,OperaceCFM!A:B,2,FALSE)</f>
        <v>20.01.2023</v>
      </c>
      <c r="G601" s="5" t="str">
        <f>VLOOKUP(A601,drgPrehled!B:C,2,FALSE)</f>
        <v>Dopita Tomáš</v>
      </c>
    </row>
    <row r="602" spans="1:7" hidden="1" x14ac:dyDescent="0.25">
      <c r="A602" s="10">
        <v>5704230741</v>
      </c>
      <c r="B602" s="8">
        <v>44946</v>
      </c>
      <c r="C602" s="7" t="s">
        <v>2433</v>
      </c>
      <c r="D602" s="7" t="s">
        <v>2010</v>
      </c>
      <c r="E602" s="5" t="e">
        <f>VLOOKUP(A602,ROBOT_Martin!A:D,3,FALSE)</f>
        <v>#N/A</v>
      </c>
      <c r="F602" s="5" t="e">
        <f>VLOOKUP(A602,OperaceCFM!A:B,2,FALSE)</f>
        <v>#N/A</v>
      </c>
      <c r="G602" s="5" t="e">
        <f>VLOOKUP(A602,drgPrehled!B:C,2,FALSE)</f>
        <v>#N/A</v>
      </c>
    </row>
    <row r="603" spans="1:7" hidden="1" x14ac:dyDescent="0.25">
      <c r="A603" s="10">
        <v>5558101769</v>
      </c>
      <c r="B603" s="8">
        <v>44945</v>
      </c>
      <c r="C603" s="7" t="s">
        <v>2434</v>
      </c>
      <c r="D603" s="7" t="s">
        <v>1769</v>
      </c>
      <c r="E603" s="5" t="str">
        <f>VLOOKUP(A603,ROBOT_Martin!A:D,3,FALSE)</f>
        <v>Gežová</v>
      </c>
      <c r="F603" s="5" t="str">
        <f>VLOOKUP(A603,OperaceCFM!A:B,2,FALSE)</f>
        <v>19.01.2023</v>
      </c>
      <c r="G603" s="5" t="str">
        <f>VLOOKUP(A603,drgPrehled!B:C,2,FALSE)</f>
        <v>Gežová Drahomíra</v>
      </c>
    </row>
    <row r="604" spans="1:7" hidden="1" x14ac:dyDescent="0.25">
      <c r="A604" s="10">
        <v>6310012093</v>
      </c>
      <c r="B604" s="8">
        <v>44944</v>
      </c>
      <c r="C604" s="7" t="s">
        <v>2435</v>
      </c>
      <c r="D604" s="7" t="s">
        <v>2436</v>
      </c>
      <c r="E604" s="5" t="str">
        <f>VLOOKUP(A604,ROBOT_Martin!A:D,3,FALSE)</f>
        <v>Moudrý</v>
      </c>
      <c r="F604" s="5" t="str">
        <f>VLOOKUP(A604,OperaceCFM!A:B,2,FALSE)</f>
        <v>18.01.2023</v>
      </c>
      <c r="G604" s="5" t="str">
        <f>VLOOKUP(A604,drgPrehled!B:C,2,FALSE)</f>
        <v>Moudrý Miroslav</v>
      </c>
    </row>
    <row r="605" spans="1:7" hidden="1" x14ac:dyDescent="0.25">
      <c r="A605" s="10">
        <v>7855265330</v>
      </c>
      <c r="B605" s="8">
        <v>44944</v>
      </c>
      <c r="C605" s="7" t="s">
        <v>2437</v>
      </c>
      <c r="D605" s="7" t="s">
        <v>1793</v>
      </c>
      <c r="E605" s="5" t="e">
        <f>VLOOKUP(A605,ROBOT_Martin!A:D,3,FALSE)</f>
        <v>#N/A</v>
      </c>
      <c r="F605" s="5" t="e">
        <f>VLOOKUP(A605,OperaceCFM!A:B,2,FALSE)</f>
        <v>#N/A</v>
      </c>
      <c r="G605" s="5" t="e">
        <f>VLOOKUP(A605,drgPrehled!B:C,2,FALSE)</f>
        <v>#N/A</v>
      </c>
    </row>
    <row r="606" spans="1:7" hidden="1" x14ac:dyDescent="0.25">
      <c r="A606" s="10">
        <v>5709032120</v>
      </c>
      <c r="B606" s="8">
        <v>44944</v>
      </c>
      <c r="C606" s="7" t="s">
        <v>2438</v>
      </c>
      <c r="D606" s="7" t="s">
        <v>1857</v>
      </c>
      <c r="E606" s="5" t="str">
        <f>VLOOKUP(A606,ROBOT_Martin!A:D,3,FALSE)</f>
        <v>Nelešovský</v>
      </c>
      <c r="F606" s="5" t="str">
        <f>VLOOKUP(A606,OperaceCFM!A:B,2,FALSE)</f>
        <v>18.01.2023</v>
      </c>
      <c r="G606" s="5" t="str">
        <f>VLOOKUP(A606,drgPrehled!B:C,2,FALSE)</f>
        <v>Nelešovský Vlastimil</v>
      </c>
    </row>
    <row r="607" spans="1:7" hidden="1" x14ac:dyDescent="0.25">
      <c r="A607" s="10">
        <v>5601010613</v>
      </c>
      <c r="B607" s="8">
        <v>44944</v>
      </c>
      <c r="C607" s="7" t="s">
        <v>2439</v>
      </c>
      <c r="D607" s="7" t="s">
        <v>2440</v>
      </c>
      <c r="E607" s="5" t="e">
        <f>VLOOKUP(A607,ROBOT_Martin!A:D,3,FALSE)</f>
        <v>#N/A</v>
      </c>
      <c r="F607" s="5" t="e">
        <f>VLOOKUP(A607,OperaceCFM!A:B,2,FALSE)</f>
        <v>#N/A</v>
      </c>
      <c r="G607" s="5" t="e">
        <f>VLOOKUP(A607,drgPrehled!B:C,2,FALSE)</f>
        <v>#N/A</v>
      </c>
    </row>
    <row r="608" spans="1:7" hidden="1" x14ac:dyDescent="0.25">
      <c r="A608" s="10">
        <v>520926265</v>
      </c>
      <c r="B608" s="8">
        <v>44943</v>
      </c>
      <c r="C608" s="7" t="s">
        <v>2441</v>
      </c>
      <c r="D608" s="7" t="s">
        <v>2366</v>
      </c>
      <c r="E608" s="5" t="e">
        <f>VLOOKUP(A608,ROBOT_Martin!A:D,3,FALSE)</f>
        <v>#N/A</v>
      </c>
      <c r="F608" s="5" t="e">
        <f>VLOOKUP(A608,OperaceCFM!A:B,2,FALSE)</f>
        <v>#N/A</v>
      </c>
      <c r="G608" s="5" t="e">
        <f>VLOOKUP(A608,drgPrehled!B:C,2,FALSE)</f>
        <v>#N/A</v>
      </c>
    </row>
    <row r="609" spans="1:7" hidden="1" x14ac:dyDescent="0.25">
      <c r="A609" s="10">
        <v>510826149</v>
      </c>
      <c r="B609" s="8">
        <v>44943</v>
      </c>
      <c r="C609" s="7" t="s">
        <v>2442</v>
      </c>
      <c r="D609" s="7" t="s">
        <v>1777</v>
      </c>
      <c r="E609" s="5" t="str">
        <f>VLOOKUP(A609,ROBOT_Martin!A:D,3,FALSE)</f>
        <v>Čechovský</v>
      </c>
      <c r="F609" s="5" t="str">
        <f>VLOOKUP(A609,OperaceCFM!A:B,2,FALSE)</f>
        <v>17.01.2023</v>
      </c>
      <c r="G609" s="5" t="str">
        <f>VLOOKUP(A609,drgPrehled!B:C,2,FALSE)</f>
        <v>Čechovský Josef</v>
      </c>
    </row>
    <row r="610" spans="1:7" x14ac:dyDescent="0.25">
      <c r="A610" s="10">
        <v>486010282</v>
      </c>
      <c r="B610" s="8">
        <v>44943</v>
      </c>
      <c r="C610" s="7" t="s">
        <v>2443</v>
      </c>
      <c r="D610" s="7" t="s">
        <v>1777</v>
      </c>
      <c r="E610" s="5" t="e">
        <f>VLOOKUP(A610,ROBOT_Martin!A:D,3,FALSE)</f>
        <v>#N/A</v>
      </c>
      <c r="F610" s="5" t="str">
        <f>VLOOKUP(A610,OperaceCFM!A:B,2,FALSE)</f>
        <v>17.01.2023</v>
      </c>
      <c r="G610" s="5" t="str">
        <f>VLOOKUP(A610,drgPrehled!B:C,2,FALSE)</f>
        <v>Laufová Dobromila</v>
      </c>
    </row>
    <row r="611" spans="1:7" hidden="1" x14ac:dyDescent="0.25">
      <c r="A611" s="10">
        <v>6108230744</v>
      </c>
      <c r="B611" s="8">
        <v>44942</v>
      </c>
      <c r="C611" s="7" t="s">
        <v>2444</v>
      </c>
      <c r="D611" s="7" t="s">
        <v>1783</v>
      </c>
      <c r="E611" s="5" t="str">
        <f>VLOOKUP(A611,ROBOT_Martin!A:D,3,FALSE)</f>
        <v>Dietl</v>
      </c>
      <c r="F611" s="5" t="str">
        <f>VLOOKUP(A611,OperaceCFM!A:B,2,FALSE)</f>
        <v>16.01.2023</v>
      </c>
      <c r="G611" s="5" t="str">
        <f>VLOOKUP(A611,drgPrehled!B:C,2,FALSE)</f>
        <v>Dietl Karel</v>
      </c>
    </row>
    <row r="612" spans="1:7" hidden="1" x14ac:dyDescent="0.25">
      <c r="A612" s="10">
        <v>6203071754</v>
      </c>
      <c r="B612" s="8">
        <v>44942</v>
      </c>
      <c r="C612" s="7" t="s">
        <v>2445</v>
      </c>
      <c r="D612" s="7" t="s">
        <v>1783</v>
      </c>
      <c r="E612" s="5" t="str">
        <f>VLOOKUP(A612,ROBOT_Martin!A:D,3,FALSE)</f>
        <v>Müller</v>
      </c>
      <c r="F612" s="5" t="str">
        <f>VLOOKUP(A612,OperaceCFM!A:B,2,FALSE)</f>
        <v>16.01.2023</v>
      </c>
      <c r="G612" s="5" t="str">
        <f>VLOOKUP(A612,drgPrehled!B:C,2,FALSE)</f>
        <v>Müller Jiří</v>
      </c>
    </row>
    <row r="613" spans="1:7" hidden="1" x14ac:dyDescent="0.25">
      <c r="A613" s="10">
        <v>490828039</v>
      </c>
      <c r="B613" s="8">
        <v>44942</v>
      </c>
      <c r="C613" s="7" t="s">
        <v>2446</v>
      </c>
      <c r="D613" s="7" t="s">
        <v>1777</v>
      </c>
      <c r="E613" s="5" t="str">
        <f>VLOOKUP(A613,ROBOT_Martin!A:D,3,FALSE)</f>
        <v>Šilbert</v>
      </c>
      <c r="F613" s="5" t="str">
        <f>VLOOKUP(A613,OperaceCFM!A:B,2,FALSE)</f>
        <v>16.01.2023</v>
      </c>
      <c r="G613" s="5" t="str">
        <f>VLOOKUP(A613,drgPrehled!B:C,2,FALSE)</f>
        <v>Šilbert Josef</v>
      </c>
    </row>
    <row r="614" spans="1:7" hidden="1" x14ac:dyDescent="0.25">
      <c r="A614" s="10">
        <v>6110100700</v>
      </c>
      <c r="B614" s="8">
        <v>44939</v>
      </c>
      <c r="C614" s="7" t="s">
        <v>2447</v>
      </c>
      <c r="D614" s="7" t="s">
        <v>1777</v>
      </c>
      <c r="E614" s="5" t="str">
        <f>VLOOKUP(A614,ROBOT_Martin!A:D,3,FALSE)</f>
        <v>Passinger</v>
      </c>
      <c r="F614" s="5" t="str">
        <f>VLOOKUP(A614,OperaceCFM!A:B,2,FALSE)</f>
        <v>13.01.2023</v>
      </c>
      <c r="G614" s="5" t="str">
        <f>VLOOKUP(A614,drgPrehled!B:C,2,FALSE)</f>
        <v>Passinger Jiří</v>
      </c>
    </row>
    <row r="615" spans="1:7" hidden="1" x14ac:dyDescent="0.25">
      <c r="A615" s="10">
        <v>6107071487</v>
      </c>
      <c r="B615" s="8">
        <v>44939</v>
      </c>
      <c r="C615" s="7" t="s">
        <v>2448</v>
      </c>
      <c r="D615" s="7" t="s">
        <v>1777</v>
      </c>
      <c r="E615" s="5" t="str">
        <f>VLOOKUP(A615,ROBOT_Martin!A:D,3,FALSE)</f>
        <v>Dratva</v>
      </c>
      <c r="F615" s="5" t="str">
        <f>VLOOKUP(A615,OperaceCFM!A:B,2,FALSE)</f>
        <v>13.01.2023</v>
      </c>
      <c r="G615" s="5" t="str">
        <f>VLOOKUP(A615,drgPrehled!B:C,2,FALSE)</f>
        <v>Dratva Vladimir</v>
      </c>
    </row>
    <row r="616" spans="1:7" hidden="1" x14ac:dyDescent="0.25">
      <c r="A616" s="10">
        <v>6460250687</v>
      </c>
      <c r="B616" s="8">
        <v>44938</v>
      </c>
      <c r="C616" s="7" t="s">
        <v>2449</v>
      </c>
      <c r="D616" s="7" t="s">
        <v>1854</v>
      </c>
      <c r="E616" s="5" t="str">
        <f>VLOOKUP(A616,ROBOT_Martin!A:D,3,FALSE)</f>
        <v>Klímová</v>
      </c>
      <c r="F616" s="5" t="str">
        <f>VLOOKUP(A616,OperaceCFM!A:B,2,FALSE)</f>
        <v>12.01.2023</v>
      </c>
      <c r="G616" s="5" t="str">
        <f>VLOOKUP(A616,drgPrehled!B:C,2,FALSE)</f>
        <v>Klímová Ivana</v>
      </c>
    </row>
    <row r="617" spans="1:7" hidden="1" x14ac:dyDescent="0.25">
      <c r="A617" s="10">
        <v>430320422</v>
      </c>
      <c r="B617" s="8">
        <v>44937</v>
      </c>
      <c r="C617" s="7" t="s">
        <v>2450</v>
      </c>
      <c r="D617" s="7" t="s">
        <v>1857</v>
      </c>
      <c r="E617" s="5" t="str">
        <f>VLOOKUP(A617,ROBOT_Martin!A:D,3,FALSE)</f>
        <v>Skála</v>
      </c>
      <c r="F617" s="5" t="str">
        <f>VLOOKUP(A617,OperaceCFM!A:B,2,FALSE)</f>
        <v>11.01.2023</v>
      </c>
      <c r="G617" s="5" t="str">
        <f>VLOOKUP(A617,drgPrehled!B:C,2,FALSE)</f>
        <v>Skála Miroslav</v>
      </c>
    </row>
    <row r="618" spans="1:7" hidden="1" x14ac:dyDescent="0.25">
      <c r="A618" s="10">
        <v>5503132360</v>
      </c>
      <c r="B618" s="8">
        <v>44937</v>
      </c>
      <c r="C618" s="7" t="s">
        <v>2451</v>
      </c>
      <c r="D618" s="7" t="s">
        <v>1779</v>
      </c>
      <c r="E618" s="5" t="str">
        <f>VLOOKUP(A618,ROBOT_Martin!A:D,3,FALSE)</f>
        <v>Coufalík</v>
      </c>
      <c r="F618" s="5" t="str">
        <f>VLOOKUP(A618,OperaceCFM!A:B,2,FALSE)</f>
        <v>11.01.2023</v>
      </c>
      <c r="G618" s="5" t="str">
        <f>VLOOKUP(A618,drgPrehled!B:C,2,FALSE)</f>
        <v>Coufalík Vlastimil</v>
      </c>
    </row>
    <row r="619" spans="1:7" hidden="1" x14ac:dyDescent="0.25">
      <c r="A619" s="10">
        <v>6511261053</v>
      </c>
      <c r="B619" s="8">
        <v>44936</v>
      </c>
      <c r="C619" s="7" t="s">
        <v>2452</v>
      </c>
      <c r="D619" s="7" t="s">
        <v>1812</v>
      </c>
      <c r="E619" s="5" t="str">
        <f>VLOOKUP(A619,ROBOT_Martin!A:D,3,FALSE)</f>
        <v>Odstrčil</v>
      </c>
      <c r="F619" s="5" t="str">
        <f>VLOOKUP(A619,OperaceCFM!A:B,2,FALSE)</f>
        <v>10.01.2023</v>
      </c>
      <c r="G619" s="5" t="str">
        <f>VLOOKUP(A619,drgPrehled!B:C,2,FALSE)</f>
        <v>Odstrčil Jiří</v>
      </c>
    </row>
    <row r="620" spans="1:7" hidden="1" x14ac:dyDescent="0.25">
      <c r="A620" s="10">
        <v>7211085354</v>
      </c>
      <c r="B620" s="8">
        <v>44936</v>
      </c>
      <c r="C620" s="7" t="s">
        <v>2453</v>
      </c>
      <c r="D620" s="7" t="s">
        <v>1783</v>
      </c>
      <c r="E620" s="5" t="str">
        <f>VLOOKUP(A620,ROBOT_Martin!A:D,3,FALSE)</f>
        <v>Chaloupka</v>
      </c>
      <c r="F620" s="5" t="str">
        <f>VLOOKUP(A620,OperaceCFM!A:B,2,FALSE)</f>
        <v>10.01.2023</v>
      </c>
      <c r="G620" s="5" t="str">
        <f>VLOOKUP(A620,drgPrehled!B:C,2,FALSE)</f>
        <v>Chaloupka David</v>
      </c>
    </row>
    <row r="621" spans="1:7" hidden="1" x14ac:dyDescent="0.25">
      <c r="A621" s="10">
        <v>6209041949</v>
      </c>
      <c r="B621" s="8">
        <v>44936</v>
      </c>
      <c r="C621" s="7" t="s">
        <v>2454</v>
      </c>
      <c r="D621" s="7" t="s">
        <v>1800</v>
      </c>
      <c r="E621" s="5" t="e">
        <f>VLOOKUP(A621,ROBOT_Martin!A:D,3,FALSE)</f>
        <v>#N/A</v>
      </c>
      <c r="F621" s="5" t="e">
        <f>VLOOKUP(A621,OperaceCFM!A:B,2,FALSE)</f>
        <v>#N/A</v>
      </c>
      <c r="G621" s="5" t="e">
        <f>VLOOKUP(A621,drgPrehled!B:C,2,FALSE)</f>
        <v>#N/A</v>
      </c>
    </row>
    <row r="622" spans="1:7" hidden="1" x14ac:dyDescent="0.25">
      <c r="A622" s="10">
        <v>520912182</v>
      </c>
      <c r="B622" s="8">
        <v>44935</v>
      </c>
      <c r="C622" s="7" t="s">
        <v>2455</v>
      </c>
      <c r="D622" s="7" t="s">
        <v>1779</v>
      </c>
      <c r="E622" s="5" t="str">
        <f>VLOOKUP(A622,ROBOT_Martin!A:D,3,FALSE)</f>
        <v>Podhora</v>
      </c>
      <c r="F622" s="5" t="str">
        <f>VLOOKUP(A622,OperaceCFM!A:B,2,FALSE)</f>
        <v>09.01.2023</v>
      </c>
      <c r="G622" s="5" t="str">
        <f>VLOOKUP(A622,drgPrehled!B:C,2,FALSE)</f>
        <v>Podhora Karel</v>
      </c>
    </row>
    <row r="623" spans="1:7" hidden="1" x14ac:dyDescent="0.25">
      <c r="A623" s="10">
        <v>6154211195</v>
      </c>
      <c r="B623" s="8">
        <v>44935</v>
      </c>
      <c r="C623" s="7" t="s">
        <v>2456</v>
      </c>
      <c r="D623" s="7" t="s">
        <v>1777</v>
      </c>
      <c r="E623" s="5" t="str">
        <f>VLOOKUP(A623,ROBOT_Martin!A:D,3,FALSE)</f>
        <v>Poláková</v>
      </c>
      <c r="F623" s="5" t="str">
        <f>VLOOKUP(A623,OperaceCFM!A:B,2,FALSE)</f>
        <v>09.01.2023</v>
      </c>
      <c r="G623" s="5" t="str">
        <f>VLOOKUP(A623,drgPrehled!B:C,2,FALSE)</f>
        <v>Poláková Zita</v>
      </c>
    </row>
    <row r="624" spans="1:7" hidden="1" x14ac:dyDescent="0.25">
      <c r="A624" s="10">
        <v>8302085330</v>
      </c>
      <c r="B624" s="8">
        <v>44935</v>
      </c>
      <c r="C624" s="7" t="s">
        <v>2457</v>
      </c>
      <c r="D624" s="7" t="s">
        <v>1773</v>
      </c>
      <c r="E624" s="5" t="str">
        <f>VLOOKUP(A624,ROBOT_Martin!A:D,3,FALSE)</f>
        <v>Polášek</v>
      </c>
      <c r="F624" s="5" t="str">
        <f>VLOOKUP(A624,OperaceCFM!A:B,2,FALSE)</f>
        <v>09.01.2023</v>
      </c>
      <c r="G624" s="5" t="str">
        <f>VLOOKUP(A624,drgPrehled!B:C,2,FALSE)</f>
        <v>Polášek Martin</v>
      </c>
    </row>
    <row r="625" spans="1:7" hidden="1" x14ac:dyDescent="0.25">
      <c r="A625" s="10">
        <v>5407140244</v>
      </c>
      <c r="B625" s="8">
        <v>44932</v>
      </c>
      <c r="C625" s="7" t="s">
        <v>2458</v>
      </c>
      <c r="D625" s="7" t="s">
        <v>1779</v>
      </c>
      <c r="E625" s="5" t="str">
        <f>VLOOKUP(A625,ROBOT_Martin!A:D,3,FALSE)</f>
        <v>Dudek</v>
      </c>
      <c r="F625" s="5" t="str">
        <f>VLOOKUP(A625,OperaceCFM!A:B,2,FALSE)</f>
        <v>06.01.2023</v>
      </c>
      <c r="G625" s="5" t="str">
        <f>VLOOKUP(A625,drgPrehled!B:C,2,FALSE)</f>
        <v>Dudek Stanislav</v>
      </c>
    </row>
    <row r="626" spans="1:7" hidden="1" x14ac:dyDescent="0.25">
      <c r="A626" s="10">
        <v>510511044</v>
      </c>
      <c r="B626" s="8">
        <v>44932</v>
      </c>
      <c r="C626" s="7" t="s">
        <v>2459</v>
      </c>
      <c r="D626" s="7" t="s">
        <v>1783</v>
      </c>
      <c r="E626" s="5" t="str">
        <f>VLOOKUP(A626,ROBOT_Martin!A:D,3,FALSE)</f>
        <v>Lorenc</v>
      </c>
      <c r="F626" s="5" t="str">
        <f>VLOOKUP(A626,OperaceCFM!A:B,2,FALSE)</f>
        <v>06.01.2023</v>
      </c>
      <c r="G626" s="5" t="str">
        <f>VLOOKUP(A626,drgPrehled!B:C,2,FALSE)</f>
        <v>Lorenc Karel</v>
      </c>
    </row>
    <row r="627" spans="1:7" hidden="1" x14ac:dyDescent="0.25">
      <c r="A627" s="10">
        <v>7961034268</v>
      </c>
      <c r="B627" s="8">
        <v>44931</v>
      </c>
      <c r="C627" s="7" t="s">
        <v>2460</v>
      </c>
      <c r="D627" s="7" t="s">
        <v>1769</v>
      </c>
      <c r="E627" s="5" t="str">
        <f>VLOOKUP(A627,ROBOT_Martin!A:D,3,FALSE)</f>
        <v>Záhumenská</v>
      </c>
      <c r="F627" s="5" t="str">
        <f>VLOOKUP(A627,OperaceCFM!A:B,2,FALSE)</f>
        <v>05.01.2023</v>
      </c>
      <c r="G627" s="5" t="str">
        <f>VLOOKUP(A627,drgPrehled!B:C,2,FALSE)</f>
        <v>Záhumenská Ingrid</v>
      </c>
    </row>
    <row r="628" spans="1:7" hidden="1" x14ac:dyDescent="0.25">
      <c r="A628" s="10">
        <v>6661180889</v>
      </c>
      <c r="B628" s="8">
        <v>44931</v>
      </c>
      <c r="C628" s="7" t="s">
        <v>2461</v>
      </c>
      <c r="D628" s="7" t="s">
        <v>1854</v>
      </c>
      <c r="E628" s="5" t="str">
        <f>VLOOKUP(A628,ROBOT_Martin!A:D,3,FALSE)</f>
        <v>Petříková</v>
      </c>
      <c r="F628" s="5" t="str">
        <f>VLOOKUP(A628,OperaceCFM!A:B,2,FALSE)</f>
        <v>05.01.2023</v>
      </c>
      <c r="G628" s="5" t="str">
        <f>VLOOKUP(A628,drgPrehled!B:C,2,FALSE)</f>
        <v>Petříková Eva</v>
      </c>
    </row>
    <row r="629" spans="1:7" hidden="1" x14ac:dyDescent="0.25">
      <c r="A629" s="10">
        <v>400313442</v>
      </c>
      <c r="B629" s="8">
        <v>44930</v>
      </c>
      <c r="C629" s="7" t="s">
        <v>2462</v>
      </c>
      <c r="D629" s="7" t="s">
        <v>1927</v>
      </c>
      <c r="E629" s="5" t="str">
        <f>VLOOKUP(A629,ROBOT_Martin!A:D,3,FALSE)</f>
        <v>Paul</v>
      </c>
      <c r="F629" s="5" t="str">
        <f>VLOOKUP(A629,OperaceCFM!A:B,2,FALSE)</f>
        <v>04.01.2023</v>
      </c>
      <c r="G629" s="5" t="str">
        <f>VLOOKUP(A629,drgPrehled!B:C,2,FALSE)</f>
        <v>Paul Josef</v>
      </c>
    </row>
    <row r="630" spans="1:7" hidden="1" x14ac:dyDescent="0.25">
      <c r="A630" s="10">
        <v>5501090672</v>
      </c>
      <c r="B630" s="8">
        <v>44930</v>
      </c>
      <c r="C630" s="7" t="s">
        <v>2463</v>
      </c>
      <c r="D630" s="7" t="s">
        <v>2436</v>
      </c>
      <c r="E630" s="5" t="str">
        <f>VLOOKUP(A630,ROBOT_Martin!A:D,3,FALSE)</f>
        <v>Dias</v>
      </c>
      <c r="F630" s="5" t="str">
        <f>VLOOKUP(A630,OperaceCFM!A:B,2,FALSE)</f>
        <v>04.01.2023</v>
      </c>
      <c r="G630" s="5" t="str">
        <f>VLOOKUP(A630,drgPrehled!B:C,2,FALSE)</f>
        <v>Dias Karel</v>
      </c>
    </row>
    <row r="631" spans="1:7" hidden="1" x14ac:dyDescent="0.25">
      <c r="A631" s="10">
        <v>415330489</v>
      </c>
      <c r="B631" s="8">
        <v>44929</v>
      </c>
      <c r="C631" s="7" t="s">
        <v>2464</v>
      </c>
      <c r="D631" s="7" t="s">
        <v>1777</v>
      </c>
      <c r="E631" s="5" t="str">
        <f>VLOOKUP(A631,ROBOT_Martin!A:D,3,FALSE)</f>
        <v>Abrahamová</v>
      </c>
      <c r="F631" s="5" t="str">
        <f>VLOOKUP(A631,OperaceCFM!A:B,2,FALSE)</f>
        <v>03.01.2023</v>
      </c>
      <c r="G631" s="5" t="str">
        <f>VLOOKUP(A631,drgPrehled!B:C,2,FALSE)</f>
        <v>Abrahamová Jaroslava</v>
      </c>
    </row>
    <row r="632" spans="1:7" hidden="1" x14ac:dyDescent="0.25">
      <c r="A632" s="10">
        <v>5601081596</v>
      </c>
      <c r="B632" s="8">
        <v>44929</v>
      </c>
      <c r="C632" s="7" t="s">
        <v>2465</v>
      </c>
      <c r="D632" s="7" t="s">
        <v>1812</v>
      </c>
      <c r="E632" s="5" t="str">
        <f>VLOOKUP(A632,ROBOT_Martin!A:D,3,FALSE)</f>
        <v>Grecman</v>
      </c>
      <c r="F632" s="5" t="str">
        <f>VLOOKUP(A632,OperaceCFM!A:B,2,FALSE)</f>
        <v>03.01.2023</v>
      </c>
      <c r="G632" s="5" t="str">
        <f>VLOOKUP(A632,drgPrehled!B:C,2,FALSE)</f>
        <v>Grecman Pavel</v>
      </c>
    </row>
    <row r="633" spans="1:7" hidden="1" x14ac:dyDescent="0.25">
      <c r="A633" s="10">
        <v>491126027</v>
      </c>
      <c r="B633" s="8">
        <v>44928</v>
      </c>
      <c r="C633" s="7" t="s">
        <v>2466</v>
      </c>
      <c r="D633" s="7" t="s">
        <v>2311</v>
      </c>
      <c r="E633" s="5" t="str">
        <f>VLOOKUP(A633,ROBOT_Martin!A:D,3,FALSE)</f>
        <v>Najmon</v>
      </c>
      <c r="F633" s="5" t="str">
        <f>VLOOKUP(A633,OperaceCFM!A:B,2,FALSE)</f>
        <v>02.01.2023</v>
      </c>
      <c r="G633" s="5" t="str">
        <f>VLOOKUP(A633,drgPrehled!B:C,2,FALSE)</f>
        <v>Najmon Jaroslav</v>
      </c>
    </row>
  </sheetData>
  <autoFilter ref="A1:G633" xr:uid="{BDBCD98E-53E3-4012-8C78-19F826A2C012}">
    <filterColumn colId="0">
      <filters>
        <filter val="486010282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ROBOT_Martin</vt:lpstr>
      <vt:lpstr>OperaceCFM</vt:lpstr>
      <vt:lpstr>drgPrehled</vt:lpstr>
      <vt:lpstr>Medix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2024-01-26T06:39:23Z</dcterms:created>
  <dcterms:modified xsi:type="dcterms:W3CDTF">2024-02-16T14:19:17Z</dcterms:modified>
</cp:coreProperties>
</file>