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E4F90DF2-9BC0-4889-8F55-95DFEE56E775}" xr6:coauthVersionLast="36" xr6:coauthVersionMax="36" xr10:uidLastSave="{00000000-0000-0000-0000-000000000000}"/>
  <bookViews>
    <workbookView xWindow="0" yWindow="0" windowWidth="19620" windowHeight="14085" xr2:uid="{A037D9AA-F58B-47AD-9E2A-4B9E51440CFE}"/>
  </bookViews>
  <sheets>
    <sheet name="KT" sheetId="2" r:id="rId1"/>
    <sheet name="List1" sheetId="1" r:id="rId2"/>
  </sheets>
  <definedNames>
    <definedName name="_xlnm._FilterDatabase" localSheetId="1" hidden="1">List1!$A$1:$R$4776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4" i="2"/>
  <c r="C21" i="2"/>
  <c r="Q5" i="1" l="1"/>
  <c r="P163" i="1"/>
  <c r="Q163" i="1"/>
  <c r="P218" i="1"/>
  <c r="Q218" i="1"/>
  <c r="P29" i="1"/>
  <c r="Q29" i="1"/>
  <c r="P47" i="1"/>
  <c r="Q47" i="1"/>
  <c r="P61" i="1"/>
  <c r="Q61" i="1"/>
  <c r="P295" i="1"/>
  <c r="Q295" i="1"/>
  <c r="P271" i="1"/>
  <c r="Q271" i="1"/>
  <c r="P459" i="1"/>
  <c r="Q459" i="1"/>
  <c r="P1078" i="1"/>
  <c r="Q1078" i="1"/>
  <c r="P1145" i="1"/>
  <c r="Q1145" i="1"/>
  <c r="P1215" i="1"/>
  <c r="Q1215" i="1"/>
  <c r="P2453" i="1"/>
  <c r="Q2453" i="1"/>
  <c r="P2593" i="1"/>
  <c r="Q2593" i="1"/>
  <c r="P317" i="1"/>
  <c r="Q317" i="1"/>
  <c r="P1948" i="1"/>
  <c r="Q1948" i="1"/>
  <c r="P811" i="1"/>
  <c r="Q811" i="1"/>
  <c r="P3540" i="1"/>
  <c r="Q3540" i="1"/>
  <c r="P3541" i="1"/>
  <c r="Q3541" i="1"/>
  <c r="P3520" i="1"/>
  <c r="Q3520" i="1"/>
  <c r="P3452" i="1"/>
  <c r="Q3452" i="1"/>
  <c r="P3147" i="1"/>
  <c r="Q3147" i="1"/>
  <c r="P4620" i="1"/>
  <c r="Q4620" i="1"/>
  <c r="P4612" i="1"/>
  <c r="Q4612" i="1"/>
  <c r="P4556" i="1"/>
  <c r="Q4556" i="1"/>
  <c r="P4512" i="1"/>
  <c r="Q4512" i="1"/>
  <c r="P4467" i="1"/>
  <c r="Q4467" i="1"/>
  <c r="P4244" i="1"/>
  <c r="Q4244" i="1"/>
  <c r="P77" i="1"/>
  <c r="Q77" i="1"/>
  <c r="P105" i="1"/>
  <c r="Q105" i="1"/>
  <c r="P137" i="1"/>
  <c r="Q137" i="1"/>
  <c r="P186" i="1"/>
  <c r="Q186" i="1"/>
  <c r="P219" i="1"/>
  <c r="Q219" i="1"/>
  <c r="P225" i="1"/>
  <c r="Q225" i="1"/>
  <c r="P229" i="1"/>
  <c r="Q229" i="1"/>
  <c r="P329" i="1"/>
  <c r="Q329" i="1"/>
  <c r="P473" i="1"/>
  <c r="Q473" i="1"/>
  <c r="P567" i="1"/>
  <c r="Q567" i="1"/>
  <c r="P616" i="1"/>
  <c r="Q616" i="1"/>
  <c r="P640" i="1"/>
  <c r="Q640" i="1"/>
  <c r="P656" i="1"/>
  <c r="Q656" i="1"/>
  <c r="P707" i="1"/>
  <c r="Q707" i="1"/>
  <c r="P853" i="1"/>
  <c r="Q853" i="1"/>
  <c r="P860" i="1"/>
  <c r="Q860" i="1"/>
  <c r="P986" i="1"/>
  <c r="Q986" i="1"/>
  <c r="P1035" i="1"/>
  <c r="Q1035" i="1"/>
  <c r="P1076" i="1"/>
  <c r="Q1076" i="1"/>
  <c r="P1097" i="1"/>
  <c r="Q1097" i="1"/>
  <c r="P1138" i="1"/>
  <c r="Q1138" i="1"/>
  <c r="P1308" i="1"/>
  <c r="Q1308" i="1"/>
  <c r="P1351" i="1"/>
  <c r="Q1351" i="1"/>
  <c r="P1380" i="1"/>
  <c r="Q1380" i="1"/>
  <c r="P1516" i="1"/>
  <c r="Q1516" i="1"/>
  <c r="P1578" i="1"/>
  <c r="Q1578" i="1"/>
  <c r="P1643" i="1"/>
  <c r="Q1643" i="1"/>
  <c r="P1678" i="1"/>
  <c r="Q1678" i="1"/>
  <c r="P1734" i="1"/>
  <c r="Q1734" i="1"/>
  <c r="P1800" i="1"/>
  <c r="Q1800" i="1"/>
  <c r="P1843" i="1"/>
  <c r="Q1843" i="1"/>
  <c r="P1849" i="1"/>
  <c r="Q1849" i="1"/>
  <c r="P1924" i="1"/>
  <c r="Q1924" i="1"/>
  <c r="P1925" i="1"/>
  <c r="Q1925" i="1"/>
  <c r="P2397" i="1"/>
  <c r="Q2397" i="1"/>
  <c r="P2409" i="1"/>
  <c r="Q2409" i="1"/>
  <c r="P2076" i="1"/>
  <c r="Q2076" i="1"/>
  <c r="P2252" i="1"/>
  <c r="Q2252" i="1"/>
  <c r="P2521" i="1"/>
  <c r="Q2521" i="1"/>
  <c r="P2543" i="1"/>
  <c r="Q2543" i="1"/>
  <c r="P2553" i="1"/>
  <c r="Q2553" i="1"/>
  <c r="P2633" i="1"/>
  <c r="Q2633" i="1"/>
  <c r="P2662" i="1"/>
  <c r="Q2662" i="1"/>
  <c r="P2705" i="1"/>
  <c r="Q2705" i="1"/>
  <c r="P2796" i="1"/>
  <c r="Q2796" i="1"/>
  <c r="P2887" i="1"/>
  <c r="Q2887" i="1"/>
  <c r="P2924" i="1"/>
  <c r="Q2924" i="1"/>
  <c r="P2925" i="1"/>
  <c r="Q2925" i="1"/>
  <c r="P3088" i="1"/>
  <c r="Q3088" i="1"/>
  <c r="P3246" i="1"/>
  <c r="Q3246" i="1"/>
  <c r="P3250" i="1"/>
  <c r="Q3250" i="1"/>
  <c r="P3478" i="1"/>
  <c r="Q3478" i="1"/>
  <c r="P3640" i="1"/>
  <c r="Q3640" i="1"/>
  <c r="P3637" i="1"/>
  <c r="Q3637" i="1"/>
  <c r="P3669" i="1"/>
  <c r="Q3669" i="1"/>
  <c r="P3743" i="1"/>
  <c r="Q3743" i="1"/>
  <c r="P3818" i="1"/>
  <c r="Q3818" i="1"/>
  <c r="P3913" i="1"/>
  <c r="Q3913" i="1"/>
  <c r="P3982" i="1"/>
  <c r="Q3982" i="1"/>
  <c r="P4058" i="1"/>
  <c r="Q4058" i="1"/>
  <c r="P4198" i="1"/>
  <c r="Q4198" i="1"/>
  <c r="P4318" i="1"/>
  <c r="Q4318" i="1"/>
  <c r="P4494" i="1"/>
  <c r="Q4494" i="1"/>
  <c r="P4495" i="1"/>
  <c r="Q4495" i="1"/>
  <c r="P4557" i="1"/>
  <c r="Q4557" i="1"/>
  <c r="P4558" i="1"/>
  <c r="Q4558" i="1"/>
  <c r="P4589" i="1"/>
  <c r="Q4589" i="1"/>
  <c r="P4626" i="1"/>
  <c r="Q4626" i="1"/>
  <c r="P4706" i="1"/>
  <c r="Q4706" i="1"/>
  <c r="P4411" i="1"/>
  <c r="Q4411" i="1"/>
  <c r="P4277" i="1"/>
  <c r="Q4277" i="1"/>
  <c r="P4339" i="1"/>
  <c r="Q4339" i="1"/>
  <c r="P4211" i="1"/>
  <c r="Q4211" i="1"/>
  <c r="P3688" i="1"/>
  <c r="Q3688" i="1"/>
  <c r="P3533" i="1"/>
  <c r="Q3533" i="1"/>
  <c r="P2795" i="1"/>
  <c r="Q2795" i="1"/>
  <c r="P2723" i="1"/>
  <c r="Q2723" i="1"/>
  <c r="P2270" i="1"/>
  <c r="Q2270" i="1"/>
  <c r="P2322" i="1"/>
  <c r="Q2322" i="1"/>
  <c r="P2440" i="1"/>
  <c r="Q2440" i="1"/>
  <c r="P2462" i="1"/>
  <c r="Q2462" i="1"/>
  <c r="P2463" i="1"/>
  <c r="Q2463" i="1"/>
  <c r="P1834" i="1"/>
  <c r="Q1834" i="1"/>
  <c r="P1705" i="1"/>
  <c r="Q1705" i="1"/>
  <c r="P1553" i="1"/>
  <c r="Q1553" i="1"/>
  <c r="P1267" i="1"/>
  <c r="Q1267" i="1"/>
  <c r="P1139" i="1"/>
  <c r="Q1139" i="1"/>
  <c r="P937" i="1"/>
  <c r="Q937" i="1"/>
  <c r="P858" i="1"/>
  <c r="Q858" i="1"/>
  <c r="P677" i="1"/>
  <c r="Q677" i="1"/>
  <c r="P592" i="1"/>
  <c r="Q592" i="1"/>
  <c r="P546" i="1"/>
  <c r="Q546" i="1"/>
  <c r="P307" i="1"/>
  <c r="Q307" i="1"/>
  <c r="P431" i="1"/>
  <c r="Q431" i="1"/>
  <c r="P226" i="1"/>
  <c r="Q226" i="1"/>
  <c r="P175" i="1"/>
  <c r="Q175" i="1"/>
  <c r="P97" i="1"/>
  <c r="Q97" i="1"/>
  <c r="P72" i="1"/>
  <c r="Q72" i="1"/>
  <c r="P535" i="1"/>
  <c r="Q535" i="1"/>
  <c r="P810" i="1"/>
  <c r="Q810" i="1"/>
  <c r="P1268" i="1"/>
  <c r="Q1268" i="1"/>
  <c r="P1571" i="1"/>
  <c r="Q1571" i="1"/>
  <c r="P1535" i="1"/>
  <c r="Q1535" i="1"/>
  <c r="P1617" i="1"/>
  <c r="Q1617" i="1"/>
  <c r="P1448" i="1"/>
  <c r="Q1448" i="1"/>
  <c r="P1679" i="1"/>
  <c r="Q1679" i="1"/>
  <c r="P1781" i="1"/>
  <c r="Q1781" i="1"/>
  <c r="P2494" i="1"/>
  <c r="Q2494" i="1"/>
  <c r="P2255" i="1"/>
  <c r="Q2255" i="1"/>
  <c r="P2579" i="1"/>
  <c r="Q2579" i="1"/>
  <c r="P2517" i="1"/>
  <c r="Q2517" i="1"/>
  <c r="P2077" i="1"/>
  <c r="Q2077" i="1"/>
  <c r="P2899" i="1"/>
  <c r="Q2899" i="1"/>
  <c r="P2900" i="1"/>
  <c r="Q2900" i="1"/>
  <c r="P2865" i="1"/>
  <c r="Q2865" i="1"/>
  <c r="P2994" i="1"/>
  <c r="Q2994" i="1"/>
  <c r="P3386" i="1"/>
  <c r="Q3386" i="1"/>
  <c r="P3269" i="1"/>
  <c r="Q3269" i="1"/>
  <c r="P3163" i="1"/>
  <c r="Q3163" i="1"/>
  <c r="P3685" i="1"/>
  <c r="Q3685" i="1"/>
  <c r="P3745" i="1"/>
  <c r="Q3745" i="1"/>
  <c r="P3761" i="1"/>
  <c r="Q3761" i="1"/>
  <c r="P4351" i="1"/>
  <c r="Q4351" i="1"/>
  <c r="P4259" i="1"/>
  <c r="Q4259" i="1"/>
  <c r="P4401" i="1"/>
  <c r="Q4401" i="1"/>
  <c r="P4587" i="1"/>
  <c r="Q4587" i="1"/>
  <c r="P1699" i="1"/>
  <c r="Q1699" i="1"/>
  <c r="P1901" i="1"/>
  <c r="Q1901" i="1"/>
  <c r="P4628" i="1"/>
  <c r="Q4628" i="1"/>
  <c r="P3214" i="1"/>
  <c r="Q3214" i="1"/>
  <c r="P3393" i="1"/>
  <c r="Q3393" i="1"/>
  <c r="P3129" i="1"/>
  <c r="Q3129" i="1"/>
  <c r="P3128" i="1"/>
  <c r="Q3128" i="1"/>
  <c r="P3134" i="1"/>
  <c r="Q3134" i="1"/>
  <c r="P2904" i="1"/>
  <c r="Q2904" i="1"/>
  <c r="P1953" i="1"/>
  <c r="Q1953" i="1"/>
  <c r="P2075" i="1"/>
  <c r="Q2075" i="1"/>
  <c r="P2590" i="1"/>
  <c r="Q2590" i="1"/>
  <c r="P2605" i="1"/>
  <c r="Q2605" i="1"/>
  <c r="P1780" i="1"/>
  <c r="Q1780" i="1"/>
  <c r="P1812" i="1"/>
  <c r="Q1812" i="1"/>
  <c r="P1164" i="1"/>
  <c r="Q1164" i="1"/>
  <c r="P972" i="1"/>
  <c r="Q972" i="1"/>
  <c r="P527" i="1"/>
  <c r="Q527" i="1"/>
  <c r="P594" i="1"/>
  <c r="Q594" i="1"/>
  <c r="P650" i="1"/>
  <c r="Q650" i="1"/>
  <c r="P3389" i="1"/>
  <c r="Q3389" i="1"/>
  <c r="P3189" i="1"/>
  <c r="Q3189" i="1"/>
  <c r="P2537" i="1"/>
  <c r="Q2537" i="1"/>
  <c r="P2483" i="1"/>
  <c r="Q2483" i="1"/>
  <c r="P1710" i="1"/>
  <c r="Q1710" i="1"/>
  <c r="P1536" i="1"/>
  <c r="Q1536" i="1"/>
  <c r="P149" i="1"/>
  <c r="Q149" i="1"/>
  <c r="P227" i="1"/>
  <c r="Q227" i="1"/>
  <c r="P180" i="1"/>
  <c r="Q180" i="1"/>
  <c r="P4256" i="1"/>
  <c r="Q4256" i="1"/>
  <c r="P4352" i="1"/>
  <c r="Q4352" i="1"/>
  <c r="P3986" i="1"/>
  <c r="Q3986" i="1"/>
  <c r="P1680" i="1"/>
  <c r="Q1680" i="1"/>
  <c r="P1084" i="1"/>
  <c r="Q1084" i="1"/>
  <c r="P1170" i="1"/>
  <c r="Q1170" i="1"/>
  <c r="P152" i="1"/>
  <c r="Q152" i="1"/>
  <c r="P7" i="1"/>
  <c r="Q7" i="1"/>
  <c r="P637" i="1"/>
  <c r="Q637" i="1"/>
  <c r="P861" i="1"/>
  <c r="Q861" i="1"/>
  <c r="P766" i="1"/>
  <c r="Q766" i="1"/>
  <c r="P2407" i="1"/>
  <c r="Q2407" i="1"/>
  <c r="P2165" i="1"/>
  <c r="Q2165" i="1"/>
  <c r="P2367" i="1"/>
  <c r="Q2367" i="1"/>
  <c r="P2498" i="1"/>
  <c r="Q2498" i="1"/>
  <c r="P3300" i="1"/>
  <c r="Q3300" i="1"/>
  <c r="P3365" i="1"/>
  <c r="Q3365" i="1"/>
  <c r="P3432" i="1"/>
  <c r="Q3432" i="1"/>
  <c r="P3513" i="1"/>
  <c r="Q3513" i="1"/>
  <c r="P3568" i="1"/>
  <c r="Q3568" i="1"/>
  <c r="P3577" i="1"/>
  <c r="Q3577" i="1"/>
  <c r="P3027" i="1"/>
  <c r="Q3027" i="1"/>
  <c r="P2917" i="1"/>
  <c r="Q2917" i="1"/>
  <c r="P2854" i="1"/>
  <c r="Q2854" i="1"/>
  <c r="P4513" i="1"/>
  <c r="Q4513" i="1"/>
  <c r="P4415" i="1"/>
  <c r="Q4415" i="1"/>
  <c r="P4369" i="1"/>
  <c r="Q4369" i="1"/>
  <c r="P4281" i="1"/>
  <c r="Q4281" i="1"/>
  <c r="P4235" i="1"/>
  <c r="Q4235" i="1"/>
  <c r="P4124" i="1"/>
  <c r="Q4124" i="1"/>
  <c r="P3968" i="1"/>
  <c r="Q3968" i="1"/>
  <c r="P3905" i="1"/>
  <c r="Q3905" i="1"/>
  <c r="P3934" i="1"/>
  <c r="Q3934" i="1"/>
  <c r="P3765" i="1"/>
  <c r="Q3765" i="1"/>
  <c r="P3690" i="1"/>
  <c r="Q3690" i="1"/>
  <c r="P3721" i="1"/>
  <c r="Q3721" i="1"/>
  <c r="P3672" i="1"/>
  <c r="Q3672" i="1"/>
  <c r="P3621" i="1"/>
  <c r="Q3621" i="1"/>
  <c r="P3699" i="1"/>
  <c r="Q3699" i="1"/>
  <c r="P3686" i="1"/>
  <c r="Q3686" i="1"/>
  <c r="P3777" i="1"/>
  <c r="Q3777" i="1"/>
  <c r="P3897" i="1"/>
  <c r="Q3897" i="1"/>
  <c r="P3565" i="1"/>
  <c r="Q3565" i="1"/>
  <c r="P3534" i="1"/>
  <c r="Q3534" i="1"/>
  <c r="P3388" i="1"/>
  <c r="Q3388" i="1"/>
  <c r="P3198" i="1"/>
  <c r="Q3198" i="1"/>
  <c r="P2525" i="1"/>
  <c r="Q2525" i="1"/>
  <c r="P1996" i="1"/>
  <c r="Q1996" i="1"/>
  <c r="P759" i="1"/>
  <c r="Q759" i="1"/>
  <c r="P748" i="1"/>
  <c r="Q748" i="1"/>
  <c r="P862" i="1"/>
  <c r="Q862" i="1"/>
  <c r="P830" i="1"/>
  <c r="Q830" i="1"/>
  <c r="P883" i="1"/>
  <c r="Q883" i="1"/>
  <c r="P638" i="1"/>
  <c r="Q638" i="1"/>
  <c r="P8" i="1"/>
  <c r="Q8" i="1"/>
  <c r="P48" i="1"/>
  <c r="Q48" i="1"/>
  <c r="P138" i="1"/>
  <c r="Q138" i="1"/>
  <c r="P139" i="1"/>
  <c r="Q139" i="1"/>
  <c r="P167" i="1"/>
  <c r="Q167" i="1"/>
  <c r="P374" i="1"/>
  <c r="Q374" i="1"/>
  <c r="P285" i="1"/>
  <c r="Q285" i="1"/>
  <c r="P298" i="1"/>
  <c r="Q298" i="1"/>
  <c r="P1355" i="1"/>
  <c r="Q1355" i="1"/>
  <c r="P1681" i="1"/>
  <c r="Q1681" i="1"/>
  <c r="P1637" i="1"/>
  <c r="Q1637" i="1"/>
  <c r="P1824" i="1"/>
  <c r="Q1824" i="1"/>
  <c r="P1485" i="1"/>
  <c r="Q1485" i="1"/>
  <c r="P1440" i="1"/>
  <c r="Q1440" i="1"/>
  <c r="P1435" i="1"/>
  <c r="Q1435" i="1"/>
  <c r="P1682" i="1"/>
  <c r="Q1682" i="1"/>
  <c r="P1307" i="1"/>
  <c r="Q1307" i="1"/>
  <c r="P1171" i="1"/>
  <c r="Q1171" i="1"/>
  <c r="P1270" i="1"/>
  <c r="Q1270" i="1"/>
  <c r="P1144" i="1"/>
  <c r="Q1144" i="1"/>
  <c r="P349" i="1"/>
  <c r="Q349" i="1"/>
  <c r="P444" i="1"/>
  <c r="Q444" i="1"/>
  <c r="P687" i="1"/>
  <c r="Q687" i="1"/>
  <c r="P550" i="1"/>
  <c r="Q550" i="1"/>
  <c r="P495" i="1"/>
  <c r="Q495" i="1"/>
  <c r="P807" i="1"/>
  <c r="Q807" i="1"/>
  <c r="P863" i="1"/>
  <c r="Q863" i="1"/>
  <c r="P740" i="1"/>
  <c r="Q740" i="1"/>
  <c r="P1917" i="1"/>
  <c r="Q1917" i="1"/>
  <c r="P1918" i="1"/>
  <c r="Q1918" i="1"/>
  <c r="P1880" i="1"/>
  <c r="Q1880" i="1"/>
  <c r="P2202" i="1"/>
  <c r="Q2202" i="1"/>
  <c r="P2209" i="1"/>
  <c r="Q2209" i="1"/>
  <c r="P2101" i="1"/>
  <c r="Q2101" i="1"/>
  <c r="P2694" i="1"/>
  <c r="Q2694" i="1"/>
  <c r="P2213" i="1"/>
  <c r="Q2213" i="1"/>
  <c r="P2303" i="1"/>
  <c r="Q2303" i="1"/>
  <c r="P3176" i="1"/>
  <c r="Q3176" i="1"/>
  <c r="P3213" i="1"/>
  <c r="Q3213" i="1"/>
  <c r="P3253" i="1"/>
  <c r="Q3253" i="1"/>
  <c r="P3385" i="1"/>
  <c r="Q3385" i="1"/>
  <c r="P3315" i="1"/>
  <c r="Q3315" i="1"/>
  <c r="P3401" i="1"/>
  <c r="Q3401" i="1"/>
  <c r="P3474" i="1"/>
  <c r="Q3474" i="1"/>
  <c r="P3420" i="1"/>
  <c r="Q3420" i="1"/>
  <c r="P3507" i="1"/>
  <c r="Q3507" i="1"/>
  <c r="P3608" i="1"/>
  <c r="Q3608" i="1"/>
  <c r="P2826" i="1"/>
  <c r="Q2826" i="1"/>
  <c r="P2987" i="1"/>
  <c r="Q2987" i="1"/>
  <c r="P2988" i="1"/>
  <c r="Q2988" i="1"/>
  <c r="P3750" i="1"/>
  <c r="Q3750" i="1"/>
  <c r="P4575" i="1"/>
  <c r="Q4575" i="1"/>
  <c r="P4617" i="1"/>
  <c r="Q4617" i="1"/>
  <c r="P4693" i="1"/>
  <c r="Q4693" i="1"/>
  <c r="P4720" i="1"/>
  <c r="Q4720" i="1"/>
  <c r="P4729" i="1"/>
  <c r="Q4729" i="1"/>
  <c r="P4614" i="1"/>
  <c r="Q4614" i="1"/>
  <c r="P4597" i="1"/>
  <c r="Q4597" i="1"/>
  <c r="P4598" i="1"/>
  <c r="Q4598" i="1"/>
  <c r="P4599" i="1"/>
  <c r="Q4599" i="1"/>
  <c r="P4607" i="1"/>
  <c r="Q4607" i="1"/>
  <c r="P4609" i="1"/>
  <c r="Q4609" i="1"/>
  <c r="P4527" i="1"/>
  <c r="Q4527" i="1"/>
  <c r="P4270" i="1"/>
  <c r="Q4270" i="1"/>
  <c r="P4315" i="1"/>
  <c r="Q4315" i="1"/>
  <c r="P4275" i="1"/>
  <c r="Q4275" i="1"/>
  <c r="P3767" i="1"/>
  <c r="Q3767" i="1"/>
  <c r="P3780" i="1"/>
  <c r="Q3780" i="1"/>
  <c r="P3779" i="1"/>
  <c r="Q3779" i="1"/>
  <c r="P3820" i="1"/>
  <c r="Q3820" i="1"/>
  <c r="P3687" i="1"/>
  <c r="Q3687" i="1"/>
  <c r="P3710" i="1"/>
  <c r="Q3710" i="1"/>
  <c r="P3656" i="1"/>
  <c r="Q3656" i="1"/>
  <c r="P3673" i="1"/>
  <c r="Q3673" i="1"/>
  <c r="P3664" i="1"/>
  <c r="Q3664" i="1"/>
  <c r="P3665" i="1"/>
  <c r="Q3665" i="1"/>
  <c r="P3888" i="1"/>
  <c r="Q3888" i="1"/>
  <c r="P3885" i="1"/>
  <c r="Q3885" i="1"/>
  <c r="P3872" i="1"/>
  <c r="Q3872" i="1"/>
  <c r="P2986" i="1"/>
  <c r="Q2986" i="1"/>
  <c r="P3102" i="1"/>
  <c r="Q3102" i="1"/>
  <c r="P2888" i="1"/>
  <c r="Q2888" i="1"/>
  <c r="P2784" i="1"/>
  <c r="Q2784" i="1"/>
  <c r="P2855" i="1"/>
  <c r="Q2855" i="1"/>
  <c r="P3609" i="1"/>
  <c r="Q3609" i="1"/>
  <c r="P3614" i="1"/>
  <c r="Q3614" i="1"/>
  <c r="P3578" i="1"/>
  <c r="Q3578" i="1"/>
  <c r="P3254" i="1"/>
  <c r="Q3254" i="1"/>
  <c r="P2248" i="1"/>
  <c r="Q2248" i="1"/>
  <c r="P837" i="1"/>
  <c r="Q837" i="1"/>
  <c r="P9" i="1"/>
  <c r="Q9" i="1"/>
  <c r="P1172" i="1"/>
  <c r="Q1172" i="1"/>
  <c r="P1165" i="1"/>
  <c r="Q1165" i="1"/>
  <c r="P1683" i="1"/>
  <c r="Q1683" i="1"/>
  <c r="P1449" i="1"/>
  <c r="Q1449" i="1"/>
  <c r="P1511" i="1"/>
  <c r="Q1511" i="1"/>
  <c r="P1594" i="1"/>
  <c r="Q1594" i="1"/>
  <c r="P3683" i="1"/>
  <c r="Q3683" i="1"/>
  <c r="P3674" i="1"/>
  <c r="Q3674" i="1"/>
  <c r="P3891" i="1"/>
  <c r="Q3891" i="1"/>
  <c r="P4443" i="1"/>
  <c r="Q4443" i="1"/>
  <c r="P4367" i="1"/>
  <c r="Q4367" i="1"/>
  <c r="P4577" i="1"/>
  <c r="Q4577" i="1"/>
  <c r="P4571" i="1"/>
  <c r="Q4571" i="1"/>
  <c r="P3579" i="1"/>
  <c r="Q3579" i="1"/>
  <c r="P3561" i="1"/>
  <c r="Q3561" i="1"/>
  <c r="P3610" i="1"/>
  <c r="Q3610" i="1"/>
  <c r="P3595" i="1"/>
  <c r="Q3595" i="1"/>
  <c r="P2442" i="1"/>
  <c r="Q2442" i="1"/>
  <c r="P2551" i="1"/>
  <c r="Q2551" i="1"/>
  <c r="P2102" i="1"/>
  <c r="Q2102" i="1"/>
  <c r="P2034" i="1"/>
  <c r="Q2034" i="1"/>
  <c r="P1512" i="1"/>
  <c r="Q1512" i="1"/>
  <c r="P1570" i="1"/>
  <c r="Q1570" i="1"/>
  <c r="P1252" i="1"/>
  <c r="Q1252" i="1"/>
  <c r="P1224" i="1"/>
  <c r="Q1224" i="1"/>
  <c r="P1278" i="1"/>
  <c r="Q1278" i="1"/>
  <c r="P3" i="1"/>
  <c r="Q3" i="1"/>
  <c r="P156" i="1"/>
  <c r="Q156" i="1"/>
  <c r="P195" i="1"/>
  <c r="Q195" i="1"/>
  <c r="P309" i="1"/>
  <c r="Q309" i="1"/>
  <c r="P396" i="1"/>
  <c r="Q396" i="1"/>
  <c r="P375" i="1"/>
  <c r="Q375" i="1"/>
  <c r="P864" i="1"/>
  <c r="Q864" i="1"/>
  <c r="P639" i="1"/>
  <c r="Q639" i="1"/>
  <c r="P1230" i="1"/>
  <c r="Q1230" i="1"/>
  <c r="P509" i="1"/>
  <c r="Q509" i="1"/>
  <c r="P484" i="1"/>
  <c r="Q484" i="1"/>
  <c r="P3619" i="1"/>
  <c r="Q3619" i="1"/>
  <c r="P3618" i="1"/>
  <c r="Q3618" i="1"/>
  <c r="P3605" i="1"/>
  <c r="Q3605" i="1"/>
  <c r="P3798" i="1"/>
  <c r="Q3798" i="1"/>
  <c r="P3845" i="1"/>
  <c r="Q3845" i="1"/>
  <c r="P3903" i="1"/>
  <c r="Q3903" i="1"/>
  <c r="P3894" i="1"/>
  <c r="Q3894" i="1"/>
  <c r="P3931" i="1"/>
  <c r="Q3931" i="1"/>
  <c r="P3884" i="1"/>
  <c r="Q3884" i="1"/>
  <c r="P4100" i="1"/>
  <c r="Q4100" i="1"/>
  <c r="P4045" i="1"/>
  <c r="Q4045" i="1"/>
  <c r="P4592" i="1"/>
  <c r="Q4592" i="1"/>
  <c r="P4580" i="1"/>
  <c r="Q4580" i="1"/>
  <c r="P4379" i="1"/>
  <c r="Q4379" i="1"/>
  <c r="P4393" i="1"/>
  <c r="Q4393" i="1"/>
  <c r="P4419" i="1"/>
  <c r="Q4419" i="1"/>
  <c r="P4455" i="1"/>
  <c r="Q4455" i="1"/>
  <c r="P4201" i="1"/>
  <c r="Q4201" i="1"/>
  <c r="P4231" i="1"/>
  <c r="Q4231" i="1"/>
  <c r="P4121" i="1"/>
  <c r="Q4121" i="1"/>
  <c r="P4169" i="1"/>
  <c r="Q4169" i="1"/>
  <c r="P4161" i="1"/>
  <c r="Q4161" i="1"/>
  <c r="P4313" i="1"/>
  <c r="Q4313" i="1"/>
  <c r="P4312" i="1"/>
  <c r="Q4312" i="1"/>
  <c r="P4314" i="1"/>
  <c r="Q4314" i="1"/>
  <c r="P4327" i="1"/>
  <c r="Q4327" i="1"/>
  <c r="P4328" i="1"/>
  <c r="Q4328" i="1"/>
  <c r="P4349" i="1"/>
  <c r="Q4349" i="1"/>
  <c r="P4362" i="1"/>
  <c r="Q4362" i="1"/>
  <c r="P4272" i="1"/>
  <c r="Q4272" i="1"/>
  <c r="P4245" i="1"/>
  <c r="Q4245" i="1"/>
  <c r="P4629" i="1"/>
  <c r="Q4629" i="1"/>
  <c r="P4649" i="1"/>
  <c r="Q4649" i="1"/>
  <c r="P3550" i="1"/>
  <c r="Q3550" i="1"/>
  <c r="P3415" i="1"/>
  <c r="Q3415" i="1"/>
  <c r="P3447" i="1"/>
  <c r="Q3447" i="1"/>
  <c r="P3288" i="1"/>
  <c r="Q3288" i="1"/>
  <c r="P3335" i="1"/>
  <c r="Q3335" i="1"/>
  <c r="P3028" i="1"/>
  <c r="Q3028" i="1"/>
  <c r="P2843" i="1"/>
  <c r="Q2843" i="1"/>
  <c r="P2892" i="1"/>
  <c r="Q2892" i="1"/>
  <c r="P2936" i="1"/>
  <c r="Q2936" i="1"/>
  <c r="P2937" i="1"/>
  <c r="Q2937" i="1"/>
  <c r="P2834" i="1"/>
  <c r="Q2834" i="1"/>
  <c r="P2216" i="1"/>
  <c r="Q2216" i="1"/>
  <c r="P2147" i="1"/>
  <c r="Q2147" i="1"/>
  <c r="P2122" i="1"/>
  <c r="Q2122" i="1"/>
  <c r="P1869" i="1"/>
  <c r="Q1869" i="1"/>
  <c r="P1895" i="1"/>
  <c r="Q1895" i="1"/>
  <c r="P2233" i="1"/>
  <c r="Q2233" i="1"/>
  <c r="P2060" i="1"/>
  <c r="Q2060" i="1"/>
  <c r="P2346" i="1"/>
  <c r="Q2346" i="1"/>
  <c r="P2555" i="1"/>
  <c r="Q2555" i="1"/>
  <c r="P2567" i="1"/>
  <c r="Q2567" i="1"/>
  <c r="P2693" i="1"/>
  <c r="Q2693" i="1"/>
  <c r="P2718" i="1"/>
  <c r="Q2718" i="1"/>
  <c r="P100" i="1"/>
  <c r="Q100" i="1"/>
  <c r="P154" i="1"/>
  <c r="Q154" i="1"/>
  <c r="P146" i="1"/>
  <c r="Q146" i="1"/>
  <c r="P182" i="1"/>
  <c r="Q182" i="1"/>
  <c r="P202" i="1"/>
  <c r="Q202" i="1"/>
  <c r="P264" i="1"/>
  <c r="Q264" i="1"/>
  <c r="P246" i="1"/>
  <c r="Q246" i="1"/>
  <c r="P351" i="1"/>
  <c r="Q351" i="1"/>
  <c r="P433" i="1"/>
  <c r="Q433" i="1"/>
  <c r="P424" i="1"/>
  <c r="Q424" i="1"/>
  <c r="P585" i="1"/>
  <c r="Q585" i="1"/>
  <c r="P451" i="1"/>
  <c r="Q451" i="1"/>
  <c r="P1083" i="1"/>
  <c r="Q1083" i="1"/>
  <c r="P992" i="1"/>
  <c r="Q992" i="1"/>
  <c r="P1606" i="1"/>
  <c r="Q1606" i="1"/>
  <c r="P1582" i="1"/>
  <c r="Q1582" i="1"/>
  <c r="P1527" i="1"/>
  <c r="Q1527" i="1"/>
  <c r="P1444" i="1"/>
  <c r="Q1444" i="1"/>
  <c r="P1459" i="1"/>
  <c r="Q1459" i="1"/>
  <c r="P1706" i="1"/>
  <c r="Q1706" i="1"/>
  <c r="P1707" i="1"/>
  <c r="Q1707" i="1"/>
  <c r="P1460" i="1"/>
  <c r="Q1460" i="1"/>
  <c r="P1467" i="1"/>
  <c r="Q1467" i="1"/>
  <c r="P1065" i="1"/>
  <c r="Q1065" i="1"/>
  <c r="P1193" i="1"/>
  <c r="Q1193" i="1"/>
  <c r="P1231" i="1"/>
  <c r="Q1231" i="1"/>
  <c r="P1390" i="1"/>
  <c r="Q1390" i="1"/>
  <c r="P452" i="1"/>
  <c r="Q452" i="1"/>
  <c r="P485" i="1"/>
  <c r="Q485" i="1"/>
  <c r="P425" i="1"/>
  <c r="Q425" i="1"/>
  <c r="P247" i="1"/>
  <c r="Q247" i="1"/>
  <c r="P155" i="1"/>
  <c r="Q155" i="1"/>
  <c r="P2713" i="1"/>
  <c r="Q2713" i="1"/>
  <c r="P2234" i="1"/>
  <c r="Q2234" i="1"/>
  <c r="P4653" i="1"/>
  <c r="Q4653" i="1"/>
  <c r="P4226" i="1"/>
  <c r="Q4226" i="1"/>
  <c r="P3720" i="1"/>
  <c r="Q3720" i="1"/>
  <c r="P4435" i="1"/>
  <c r="Q4435" i="1"/>
  <c r="P4654" i="1"/>
  <c r="Q4654" i="1"/>
  <c r="P1903" i="1"/>
  <c r="Q1903" i="1"/>
  <c r="P2335" i="1"/>
  <c r="Q2335" i="1"/>
  <c r="P2806" i="1"/>
  <c r="Q2806" i="1"/>
  <c r="P3301" i="1"/>
  <c r="Q3301" i="1"/>
  <c r="P133" i="1"/>
  <c r="Q133" i="1"/>
  <c r="P36" i="1"/>
  <c r="Q36" i="1"/>
  <c r="P265" i="1"/>
  <c r="Q265" i="1"/>
  <c r="P319" i="1"/>
  <c r="Q319" i="1"/>
  <c r="P510" i="1"/>
  <c r="Q510" i="1"/>
  <c r="P453" i="1"/>
  <c r="Q453" i="1"/>
  <c r="P513" i="1"/>
  <c r="Q513" i="1"/>
  <c r="P584" i="1"/>
  <c r="Q584" i="1"/>
  <c r="P648" i="1"/>
  <c r="Q648" i="1"/>
  <c r="P649" i="1"/>
  <c r="Q649" i="1"/>
  <c r="P745" i="1"/>
  <c r="Q745" i="1"/>
  <c r="P1232" i="1"/>
  <c r="Q1232" i="1"/>
  <c r="P1199" i="1"/>
  <c r="Q1199" i="1"/>
  <c r="P1210" i="1"/>
  <c r="Q1210" i="1"/>
  <c r="P982" i="1"/>
  <c r="Q982" i="1"/>
  <c r="P983" i="1"/>
  <c r="Q983" i="1"/>
  <c r="P1461" i="1"/>
  <c r="Q1461" i="1"/>
  <c r="P1708" i="1"/>
  <c r="Q1708" i="1"/>
  <c r="P735" i="1"/>
  <c r="Q735" i="1"/>
  <c r="P718" i="1"/>
  <c r="Q718" i="1"/>
  <c r="P627" i="1"/>
  <c r="Q627" i="1"/>
  <c r="P469" i="1"/>
  <c r="Q469" i="1"/>
  <c r="P304" i="1"/>
  <c r="Q304" i="1"/>
  <c r="P398" i="1"/>
  <c r="Q398" i="1"/>
  <c r="P395" i="1"/>
  <c r="Q395" i="1"/>
  <c r="P19" i="1"/>
  <c r="Q19" i="1"/>
  <c r="P21" i="1"/>
  <c r="Q21" i="1"/>
  <c r="P106" i="1"/>
  <c r="Q106" i="1"/>
  <c r="P75" i="1"/>
  <c r="Q75" i="1"/>
  <c r="P1870" i="1"/>
  <c r="Q1870" i="1"/>
  <c r="P4456" i="1"/>
  <c r="Q4456" i="1"/>
  <c r="P4509" i="1"/>
  <c r="Q4509" i="1"/>
  <c r="P3810" i="1"/>
  <c r="Q3810" i="1"/>
  <c r="P1871" i="1"/>
  <c r="Q1871" i="1"/>
  <c r="P566" i="1"/>
  <c r="Q566" i="1"/>
  <c r="P719" i="1"/>
  <c r="Q719" i="1"/>
  <c r="P399" i="1"/>
  <c r="Q399" i="1"/>
  <c r="P429" i="1"/>
  <c r="Q429" i="1"/>
  <c r="P426" i="1"/>
  <c r="Q426" i="1"/>
  <c r="P1462" i="1"/>
  <c r="Q1462" i="1"/>
  <c r="P3930" i="1"/>
  <c r="Q3930" i="1"/>
  <c r="P4457" i="1"/>
  <c r="Q4457" i="1"/>
  <c r="P1468" i="1"/>
  <c r="Q1468" i="1"/>
  <c r="P1528" i="1"/>
  <c r="Q1528" i="1"/>
  <c r="P1066" i="1"/>
  <c r="Q1066" i="1"/>
  <c r="P249" i="1"/>
  <c r="Q249" i="1"/>
  <c r="P2148" i="1"/>
  <c r="Q2148" i="1"/>
  <c r="P2123" i="1"/>
  <c r="Q2123" i="1"/>
  <c r="P2844" i="1"/>
  <c r="Q2844" i="1"/>
  <c r="P248" i="1"/>
  <c r="Q248" i="1"/>
  <c r="P1605" i="1"/>
  <c r="Q1605" i="1"/>
  <c r="P1709" i="1"/>
  <c r="Q1709" i="1"/>
  <c r="P2829" i="1"/>
  <c r="Q2829" i="1"/>
  <c r="P2821" i="1"/>
  <c r="Q2821" i="1"/>
  <c r="P3068" i="1"/>
  <c r="Q3068" i="1"/>
  <c r="P3071" i="1"/>
  <c r="Q3071" i="1"/>
  <c r="P3081" i="1"/>
  <c r="Q3081" i="1"/>
  <c r="P3558" i="1"/>
  <c r="Q3558" i="1"/>
  <c r="P3528" i="1"/>
  <c r="Q3528" i="1"/>
  <c r="P3551" i="1"/>
  <c r="Q3551" i="1"/>
  <c r="P3463" i="1"/>
  <c r="Q3463" i="1"/>
  <c r="P3466" i="1"/>
  <c r="Q3466" i="1"/>
  <c r="P3522" i="1"/>
  <c r="Q3522" i="1"/>
  <c r="P3381" i="1"/>
  <c r="Q3381" i="1"/>
  <c r="P3252" i="1"/>
  <c r="Q3252" i="1"/>
  <c r="P3169" i="1"/>
  <c r="Q3169" i="1"/>
  <c r="P3161" i="1"/>
  <c r="Q3161" i="1"/>
  <c r="P1867" i="1"/>
  <c r="Q1867" i="1"/>
  <c r="P1908" i="1"/>
  <c r="Q1908" i="1"/>
  <c r="P2041" i="1"/>
  <c r="Q2041" i="1"/>
  <c r="P2030" i="1"/>
  <c r="Q2030" i="1"/>
  <c r="P2153" i="1"/>
  <c r="Q2153" i="1"/>
  <c r="P2577" i="1"/>
  <c r="Q2577" i="1"/>
  <c r="P2526" i="1"/>
  <c r="Q2526" i="1"/>
  <c r="P2474" i="1"/>
  <c r="Q2474" i="1"/>
  <c r="P2480" i="1"/>
  <c r="Q2480" i="1"/>
  <c r="P2422" i="1"/>
  <c r="Q2422" i="1"/>
  <c r="P2443" i="1"/>
  <c r="Q2443" i="1"/>
  <c r="P2343" i="1"/>
  <c r="Q2343" i="1"/>
  <c r="P2244" i="1"/>
  <c r="Q2244" i="1"/>
  <c r="P385" i="1"/>
  <c r="Q385" i="1"/>
  <c r="P244" i="1"/>
  <c r="Q244" i="1"/>
  <c r="P4" i="1"/>
  <c r="Q4" i="1"/>
  <c r="P151" i="1"/>
  <c r="Q151" i="1"/>
  <c r="P199" i="1"/>
  <c r="Q199" i="1"/>
  <c r="P232" i="1"/>
  <c r="Q232" i="1"/>
  <c r="P772" i="1"/>
  <c r="Q772" i="1"/>
  <c r="P912" i="1"/>
  <c r="Q912" i="1"/>
  <c r="P920" i="1"/>
  <c r="Q920" i="1"/>
  <c r="P852" i="1"/>
  <c r="Q852" i="1"/>
  <c r="P455" i="1"/>
  <c r="Q455" i="1"/>
  <c r="P554" i="1"/>
  <c r="Q554" i="1"/>
  <c r="P676" i="1"/>
  <c r="Q676" i="1"/>
  <c r="P1471" i="1"/>
  <c r="Q1471" i="1"/>
  <c r="P1437" i="1"/>
  <c r="Q1437" i="1"/>
  <c r="P1564" i="1"/>
  <c r="Q1564" i="1"/>
  <c r="P1547" i="1"/>
  <c r="Q1547" i="1"/>
  <c r="P1588" i="1"/>
  <c r="Q1588" i="1"/>
  <c r="P1585" i="1"/>
  <c r="Q1585" i="1"/>
  <c r="P1641" i="1"/>
  <c r="Q1641" i="1"/>
  <c r="P1748" i="1"/>
  <c r="Q1748" i="1"/>
  <c r="P1749" i="1"/>
  <c r="Q1749" i="1"/>
  <c r="P1765" i="1"/>
  <c r="Q1765" i="1"/>
  <c r="P1244" i="1"/>
  <c r="Q1244" i="1"/>
  <c r="P1253" i="1"/>
  <c r="Q1253" i="1"/>
  <c r="P1388" i="1"/>
  <c r="Q1388" i="1"/>
  <c r="P1060" i="1"/>
  <c r="Q1060" i="1"/>
  <c r="P1140" i="1"/>
  <c r="Q1140" i="1"/>
  <c r="P1003" i="1"/>
  <c r="Q1003" i="1"/>
  <c r="P4117" i="1"/>
  <c r="Q4117" i="1"/>
  <c r="P4059" i="1"/>
  <c r="Q4059" i="1"/>
  <c r="P3886" i="1"/>
  <c r="Q3886" i="1"/>
  <c r="P3932" i="1"/>
  <c r="Q3932" i="1"/>
  <c r="P3915" i="1"/>
  <c r="Q3915" i="1"/>
  <c r="P3909" i="1"/>
  <c r="Q3909" i="1"/>
  <c r="P3635" i="1"/>
  <c r="Q3635" i="1"/>
  <c r="P3648" i="1"/>
  <c r="Q3648" i="1"/>
  <c r="P3679" i="1"/>
  <c r="Q3679" i="1"/>
  <c r="P3843" i="1"/>
  <c r="Q3843" i="1"/>
  <c r="P3819" i="1"/>
  <c r="Q3819" i="1"/>
  <c r="P3752" i="1"/>
  <c r="Q3752" i="1"/>
  <c r="P4193" i="1"/>
  <c r="Q4193" i="1"/>
  <c r="P4363" i="1"/>
  <c r="Q4363" i="1"/>
  <c r="P4355" i="1"/>
  <c r="Q4355" i="1"/>
  <c r="P4325" i="1"/>
  <c r="Q4325" i="1"/>
  <c r="P4463" i="1"/>
  <c r="Q4463" i="1"/>
  <c r="P4483" i="1"/>
  <c r="Q4483" i="1"/>
  <c r="P4406" i="1"/>
  <c r="Q4406" i="1"/>
  <c r="P4627" i="1"/>
  <c r="Q4627" i="1"/>
  <c r="P4630" i="1"/>
  <c r="Q4630" i="1"/>
  <c r="P4622" i="1"/>
  <c r="Q4622" i="1"/>
  <c r="P4632" i="1"/>
  <c r="Q4632" i="1"/>
  <c r="P4674" i="1"/>
  <c r="Q4674" i="1"/>
  <c r="P4709" i="1"/>
  <c r="Q4709" i="1"/>
  <c r="P4681" i="1"/>
  <c r="Q4681" i="1"/>
  <c r="P4766" i="1"/>
  <c r="Q4766" i="1"/>
  <c r="P4767" i="1"/>
  <c r="Q4767" i="1"/>
  <c r="P3771" i="1"/>
  <c r="Q3771" i="1"/>
  <c r="P1004" i="1"/>
  <c r="Q1004" i="1"/>
  <c r="P1254" i="1"/>
  <c r="Q1254" i="1"/>
  <c r="P1234" i="1"/>
  <c r="Q1234" i="1"/>
  <c r="P1731" i="1"/>
  <c r="Q1731" i="1"/>
  <c r="P1589" i="1"/>
  <c r="Q1589" i="1"/>
  <c r="P1611" i="1"/>
  <c r="Q1611" i="1"/>
  <c r="P593" i="1"/>
  <c r="Q593" i="1"/>
  <c r="P496" i="1"/>
  <c r="Q496" i="1"/>
  <c r="P489" i="1"/>
  <c r="Q489" i="1"/>
  <c r="P921" i="1"/>
  <c r="Q921" i="1"/>
  <c r="P245" i="1"/>
  <c r="Q245" i="1"/>
  <c r="P310" i="1"/>
  <c r="Q310" i="1"/>
  <c r="P386" i="1"/>
  <c r="Q386" i="1"/>
  <c r="P2436" i="1"/>
  <c r="Q2436" i="1"/>
  <c r="P2410" i="1"/>
  <c r="Q2410" i="1"/>
  <c r="P2481" i="1"/>
  <c r="Q2481" i="1"/>
  <c r="P2477" i="1"/>
  <c r="Q2477" i="1"/>
  <c r="P3428" i="1"/>
  <c r="Q3428" i="1"/>
  <c r="P3483" i="1"/>
  <c r="Q3483" i="1"/>
  <c r="P3552" i="1"/>
  <c r="Q3552" i="1"/>
  <c r="P3182" i="1"/>
  <c r="Q3182" i="1"/>
  <c r="P2820" i="1"/>
  <c r="Q2820" i="1"/>
  <c r="P2842" i="1"/>
  <c r="Q2842" i="1"/>
  <c r="P2364" i="1"/>
  <c r="Q2364" i="1"/>
  <c r="P2501" i="1"/>
  <c r="Q2501" i="1"/>
  <c r="P2154" i="1"/>
  <c r="Q2154" i="1"/>
  <c r="P2145" i="1"/>
  <c r="Q2145" i="1"/>
  <c r="P1936" i="1"/>
  <c r="Q1936" i="1"/>
  <c r="P1896" i="1"/>
  <c r="Q1896" i="1"/>
  <c r="P387" i="1"/>
  <c r="Q387" i="1"/>
  <c r="P334" i="1"/>
  <c r="Q334" i="1"/>
  <c r="P416" i="1"/>
  <c r="Q416" i="1"/>
  <c r="P294" i="1"/>
  <c r="Q294" i="1"/>
  <c r="P233" i="1"/>
  <c r="Q233" i="1"/>
  <c r="P73" i="1"/>
  <c r="Q73" i="1"/>
  <c r="P854" i="1"/>
  <c r="Q854" i="1"/>
  <c r="P812" i="1"/>
  <c r="Q812" i="1"/>
  <c r="P791" i="1"/>
  <c r="Q791" i="1"/>
  <c r="P742" i="1"/>
  <c r="Q742" i="1"/>
  <c r="P490" i="1"/>
  <c r="Q490" i="1"/>
  <c r="P644" i="1"/>
  <c r="Q644" i="1"/>
  <c r="P1610" i="1"/>
  <c r="Q1610" i="1"/>
  <c r="P1612" i="1"/>
  <c r="Q1612" i="1"/>
  <c r="P1522" i="1"/>
  <c r="Q1522" i="1"/>
  <c r="P1832" i="1"/>
  <c r="Q1832" i="1"/>
  <c r="P1630" i="1"/>
  <c r="Q1630" i="1"/>
  <c r="P1243" i="1"/>
  <c r="Q1243" i="1"/>
  <c r="P1149" i="1"/>
  <c r="Q1149" i="1"/>
  <c r="P1132" i="1"/>
  <c r="Q1132" i="1"/>
  <c r="P1070" i="1"/>
  <c r="Q1070" i="1"/>
  <c r="P4002" i="1"/>
  <c r="Q4002" i="1"/>
  <c r="P4651" i="1"/>
  <c r="Q4651" i="1"/>
  <c r="P1141" i="1"/>
  <c r="Q1141" i="1"/>
  <c r="P1255" i="1"/>
  <c r="Q1255" i="1"/>
  <c r="P1833" i="1"/>
  <c r="Q1833" i="1"/>
  <c r="P5" i="1"/>
  <c r="P311" i="1"/>
  <c r="Q311" i="1"/>
  <c r="P2444" i="1"/>
  <c r="Q2444" i="1"/>
  <c r="P1438" i="1"/>
  <c r="Q1438" i="1"/>
  <c r="P3844" i="1"/>
  <c r="Q3844" i="1"/>
  <c r="P4444" i="1"/>
  <c r="Q4444" i="1"/>
  <c r="P4361" i="1"/>
  <c r="Q4361" i="1"/>
  <c r="P1415" i="1"/>
  <c r="Q1415" i="1"/>
  <c r="P1532" i="1"/>
  <c r="Q1532" i="1"/>
  <c r="P1669" i="1"/>
  <c r="Q1669" i="1"/>
  <c r="P1248" i="1"/>
  <c r="Q1248" i="1"/>
  <c r="P1108" i="1"/>
  <c r="Q1108" i="1"/>
  <c r="P2489" i="1"/>
  <c r="Q2489" i="1"/>
  <c r="P2243" i="1"/>
  <c r="Q2243" i="1"/>
  <c r="P2563" i="1"/>
  <c r="Q2563" i="1"/>
  <c r="P2350" i="1"/>
  <c r="Q2350" i="1"/>
  <c r="P2019" i="1"/>
  <c r="Q2019" i="1"/>
  <c r="P2035" i="1"/>
  <c r="Q2035" i="1"/>
  <c r="P2036" i="1"/>
  <c r="Q2036" i="1"/>
  <c r="P2203" i="1"/>
  <c r="Q2203" i="1"/>
  <c r="P2803" i="1"/>
  <c r="Q2803" i="1"/>
  <c r="P3511" i="1"/>
  <c r="Q3511" i="1"/>
  <c r="P3342" i="1"/>
  <c r="Q3342" i="1"/>
  <c r="P266" i="1"/>
  <c r="Q266" i="1"/>
  <c r="P417" i="1"/>
  <c r="Q417" i="1"/>
  <c r="P37" i="1"/>
  <c r="Q37" i="1"/>
  <c r="P96" i="1"/>
  <c r="Q96" i="1"/>
  <c r="P213" i="1"/>
  <c r="Q213" i="1"/>
  <c r="P796" i="1"/>
  <c r="Q796" i="1"/>
  <c r="P890" i="1"/>
  <c r="Q890" i="1"/>
  <c r="P528" i="1"/>
  <c r="Q528" i="1"/>
  <c r="P1041" i="1"/>
  <c r="Q1041" i="1"/>
  <c r="P1047" i="1"/>
  <c r="Q1047" i="1"/>
  <c r="P969" i="1"/>
  <c r="Q969" i="1"/>
  <c r="P1700" i="1"/>
  <c r="Q1700" i="1"/>
  <c r="P1712" i="1"/>
  <c r="Q1712" i="1"/>
  <c r="P1431" i="1"/>
  <c r="Q1431" i="1"/>
  <c r="P3032" i="1"/>
  <c r="Q3032" i="1"/>
  <c r="P2874" i="1"/>
  <c r="Q2874" i="1"/>
  <c r="P2873" i="1"/>
  <c r="Q2873" i="1"/>
  <c r="P2864" i="1"/>
  <c r="Q2864" i="1"/>
  <c r="P2921" i="1"/>
  <c r="Q2921" i="1"/>
  <c r="P3273" i="1"/>
  <c r="Q3273" i="1"/>
  <c r="P3574" i="1"/>
  <c r="Q3574" i="1"/>
  <c r="P1973" i="1"/>
  <c r="Q1973" i="1"/>
  <c r="P2574" i="1"/>
  <c r="Q2574" i="1"/>
  <c r="P2339" i="1"/>
  <c r="Q2339" i="1"/>
  <c r="P2333" i="1"/>
  <c r="Q2333" i="1"/>
  <c r="P2312" i="1"/>
  <c r="Q2312" i="1"/>
  <c r="P3726" i="1"/>
  <c r="Q3726" i="1"/>
  <c r="P3641" i="1"/>
  <c r="Q3641" i="1"/>
  <c r="P3914" i="1"/>
  <c r="Q3914" i="1"/>
  <c r="P3854" i="1"/>
  <c r="Q3854" i="1"/>
  <c r="P3642" i="1"/>
  <c r="Q3642" i="1"/>
  <c r="P1974" i="1"/>
  <c r="Q1974" i="1"/>
  <c r="P3274" i="1"/>
  <c r="Q3274" i="1"/>
  <c r="P3166" i="1"/>
  <c r="Q3166" i="1"/>
  <c r="P2875" i="1"/>
  <c r="Q2875" i="1"/>
  <c r="P3033" i="1"/>
  <c r="Q3033" i="1"/>
  <c r="P1048" i="1"/>
  <c r="Q1048" i="1"/>
  <c r="P1260" i="1"/>
  <c r="Q1260" i="1"/>
  <c r="P529" i="1"/>
  <c r="Q529" i="1"/>
  <c r="P891" i="1"/>
  <c r="Q891" i="1"/>
  <c r="P797" i="1"/>
  <c r="Q797" i="1"/>
  <c r="P690" i="1"/>
  <c r="Q690" i="1"/>
  <c r="P267" i="1"/>
  <c r="Q267" i="1"/>
  <c r="P268" i="1"/>
  <c r="Q268" i="1"/>
  <c r="P214" i="1"/>
  <c r="Q214" i="1"/>
  <c r="P38" i="1"/>
  <c r="Q38" i="1"/>
  <c r="P695" i="1"/>
  <c r="Q695" i="1"/>
  <c r="P798" i="1"/>
  <c r="Q798" i="1"/>
  <c r="P892" i="1"/>
  <c r="Q892" i="1"/>
  <c r="P530" i="1"/>
  <c r="Q530" i="1"/>
  <c r="P1049" i="1"/>
  <c r="Q1049" i="1"/>
  <c r="P1118" i="1"/>
  <c r="Q1118" i="1"/>
  <c r="P1482" i="1"/>
  <c r="Q1482" i="1"/>
  <c r="P1701" i="1"/>
  <c r="Q1701" i="1"/>
  <c r="P3034" i="1"/>
  <c r="Q3034" i="1"/>
  <c r="P2876" i="1"/>
  <c r="Q2876" i="1"/>
  <c r="P2794" i="1"/>
  <c r="Q2794" i="1"/>
  <c r="P3575" i="1"/>
  <c r="Q3575" i="1"/>
  <c r="P2118" i="1"/>
  <c r="Q2118" i="1"/>
  <c r="P2478" i="1"/>
  <c r="Q2478" i="1"/>
  <c r="P2479" i="1"/>
  <c r="Q2479" i="1"/>
  <c r="P2624" i="1"/>
  <c r="Q2624" i="1"/>
  <c r="P3858" i="1"/>
  <c r="Q3858" i="1"/>
  <c r="P4616" i="1"/>
  <c r="Q4616" i="1"/>
  <c r="P4695" i="1"/>
  <c r="Q4695" i="1"/>
  <c r="P4756" i="1"/>
  <c r="Q4756" i="1"/>
  <c r="P1975" i="1"/>
  <c r="Q1975" i="1"/>
  <c r="P3576" i="1"/>
  <c r="Q3576" i="1"/>
  <c r="P3167" i="1"/>
  <c r="Q3167" i="1"/>
  <c r="P3275" i="1"/>
  <c r="Q3275" i="1"/>
  <c r="P3035" i="1"/>
  <c r="Q3035" i="1"/>
  <c r="P1050" i="1"/>
  <c r="Q1050" i="1"/>
  <c r="P1261" i="1"/>
  <c r="Q1261" i="1"/>
  <c r="P893" i="1"/>
  <c r="Q893" i="1"/>
  <c r="P799" i="1"/>
  <c r="Q799" i="1"/>
  <c r="P691" i="1"/>
  <c r="Q691" i="1"/>
  <c r="P39" i="1"/>
  <c r="Q39" i="1"/>
  <c r="P215" i="1"/>
  <c r="Q215" i="1"/>
  <c r="P692" i="1"/>
  <c r="Q692" i="1"/>
  <c r="P531" i="1"/>
  <c r="Q531" i="1"/>
  <c r="P1262" i="1"/>
  <c r="Q1262" i="1"/>
  <c r="P693" i="1"/>
  <c r="Q693" i="1"/>
  <c r="P1263" i="1"/>
  <c r="Q1263" i="1"/>
  <c r="P1702" i="1"/>
  <c r="Q1702" i="1"/>
  <c r="P1976" i="1"/>
  <c r="Q1976" i="1"/>
  <c r="P3168" i="1"/>
  <c r="Q3168" i="1"/>
  <c r="P736" i="1"/>
  <c r="Q736" i="1"/>
  <c r="P867" i="1"/>
  <c r="Q867" i="1"/>
  <c r="P908" i="1"/>
  <c r="Q908" i="1"/>
  <c r="P859" i="1"/>
  <c r="Q859" i="1"/>
  <c r="P843" i="1"/>
  <c r="Q843" i="1"/>
  <c r="P568" i="1"/>
  <c r="Q568" i="1"/>
  <c r="P573" i="1"/>
  <c r="Q573" i="1"/>
  <c r="P1640" i="1"/>
  <c r="Q1640" i="1"/>
  <c r="P1412" i="1"/>
  <c r="Q1412" i="1"/>
  <c r="P1271" i="1"/>
  <c r="Q1271" i="1"/>
  <c r="P1195" i="1"/>
  <c r="Q1195" i="1"/>
  <c r="P1167" i="1"/>
  <c r="Q1167" i="1"/>
  <c r="P1372" i="1"/>
  <c r="Q1372" i="1"/>
  <c r="P1109" i="1"/>
  <c r="Q1109" i="1"/>
  <c r="P910" i="1"/>
  <c r="Q910" i="1"/>
  <c r="P3343" i="1"/>
  <c r="Q3343" i="1"/>
  <c r="P3325" i="1"/>
  <c r="Q3325" i="1"/>
  <c r="P3580" i="1"/>
  <c r="Q3580" i="1"/>
  <c r="P3539" i="1"/>
  <c r="Q3539" i="1"/>
  <c r="P3421" i="1"/>
  <c r="Q3421" i="1"/>
  <c r="P3477" i="1"/>
  <c r="Q3477" i="1"/>
  <c r="P3472" i="1"/>
  <c r="Q3472" i="1"/>
  <c r="P2902" i="1"/>
  <c r="Q2902" i="1"/>
  <c r="P2801" i="1"/>
  <c r="Q2801" i="1"/>
  <c r="P2799" i="1"/>
  <c r="Q2799" i="1"/>
  <c r="P2973" i="1"/>
  <c r="Q2973" i="1"/>
  <c r="P3119" i="1"/>
  <c r="Q3119" i="1"/>
  <c r="P1957" i="1"/>
  <c r="Q1957" i="1"/>
  <c r="P1951" i="1"/>
  <c r="Q1951" i="1"/>
  <c r="P1902" i="1"/>
  <c r="Q1902" i="1"/>
  <c r="P2634" i="1"/>
  <c r="Q2634" i="1"/>
  <c r="P2519" i="1"/>
  <c r="Q2519" i="1"/>
  <c r="P3649" i="1"/>
  <c r="Q3649" i="1"/>
  <c r="P3663" i="1"/>
  <c r="Q3663" i="1"/>
  <c r="P3731" i="1"/>
  <c r="Q3731" i="1"/>
  <c r="P3763" i="1"/>
  <c r="Q3763" i="1"/>
  <c r="P3898" i="1"/>
  <c r="Q3898" i="1"/>
  <c r="P3882" i="1"/>
  <c r="Q3882" i="1"/>
  <c r="P3906" i="1"/>
  <c r="Q3906" i="1"/>
  <c r="P3933" i="1"/>
  <c r="Q3933" i="1"/>
  <c r="P4105" i="1"/>
  <c r="Q4105" i="1"/>
  <c r="P4186" i="1"/>
  <c r="Q4186" i="1"/>
  <c r="P4300" i="1"/>
  <c r="Q4300" i="1"/>
  <c r="P4208" i="1"/>
  <c r="Q4208" i="1"/>
  <c r="P4200" i="1"/>
  <c r="Q4200" i="1"/>
  <c r="P4095" i="1"/>
  <c r="Q4095" i="1"/>
  <c r="P4582" i="1"/>
  <c r="Q4582" i="1"/>
  <c r="P4563" i="1"/>
  <c r="Q4563" i="1"/>
  <c r="P4555" i="1"/>
  <c r="Q4555" i="1"/>
  <c r="P4547" i="1"/>
  <c r="Q4547" i="1"/>
  <c r="P4173" i="1"/>
  <c r="Q4173" i="1"/>
  <c r="P3682" i="1"/>
  <c r="Q3682" i="1"/>
  <c r="P1110" i="1"/>
  <c r="Q1110" i="1"/>
  <c r="P1313" i="1"/>
  <c r="Q1313" i="1"/>
  <c r="P236" i="1"/>
  <c r="Q236" i="1"/>
  <c r="P237" i="1"/>
  <c r="Q237" i="1"/>
  <c r="P241" i="1"/>
  <c r="Q241" i="1"/>
  <c r="P187" i="1"/>
  <c r="Q187" i="1"/>
  <c r="P131" i="1"/>
  <c r="Q131" i="1"/>
  <c r="P158" i="1"/>
  <c r="Q158" i="1"/>
  <c r="P306" i="1"/>
  <c r="Q306" i="1"/>
  <c r="P670" i="1"/>
  <c r="Q670" i="1"/>
  <c r="P544" i="1"/>
  <c r="Q544" i="1"/>
  <c r="P1324" i="1"/>
  <c r="Q1324" i="1"/>
  <c r="P1378" i="1"/>
  <c r="Q1378" i="1"/>
  <c r="P1373" i="1"/>
  <c r="Q1373" i="1"/>
  <c r="P1206" i="1"/>
  <c r="Q1206" i="1"/>
  <c r="P1207" i="1"/>
  <c r="Q1207" i="1"/>
  <c r="P1208" i="1"/>
  <c r="Q1208" i="1"/>
  <c r="P1120" i="1"/>
  <c r="Q1120" i="1"/>
  <c r="P1056" i="1"/>
  <c r="Q1056" i="1"/>
  <c r="P1058" i="1"/>
  <c r="Q1058" i="1"/>
  <c r="P1089" i="1"/>
  <c r="Q1089" i="1"/>
  <c r="P1100" i="1"/>
  <c r="Q1100" i="1"/>
  <c r="P911" i="1"/>
  <c r="Q911" i="1"/>
  <c r="P1006" i="1"/>
  <c r="Q1006" i="1"/>
  <c r="P994" i="1"/>
  <c r="Q994" i="1"/>
  <c r="P1413" i="1"/>
  <c r="Q1413" i="1"/>
  <c r="P1403" i="1"/>
  <c r="Q1403" i="1"/>
  <c r="P1445" i="1"/>
  <c r="Q1445" i="1"/>
  <c r="P1518" i="1"/>
  <c r="Q1518" i="1"/>
  <c r="P1544" i="1"/>
  <c r="Q1544" i="1"/>
  <c r="P1632" i="1"/>
  <c r="Q1632" i="1"/>
  <c r="P1633" i="1"/>
  <c r="Q1633" i="1"/>
  <c r="P1624" i="1"/>
  <c r="Q1624" i="1"/>
  <c r="P1625" i="1"/>
  <c r="Q1625" i="1"/>
  <c r="P1762" i="1"/>
  <c r="Q1762" i="1"/>
  <c r="P2544" i="1"/>
  <c r="Q2544" i="1"/>
  <c r="P2646" i="1"/>
  <c r="Q2646" i="1"/>
  <c r="P2441" i="1"/>
  <c r="Q2441" i="1"/>
  <c r="P2393" i="1"/>
  <c r="Q2393" i="1"/>
  <c r="P2398" i="1"/>
  <c r="Q2398" i="1"/>
  <c r="P2399" i="1"/>
  <c r="Q2399" i="1"/>
  <c r="P2314" i="1"/>
  <c r="Q2314" i="1"/>
  <c r="P1862" i="1"/>
  <c r="Q1862" i="1"/>
  <c r="P1874" i="1"/>
  <c r="Q1874" i="1"/>
  <c r="P1941" i="1"/>
  <c r="Q1941" i="1"/>
  <c r="P2072" i="1"/>
  <c r="Q2072" i="1"/>
  <c r="P2977" i="1"/>
  <c r="Q2977" i="1"/>
  <c r="P2948" i="1"/>
  <c r="Q2948" i="1"/>
  <c r="P2949" i="1"/>
  <c r="Q2949" i="1"/>
  <c r="P2800" i="1"/>
  <c r="Q2800" i="1"/>
  <c r="P2802" i="1"/>
  <c r="Q2802" i="1"/>
  <c r="P2813" i="1"/>
  <c r="Q2813" i="1"/>
  <c r="P2758" i="1"/>
  <c r="Q2758" i="1"/>
  <c r="P3378" i="1"/>
  <c r="Q3378" i="1"/>
  <c r="P3379" i="1"/>
  <c r="Q3379" i="1"/>
  <c r="P3429" i="1"/>
  <c r="Q3429" i="1"/>
  <c r="P3549" i="1"/>
  <c r="Q3549" i="1"/>
  <c r="P3195" i="1"/>
  <c r="Q3195" i="1"/>
  <c r="P3272" i="1"/>
  <c r="Q3272" i="1"/>
  <c r="P3822" i="1"/>
  <c r="Q3822" i="1"/>
  <c r="P4072" i="1"/>
  <c r="Q4072" i="1"/>
  <c r="P3911" i="1"/>
  <c r="Q3911" i="1"/>
  <c r="P4321" i="1"/>
  <c r="Q4321" i="1"/>
  <c r="P1942" i="1"/>
  <c r="Q1942" i="1"/>
  <c r="P188" i="1"/>
  <c r="Q188" i="1"/>
  <c r="P2182" i="1"/>
  <c r="Q2182" i="1"/>
  <c r="P2840" i="1"/>
  <c r="Q2840" i="1"/>
  <c r="P1196" i="1"/>
  <c r="Q1196" i="1"/>
  <c r="P597" i="1"/>
  <c r="Q597" i="1"/>
  <c r="P840" i="1"/>
  <c r="Q840" i="1"/>
  <c r="P898" i="1"/>
  <c r="Q898" i="1"/>
  <c r="P874" i="1"/>
  <c r="Q874" i="1"/>
  <c r="P666" i="1"/>
  <c r="Q666" i="1"/>
  <c r="P539" i="1"/>
  <c r="Q539" i="1"/>
  <c r="P533" i="1"/>
  <c r="Q533" i="1"/>
  <c r="P534" i="1"/>
  <c r="Q534" i="1"/>
  <c r="P390" i="1"/>
  <c r="Q390" i="1"/>
  <c r="P400" i="1"/>
  <c r="Q400" i="1"/>
  <c r="P434" i="1"/>
  <c r="Q434" i="1"/>
  <c r="P299" i="1"/>
  <c r="Q299" i="1"/>
  <c r="P159" i="1"/>
  <c r="Q159" i="1"/>
  <c r="P53" i="1"/>
  <c r="Q53" i="1"/>
  <c r="P1216" i="1"/>
  <c r="Q1216" i="1"/>
  <c r="P1233" i="1"/>
  <c r="Q1233" i="1"/>
  <c r="P1319" i="1"/>
  <c r="Q1319" i="1"/>
  <c r="P1002" i="1"/>
  <c r="Q1002" i="1"/>
  <c r="P991" i="1"/>
  <c r="Q991" i="1"/>
  <c r="P945" i="1"/>
  <c r="Q945" i="1"/>
  <c r="P1102" i="1"/>
  <c r="Q1102" i="1"/>
  <c r="P1099" i="1"/>
  <c r="Q1099" i="1"/>
  <c r="P1092" i="1"/>
  <c r="Q1092" i="1"/>
  <c r="P1059" i="1"/>
  <c r="Q1059" i="1"/>
  <c r="P1104" i="1"/>
  <c r="Q1104" i="1"/>
  <c r="P1586" i="1"/>
  <c r="Q1586" i="1"/>
  <c r="P1418" i="1"/>
  <c r="Q1418" i="1"/>
  <c r="P1769" i="1"/>
  <c r="Q1769" i="1"/>
  <c r="P1746" i="1"/>
  <c r="Q1746" i="1"/>
  <c r="P1735" i="1"/>
  <c r="Q1735" i="1"/>
  <c r="P1784" i="1"/>
  <c r="Q1784" i="1"/>
  <c r="P1802" i="1"/>
  <c r="Q1802" i="1"/>
  <c r="P2877" i="1"/>
  <c r="Q2877" i="1"/>
  <c r="P2890" i="1"/>
  <c r="Q2890" i="1"/>
  <c r="P2817" i="1"/>
  <c r="Q2817" i="1"/>
  <c r="P2818" i="1"/>
  <c r="Q2818" i="1"/>
  <c r="P2832" i="1"/>
  <c r="Q2832" i="1"/>
  <c r="P2825" i="1"/>
  <c r="Q2825" i="1"/>
  <c r="P2773" i="1"/>
  <c r="Q2773" i="1"/>
  <c r="P2782" i="1"/>
  <c r="Q2782" i="1"/>
  <c r="P2978" i="1"/>
  <c r="Q2978" i="1"/>
  <c r="P2979" i="1"/>
  <c r="Q2979" i="1"/>
  <c r="P3159" i="1"/>
  <c r="Q3159" i="1"/>
  <c r="P3276" i="1"/>
  <c r="Q3276" i="1"/>
  <c r="P3260" i="1"/>
  <c r="Q3260" i="1"/>
  <c r="P3287" i="1"/>
  <c r="Q3287" i="1"/>
  <c r="P3427" i="1"/>
  <c r="Q3427" i="1"/>
  <c r="P2179" i="1"/>
  <c r="Q2179" i="1"/>
  <c r="P2146" i="1"/>
  <c r="Q2146" i="1"/>
  <c r="P2033" i="1"/>
  <c r="Q2033" i="1"/>
  <c r="P2127" i="1"/>
  <c r="Q2127" i="1"/>
  <c r="P2103" i="1"/>
  <c r="Q2103" i="1"/>
  <c r="P2370" i="1"/>
  <c r="Q2370" i="1"/>
  <c r="P1971" i="1"/>
  <c r="Q1971" i="1"/>
  <c r="P2125" i="1"/>
  <c r="Q2125" i="1"/>
  <c r="P1864" i="1"/>
  <c r="Q1864" i="1"/>
  <c r="P2275" i="1"/>
  <c r="Q2275" i="1"/>
  <c r="P2386" i="1"/>
  <c r="Q2386" i="1"/>
  <c r="P2645" i="1"/>
  <c r="Q2645" i="1"/>
  <c r="P2629" i="1"/>
  <c r="Q2629" i="1"/>
  <c r="P2641" i="1"/>
  <c r="Q2641" i="1"/>
  <c r="P2719" i="1"/>
  <c r="Q2719" i="1"/>
  <c r="P2720" i="1"/>
  <c r="Q2720" i="1"/>
  <c r="P2592" i="1"/>
  <c r="Q2592" i="1"/>
  <c r="P4099" i="1"/>
  <c r="Q4099" i="1"/>
  <c r="P4508" i="1"/>
  <c r="Q4508" i="1"/>
  <c r="P4475" i="1"/>
  <c r="Q4475" i="1"/>
  <c r="P4476" i="1"/>
  <c r="Q4476" i="1"/>
  <c r="P4478" i="1"/>
  <c r="Q4478" i="1"/>
  <c r="P4454" i="1"/>
  <c r="Q4454" i="1"/>
  <c r="P3812" i="1"/>
  <c r="Q3812" i="1"/>
  <c r="P3808" i="1"/>
  <c r="Q3808" i="1"/>
  <c r="P3747" i="1"/>
  <c r="Q3747" i="1"/>
  <c r="P3751" i="1"/>
  <c r="Q3751" i="1"/>
  <c r="P3676" i="1"/>
  <c r="Q3676" i="1"/>
  <c r="P3719" i="1"/>
  <c r="Q3719" i="1"/>
  <c r="P4770" i="1"/>
  <c r="Q4770" i="1"/>
  <c r="P1430" i="1"/>
  <c r="Q1430" i="1"/>
  <c r="P1404" i="1"/>
  <c r="Q1404" i="1"/>
  <c r="P1197" i="1"/>
  <c r="Q1197" i="1"/>
  <c r="P514" i="1"/>
  <c r="Q514" i="1"/>
  <c r="P668" i="1"/>
  <c r="Q668" i="1"/>
  <c r="P2774" i="1"/>
  <c r="Q2774" i="1"/>
  <c r="P4752" i="1"/>
  <c r="Q4752" i="1"/>
  <c r="P4735" i="1"/>
  <c r="Q4735" i="1"/>
  <c r="P4736" i="1"/>
  <c r="Q4736" i="1"/>
  <c r="P4737" i="1"/>
  <c r="Q4737" i="1"/>
  <c r="P4708" i="1"/>
  <c r="Q4708" i="1"/>
  <c r="P4712" i="1"/>
  <c r="Q4712" i="1"/>
  <c r="P4667" i="1"/>
  <c r="Q4667" i="1"/>
  <c r="P4648" i="1"/>
  <c r="Q4648" i="1"/>
  <c r="P4656" i="1"/>
  <c r="Q4656" i="1"/>
  <c r="P3616" i="1"/>
  <c r="Q3616" i="1"/>
  <c r="P3773" i="1"/>
  <c r="Q3773" i="1"/>
  <c r="P3951" i="1"/>
  <c r="Q3951" i="1"/>
  <c r="P3964" i="1"/>
  <c r="Q3964" i="1"/>
  <c r="P3871" i="1"/>
  <c r="Q3871" i="1"/>
  <c r="P3870" i="1"/>
  <c r="Q3870" i="1"/>
  <c r="P3892" i="1"/>
  <c r="Q3892" i="1"/>
  <c r="P4057" i="1"/>
  <c r="Q4057" i="1"/>
  <c r="P3940" i="1"/>
  <c r="Q3940" i="1"/>
  <c r="P3987" i="1"/>
  <c r="Q3987" i="1"/>
  <c r="P4029" i="1"/>
  <c r="Q4029" i="1"/>
  <c r="P3992" i="1"/>
  <c r="Q3992" i="1"/>
  <c r="P4433" i="1"/>
  <c r="Q4433" i="1"/>
  <c r="P4434" i="1"/>
  <c r="Q4434" i="1"/>
  <c r="P4775" i="1"/>
  <c r="Q4775" i="1"/>
  <c r="P4413" i="1"/>
  <c r="Q4413" i="1"/>
  <c r="P4382" i="1"/>
  <c r="Q4382" i="1"/>
  <c r="P4523" i="1"/>
  <c r="Q4523" i="1"/>
  <c r="P4554" i="1"/>
  <c r="Q4554" i="1"/>
  <c r="P4524" i="1"/>
  <c r="Q4524" i="1"/>
  <c r="P4525" i="1"/>
  <c r="Q4525" i="1"/>
  <c r="P4217" i="1"/>
  <c r="Q4217" i="1"/>
  <c r="P4176" i="1"/>
  <c r="Q4176" i="1"/>
  <c r="P4182" i="1"/>
  <c r="Q4182" i="1"/>
  <c r="P4191" i="1"/>
  <c r="Q4191" i="1"/>
  <c r="P4353" i="1"/>
  <c r="Q4353" i="1"/>
  <c r="P4366" i="1"/>
  <c r="Q4366" i="1"/>
  <c r="P4304" i="1"/>
  <c r="Q4304" i="1"/>
  <c r="P4303" i="1"/>
  <c r="Q4303" i="1"/>
  <c r="P4305" i="1"/>
  <c r="Q4305" i="1"/>
  <c r="P4316" i="1"/>
  <c r="Q4316" i="1"/>
  <c r="P2670" i="1"/>
  <c r="Q2670" i="1"/>
  <c r="P2674" i="1"/>
  <c r="Q2674" i="1"/>
  <c r="P2661" i="1"/>
  <c r="Q2661" i="1"/>
  <c r="P2381" i="1"/>
  <c r="Q2381" i="1"/>
  <c r="P2385" i="1"/>
  <c r="Q2385" i="1"/>
  <c r="P2468" i="1"/>
  <c r="Q2468" i="1"/>
  <c r="P2497" i="1"/>
  <c r="Q2497" i="1"/>
  <c r="P2311" i="1"/>
  <c r="Q2311" i="1"/>
  <c r="P2319" i="1"/>
  <c r="Q2319" i="1"/>
  <c r="P2355" i="1"/>
  <c r="Q2355" i="1"/>
  <c r="P1852" i="1"/>
  <c r="Q1852" i="1"/>
  <c r="P1836" i="1"/>
  <c r="Q1836" i="1"/>
  <c r="P1935" i="1"/>
  <c r="Q1935" i="1"/>
  <c r="P1923" i="1"/>
  <c r="Q1923" i="1"/>
  <c r="P1909" i="1"/>
  <c r="Q1909" i="1"/>
  <c r="P2126" i="1"/>
  <c r="Q2126" i="1"/>
  <c r="P1943" i="1"/>
  <c r="Q1943" i="1"/>
  <c r="P2156" i="1"/>
  <c r="Q2156" i="1"/>
  <c r="P3476" i="1"/>
  <c r="Q3476" i="1"/>
  <c r="P3484" i="1"/>
  <c r="Q3484" i="1"/>
  <c r="P3445" i="1"/>
  <c r="Q3445" i="1"/>
  <c r="P3257" i="1"/>
  <c r="Q3257" i="1"/>
  <c r="P3438" i="1"/>
  <c r="Q3438" i="1"/>
  <c r="P3596" i="1"/>
  <c r="Q3596" i="1"/>
  <c r="P3282" i="1"/>
  <c r="Q3282" i="1"/>
  <c r="P3312" i="1"/>
  <c r="Q3312" i="1"/>
  <c r="P3314" i="1"/>
  <c r="Q3314" i="1"/>
  <c r="P3352" i="1"/>
  <c r="Q3352" i="1"/>
  <c r="P3225" i="1"/>
  <c r="Q3225" i="1"/>
  <c r="P3160" i="1"/>
  <c r="Q3160" i="1"/>
  <c r="P3155" i="1"/>
  <c r="Q3155" i="1"/>
  <c r="P3170" i="1"/>
  <c r="Q3170" i="1"/>
  <c r="P3171" i="1"/>
  <c r="Q3171" i="1"/>
  <c r="P3038" i="1"/>
  <c r="Q3038" i="1"/>
  <c r="P3101" i="1"/>
  <c r="Q3101" i="1"/>
  <c r="P2788" i="1"/>
  <c r="Q2788" i="1"/>
  <c r="P2816" i="1"/>
  <c r="Q2816" i="1"/>
  <c r="P2810" i="1"/>
  <c r="Q2810" i="1"/>
  <c r="P2885" i="1"/>
  <c r="Q2885" i="1"/>
  <c r="P2878" i="1"/>
  <c r="Q2878" i="1"/>
  <c r="P2836" i="1"/>
  <c r="Q2836" i="1"/>
  <c r="P2850" i="1"/>
  <c r="Q2850" i="1"/>
  <c r="P2928" i="1"/>
  <c r="Q2928" i="1"/>
  <c r="P1787" i="1"/>
  <c r="Q1787" i="1"/>
  <c r="P1775" i="1"/>
  <c r="Q1775" i="1"/>
  <c r="P1659" i="1"/>
  <c r="Q1659" i="1"/>
  <c r="P1661" i="1"/>
  <c r="Q1661" i="1"/>
  <c r="P1662" i="1"/>
  <c r="Q1662" i="1"/>
  <c r="P1704" i="1"/>
  <c r="Q1704" i="1"/>
  <c r="P1598" i="1"/>
  <c r="Q1598" i="1"/>
  <c r="P1596" i="1"/>
  <c r="Q1596" i="1"/>
  <c r="P1561" i="1"/>
  <c r="Q1561" i="1"/>
  <c r="P1090" i="1"/>
  <c r="Q1090" i="1"/>
  <c r="P918" i="1"/>
  <c r="Q918" i="1"/>
  <c r="P930" i="1"/>
  <c r="Q930" i="1"/>
  <c r="P1316" i="1"/>
  <c r="Q1316" i="1"/>
  <c r="P1279" i="1"/>
  <c r="Q1279" i="1"/>
  <c r="P1269" i="1"/>
  <c r="Q1269" i="1"/>
  <c r="P1264" i="1"/>
  <c r="Q1264" i="1"/>
  <c r="P1176" i="1"/>
  <c r="Q1176" i="1"/>
  <c r="P1177" i="1"/>
  <c r="Q1177" i="1"/>
  <c r="P13" i="1"/>
  <c r="Q13" i="1"/>
  <c r="P89" i="1"/>
  <c r="Q89" i="1"/>
  <c r="P66" i="1"/>
  <c r="Q66" i="1"/>
  <c r="P184" i="1"/>
  <c r="Q184" i="1"/>
  <c r="P240" i="1"/>
  <c r="Q240" i="1"/>
  <c r="P277" i="1"/>
  <c r="Q277" i="1"/>
  <c r="P280" i="1"/>
  <c r="Q280" i="1"/>
  <c r="P315" i="1"/>
  <c r="Q315" i="1"/>
  <c r="P432" i="1"/>
  <c r="Q432" i="1"/>
  <c r="P338" i="1"/>
  <c r="Q338" i="1"/>
  <c r="P382" i="1"/>
  <c r="Q382" i="1"/>
  <c r="P519" i="1"/>
  <c r="Q519" i="1"/>
  <c r="P462" i="1"/>
  <c r="Q462" i="1"/>
  <c r="P652" i="1"/>
  <c r="Q652" i="1"/>
  <c r="P631" i="1"/>
  <c r="Q631" i="1"/>
  <c r="P633" i="1"/>
  <c r="Q633" i="1"/>
  <c r="P575" i="1"/>
  <c r="Q575" i="1"/>
  <c r="P842" i="1"/>
  <c r="Q842" i="1"/>
  <c r="P827" i="1"/>
  <c r="Q827" i="1"/>
  <c r="P831" i="1"/>
  <c r="Q831" i="1"/>
  <c r="P813" i="1"/>
  <c r="Q813" i="1"/>
  <c r="P809" i="1"/>
  <c r="Q809" i="1"/>
  <c r="P818" i="1"/>
  <c r="Q818" i="1"/>
  <c r="P732" i="1"/>
  <c r="Q732" i="1"/>
  <c r="P755" i="1"/>
  <c r="Q755" i="1"/>
  <c r="P2858" i="1"/>
  <c r="Q2858" i="1"/>
  <c r="P2853" i="1"/>
  <c r="Q2853" i="1"/>
  <c r="P3519" i="1"/>
  <c r="Q3519" i="1"/>
  <c r="P3353" i="1"/>
  <c r="Q3353" i="1"/>
  <c r="P3259" i="1"/>
  <c r="Q3259" i="1"/>
  <c r="P2542" i="1"/>
  <c r="Q2542" i="1"/>
  <c r="P2315" i="1"/>
  <c r="Q2315" i="1"/>
  <c r="P2328" i="1"/>
  <c r="Q2328" i="1"/>
  <c r="P2476" i="1"/>
  <c r="Q2476" i="1"/>
  <c r="P770" i="1"/>
  <c r="Q770" i="1"/>
  <c r="P757" i="1"/>
  <c r="Q757" i="1"/>
  <c r="P779" i="1"/>
  <c r="Q779" i="1"/>
  <c r="P780" i="1"/>
  <c r="Q780" i="1"/>
  <c r="P1447" i="1"/>
  <c r="Q1447" i="1"/>
  <c r="P1499" i="1"/>
  <c r="Q1499" i="1"/>
  <c r="P1454" i="1"/>
  <c r="Q1454" i="1"/>
  <c r="P1521" i="1"/>
  <c r="Q1521" i="1"/>
  <c r="P1639" i="1"/>
  <c r="Q1639" i="1"/>
  <c r="P1627" i="1"/>
  <c r="Q1627" i="1"/>
  <c r="P1663" i="1"/>
  <c r="Q1663" i="1"/>
  <c r="P3789" i="1"/>
  <c r="Q3789" i="1"/>
  <c r="P3795" i="1"/>
  <c r="Q3795" i="1"/>
  <c r="P3764" i="1"/>
  <c r="Q3764" i="1"/>
  <c r="P3797" i="1"/>
  <c r="Q3797" i="1"/>
  <c r="P3756" i="1"/>
  <c r="Q3756" i="1"/>
  <c r="P3727" i="1"/>
  <c r="Q3727" i="1"/>
  <c r="P3735" i="1"/>
  <c r="Q3735" i="1"/>
  <c r="P3730" i="1"/>
  <c r="Q3730" i="1"/>
  <c r="P3746" i="1"/>
  <c r="Q3746" i="1"/>
  <c r="P3675" i="1"/>
  <c r="Q3675" i="1"/>
  <c r="P3716" i="1"/>
  <c r="Q3716" i="1"/>
  <c r="P3728" i="1"/>
  <c r="Q3728" i="1"/>
  <c r="P3723" i="1"/>
  <c r="Q3723" i="1"/>
  <c r="P4019" i="1"/>
  <c r="Q4019" i="1"/>
  <c r="P4552" i="1"/>
  <c r="Q4552" i="1"/>
  <c r="P3702" i="1"/>
  <c r="Q3702" i="1"/>
  <c r="P3749" i="1"/>
  <c r="Q3749" i="1"/>
  <c r="P3790" i="1"/>
  <c r="Q3790" i="1"/>
  <c r="P3896" i="1"/>
  <c r="Q3896" i="1"/>
  <c r="P1649" i="1"/>
  <c r="Q1649" i="1"/>
  <c r="P2317" i="1"/>
  <c r="Q2317" i="1"/>
  <c r="P1837" i="1"/>
  <c r="Q1837" i="1"/>
  <c r="P1991" i="1"/>
  <c r="Q1991" i="1"/>
  <c r="P2905" i="1"/>
  <c r="Q2905" i="1"/>
  <c r="P3130" i="1"/>
  <c r="Q3130" i="1"/>
  <c r="P4330" i="1"/>
  <c r="Q4330" i="1"/>
  <c r="P4334" i="1"/>
  <c r="Q4334" i="1"/>
  <c r="P4285" i="1"/>
  <c r="Q4285" i="1"/>
  <c r="P4236" i="1"/>
  <c r="Q4236" i="1"/>
  <c r="P4257" i="1"/>
  <c r="Q4257" i="1"/>
  <c r="P4261" i="1"/>
  <c r="Q4261" i="1"/>
  <c r="P4196" i="1"/>
  <c r="Q4196" i="1"/>
  <c r="P4409" i="1"/>
  <c r="Q4409" i="1"/>
  <c r="P4399" i="1"/>
  <c r="Q4399" i="1"/>
  <c r="P4392" i="1"/>
  <c r="Q4392" i="1"/>
  <c r="P4470" i="1"/>
  <c r="Q4470" i="1"/>
  <c r="P4471" i="1"/>
  <c r="Q4471" i="1"/>
  <c r="P4548" i="1"/>
  <c r="Q4548" i="1"/>
  <c r="P4497" i="1"/>
  <c r="Q4497" i="1"/>
  <c r="P4492" i="1"/>
  <c r="Q4492" i="1"/>
  <c r="P4511" i="1"/>
  <c r="Q4511" i="1"/>
  <c r="P4624" i="1"/>
  <c r="Q4624" i="1"/>
  <c r="P4618" i="1"/>
  <c r="Q4618" i="1"/>
  <c r="P3863" i="1"/>
  <c r="Q3863" i="1"/>
  <c r="P3950" i="1"/>
  <c r="Q3950" i="1"/>
  <c r="P4031" i="1"/>
  <c r="Q4031" i="1"/>
  <c r="P4064" i="1"/>
  <c r="Q4064" i="1"/>
  <c r="P4088" i="1"/>
  <c r="Q4088" i="1"/>
  <c r="P4087" i="1"/>
  <c r="Q4087" i="1"/>
  <c r="P4089" i="1"/>
  <c r="Q4089" i="1"/>
  <c r="P3828" i="1"/>
  <c r="Q3828" i="1"/>
  <c r="P3807" i="1"/>
  <c r="Q3807" i="1"/>
  <c r="P3814" i="1"/>
  <c r="Q3814" i="1"/>
  <c r="P3778" i="1"/>
  <c r="Q3778" i="1"/>
  <c r="P3762" i="1"/>
  <c r="Q3762" i="1"/>
  <c r="P3734" i="1"/>
  <c r="Q3734" i="1"/>
  <c r="P3661" i="1"/>
  <c r="Q3661" i="1"/>
  <c r="P4764" i="1"/>
  <c r="Q4764" i="1"/>
  <c r="P4710" i="1"/>
  <c r="Q4710" i="1"/>
  <c r="P4690" i="1"/>
  <c r="Q4690" i="1"/>
  <c r="P4691" i="1"/>
  <c r="Q4691" i="1"/>
  <c r="P4692" i="1"/>
  <c r="Q4692" i="1"/>
  <c r="P4679" i="1"/>
  <c r="Q4679" i="1"/>
  <c r="P2250" i="1"/>
  <c r="Q2250" i="1"/>
  <c r="P2272" i="1"/>
  <c r="Q2272" i="1"/>
  <c r="P2416" i="1"/>
  <c r="Q2416" i="1"/>
  <c r="P2486" i="1"/>
  <c r="Q2486" i="1"/>
  <c r="P2449" i="1"/>
  <c r="Q2449" i="1"/>
  <c r="P2439" i="1"/>
  <c r="Q2439" i="1"/>
  <c r="P2541" i="1"/>
  <c r="Q2541" i="1"/>
  <c r="P2536" i="1"/>
  <c r="Q2536" i="1"/>
  <c r="P2531" i="1"/>
  <c r="Q2531" i="1"/>
  <c r="P2515" i="1"/>
  <c r="Q2515" i="1"/>
  <c r="P2610" i="1"/>
  <c r="Q2610" i="1"/>
  <c r="P2640" i="1"/>
  <c r="Q2640" i="1"/>
  <c r="P2622" i="1"/>
  <c r="Q2622" i="1"/>
  <c r="P2623" i="1"/>
  <c r="Q2623" i="1"/>
  <c r="P2695" i="1"/>
  <c r="Q2695" i="1"/>
  <c r="P2697" i="1"/>
  <c r="Q2697" i="1"/>
  <c r="P2382" i="1"/>
  <c r="Q2382" i="1"/>
  <c r="P2246" i="1"/>
  <c r="Q2246" i="1"/>
  <c r="P2031" i="1"/>
  <c r="Q2031" i="1"/>
  <c r="P2105" i="1"/>
  <c r="Q2105" i="1"/>
  <c r="P2195" i="1"/>
  <c r="Q2195" i="1"/>
  <c r="P2168" i="1"/>
  <c r="Q2168" i="1"/>
  <c r="P2155" i="1"/>
  <c r="Q2155" i="1"/>
  <c r="P1954" i="1"/>
  <c r="Q1954" i="1"/>
  <c r="P1940" i="1"/>
  <c r="Q1940" i="1"/>
  <c r="P3470" i="1"/>
  <c r="Q3470" i="1"/>
  <c r="P3392" i="1"/>
  <c r="Q3392" i="1"/>
  <c r="P3396" i="1"/>
  <c r="Q3396" i="1"/>
  <c r="P3414" i="1"/>
  <c r="Q3414" i="1"/>
  <c r="P3400" i="1"/>
  <c r="Q3400" i="1"/>
  <c r="P3471" i="1"/>
  <c r="Q3471" i="1"/>
  <c r="P3570" i="1"/>
  <c r="Q3570" i="1"/>
  <c r="P3560" i="1"/>
  <c r="Q3560" i="1"/>
  <c r="P3584" i="1"/>
  <c r="Q3584" i="1"/>
  <c r="P3255" i="1"/>
  <c r="Q3255" i="1"/>
  <c r="P3188" i="1"/>
  <c r="Q3188" i="1"/>
  <c r="P3348" i="1"/>
  <c r="Q3348" i="1"/>
  <c r="P3347" i="1"/>
  <c r="Q3347" i="1"/>
  <c r="P2974" i="1"/>
  <c r="Q2974" i="1"/>
  <c r="P3142" i="1"/>
  <c r="Q3142" i="1"/>
  <c r="P2830" i="1"/>
  <c r="Q2830" i="1"/>
  <c r="P2797" i="1"/>
  <c r="Q2797" i="1"/>
  <c r="P2798" i="1"/>
  <c r="Q2798" i="1"/>
  <c r="P1452" i="1"/>
  <c r="Q1452" i="1"/>
  <c r="P1479" i="1"/>
  <c r="Q1479" i="1"/>
  <c r="P1809" i="1"/>
  <c r="Q1809" i="1"/>
  <c r="P1745" i="1"/>
  <c r="Q1745" i="1"/>
  <c r="P1654" i="1"/>
  <c r="Q1654" i="1"/>
  <c r="P1353" i="1"/>
  <c r="Q1353" i="1"/>
  <c r="P1305" i="1"/>
  <c r="Q1305" i="1"/>
  <c r="P1180" i="1"/>
  <c r="Q1180" i="1"/>
  <c r="P1182" i="1"/>
  <c r="Q1182" i="1"/>
  <c r="P1160" i="1"/>
  <c r="Q1160" i="1"/>
  <c r="P1247" i="1"/>
  <c r="Q1247" i="1"/>
  <c r="P1229" i="1"/>
  <c r="Q1229" i="1"/>
  <c r="P1250" i="1"/>
  <c r="Q1250" i="1"/>
  <c r="P243" i="1"/>
  <c r="Q243" i="1"/>
  <c r="P379" i="1"/>
  <c r="Q379" i="1"/>
  <c r="P372" i="1"/>
  <c r="Q372" i="1"/>
  <c r="P55" i="1"/>
  <c r="Q55" i="1"/>
  <c r="P62" i="1"/>
  <c r="Q62" i="1"/>
  <c r="P85" i="1"/>
  <c r="Q85" i="1"/>
  <c r="P99" i="1"/>
  <c r="Q99" i="1"/>
  <c r="P113" i="1"/>
  <c r="Q113" i="1"/>
  <c r="P190" i="1"/>
  <c r="Q190" i="1"/>
  <c r="P181" i="1"/>
  <c r="Q181" i="1"/>
  <c r="P194" i="1"/>
  <c r="Q194" i="1"/>
  <c r="P171" i="1"/>
  <c r="Q171" i="1"/>
  <c r="P128" i="1"/>
  <c r="Q128" i="1"/>
  <c r="P717" i="1"/>
  <c r="Q717" i="1"/>
  <c r="P829" i="1"/>
  <c r="Q829" i="1"/>
  <c r="P661" i="1"/>
  <c r="Q661" i="1"/>
  <c r="P632" i="1"/>
  <c r="Q632" i="1"/>
  <c r="P477" i="1"/>
  <c r="Q477" i="1"/>
  <c r="P493" i="1"/>
  <c r="Q493" i="1"/>
  <c r="P487" i="1"/>
  <c r="Q487" i="1"/>
  <c r="P488" i="1"/>
  <c r="Q488" i="1"/>
  <c r="P466" i="1"/>
  <c r="Q466" i="1"/>
  <c r="P662" i="1"/>
  <c r="Q662" i="1"/>
  <c r="P845" i="1"/>
  <c r="Q845" i="1"/>
  <c r="P731" i="1"/>
  <c r="Q731" i="1"/>
  <c r="P741" i="1"/>
  <c r="Q741" i="1"/>
  <c r="P129" i="1"/>
  <c r="Q129" i="1"/>
  <c r="P166" i="1"/>
  <c r="Q166" i="1"/>
  <c r="P191" i="1"/>
  <c r="Q191" i="1"/>
  <c r="P362" i="1"/>
  <c r="Q362" i="1"/>
  <c r="P337" i="1"/>
  <c r="Q337" i="1"/>
  <c r="P389" i="1"/>
  <c r="Q389" i="1"/>
  <c r="P1306" i="1"/>
  <c r="Q1306" i="1"/>
  <c r="P1354" i="1"/>
  <c r="Q1354" i="1"/>
  <c r="P1087" i="1"/>
  <c r="Q1087" i="1"/>
  <c r="P1631" i="1"/>
  <c r="Q1631" i="1"/>
  <c r="P2891" i="1"/>
  <c r="Q2891" i="1"/>
  <c r="P3067" i="1"/>
  <c r="Q3067" i="1"/>
  <c r="P3355" i="1"/>
  <c r="Q3355" i="1"/>
  <c r="P3397" i="1"/>
  <c r="Q3397" i="1"/>
  <c r="P2167" i="1"/>
  <c r="Q2167" i="1"/>
  <c r="P2499" i="1"/>
  <c r="Q2499" i="1"/>
  <c r="P2450" i="1"/>
  <c r="Q2450" i="1"/>
  <c r="P2254" i="1"/>
  <c r="Q2254" i="1"/>
  <c r="P2337" i="1"/>
  <c r="Q2337" i="1"/>
  <c r="P2344" i="1"/>
  <c r="Q2344" i="1"/>
  <c r="P2696" i="1"/>
  <c r="Q2696" i="1"/>
  <c r="P1453" i="1"/>
  <c r="Q1453" i="1"/>
  <c r="P1057" i="1"/>
  <c r="Q1057" i="1"/>
  <c r="P1043" i="1"/>
  <c r="Q1043" i="1"/>
  <c r="P709" i="1"/>
  <c r="Q709" i="1"/>
  <c r="P663" i="1"/>
  <c r="Q663" i="1"/>
  <c r="P192" i="1"/>
  <c r="Q192" i="1"/>
  <c r="P672" i="1"/>
  <c r="Q672" i="1"/>
  <c r="P418" i="1"/>
  <c r="Q418" i="1"/>
  <c r="P114" i="1"/>
  <c r="Q114" i="1"/>
  <c r="P968" i="1"/>
  <c r="Q968" i="1"/>
  <c r="P1266" i="1"/>
  <c r="Q1266" i="1"/>
  <c r="P1161" i="1"/>
  <c r="Q1161" i="1"/>
  <c r="P2679" i="1"/>
  <c r="Q2679" i="1"/>
  <c r="P2682" i="1"/>
  <c r="Q2682" i="1"/>
  <c r="P2607" i="1"/>
  <c r="Q2607" i="1"/>
  <c r="P3538" i="1"/>
  <c r="Q3538" i="1"/>
  <c r="P3216" i="1"/>
  <c r="Q3216" i="1"/>
  <c r="P2975" i="1"/>
  <c r="Q2975" i="1"/>
  <c r="P3867" i="1"/>
  <c r="Q3867" i="1"/>
  <c r="P2736" i="1"/>
  <c r="Q2736" i="1"/>
  <c r="P3049" i="1"/>
  <c r="Q3049" i="1"/>
  <c r="P3346" i="1"/>
  <c r="Q3346" i="1"/>
  <c r="P3444" i="1"/>
  <c r="Q3444" i="1"/>
  <c r="P3508" i="1"/>
  <c r="Q3508" i="1"/>
  <c r="P3473" i="1"/>
  <c r="Q3473" i="1"/>
  <c r="P2538" i="1"/>
  <c r="Q2538" i="1"/>
  <c r="P2292" i="1"/>
  <c r="Q2292" i="1"/>
  <c r="P2107" i="1"/>
  <c r="Q2107" i="1"/>
  <c r="P2427" i="1"/>
  <c r="Q2427" i="1"/>
  <c r="P1883" i="1"/>
  <c r="Q1883" i="1"/>
  <c r="P1956" i="1"/>
  <c r="Q1956" i="1"/>
  <c r="P1983" i="1"/>
  <c r="Q1983" i="1"/>
  <c r="P1998" i="1"/>
  <c r="Q1998" i="1"/>
  <c r="P220" i="1"/>
  <c r="Q220" i="1"/>
  <c r="P112" i="1"/>
  <c r="Q112" i="1"/>
  <c r="P153" i="1"/>
  <c r="Q153" i="1"/>
  <c r="P2" i="1"/>
  <c r="Q2" i="1"/>
  <c r="P272" i="1"/>
  <c r="Q272" i="1"/>
  <c r="P685" i="1"/>
  <c r="Q685" i="1"/>
  <c r="P698" i="1"/>
  <c r="Q698" i="1"/>
  <c r="P822" i="1"/>
  <c r="Q822" i="1"/>
  <c r="P1357" i="1"/>
  <c r="Q1357" i="1"/>
  <c r="P1318" i="1"/>
  <c r="Q1318" i="1"/>
  <c r="P1040" i="1"/>
  <c r="Q1040" i="1"/>
  <c r="P1126" i="1"/>
  <c r="Q1126" i="1"/>
  <c r="P1432" i="1"/>
  <c r="Q1432" i="1"/>
  <c r="P1609" i="1"/>
  <c r="Q1609" i="1"/>
  <c r="P1828" i="1"/>
  <c r="Q1828" i="1"/>
  <c r="P3918" i="1"/>
  <c r="Q3918" i="1"/>
  <c r="P4042" i="1"/>
  <c r="Q4042" i="1"/>
  <c r="P3817" i="1"/>
  <c r="Q3817" i="1"/>
  <c r="P4553" i="1"/>
  <c r="Q4553" i="1"/>
  <c r="P4441" i="1"/>
  <c r="Q4441" i="1"/>
  <c r="P4111" i="1"/>
  <c r="Q4111" i="1"/>
  <c r="P4370" i="1"/>
  <c r="Q4370" i="1"/>
  <c r="P4347" i="1"/>
  <c r="Q4347" i="1"/>
  <c r="P4722" i="1"/>
  <c r="Q4722" i="1"/>
  <c r="P4733" i="1"/>
  <c r="Q4733" i="1"/>
  <c r="P4734" i="1"/>
  <c r="Q4734" i="1"/>
  <c r="P4740" i="1"/>
  <c r="Q4740" i="1"/>
  <c r="P4741" i="1"/>
  <c r="Q4741" i="1"/>
  <c r="P273" i="1"/>
  <c r="Q273" i="1"/>
  <c r="P111" i="1"/>
  <c r="Q111" i="1"/>
  <c r="P4635" i="1"/>
  <c r="Q4635" i="1"/>
  <c r="P4222" i="1"/>
  <c r="Q4222" i="1"/>
  <c r="P4189" i="1"/>
  <c r="Q4189" i="1"/>
  <c r="P3691" i="1"/>
  <c r="Q3691" i="1"/>
  <c r="P1779" i="1"/>
  <c r="Q1779" i="1"/>
  <c r="P1644" i="1"/>
  <c r="Q1644" i="1"/>
  <c r="P1584" i="1"/>
  <c r="Q1584" i="1"/>
  <c r="P1573" i="1"/>
  <c r="Q1573" i="1"/>
  <c r="P1525" i="1"/>
  <c r="Q1525" i="1"/>
  <c r="P1464" i="1"/>
  <c r="Q1464" i="1"/>
  <c r="P1496" i="1"/>
  <c r="Q1496" i="1"/>
  <c r="P1124" i="1"/>
  <c r="Q1124" i="1"/>
  <c r="P1143" i="1"/>
  <c r="Q1143" i="1"/>
  <c r="P1042" i="1"/>
  <c r="Q1042" i="1"/>
  <c r="P1330" i="1"/>
  <c r="Q1330" i="1"/>
  <c r="P1299" i="1"/>
  <c r="Q1299" i="1"/>
  <c r="P1358" i="1"/>
  <c r="Q1358" i="1"/>
  <c r="P857" i="1"/>
  <c r="Q857" i="1"/>
  <c r="P885" i="1"/>
  <c r="Q885" i="1"/>
  <c r="P787" i="1"/>
  <c r="Q787" i="1"/>
  <c r="P794" i="1"/>
  <c r="Q794" i="1"/>
  <c r="P777" i="1"/>
  <c r="Q777" i="1"/>
  <c r="P660" i="1"/>
  <c r="Q660" i="1"/>
  <c r="P583" i="1"/>
  <c r="Q583" i="1"/>
  <c r="P545" i="1"/>
  <c r="Q545" i="1"/>
  <c r="P274" i="1"/>
  <c r="Q274" i="1"/>
  <c r="P283" i="1"/>
  <c r="Q283" i="1"/>
  <c r="P413" i="1"/>
  <c r="Q413" i="1"/>
  <c r="P401" i="1"/>
  <c r="Q401" i="1"/>
  <c r="P12" i="1"/>
  <c r="Q12" i="1"/>
  <c r="P132" i="1"/>
  <c r="Q132" i="1"/>
  <c r="P201" i="1"/>
  <c r="Q201" i="1"/>
  <c r="P2013" i="1"/>
  <c r="Q2013" i="1"/>
  <c r="P1906" i="1"/>
  <c r="Q1906" i="1"/>
  <c r="P2428" i="1"/>
  <c r="Q2428" i="1"/>
  <c r="P2309" i="1"/>
  <c r="Q2309" i="1"/>
  <c r="P2549" i="1"/>
  <c r="Q2549" i="1"/>
  <c r="P2621" i="1"/>
  <c r="Q2621" i="1"/>
  <c r="P3050" i="1"/>
  <c r="Q3050" i="1"/>
  <c r="P3092" i="1"/>
  <c r="Q3092" i="1"/>
  <c r="P3085" i="1"/>
  <c r="Q3085" i="1"/>
  <c r="P3066" i="1"/>
  <c r="Q3066" i="1"/>
  <c r="P2819" i="1"/>
  <c r="Q2819" i="1"/>
  <c r="P2808" i="1"/>
  <c r="Q2808" i="1"/>
  <c r="P2809" i="1"/>
  <c r="Q2809" i="1"/>
  <c r="P3086" i="1"/>
  <c r="Q3086" i="1"/>
  <c r="P3298" i="1"/>
  <c r="Q3298" i="1"/>
  <c r="P2550" i="1"/>
  <c r="Q2550" i="1"/>
  <c r="P126" i="1"/>
  <c r="Q126" i="1"/>
  <c r="P51" i="1"/>
  <c r="Q51" i="1"/>
  <c r="P686" i="1"/>
  <c r="Q686" i="1"/>
  <c r="P630" i="1"/>
  <c r="Q630" i="1"/>
  <c r="P886" i="1"/>
  <c r="Q886" i="1"/>
  <c r="P1648" i="1"/>
  <c r="Q1648" i="1"/>
  <c r="P2229" i="1"/>
  <c r="Q2229" i="1"/>
  <c r="P2140" i="1"/>
  <c r="Q2140" i="1"/>
  <c r="P1619" i="1"/>
  <c r="Q1619" i="1"/>
  <c r="P978" i="1"/>
  <c r="Q978" i="1"/>
  <c r="P442" i="1"/>
  <c r="Q442" i="1"/>
  <c r="P369" i="1"/>
  <c r="Q369" i="1"/>
  <c r="P170" i="1"/>
  <c r="Q170" i="1"/>
  <c r="P242" i="1"/>
  <c r="Q242" i="1"/>
  <c r="P694" i="1"/>
  <c r="Q694" i="1"/>
  <c r="P715" i="1"/>
  <c r="Q715" i="1"/>
  <c r="P647" i="1"/>
  <c r="Q647" i="1"/>
  <c r="P679" i="1"/>
  <c r="Q679" i="1"/>
  <c r="P548" i="1"/>
  <c r="Q548" i="1"/>
  <c r="P1072" i="1"/>
  <c r="Q1072" i="1"/>
  <c r="P1062" i="1"/>
  <c r="Q1062" i="1"/>
  <c r="P1103" i="1"/>
  <c r="Q1103" i="1"/>
  <c r="P1123" i="1"/>
  <c r="Q1123" i="1"/>
  <c r="P1116" i="1"/>
  <c r="Q1116" i="1"/>
  <c r="P1025" i="1"/>
  <c r="Q1025" i="1"/>
  <c r="P1296" i="1"/>
  <c r="Q1296" i="1"/>
  <c r="P1314" i="1"/>
  <c r="Q1314" i="1"/>
  <c r="P1162" i="1"/>
  <c r="Q1162" i="1"/>
  <c r="P1201" i="1"/>
  <c r="Q1201" i="1"/>
  <c r="P1259" i="1"/>
  <c r="Q1259" i="1"/>
  <c r="P1620" i="1"/>
  <c r="Q1620" i="1"/>
  <c r="P1419" i="1"/>
  <c r="Q1419" i="1"/>
  <c r="P3156" i="1"/>
  <c r="Q3156" i="1"/>
  <c r="P3164" i="1"/>
  <c r="Q3164" i="1"/>
  <c r="P3186" i="1"/>
  <c r="Q3186" i="1"/>
  <c r="P3336" i="1"/>
  <c r="Q3336" i="1"/>
  <c r="P3461" i="1"/>
  <c r="Q3461" i="1"/>
  <c r="P3402" i="1"/>
  <c r="Q3402" i="1"/>
  <c r="P3562" i="1"/>
  <c r="Q3562" i="1"/>
  <c r="P3140" i="1"/>
  <c r="Q3140" i="1"/>
  <c r="P3141" i="1"/>
  <c r="Q3141" i="1"/>
  <c r="P3120" i="1"/>
  <c r="Q3120" i="1"/>
  <c r="P3037" i="1"/>
  <c r="Q3037" i="1"/>
  <c r="P3043" i="1"/>
  <c r="Q3043" i="1"/>
  <c r="P3024" i="1"/>
  <c r="Q3024" i="1"/>
  <c r="P2984" i="1"/>
  <c r="Q2984" i="1"/>
  <c r="P2958" i="1"/>
  <c r="Q2958" i="1"/>
  <c r="P2960" i="1"/>
  <c r="Q2960" i="1"/>
  <c r="P2866" i="1"/>
  <c r="Q2866" i="1"/>
  <c r="P2846" i="1"/>
  <c r="Q2846" i="1"/>
  <c r="P2901" i="1"/>
  <c r="Q2901" i="1"/>
  <c r="P2932" i="1"/>
  <c r="Q2932" i="1"/>
  <c r="P2276" i="1"/>
  <c r="Q2276" i="1"/>
  <c r="P2287" i="1"/>
  <c r="Q2287" i="1"/>
  <c r="P2432" i="1"/>
  <c r="Q2432" i="1"/>
  <c r="P2584" i="1"/>
  <c r="Q2584" i="1"/>
  <c r="P2572" i="1"/>
  <c r="Q2572" i="1"/>
  <c r="P2625" i="1"/>
  <c r="Q2625" i="1"/>
  <c r="P2613" i="1"/>
  <c r="Q2613" i="1"/>
  <c r="P2638" i="1"/>
  <c r="Q2638" i="1"/>
  <c r="P2635" i="1"/>
  <c r="Q2635" i="1"/>
  <c r="P2678" i="1"/>
  <c r="Q2678" i="1"/>
  <c r="P2024" i="1"/>
  <c r="Q2024" i="1"/>
  <c r="P2253" i="1"/>
  <c r="Q2253" i="1"/>
  <c r="P1915" i="1"/>
  <c r="Q1915" i="1"/>
  <c r="P1916" i="1"/>
  <c r="Q1916" i="1"/>
  <c r="P1922" i="1"/>
  <c r="Q1922" i="1"/>
  <c r="P1926" i="1"/>
  <c r="Q1926" i="1"/>
  <c r="P1799" i="1"/>
  <c r="Q1799" i="1"/>
  <c r="P1889" i="1"/>
  <c r="Q1889" i="1"/>
  <c r="P1526" i="1"/>
  <c r="Q1526" i="1"/>
  <c r="P1882" i="1"/>
  <c r="Q1882" i="1"/>
  <c r="P3345" i="1"/>
  <c r="Q3345" i="1"/>
  <c r="P1937" i="1"/>
  <c r="Q1937" i="1"/>
  <c r="P2141" i="1"/>
  <c r="Q2141" i="1"/>
  <c r="P3660" i="1"/>
  <c r="Q3660" i="1"/>
  <c r="P3659" i="1"/>
  <c r="Q3659" i="1"/>
  <c r="P3657" i="1"/>
  <c r="Q3657" i="1"/>
  <c r="P3815" i="1"/>
  <c r="Q3815" i="1"/>
  <c r="P3978" i="1"/>
  <c r="Q3978" i="1"/>
  <c r="P3985" i="1"/>
  <c r="Q3985" i="1"/>
  <c r="P4000" i="1"/>
  <c r="Q4000" i="1"/>
  <c r="P4070" i="1"/>
  <c r="Q4070" i="1"/>
  <c r="P4080" i="1"/>
  <c r="Q4080" i="1"/>
  <c r="P4078" i="1"/>
  <c r="Q4078" i="1"/>
  <c r="P3961" i="1"/>
  <c r="Q3961" i="1"/>
  <c r="P3873" i="1"/>
  <c r="Q3873" i="1"/>
  <c r="P4175" i="1"/>
  <c r="Q4175" i="1"/>
  <c r="P4172" i="1"/>
  <c r="Q4172" i="1"/>
  <c r="P4171" i="1"/>
  <c r="Q4171" i="1"/>
  <c r="P4340" i="1"/>
  <c r="Q4340" i="1"/>
  <c r="P4179" i="1"/>
  <c r="Q4179" i="1"/>
  <c r="P4309" i="1"/>
  <c r="Q4309" i="1"/>
  <c r="P4440" i="1"/>
  <c r="Q4440" i="1"/>
  <c r="P4442" i="1"/>
  <c r="Q4442" i="1"/>
  <c r="P4519" i="1"/>
  <c r="Q4519" i="1"/>
  <c r="P4711" i="1"/>
  <c r="Q4711" i="1"/>
  <c r="P4623" i="1"/>
  <c r="Q4623" i="1"/>
  <c r="P4596" i="1"/>
  <c r="Q4596" i="1"/>
  <c r="P4310" i="1"/>
  <c r="Q4310" i="1"/>
  <c r="P4174" i="1"/>
  <c r="Q4174" i="1"/>
  <c r="P4214" i="1"/>
  <c r="Q4214" i="1"/>
  <c r="P2015" i="1"/>
  <c r="Q2015" i="1"/>
  <c r="P1938" i="1"/>
  <c r="Q1938" i="1"/>
  <c r="P1897" i="1"/>
  <c r="Q1897" i="1"/>
  <c r="P2423" i="1"/>
  <c r="Q2423" i="1"/>
  <c r="P2380" i="1"/>
  <c r="Q2380" i="1"/>
  <c r="P2847" i="1"/>
  <c r="Q2847" i="1"/>
  <c r="P3133" i="1"/>
  <c r="Q3133" i="1"/>
  <c r="P3157" i="1"/>
  <c r="Q3157" i="1"/>
  <c r="P1487" i="1"/>
  <c r="Q1487" i="1"/>
  <c r="P1621" i="1"/>
  <c r="Q1621" i="1"/>
  <c r="P1776" i="1"/>
  <c r="Q1776" i="1"/>
  <c r="P1009" i="1"/>
  <c r="Q1009" i="1"/>
  <c r="P979" i="1"/>
  <c r="Q979" i="1"/>
  <c r="P761" i="1"/>
  <c r="Q761" i="1"/>
  <c r="P420" i="1"/>
  <c r="Q420" i="1"/>
  <c r="P427" i="1"/>
  <c r="Q427" i="1"/>
  <c r="P392" i="1"/>
  <c r="Q392" i="1"/>
  <c r="P327" i="1"/>
  <c r="Q327" i="1"/>
  <c r="P270" i="1"/>
  <c r="Q270" i="1"/>
  <c r="P305" i="1"/>
  <c r="Q305" i="1"/>
  <c r="P421" i="1"/>
  <c r="Q421" i="1"/>
  <c r="P339" i="1"/>
  <c r="Q339" i="1"/>
  <c r="P134" i="1"/>
  <c r="Q134" i="1"/>
  <c r="P81" i="1"/>
  <c r="Q81" i="1"/>
  <c r="P762" i="1"/>
  <c r="Q762" i="1"/>
  <c r="P756" i="1"/>
  <c r="Q756" i="1"/>
  <c r="P781" i="1"/>
  <c r="Q781" i="1"/>
  <c r="P555" i="1"/>
  <c r="Q555" i="1"/>
  <c r="P505" i="1"/>
  <c r="Q505" i="1"/>
  <c r="P465" i="1"/>
  <c r="Q465" i="1"/>
  <c r="P664" i="1"/>
  <c r="Q664" i="1"/>
  <c r="P669" i="1"/>
  <c r="Q669" i="1"/>
  <c r="P591" i="1"/>
  <c r="Q591" i="1"/>
  <c r="P574" i="1"/>
  <c r="Q574" i="1"/>
  <c r="P578" i="1"/>
  <c r="Q578" i="1"/>
  <c r="P581" i="1"/>
  <c r="Q581" i="1"/>
  <c r="P600" i="1"/>
  <c r="Q600" i="1"/>
  <c r="P933" i="1"/>
  <c r="Q933" i="1"/>
  <c r="P985" i="1"/>
  <c r="Q985" i="1"/>
  <c r="P1001" i="1"/>
  <c r="Q1001" i="1"/>
  <c r="P1073" i="1"/>
  <c r="Q1073" i="1"/>
  <c r="P1074" i="1"/>
  <c r="Q1074" i="1"/>
  <c r="P1258" i="1"/>
  <c r="Q1258" i="1"/>
  <c r="P1300" i="1"/>
  <c r="Q1300" i="1"/>
  <c r="P1337" i="1"/>
  <c r="Q1337" i="1"/>
  <c r="P1722" i="1"/>
  <c r="Q1722" i="1"/>
  <c r="P1739" i="1"/>
  <c r="Q1739" i="1"/>
  <c r="P1768" i="1"/>
  <c r="Q1768" i="1"/>
  <c r="P1622" i="1"/>
  <c r="Q1622" i="1"/>
  <c r="P1653" i="1"/>
  <c r="Q1653" i="1"/>
  <c r="P1531" i="1"/>
  <c r="Q1531" i="1"/>
  <c r="P1568" i="1"/>
  <c r="Q1568" i="1"/>
  <c r="P1545" i="1"/>
  <c r="Q1545" i="1"/>
  <c r="P1508" i="1"/>
  <c r="Q1508" i="1"/>
  <c r="P3158" i="1"/>
  <c r="Q3158" i="1"/>
  <c r="P3299" i="1"/>
  <c r="Q3299" i="1"/>
  <c r="P3423" i="1"/>
  <c r="Q3423" i="1"/>
  <c r="P3448" i="1"/>
  <c r="Q3448" i="1"/>
  <c r="P3139" i="1"/>
  <c r="Q3139" i="1"/>
  <c r="P2961" i="1"/>
  <c r="Q2961" i="1"/>
  <c r="P2731" i="1"/>
  <c r="Q2731" i="1"/>
  <c r="P2770" i="1"/>
  <c r="Q2770" i="1"/>
  <c r="P2405" i="1"/>
  <c r="Q2405" i="1"/>
  <c r="P2406" i="1"/>
  <c r="Q2406" i="1"/>
  <c r="P2288" i="1"/>
  <c r="Q2288" i="1"/>
  <c r="P2702" i="1"/>
  <c r="Q2702" i="1"/>
  <c r="P2649" i="1"/>
  <c r="Q2649" i="1"/>
  <c r="P2568" i="1"/>
  <c r="Q2568" i="1"/>
  <c r="P2539" i="1"/>
  <c r="Q2539" i="1"/>
  <c r="P2424" i="1"/>
  <c r="Q2424" i="1"/>
  <c r="P2286" i="1"/>
  <c r="Q2286" i="1"/>
  <c r="P2260" i="1"/>
  <c r="Q2260" i="1"/>
  <c r="P2093" i="1"/>
  <c r="Q2093" i="1"/>
  <c r="P2061" i="1"/>
  <c r="Q2061" i="1"/>
  <c r="P2194" i="1"/>
  <c r="Q2194" i="1"/>
  <c r="P1898" i="1"/>
  <c r="Q1898" i="1"/>
  <c r="P1939" i="1"/>
  <c r="Q1939" i="1"/>
  <c r="P1963" i="1"/>
  <c r="Q1963" i="1"/>
  <c r="P4560" i="1"/>
  <c r="Q4560" i="1"/>
  <c r="P4199" i="1"/>
  <c r="Q4199" i="1"/>
  <c r="P3889" i="1"/>
  <c r="Q3889" i="1"/>
  <c r="P3912" i="1"/>
  <c r="Q3912" i="1"/>
  <c r="P4094" i="1"/>
  <c r="Q4094" i="1"/>
  <c r="P4081" i="1"/>
  <c r="Q4081" i="1"/>
  <c r="P3666" i="1"/>
  <c r="Q3666" i="1"/>
  <c r="P4086" i="1"/>
  <c r="Q4086" i="1"/>
  <c r="P542" i="1"/>
  <c r="Q542" i="1"/>
  <c r="P2321" i="1"/>
  <c r="Q2321" i="1"/>
  <c r="P2324" i="1"/>
  <c r="Q2324" i="1"/>
  <c r="P3137" i="1"/>
  <c r="Q3137" i="1"/>
  <c r="P3521" i="1"/>
  <c r="Q3521" i="1"/>
  <c r="P1488" i="1"/>
  <c r="Q1488" i="1"/>
  <c r="P1777" i="1"/>
  <c r="Q1777" i="1"/>
  <c r="P234" i="1"/>
  <c r="Q234" i="1"/>
  <c r="P318" i="1"/>
  <c r="Q318" i="1"/>
  <c r="P185" i="1"/>
  <c r="Q185" i="1"/>
  <c r="P164" i="1"/>
  <c r="Q164" i="1"/>
  <c r="P579" i="1"/>
  <c r="Q579" i="1"/>
  <c r="P680" i="1"/>
  <c r="Q680" i="1"/>
  <c r="P506" i="1"/>
  <c r="Q506" i="1"/>
  <c r="P518" i="1"/>
  <c r="Q518" i="1"/>
  <c r="P895" i="1"/>
  <c r="Q895" i="1"/>
  <c r="P1742" i="1"/>
  <c r="Q1742" i="1"/>
  <c r="P1618" i="1"/>
  <c r="Q1618" i="1"/>
  <c r="P1338" i="1"/>
  <c r="Q1338" i="1"/>
  <c r="P1298" i="1"/>
  <c r="Q1298" i="1"/>
  <c r="P1190" i="1"/>
  <c r="Q1190" i="1"/>
  <c r="P1101" i="1"/>
  <c r="Q1101" i="1"/>
  <c r="P1131" i="1"/>
  <c r="Q1131" i="1"/>
  <c r="P2238" i="1"/>
  <c r="Q2238" i="1"/>
  <c r="P2245" i="1"/>
  <c r="Q2245" i="1"/>
  <c r="P2425" i="1"/>
  <c r="Q2425" i="1"/>
  <c r="P1899" i="1"/>
  <c r="Q1899" i="1"/>
  <c r="P4082" i="1"/>
  <c r="Q4082" i="1"/>
  <c r="P3977" i="1"/>
  <c r="Q3977" i="1"/>
  <c r="P3658" i="1"/>
  <c r="Q3658" i="1"/>
  <c r="P4209" i="1"/>
  <c r="Q4209" i="1"/>
  <c r="P4115" i="1"/>
  <c r="Q4115" i="1"/>
  <c r="P549" i="1"/>
  <c r="Q549" i="1"/>
  <c r="P604" i="1"/>
  <c r="Q604" i="1"/>
  <c r="P328" i="1"/>
  <c r="Q328" i="1"/>
  <c r="P275" i="1"/>
  <c r="Q275" i="1"/>
  <c r="P393" i="1"/>
  <c r="Q393" i="1"/>
  <c r="P1010" i="1"/>
  <c r="Q1010" i="1"/>
  <c r="P1027" i="1"/>
  <c r="Q1027" i="1"/>
  <c r="P1770" i="1"/>
  <c r="Q1770" i="1"/>
  <c r="P2933" i="1"/>
  <c r="Q2933" i="1"/>
  <c r="P1771" i="1"/>
  <c r="Q1771" i="1"/>
  <c r="P394" i="1"/>
  <c r="Q394" i="1"/>
  <c r="P580" i="1"/>
  <c r="Q580" i="1"/>
  <c r="P665" i="1"/>
  <c r="Q665" i="1"/>
  <c r="P507" i="1"/>
  <c r="Q507" i="1"/>
  <c r="P1638" i="1"/>
  <c r="Q1638" i="1"/>
  <c r="P2261" i="1"/>
  <c r="Q2261" i="1"/>
  <c r="P855" i="1"/>
  <c r="Q855" i="1"/>
  <c r="P835" i="1"/>
  <c r="Q835" i="1"/>
  <c r="P897" i="1"/>
  <c r="Q897" i="1"/>
  <c r="P900" i="1"/>
  <c r="Q900" i="1"/>
  <c r="P795" i="1"/>
  <c r="Q795" i="1"/>
  <c r="P760" i="1"/>
  <c r="Q760" i="1"/>
  <c r="P596" i="1"/>
  <c r="Q596" i="1"/>
  <c r="P415" i="1"/>
  <c r="Q415" i="1"/>
  <c r="P82" i="1"/>
  <c r="Q82" i="1"/>
  <c r="P118" i="1"/>
  <c r="Q118" i="1"/>
  <c r="P1574" i="1"/>
  <c r="Q1574" i="1"/>
  <c r="P1827" i="1"/>
  <c r="Q1827" i="1"/>
  <c r="P1315" i="1"/>
  <c r="Q1315" i="1"/>
  <c r="P1366" i="1"/>
  <c r="Q1366" i="1"/>
  <c r="P1246" i="1"/>
  <c r="Q1246" i="1"/>
  <c r="P936" i="1"/>
  <c r="Q936" i="1"/>
  <c r="P1032" i="1"/>
  <c r="Q1032" i="1"/>
  <c r="P1130" i="1"/>
  <c r="Q1130" i="1"/>
  <c r="P2522" i="1"/>
  <c r="Q2522" i="1"/>
  <c r="P2578" i="1"/>
  <c r="Q2578" i="1"/>
  <c r="P2375" i="1"/>
  <c r="Q2375" i="1"/>
  <c r="P2415" i="1"/>
  <c r="Q2415" i="1"/>
  <c r="P2331" i="1"/>
  <c r="Q2331" i="1"/>
  <c r="P2092" i="1"/>
  <c r="Q2092" i="1"/>
  <c r="P2009" i="1"/>
  <c r="Q2009" i="1"/>
  <c r="P1891" i="1"/>
  <c r="Q1891" i="1"/>
  <c r="P1886" i="1"/>
  <c r="Q1886" i="1"/>
  <c r="P2722" i="1"/>
  <c r="Q2722" i="1"/>
  <c r="P2811" i="1"/>
  <c r="Q2811" i="1"/>
  <c r="P2869" i="1"/>
  <c r="Q2869" i="1"/>
  <c r="P2929" i="1"/>
  <c r="Q2929" i="1"/>
  <c r="P3098" i="1"/>
  <c r="Q3098" i="1"/>
  <c r="P3082" i="1"/>
  <c r="Q3082" i="1"/>
  <c r="P3008" i="1"/>
  <c r="Q3008" i="1"/>
  <c r="P3011" i="1"/>
  <c r="Q3011" i="1"/>
  <c r="P2999" i="1"/>
  <c r="Q2999" i="1"/>
  <c r="P3431" i="1"/>
  <c r="Q3431" i="1"/>
  <c r="P3523" i="1"/>
  <c r="Q3523" i="1"/>
  <c r="P3313" i="1"/>
  <c r="Q3313" i="1"/>
  <c r="P3351" i="1"/>
  <c r="Q3351" i="1"/>
  <c r="P3292" i="1"/>
  <c r="Q3292" i="1"/>
  <c r="P3197" i="1"/>
  <c r="Q3197" i="1"/>
  <c r="P3233" i="1"/>
  <c r="Q3233" i="1"/>
  <c r="P3281" i="1"/>
  <c r="Q3281" i="1"/>
  <c r="P3724" i="1"/>
  <c r="Q3724" i="1"/>
  <c r="P3811" i="1"/>
  <c r="Q3811" i="1"/>
  <c r="P3856" i="1"/>
  <c r="Q3856" i="1"/>
  <c r="P3801" i="1"/>
  <c r="Q3801" i="1"/>
  <c r="P3857" i="1"/>
  <c r="Q3857" i="1"/>
  <c r="P3855" i="1"/>
  <c r="Q3855" i="1"/>
  <c r="P4011" i="1"/>
  <c r="Q4011" i="1"/>
  <c r="P4044" i="1"/>
  <c r="Q4044" i="1"/>
  <c r="P3939" i="1"/>
  <c r="Q3939" i="1"/>
  <c r="P4052" i="1"/>
  <c r="Q4052" i="1"/>
  <c r="P4055" i="1"/>
  <c r="Q4055" i="1"/>
  <c r="P4050" i="1"/>
  <c r="Q4050" i="1"/>
  <c r="P4056" i="1"/>
  <c r="Q4056" i="1"/>
  <c r="P4102" i="1"/>
  <c r="Q4102" i="1"/>
  <c r="P4114" i="1"/>
  <c r="Q4114" i="1"/>
  <c r="P4190" i="1"/>
  <c r="Q4190" i="1"/>
  <c r="P4354" i="1"/>
  <c r="Q4354" i="1"/>
  <c r="P4343" i="1"/>
  <c r="Q4343" i="1"/>
  <c r="P4368" i="1"/>
  <c r="Q4368" i="1"/>
  <c r="P4562" i="1"/>
  <c r="Q4562" i="1"/>
  <c r="P4619" i="1"/>
  <c r="Q4619" i="1"/>
  <c r="P4615" i="1"/>
  <c r="Q4615" i="1"/>
  <c r="P4611" i="1"/>
  <c r="Q4611" i="1"/>
  <c r="P4566" i="1"/>
  <c r="Q4566" i="1"/>
  <c r="P4645" i="1"/>
  <c r="Q4645" i="1"/>
  <c r="P4680" i="1"/>
  <c r="Q4680" i="1"/>
  <c r="P4661" i="1"/>
  <c r="Q4661" i="1"/>
  <c r="P4742" i="1"/>
  <c r="Q4742" i="1"/>
  <c r="P4725" i="1"/>
  <c r="Q4725" i="1"/>
  <c r="P4743" i="1"/>
  <c r="Q4743" i="1"/>
  <c r="P4659" i="1"/>
  <c r="Q4659" i="1"/>
  <c r="P4464" i="1"/>
  <c r="Q4464" i="1"/>
  <c r="P2964" i="1"/>
  <c r="Q2964" i="1"/>
  <c r="P2070" i="1"/>
  <c r="Q2070" i="1"/>
  <c r="P2430" i="1"/>
  <c r="Q2430" i="1"/>
  <c r="P2251" i="1"/>
  <c r="Q2251" i="1"/>
  <c r="P939" i="1"/>
  <c r="Q939" i="1"/>
  <c r="P1443" i="1"/>
  <c r="Q1443" i="1"/>
  <c r="P183" i="1"/>
  <c r="Q183" i="1"/>
  <c r="P384" i="1"/>
  <c r="Q384" i="1"/>
  <c r="P642" i="1"/>
  <c r="Q642" i="1"/>
  <c r="P710" i="1"/>
  <c r="Q710" i="1"/>
  <c r="P870" i="1"/>
  <c r="Q870" i="1"/>
  <c r="P856" i="1"/>
  <c r="Q856" i="1"/>
  <c r="P486" i="1"/>
  <c r="Q486" i="1"/>
  <c r="P344" i="1"/>
  <c r="Q344" i="1"/>
  <c r="P84" i="1"/>
  <c r="Q84" i="1"/>
  <c r="P1476" i="1"/>
  <c r="Q1476" i="1"/>
  <c r="P1245" i="1"/>
  <c r="Q1245" i="1"/>
  <c r="P1218" i="1"/>
  <c r="Q1218" i="1"/>
  <c r="P3007" i="1"/>
  <c r="Q3007" i="1"/>
  <c r="P3069" i="1"/>
  <c r="Q3069" i="1"/>
  <c r="P2738" i="1"/>
  <c r="Q2738" i="1"/>
  <c r="P3324" i="1"/>
  <c r="Q3324" i="1"/>
  <c r="P3338" i="1"/>
  <c r="Q3338" i="1"/>
  <c r="P3416" i="1"/>
  <c r="Q3416" i="1"/>
  <c r="P3391" i="1"/>
  <c r="Q3391" i="1"/>
  <c r="P4412" i="1"/>
  <c r="Q4412" i="1"/>
  <c r="P3922" i="1"/>
  <c r="Q3922" i="1"/>
  <c r="P2614" i="1"/>
  <c r="Q2614" i="1"/>
  <c r="P2557" i="1"/>
  <c r="Q2557" i="1"/>
  <c r="P2691" i="1"/>
  <c r="Q2691" i="1"/>
  <c r="P2618" i="1"/>
  <c r="Q2618" i="1"/>
  <c r="P2323" i="1"/>
  <c r="Q2323" i="1"/>
  <c r="P2437" i="1"/>
  <c r="Q2437" i="1"/>
  <c r="P2408" i="1"/>
  <c r="Q2408" i="1"/>
  <c r="P2447" i="1"/>
  <c r="Q2447" i="1"/>
  <c r="P2007" i="1"/>
  <c r="Q2007" i="1"/>
  <c r="P1944" i="1"/>
  <c r="Q1944" i="1"/>
  <c r="P1890" i="1"/>
  <c r="Q1890" i="1"/>
  <c r="P1844" i="1"/>
  <c r="Q1844" i="1"/>
  <c r="P2256" i="1"/>
  <c r="Q2256" i="1"/>
  <c r="P2112" i="1"/>
  <c r="Q2112" i="1"/>
  <c r="P2769" i="1"/>
  <c r="Q2769" i="1"/>
  <c r="P3422" i="1"/>
  <c r="Q3422" i="1"/>
  <c r="P3376" i="1"/>
  <c r="Q3376" i="1"/>
  <c r="P3303" i="1"/>
  <c r="Q3303" i="1"/>
  <c r="P3244" i="1"/>
  <c r="Q3244" i="1"/>
  <c r="P1174" i="1"/>
  <c r="Q1174" i="1"/>
  <c r="P1328" i="1"/>
  <c r="Q1328" i="1"/>
  <c r="P1283" i="1"/>
  <c r="Q1283" i="1"/>
  <c r="P1302" i="1"/>
  <c r="Q1302" i="1"/>
  <c r="P1297" i="1"/>
  <c r="Q1297" i="1"/>
  <c r="P1061" i="1"/>
  <c r="Q1061" i="1"/>
  <c r="P938" i="1"/>
  <c r="Q938" i="1"/>
  <c r="P946" i="1"/>
  <c r="Q946" i="1"/>
  <c r="P1450" i="1"/>
  <c r="Q1450" i="1"/>
  <c r="P1425" i="1"/>
  <c r="Q1425" i="1"/>
  <c r="P1686" i="1"/>
  <c r="Q1686" i="1"/>
  <c r="P324" i="1"/>
  <c r="Q324" i="1"/>
  <c r="P405" i="1"/>
  <c r="Q405" i="1"/>
  <c r="P841" i="1"/>
  <c r="Q841" i="1"/>
  <c r="P825" i="1"/>
  <c r="Q825" i="1"/>
  <c r="P724" i="1"/>
  <c r="Q724" i="1"/>
  <c r="P737" i="1"/>
  <c r="Q737" i="1"/>
  <c r="P643" i="1"/>
  <c r="Q643" i="1"/>
  <c r="P3962" i="1"/>
  <c r="Q3962" i="1"/>
  <c r="P3899" i="1"/>
  <c r="Q3899" i="1"/>
  <c r="P3714" i="1"/>
  <c r="Q3714" i="1"/>
  <c r="P3696" i="1"/>
  <c r="Q3696" i="1"/>
  <c r="P3647" i="1"/>
  <c r="Q3647" i="1"/>
  <c r="P4184" i="1"/>
  <c r="Q4184" i="1"/>
  <c r="P4141" i="1"/>
  <c r="Q4141" i="1"/>
  <c r="P4287" i="1"/>
  <c r="Q4287" i="1"/>
  <c r="P4286" i="1"/>
  <c r="Q4286" i="1"/>
  <c r="P4479" i="1"/>
  <c r="Q4479" i="1"/>
  <c r="P4405" i="1"/>
  <c r="Q4405" i="1"/>
  <c r="P4389" i="1"/>
  <c r="Q4389" i="1"/>
  <c r="P4583" i="1"/>
  <c r="Q4583" i="1"/>
  <c r="P4561" i="1"/>
  <c r="Q4561" i="1"/>
  <c r="P4536" i="1"/>
  <c r="Q4536" i="1"/>
  <c r="P4493" i="1"/>
  <c r="Q4493" i="1"/>
  <c r="P4668" i="1"/>
  <c r="Q4668" i="1"/>
  <c r="P4650" i="1"/>
  <c r="Q4650" i="1"/>
  <c r="P681" i="1"/>
  <c r="Q681" i="1"/>
  <c r="P623" i="1"/>
  <c r="Q623" i="1"/>
  <c r="P501" i="1"/>
  <c r="Q501" i="1"/>
  <c r="P738" i="1"/>
  <c r="Q738" i="1"/>
  <c r="P725" i="1"/>
  <c r="Q725" i="1"/>
  <c r="P878" i="1"/>
  <c r="Q878" i="1"/>
  <c r="P204" i="1"/>
  <c r="Q204" i="1"/>
  <c r="P63" i="1"/>
  <c r="Q63" i="1"/>
  <c r="P1687" i="1"/>
  <c r="Q1687" i="1"/>
  <c r="P1660" i="1"/>
  <c r="Q1660" i="1"/>
  <c r="P1426" i="1"/>
  <c r="Q1426" i="1"/>
  <c r="P947" i="1"/>
  <c r="Q947" i="1"/>
  <c r="P976" i="1"/>
  <c r="Q976" i="1"/>
  <c r="P954" i="1"/>
  <c r="Q954" i="1"/>
  <c r="P1303" i="1"/>
  <c r="Q1303" i="1"/>
  <c r="P1371" i="1"/>
  <c r="Q1371" i="1"/>
  <c r="P1155" i="1"/>
  <c r="Q1155" i="1"/>
  <c r="P2113" i="1"/>
  <c r="Q2113" i="1"/>
  <c r="P2257" i="1"/>
  <c r="Q2257" i="1"/>
  <c r="P1841" i="1"/>
  <c r="Q1841" i="1"/>
  <c r="P1945" i="1"/>
  <c r="Q1945" i="1"/>
  <c r="P2619" i="1"/>
  <c r="Q2619" i="1"/>
  <c r="P2692" i="1"/>
  <c r="Q2692" i="1"/>
  <c r="P2558" i="1"/>
  <c r="Q2558" i="1"/>
  <c r="P1946" i="1"/>
  <c r="Q1946" i="1"/>
  <c r="P2114" i="1"/>
  <c r="Q2114" i="1"/>
  <c r="P2258" i="1"/>
  <c r="Q2258" i="1"/>
  <c r="P2559" i="1"/>
  <c r="Q2559" i="1"/>
  <c r="P2669" i="1"/>
  <c r="Q2669" i="1"/>
  <c r="P879" i="1"/>
  <c r="Q879" i="1"/>
  <c r="P803" i="1"/>
  <c r="Q803" i="1"/>
  <c r="P682" i="1"/>
  <c r="Q682" i="1"/>
  <c r="P624" i="1"/>
  <c r="Q624" i="1"/>
  <c r="P64" i="1"/>
  <c r="Q64" i="1"/>
  <c r="P948" i="1"/>
  <c r="Q948" i="1"/>
  <c r="P977" i="1"/>
  <c r="Q977" i="1"/>
  <c r="P1304" i="1"/>
  <c r="Q1304" i="1"/>
  <c r="P1688" i="1"/>
  <c r="Q1688" i="1"/>
  <c r="P1711" i="1"/>
  <c r="Q1711" i="1"/>
  <c r="P1427" i="1"/>
  <c r="Q1427" i="1"/>
  <c r="P2615" i="1"/>
  <c r="Q2615" i="1"/>
  <c r="P949" i="1"/>
  <c r="Q949" i="1"/>
  <c r="P726" i="1"/>
  <c r="Q726" i="1"/>
  <c r="P828" i="1"/>
  <c r="Q828" i="1"/>
  <c r="P2306" i="1"/>
  <c r="Q2306" i="1"/>
  <c r="P2412" i="1"/>
  <c r="Q2412" i="1"/>
  <c r="P2068" i="1"/>
  <c r="Q2068" i="1"/>
  <c r="P1912" i="1"/>
  <c r="Q1912" i="1"/>
  <c r="P2698" i="1"/>
  <c r="Q2698" i="1"/>
  <c r="P2583" i="1"/>
  <c r="Q2583" i="1"/>
  <c r="P2564" i="1"/>
  <c r="Q2564" i="1"/>
  <c r="P2448" i="1"/>
  <c r="Q2448" i="1"/>
  <c r="P3572" i="1"/>
  <c r="Q3572" i="1"/>
  <c r="P3446" i="1"/>
  <c r="Q3446" i="1"/>
  <c r="P3468" i="1"/>
  <c r="Q3468" i="1"/>
  <c r="P3469" i="1"/>
  <c r="Q3469" i="1"/>
  <c r="P3217" i="1"/>
  <c r="Q3217" i="1"/>
  <c r="P3177" i="1"/>
  <c r="Q3177" i="1"/>
  <c r="P2827" i="1"/>
  <c r="Q2827" i="1"/>
  <c r="P2930" i="1"/>
  <c r="Q2930" i="1"/>
  <c r="P3019" i="1"/>
  <c r="Q3019" i="1"/>
  <c r="P3108" i="1"/>
  <c r="Q3108" i="1"/>
  <c r="P1730" i="1"/>
  <c r="Q1730" i="1"/>
  <c r="P1088" i="1"/>
  <c r="Q1088" i="1"/>
  <c r="P1146" i="1"/>
  <c r="Q1146" i="1"/>
  <c r="P1150" i="1"/>
  <c r="Q1150" i="1"/>
  <c r="P312" i="1"/>
  <c r="Q312" i="1"/>
  <c r="P381" i="1"/>
  <c r="Q381" i="1"/>
  <c r="P569" i="1"/>
  <c r="Q569" i="1"/>
  <c r="P667" i="1"/>
  <c r="Q667" i="1"/>
  <c r="P751" i="1"/>
  <c r="Q751" i="1"/>
  <c r="P3836" i="1"/>
  <c r="Q3836" i="1"/>
  <c r="P3792" i="1"/>
  <c r="Q3792" i="1"/>
  <c r="P3774" i="1"/>
  <c r="Q3774" i="1"/>
  <c r="P3900" i="1"/>
  <c r="Q3900" i="1"/>
  <c r="P3874" i="1"/>
  <c r="Q3874" i="1"/>
  <c r="P3835" i="1"/>
  <c r="Q3835" i="1"/>
  <c r="P3984" i="1"/>
  <c r="Q3984" i="1"/>
  <c r="P3991" i="1"/>
  <c r="Q3991" i="1"/>
  <c r="P4034" i="1"/>
  <c r="Q4034" i="1"/>
  <c r="P4522" i="1"/>
  <c r="Q4522" i="1"/>
  <c r="P4258" i="1"/>
  <c r="Q4258" i="1"/>
  <c r="P4658" i="1"/>
  <c r="Q4658" i="1"/>
  <c r="P4688" i="1"/>
  <c r="Q4688" i="1"/>
  <c r="P4181" i="1"/>
  <c r="Q4181" i="1"/>
  <c r="P4526" i="1"/>
  <c r="Q4526" i="1"/>
  <c r="P198" i="1"/>
  <c r="Q198" i="1"/>
  <c r="P1028" i="1"/>
  <c r="Q1028" i="1"/>
  <c r="P1295" i="1"/>
  <c r="Q1295" i="1"/>
  <c r="P1331" i="1"/>
  <c r="Q1331" i="1"/>
  <c r="P1348" i="1"/>
  <c r="Q1348" i="1"/>
  <c r="P1772" i="1"/>
  <c r="Q1772" i="1"/>
  <c r="P2931" i="1"/>
  <c r="Q2931" i="1"/>
  <c r="P2845" i="1"/>
  <c r="Q2845" i="1"/>
  <c r="P3289" i="1"/>
  <c r="Q3289" i="1"/>
  <c r="P3573" i="1"/>
  <c r="Q3573" i="1"/>
  <c r="P3581" i="1"/>
  <c r="Q3581" i="1"/>
  <c r="P2316" i="1"/>
  <c r="Q2316" i="1"/>
  <c r="P2280" i="1"/>
  <c r="Q2280" i="1"/>
  <c r="P2565" i="1"/>
  <c r="Q2565" i="1"/>
  <c r="P2069" i="1"/>
  <c r="Q2069" i="1"/>
  <c r="P2413" i="1"/>
  <c r="Q2413" i="1"/>
  <c r="P2017" i="1"/>
  <c r="Q2017" i="1"/>
  <c r="P2307" i="1"/>
  <c r="Q2307" i="1"/>
  <c r="P3218" i="1"/>
  <c r="Q3218" i="1"/>
  <c r="P2566" i="1"/>
  <c r="Q2566" i="1"/>
  <c r="P508" i="1"/>
  <c r="Q508" i="1"/>
  <c r="P1169" i="1"/>
  <c r="Q1169" i="1"/>
  <c r="P1236" i="1"/>
  <c r="Q1236" i="1"/>
  <c r="P4093" i="1"/>
  <c r="Q4093" i="1"/>
  <c r="P3700" i="1"/>
  <c r="Q3700" i="1"/>
  <c r="P3744" i="1"/>
  <c r="Q3744" i="1"/>
  <c r="P4066" i="1"/>
  <c r="Q4066" i="1"/>
  <c r="P4065" i="1"/>
  <c r="Q4065" i="1"/>
  <c r="P3988" i="1"/>
  <c r="Q3988" i="1"/>
  <c r="P3816" i="1"/>
  <c r="Q3816" i="1"/>
  <c r="P3859" i="1"/>
  <c r="Q3859" i="1"/>
  <c r="P4215" i="1"/>
  <c r="Q4215" i="1"/>
  <c r="P3306" i="1"/>
  <c r="Q3306" i="1"/>
  <c r="P2998" i="1"/>
  <c r="Q2998" i="1"/>
  <c r="P3044" i="1"/>
  <c r="Q3044" i="1"/>
  <c r="P3040" i="1"/>
  <c r="Q3040" i="1"/>
  <c r="P2962" i="1"/>
  <c r="Q2962" i="1"/>
  <c r="P2349" i="1"/>
  <c r="Q2349" i="1"/>
  <c r="P2458" i="1"/>
  <c r="Q2458" i="1"/>
  <c r="P2108" i="1"/>
  <c r="Q2108" i="1"/>
  <c r="P1968" i="1"/>
  <c r="Q1968" i="1"/>
  <c r="P1913" i="1"/>
  <c r="Q1913" i="1"/>
  <c r="P1821" i="1"/>
  <c r="Q1821" i="1"/>
  <c r="P1865" i="1"/>
  <c r="Q1865" i="1"/>
  <c r="P1181" i="1"/>
  <c r="Q1181" i="1"/>
  <c r="P1382" i="1"/>
  <c r="Q1382" i="1"/>
  <c r="P951" i="1"/>
  <c r="Q951" i="1"/>
  <c r="P1081" i="1"/>
  <c r="Q1081" i="1"/>
  <c r="P1750" i="1"/>
  <c r="Q1750" i="1"/>
  <c r="P1714" i="1"/>
  <c r="Q1714" i="1"/>
  <c r="P1835" i="1"/>
  <c r="Q1835" i="1"/>
  <c r="P1420" i="1"/>
  <c r="Q1420" i="1"/>
  <c r="P1552" i="1"/>
  <c r="Q1552" i="1"/>
  <c r="P657" i="1"/>
  <c r="Q657" i="1"/>
  <c r="P615" i="1"/>
  <c r="Q615" i="1"/>
  <c r="P699" i="1"/>
  <c r="Q699" i="1"/>
  <c r="P702" i="1"/>
  <c r="Q702" i="1"/>
  <c r="P343" i="1"/>
  <c r="Q343" i="1"/>
  <c r="P352" i="1"/>
  <c r="Q352" i="1"/>
  <c r="P354" i="1"/>
  <c r="Q354" i="1"/>
  <c r="P350" i="1"/>
  <c r="Q350" i="1"/>
  <c r="P336" i="1"/>
  <c r="Q336" i="1"/>
  <c r="P325" i="1"/>
  <c r="Q325" i="1"/>
  <c r="P147" i="1"/>
  <c r="Q147" i="1"/>
  <c r="P700" i="1"/>
  <c r="Q700" i="1"/>
  <c r="P703" i="1"/>
  <c r="Q703" i="1"/>
  <c r="P752" i="1"/>
  <c r="Q752" i="1"/>
  <c r="P913" i="1"/>
  <c r="Q913" i="1"/>
  <c r="P1422" i="1"/>
  <c r="Q1422" i="1"/>
  <c r="P1715" i="1"/>
  <c r="Q1715" i="1"/>
  <c r="P1763" i="1"/>
  <c r="Q1763" i="1"/>
  <c r="P952" i="1"/>
  <c r="Q952" i="1"/>
  <c r="P1023" i="1"/>
  <c r="Q1023" i="1"/>
  <c r="P1383" i="1"/>
  <c r="Q1383" i="1"/>
  <c r="P1866" i="1"/>
  <c r="Q1866" i="1"/>
  <c r="P1888" i="1"/>
  <c r="Q1888" i="1"/>
  <c r="P1873" i="1"/>
  <c r="Q1873" i="1"/>
  <c r="P1914" i="1"/>
  <c r="Q1914" i="1"/>
  <c r="P2109" i="1"/>
  <c r="Q2109" i="1"/>
  <c r="P2002" i="1"/>
  <c r="Q2002" i="1"/>
  <c r="P2062" i="1"/>
  <c r="Q2062" i="1"/>
  <c r="P2585" i="1"/>
  <c r="Q2585" i="1"/>
  <c r="P2963" i="1"/>
  <c r="Q2963" i="1"/>
  <c r="P3041" i="1"/>
  <c r="Q3041" i="1"/>
  <c r="P3307" i="1"/>
  <c r="Q3307" i="1"/>
  <c r="P3357" i="1"/>
  <c r="Q3357" i="1"/>
  <c r="P4216" i="1"/>
  <c r="Q4216" i="1"/>
  <c r="P4091" i="1"/>
  <c r="Q4091" i="1"/>
  <c r="P4280" i="1"/>
  <c r="Q4280" i="1"/>
  <c r="P4239" i="1"/>
  <c r="Q4239" i="1"/>
  <c r="P4469" i="1"/>
  <c r="Q4469" i="1"/>
  <c r="P3860" i="1"/>
  <c r="Q3860" i="1"/>
  <c r="P4067" i="1"/>
  <c r="Q4067" i="1"/>
  <c r="P3701" i="1"/>
  <c r="Q3701" i="1"/>
  <c r="P4068" i="1"/>
  <c r="Q4068" i="1"/>
  <c r="P3861" i="1"/>
  <c r="Q3861" i="1"/>
  <c r="P4240" i="1"/>
  <c r="Q4240" i="1"/>
  <c r="P3308" i="1"/>
  <c r="Q3308" i="1"/>
  <c r="P3042" i="1"/>
  <c r="Q3042" i="1"/>
  <c r="P2110" i="1"/>
  <c r="Q2110" i="1"/>
  <c r="P1764" i="1"/>
  <c r="Q1764" i="1"/>
  <c r="P914" i="1"/>
  <c r="Q914" i="1"/>
  <c r="P701" i="1"/>
  <c r="Q701" i="1"/>
  <c r="P704" i="1"/>
  <c r="Q704" i="1"/>
  <c r="P326" i="1"/>
  <c r="Q326" i="1"/>
  <c r="P744" i="1"/>
  <c r="Q744" i="1"/>
  <c r="P868" i="1"/>
  <c r="Q868" i="1"/>
  <c r="P1384" i="1"/>
  <c r="Q1384" i="1"/>
  <c r="P1356" i="1"/>
  <c r="Q1356" i="1"/>
  <c r="P934" i="1"/>
  <c r="Q934" i="1"/>
  <c r="P1433" i="1"/>
  <c r="Q1433" i="1"/>
  <c r="P1530" i="1"/>
  <c r="Q1530" i="1"/>
  <c r="P606" i="1"/>
  <c r="Q606" i="1"/>
  <c r="P674" i="1"/>
  <c r="Q674" i="1"/>
  <c r="P471" i="1"/>
  <c r="Q471" i="1"/>
  <c r="P332" i="1"/>
  <c r="Q332" i="1"/>
  <c r="P419" i="1"/>
  <c r="Q419" i="1"/>
  <c r="P193" i="1"/>
  <c r="Q193" i="1"/>
  <c r="P110" i="1"/>
  <c r="Q110" i="1"/>
  <c r="P35" i="1"/>
  <c r="Q35" i="1"/>
  <c r="P1823" i="1"/>
  <c r="Q1823" i="1"/>
  <c r="P2552" i="1"/>
  <c r="Q2552" i="1"/>
  <c r="P2352" i="1"/>
  <c r="Q2352" i="1"/>
  <c r="P3061" i="1"/>
  <c r="Q3061" i="1"/>
  <c r="P1524" i="1"/>
  <c r="Q1524" i="1"/>
  <c r="P1600" i="1"/>
  <c r="Q1600" i="1"/>
  <c r="P1434" i="1"/>
  <c r="Q1434" i="1"/>
  <c r="P1751" i="1"/>
  <c r="Q1751" i="1"/>
  <c r="P1811" i="1"/>
  <c r="Q1811" i="1"/>
  <c r="P1018" i="1"/>
  <c r="Q1018" i="1"/>
  <c r="P995" i="1"/>
  <c r="Q995" i="1"/>
  <c r="P1329" i="1"/>
  <c r="Q1329" i="1"/>
  <c r="P1294" i="1"/>
  <c r="Q1294" i="1"/>
  <c r="P1173" i="1"/>
  <c r="Q1173" i="1"/>
  <c r="P1209" i="1"/>
  <c r="Q1209" i="1"/>
  <c r="P320" i="1"/>
  <c r="Q320" i="1"/>
  <c r="P655" i="1"/>
  <c r="Q655" i="1"/>
  <c r="P2913" i="1"/>
  <c r="Q2913" i="1"/>
  <c r="P2922" i="1"/>
  <c r="Q2922" i="1"/>
  <c r="P2912" i="1"/>
  <c r="Q2912" i="1"/>
  <c r="P2733" i="1"/>
  <c r="Q2733" i="1"/>
  <c r="P3062" i="1"/>
  <c r="Q3062" i="1"/>
  <c r="P2957" i="1"/>
  <c r="Q2957" i="1"/>
  <c r="P2966" i="1"/>
  <c r="Q2966" i="1"/>
  <c r="P3339" i="1"/>
  <c r="Q3339" i="1"/>
  <c r="P3228" i="1"/>
  <c r="Q3228" i="1"/>
  <c r="P3229" i="1"/>
  <c r="Q3229" i="1"/>
  <c r="P3514" i="1"/>
  <c r="Q3514" i="1"/>
  <c r="P2475" i="1"/>
  <c r="Q2475" i="1"/>
  <c r="P2484" i="1"/>
  <c r="Q2484" i="1"/>
  <c r="P2325" i="1"/>
  <c r="Q2325" i="1"/>
  <c r="P2262" i="1"/>
  <c r="Q2262" i="1"/>
  <c r="P2211" i="1"/>
  <c r="Q2211" i="1"/>
  <c r="P2546" i="1"/>
  <c r="Q2546" i="1"/>
  <c r="P2527" i="1"/>
  <c r="Q2527" i="1"/>
  <c r="P2595" i="1"/>
  <c r="Q2595" i="1"/>
  <c r="P2604" i="1"/>
  <c r="Q2604" i="1"/>
  <c r="P2655" i="1"/>
  <c r="Q2655" i="1"/>
  <c r="P2657" i="1"/>
  <c r="Q2657" i="1"/>
  <c r="P2639" i="1"/>
  <c r="Q2639" i="1"/>
  <c r="P1892" i="1"/>
  <c r="Q1892" i="1"/>
  <c r="P3655" i="1"/>
  <c r="Q3655" i="1"/>
  <c r="P1846" i="1"/>
  <c r="Q1846" i="1"/>
  <c r="P2014" i="1"/>
  <c r="Q2014" i="1"/>
  <c r="P2087" i="1"/>
  <c r="Q2087" i="1"/>
  <c r="P2166" i="1"/>
  <c r="Q2166" i="1"/>
  <c r="P2204" i="1"/>
  <c r="Q2204" i="1"/>
  <c r="P2368" i="1"/>
  <c r="Q2368" i="1"/>
  <c r="P2371" i="1"/>
  <c r="Q2371" i="1"/>
  <c r="P4385" i="1"/>
  <c r="Q4385" i="1"/>
  <c r="P4397" i="1"/>
  <c r="Q4397" i="1"/>
  <c r="P4398" i="1"/>
  <c r="Q4398" i="1"/>
  <c r="P4395" i="1"/>
  <c r="Q4395" i="1"/>
  <c r="P4408" i="1"/>
  <c r="Q4408" i="1"/>
  <c r="P4533" i="1"/>
  <c r="Q4533" i="1"/>
  <c r="P4518" i="1"/>
  <c r="Q4518" i="1"/>
  <c r="P4502" i="1"/>
  <c r="Q4502" i="1"/>
  <c r="P4503" i="1"/>
  <c r="Q4503" i="1"/>
  <c r="P4535" i="1"/>
  <c r="Q4535" i="1"/>
  <c r="P4594" i="1"/>
  <c r="Q4594" i="1"/>
  <c r="P4160" i="1"/>
  <c r="Q4160" i="1"/>
  <c r="P4218" i="1"/>
  <c r="Q4218" i="1"/>
  <c r="P4229" i="1"/>
  <c r="Q4229" i="1"/>
  <c r="P4108" i="1"/>
  <c r="Q4108" i="1"/>
  <c r="P4297" i="1"/>
  <c r="Q4297" i="1"/>
  <c r="P4346" i="1"/>
  <c r="Q4346" i="1"/>
  <c r="P3942" i="1"/>
  <c r="Q3942" i="1"/>
  <c r="P4021" i="1"/>
  <c r="Q4021" i="1"/>
  <c r="P4074" i="1"/>
  <c r="Q4074" i="1"/>
  <c r="P3990" i="1"/>
  <c r="Q3990" i="1"/>
  <c r="P4043" i="1"/>
  <c r="Q4043" i="1"/>
  <c r="P3712" i="1"/>
  <c r="Q3712" i="1"/>
  <c r="P3638" i="1"/>
  <c r="Q3638" i="1"/>
  <c r="P3639" i="1"/>
  <c r="Q3639" i="1"/>
  <c r="P3733" i="1"/>
  <c r="Q3733" i="1"/>
  <c r="P4705" i="1"/>
  <c r="Q4705" i="1"/>
  <c r="P4662" i="1"/>
  <c r="Q4662" i="1"/>
  <c r="P4634" i="1"/>
  <c r="Q4634" i="1"/>
  <c r="P4636" i="1"/>
  <c r="Q4636" i="1"/>
  <c r="P4075" i="1"/>
  <c r="Q4075" i="1"/>
  <c r="P4077" i="1"/>
  <c r="Q4077" i="1"/>
  <c r="P4345" i="1"/>
  <c r="Q4345" i="1"/>
  <c r="P4282" i="1"/>
  <c r="Q4282" i="1"/>
  <c r="P4205" i="1"/>
  <c r="Q4205" i="1"/>
  <c r="P4446" i="1"/>
  <c r="Q4446" i="1"/>
  <c r="P4462" i="1"/>
  <c r="Q4462" i="1"/>
  <c r="P2372" i="1"/>
  <c r="Q2372" i="1"/>
  <c r="P2164" i="1"/>
  <c r="Q2164" i="1"/>
  <c r="P2088" i="1"/>
  <c r="Q2088" i="1"/>
  <c r="P2675" i="1"/>
  <c r="Q2675" i="1"/>
  <c r="P2608" i="1"/>
  <c r="Q2608" i="1"/>
  <c r="P3063" i="1"/>
  <c r="Q3063" i="1"/>
  <c r="P3095" i="1"/>
  <c r="Q3095" i="1"/>
  <c r="P2734" i="1"/>
  <c r="Q2734" i="1"/>
  <c r="P2914" i="1"/>
  <c r="Q2914" i="1"/>
  <c r="P456" i="1"/>
  <c r="Q456" i="1"/>
  <c r="P474" i="1"/>
  <c r="Q474" i="1"/>
  <c r="P872" i="1"/>
  <c r="Q872" i="1"/>
  <c r="P902" i="1"/>
  <c r="Q902" i="1"/>
  <c r="P714" i="1"/>
  <c r="Q714" i="1"/>
  <c r="P321" i="1"/>
  <c r="Q321" i="1"/>
  <c r="P1272" i="1"/>
  <c r="Q1272" i="1"/>
  <c r="P1019" i="1"/>
  <c r="Q1019" i="1"/>
  <c r="P1029" i="1"/>
  <c r="Q1029" i="1"/>
  <c r="P1601" i="1"/>
  <c r="Q1601" i="1"/>
  <c r="P1592" i="1"/>
  <c r="Q1592" i="1"/>
  <c r="P1591" i="1"/>
  <c r="Q1591" i="1"/>
  <c r="P1602" i="1"/>
  <c r="Q1602" i="1"/>
  <c r="P1684" i="1"/>
  <c r="Q1684" i="1"/>
  <c r="P1691" i="1"/>
  <c r="Q1691" i="1"/>
  <c r="P1647" i="1"/>
  <c r="Q1647" i="1"/>
  <c r="P1020" i="1"/>
  <c r="Q1020" i="1"/>
  <c r="P1117" i="1"/>
  <c r="Q1117" i="1"/>
  <c r="P1273" i="1"/>
  <c r="Q1273" i="1"/>
  <c r="P1168" i="1"/>
  <c r="Q1168" i="1"/>
  <c r="P322" i="1"/>
  <c r="Q322" i="1"/>
  <c r="P713" i="1"/>
  <c r="Q713" i="1"/>
  <c r="P903" i="1"/>
  <c r="Q903" i="1"/>
  <c r="P475" i="1"/>
  <c r="Q475" i="1"/>
  <c r="P2947" i="1"/>
  <c r="Q2947" i="1"/>
  <c r="P2915" i="1"/>
  <c r="Q2915" i="1"/>
  <c r="P2871" i="1"/>
  <c r="Q2871" i="1"/>
  <c r="P3064" i="1"/>
  <c r="Q3064" i="1"/>
  <c r="P3481" i="1"/>
  <c r="Q3481" i="1"/>
  <c r="P3410" i="1"/>
  <c r="Q3410" i="1"/>
  <c r="P3390" i="1"/>
  <c r="Q3390" i="1"/>
  <c r="P3256" i="1"/>
  <c r="Q3256" i="1"/>
  <c r="P3333" i="1"/>
  <c r="Q3333" i="1"/>
  <c r="P2528" i="1"/>
  <c r="Q2528" i="1"/>
  <c r="P2318" i="1"/>
  <c r="Q2318" i="1"/>
  <c r="P2089" i="1"/>
  <c r="Q2089" i="1"/>
  <c r="P2138" i="1"/>
  <c r="Q2138" i="1"/>
  <c r="P2104" i="1"/>
  <c r="Q2104" i="1"/>
  <c r="P2373" i="1"/>
  <c r="Q2373" i="1"/>
  <c r="P4333" i="1"/>
  <c r="Q4333" i="1"/>
  <c r="P3878" i="1"/>
  <c r="Q3878" i="1"/>
  <c r="P3776" i="1"/>
  <c r="Q3776" i="1"/>
  <c r="P3695" i="1"/>
  <c r="Q3695" i="1"/>
  <c r="P2369" i="1"/>
  <c r="Q2369" i="1"/>
  <c r="P3096" i="1"/>
  <c r="Q3096" i="1"/>
  <c r="P2828" i="1"/>
  <c r="Q2828" i="1"/>
  <c r="P476" i="1"/>
  <c r="Q476" i="1"/>
  <c r="P904" i="1"/>
  <c r="Q904" i="1"/>
  <c r="P754" i="1"/>
  <c r="Q754" i="1"/>
  <c r="P323" i="1"/>
  <c r="Q323" i="1"/>
  <c r="P203" i="1"/>
  <c r="Q203" i="1"/>
  <c r="P1274" i="1"/>
  <c r="Q1274" i="1"/>
  <c r="P1133" i="1"/>
  <c r="Q1133" i="1"/>
  <c r="P1096" i="1"/>
  <c r="Q1096" i="1"/>
  <c r="P990" i="1"/>
  <c r="Q990" i="1"/>
  <c r="P1603" i="1"/>
  <c r="Q1603" i="1"/>
  <c r="P2090" i="1"/>
  <c r="Q2090" i="1"/>
  <c r="P2374" i="1"/>
  <c r="Q2374" i="1"/>
  <c r="P2916" i="1"/>
  <c r="Q2916" i="1"/>
  <c r="P1604" i="1"/>
  <c r="Q1604" i="1"/>
  <c r="P873" i="1"/>
  <c r="Q873" i="1"/>
  <c r="P1593" i="1"/>
  <c r="Q1593" i="1"/>
  <c r="P2529" i="1"/>
  <c r="Q2529" i="1"/>
  <c r="P2091" i="1"/>
  <c r="Q2091" i="1"/>
  <c r="P2048" i="1"/>
  <c r="Q2048" i="1"/>
  <c r="P2020" i="1"/>
  <c r="Q2020" i="1"/>
  <c r="P2496" i="1"/>
  <c r="Q2496" i="1"/>
  <c r="P3226" i="1"/>
  <c r="Q3226" i="1"/>
  <c r="P3190" i="1"/>
  <c r="Q3190" i="1"/>
  <c r="P3375" i="1"/>
  <c r="Q3375" i="1"/>
  <c r="P3586" i="1"/>
  <c r="Q3586" i="1"/>
  <c r="P3585" i="1"/>
  <c r="Q3585" i="1"/>
  <c r="P3564" i="1"/>
  <c r="Q3564" i="1"/>
  <c r="P2822" i="1"/>
  <c r="Q2822" i="1"/>
  <c r="P2749" i="1"/>
  <c r="Q2749" i="1"/>
  <c r="P3135" i="1"/>
  <c r="Q3135" i="1"/>
  <c r="P2942" i="1"/>
  <c r="Q2942" i="1"/>
  <c r="P1417" i="1"/>
  <c r="Q1417" i="1"/>
  <c r="P1623" i="1"/>
  <c r="Q1623" i="1"/>
  <c r="P1628" i="1"/>
  <c r="Q1628" i="1"/>
  <c r="P1773" i="1"/>
  <c r="Q1773" i="1"/>
  <c r="P1024" i="1"/>
  <c r="Q1024" i="1"/>
  <c r="P1134" i="1"/>
  <c r="Q1134" i="1"/>
  <c r="P1125" i="1"/>
  <c r="Q1125" i="1"/>
  <c r="P1370" i="1"/>
  <c r="Q1370" i="1"/>
  <c r="P1225" i="1"/>
  <c r="Q1225" i="1"/>
  <c r="P1178" i="1"/>
  <c r="Q1178" i="1"/>
  <c r="P907" i="1"/>
  <c r="Q907" i="1"/>
  <c r="P598" i="1"/>
  <c r="Q598" i="1"/>
  <c r="P605" i="1"/>
  <c r="Q605" i="1"/>
  <c r="P28" i="1"/>
  <c r="Q28" i="1"/>
  <c r="P4344" i="1"/>
  <c r="Q4344" i="1"/>
  <c r="P4329" i="1"/>
  <c r="Q4329" i="1"/>
  <c r="P4291" i="1"/>
  <c r="Q4291" i="1"/>
  <c r="P4224" i="1"/>
  <c r="Q4224" i="1"/>
  <c r="P4225" i="1"/>
  <c r="Q4225" i="1"/>
  <c r="P4079" i="1"/>
  <c r="Q4079" i="1"/>
  <c r="P4579" i="1"/>
  <c r="Q4579" i="1"/>
  <c r="P4565" i="1"/>
  <c r="Q4565" i="1"/>
  <c r="P4514" i="1"/>
  <c r="Q4514" i="1"/>
  <c r="P4515" i="1"/>
  <c r="Q4515" i="1"/>
  <c r="P3910" i="1"/>
  <c r="Q3910" i="1"/>
  <c r="P3611" i="1"/>
  <c r="Q3611" i="1"/>
  <c r="P3636" i="1"/>
  <c r="Q3636" i="1"/>
  <c r="P4631" i="1"/>
  <c r="Q4631" i="1"/>
  <c r="P4724" i="1"/>
  <c r="Q4724" i="1"/>
  <c r="P4727" i="1"/>
  <c r="Q4727" i="1"/>
  <c r="P4728" i="1"/>
  <c r="Q4728" i="1"/>
  <c r="P4761" i="1"/>
  <c r="Q4761" i="1"/>
  <c r="P4637" i="1"/>
  <c r="Q4637" i="1"/>
  <c r="P3916" i="1"/>
  <c r="Q3916" i="1"/>
  <c r="P4625" i="1"/>
  <c r="Q4625" i="1"/>
  <c r="P178" i="1"/>
  <c r="Q178" i="1"/>
  <c r="P371" i="1"/>
  <c r="Q371" i="1"/>
  <c r="P368" i="1"/>
  <c r="Q368" i="1"/>
  <c r="P896" i="1"/>
  <c r="Q896" i="1"/>
  <c r="P1238" i="1"/>
  <c r="Q1238" i="1"/>
  <c r="P1112" i="1"/>
  <c r="Q1112" i="1"/>
  <c r="P1031" i="1"/>
  <c r="Q1031" i="1"/>
  <c r="P956" i="1"/>
  <c r="Q956" i="1"/>
  <c r="P1486" i="1"/>
  <c r="Q1486" i="1"/>
  <c r="P1548" i="1"/>
  <c r="Q1548" i="1"/>
  <c r="P2945" i="1"/>
  <c r="Q2945" i="1"/>
  <c r="P2972" i="1"/>
  <c r="Q2972" i="1"/>
  <c r="P3112" i="1"/>
  <c r="Q3112" i="1"/>
  <c r="P3612" i="1"/>
  <c r="Q3612" i="1"/>
  <c r="P2305" i="1"/>
  <c r="Q2305" i="1"/>
  <c r="P2596" i="1"/>
  <c r="Q2596" i="1"/>
  <c r="P2632" i="1"/>
  <c r="Q2632" i="1"/>
  <c r="P2047" i="1"/>
  <c r="Q2047" i="1"/>
  <c r="P2237" i="1"/>
  <c r="Q2237" i="1"/>
  <c r="P1988" i="1"/>
  <c r="Q1988" i="1"/>
  <c r="P1876" i="1"/>
  <c r="Q1876" i="1"/>
  <c r="P1877" i="1"/>
  <c r="Q1877" i="1"/>
  <c r="P1377" i="1"/>
  <c r="Q1377" i="1"/>
  <c r="P2129" i="1"/>
  <c r="Q2129" i="1"/>
  <c r="P2206" i="1"/>
  <c r="Q2206" i="1"/>
  <c r="P2018" i="1"/>
  <c r="Q2018" i="1"/>
  <c r="P2283" i="1"/>
  <c r="Q2283" i="1"/>
  <c r="P2631" i="1"/>
  <c r="Q2631" i="1"/>
  <c r="P2400" i="1"/>
  <c r="Q2400" i="1"/>
  <c r="P3613" i="1"/>
  <c r="Q3613" i="1"/>
  <c r="P3184" i="1"/>
  <c r="Q3184" i="1"/>
  <c r="P3146" i="1"/>
  <c r="Q3146" i="1"/>
  <c r="P2967" i="1"/>
  <c r="Q2967" i="1"/>
  <c r="P2943" i="1"/>
  <c r="Q2943" i="1"/>
  <c r="P2996" i="1"/>
  <c r="Q2996" i="1"/>
  <c r="P2997" i="1"/>
  <c r="Q2997" i="1"/>
  <c r="P3017" i="1"/>
  <c r="Q3017" i="1"/>
  <c r="P2779" i="1"/>
  <c r="Q2779" i="1"/>
  <c r="P2824" i="1"/>
  <c r="Q2824" i="1"/>
  <c r="P2786" i="1"/>
  <c r="Q2786" i="1"/>
  <c r="P1490" i="1"/>
  <c r="Q1490" i="1"/>
  <c r="P1446" i="1"/>
  <c r="Q1446" i="1"/>
  <c r="P1822" i="1"/>
  <c r="Q1822" i="1"/>
  <c r="P1801" i="1"/>
  <c r="Q1801" i="1"/>
  <c r="P1658" i="1"/>
  <c r="Q1658" i="1"/>
  <c r="P967" i="1"/>
  <c r="Q967" i="1"/>
  <c r="P944" i="1"/>
  <c r="Q944" i="1"/>
  <c r="P1091" i="1"/>
  <c r="Q1091" i="1"/>
  <c r="P1335" i="1"/>
  <c r="Q1335" i="1"/>
  <c r="P177" i="1"/>
  <c r="Q177" i="1"/>
  <c r="P4301" i="1"/>
  <c r="Q4301" i="1"/>
  <c r="P3853" i="1"/>
  <c r="Q3853" i="1"/>
  <c r="P3758" i="1"/>
  <c r="Q3758" i="1"/>
  <c r="P1965" i="1"/>
  <c r="Q1965" i="1"/>
  <c r="P819" i="1"/>
  <c r="Q819" i="1"/>
  <c r="P1451" i="1"/>
  <c r="Q1451" i="1"/>
  <c r="P1421" i="1"/>
  <c r="Q1421" i="1"/>
  <c r="P1391" i="1"/>
  <c r="Q1391" i="1"/>
  <c r="P1228" i="1"/>
  <c r="Q1228" i="1"/>
  <c r="P1878" i="1"/>
  <c r="Q1878" i="1"/>
  <c r="P1921" i="1"/>
  <c r="Q1921" i="1"/>
  <c r="P2236" i="1"/>
  <c r="Q2236" i="1"/>
  <c r="P2330" i="1"/>
  <c r="Q2330" i="1"/>
  <c r="P2152" i="1"/>
  <c r="Q2152" i="1"/>
  <c r="P2500" i="1"/>
  <c r="Q2500" i="1"/>
  <c r="P2329" i="1"/>
  <c r="Q2329" i="1"/>
  <c r="P3380" i="1"/>
  <c r="Q3380" i="1"/>
  <c r="P2969" i="1"/>
  <c r="Q2969" i="1"/>
  <c r="P3805" i="1"/>
  <c r="Q3805" i="1"/>
  <c r="P4073" i="1"/>
  <c r="Q4073" i="1"/>
  <c r="P3711" i="1"/>
  <c r="Q3711" i="1"/>
  <c r="P3732" i="1"/>
  <c r="Q3732" i="1"/>
  <c r="P4348" i="1"/>
  <c r="Q4348" i="1"/>
  <c r="P4113" i="1"/>
  <c r="Q4113" i="1"/>
  <c r="P4498" i="1"/>
  <c r="Q4498" i="1"/>
  <c r="P2294" i="1"/>
  <c r="Q2294" i="1"/>
  <c r="P2365" i="1"/>
  <c r="Q2365" i="1"/>
  <c r="P2573" i="1"/>
  <c r="Q2573" i="1"/>
  <c r="P2699" i="1"/>
  <c r="Q2699" i="1"/>
  <c r="P2703" i="1"/>
  <c r="Q2703" i="1"/>
  <c r="P2198" i="1"/>
  <c r="Q2198" i="1"/>
  <c r="P2184" i="1"/>
  <c r="Q2184" i="1"/>
  <c r="P2189" i="1"/>
  <c r="Q2189" i="1"/>
  <c r="P2401" i="1"/>
  <c r="Q2401" i="1"/>
  <c r="P1845" i="1"/>
  <c r="Q1845" i="1"/>
  <c r="P1848" i="1"/>
  <c r="Q1848" i="1"/>
  <c r="P1979" i="1"/>
  <c r="Q1979" i="1"/>
  <c r="P3219" i="1"/>
  <c r="Q3219" i="1"/>
  <c r="P3215" i="1"/>
  <c r="Q3215" i="1"/>
  <c r="P3187" i="1"/>
  <c r="Q3187" i="1"/>
  <c r="P3165" i="1"/>
  <c r="Q3165" i="1"/>
  <c r="P3334" i="1"/>
  <c r="Q3334" i="1"/>
  <c r="P3294" i="1"/>
  <c r="Q3294" i="1"/>
  <c r="P3425" i="1"/>
  <c r="Q3425" i="1"/>
  <c r="P3426" i="1"/>
  <c r="Q3426" i="1"/>
  <c r="P3465" i="1"/>
  <c r="Q3465" i="1"/>
  <c r="P3592" i="1"/>
  <c r="Q3592" i="1"/>
  <c r="P3606" i="1"/>
  <c r="Q3606" i="1"/>
  <c r="P3553" i="1"/>
  <c r="Q3553" i="1"/>
  <c r="P446" i="1"/>
  <c r="Q446" i="1"/>
  <c r="P127" i="1"/>
  <c r="Q127" i="1"/>
  <c r="P43" i="1"/>
  <c r="Q43" i="1"/>
  <c r="P76" i="1"/>
  <c r="Q76" i="1"/>
  <c r="P483" i="1"/>
  <c r="Q483" i="1"/>
  <c r="P541" i="1"/>
  <c r="Q541" i="1"/>
  <c r="P536" i="1"/>
  <c r="Q536" i="1"/>
  <c r="P1409" i="1"/>
  <c r="Q1409" i="1"/>
  <c r="P1562" i="1"/>
  <c r="Q1562" i="1"/>
  <c r="P1563" i="1"/>
  <c r="Q1563" i="1"/>
  <c r="P1534" i="1"/>
  <c r="Q1534" i="1"/>
  <c r="P1235" i="1"/>
  <c r="Q1235" i="1"/>
  <c r="P1389" i="1"/>
  <c r="Q1389" i="1"/>
  <c r="P1310" i="1"/>
  <c r="Q1310" i="1"/>
  <c r="P1281" i="1"/>
  <c r="Q1281" i="1"/>
  <c r="P1135" i="1"/>
  <c r="Q1135" i="1"/>
  <c r="P988" i="1"/>
  <c r="Q988" i="1"/>
  <c r="P3717" i="1"/>
  <c r="Q3717" i="1"/>
  <c r="P3698" i="1"/>
  <c r="Q3698" i="1"/>
  <c r="P3772" i="1"/>
  <c r="Q3772" i="1"/>
  <c r="P3806" i="1"/>
  <c r="Q3806" i="1"/>
  <c r="P3839" i="1"/>
  <c r="Q3839" i="1"/>
  <c r="P4032" i="1"/>
  <c r="Q4032" i="1"/>
  <c r="P3908" i="1"/>
  <c r="Q3908" i="1"/>
  <c r="P4517" i="1"/>
  <c r="Q4517" i="1"/>
  <c r="P4521" i="1"/>
  <c r="Q4521" i="1"/>
  <c r="P4613" i="1"/>
  <c r="Q4613" i="1"/>
  <c r="P4584" i="1"/>
  <c r="Q4584" i="1"/>
  <c r="P4388" i="1"/>
  <c r="Q4388" i="1"/>
  <c r="P4390" i="1"/>
  <c r="Q4390" i="1"/>
  <c r="P4458" i="1"/>
  <c r="Q4458" i="1"/>
  <c r="P3941" i="1"/>
  <c r="Q3941" i="1"/>
  <c r="P4084" i="1"/>
  <c r="Q4084" i="1"/>
  <c r="P4177" i="1"/>
  <c r="Q4177" i="1"/>
  <c r="P4207" i="1"/>
  <c r="Q4207" i="1"/>
  <c r="P4255" i="1"/>
  <c r="Q4255" i="1"/>
  <c r="P4292" i="1"/>
  <c r="Q4292" i="1"/>
  <c r="P4232" i="1"/>
  <c r="Q4232" i="1"/>
  <c r="P4697" i="1"/>
  <c r="Q4697" i="1"/>
  <c r="P4578" i="1"/>
  <c r="Q4578" i="1"/>
  <c r="P3766" i="1"/>
  <c r="Q3766" i="1"/>
  <c r="P3718" i="1"/>
  <c r="Q3718" i="1"/>
  <c r="P960" i="1"/>
  <c r="Q960" i="1"/>
  <c r="P875" i="1"/>
  <c r="Q875" i="1"/>
  <c r="P447" i="1"/>
  <c r="Q447" i="1"/>
  <c r="P3554" i="1"/>
  <c r="Q3554" i="1"/>
  <c r="P1980" i="1"/>
  <c r="Q1980" i="1"/>
  <c r="P2390" i="1"/>
  <c r="Q2390" i="1"/>
  <c r="P2199" i="1"/>
  <c r="Q2199" i="1"/>
  <c r="P2196" i="1"/>
  <c r="Q2196" i="1"/>
  <c r="P2200" i="1"/>
  <c r="Q2200" i="1"/>
  <c r="P2402" i="1"/>
  <c r="Q2402" i="1"/>
  <c r="P2230" i="1"/>
  <c r="Q2230" i="1"/>
  <c r="P448" i="1"/>
  <c r="Q448" i="1"/>
  <c r="P989" i="1"/>
  <c r="Q989" i="1"/>
  <c r="P961" i="1"/>
  <c r="Q961" i="1"/>
  <c r="P449" i="1"/>
  <c r="Q449" i="1"/>
  <c r="P2197" i="1"/>
  <c r="Q2197" i="1"/>
  <c r="P2186" i="1"/>
  <c r="Q2186" i="1"/>
  <c r="P727" i="1"/>
  <c r="Q727" i="1"/>
  <c r="P423" i="1"/>
  <c r="Q423" i="1"/>
  <c r="P1282" i="1"/>
  <c r="Q1282" i="1"/>
  <c r="P2231" i="1"/>
  <c r="Q2231" i="1"/>
  <c r="P450" i="1"/>
  <c r="Q450" i="1"/>
  <c r="P2232" i="1"/>
  <c r="Q2232" i="1"/>
  <c r="P2201" i="1"/>
  <c r="Q2201" i="1"/>
  <c r="P1970" i="1"/>
  <c r="Q1970" i="1"/>
  <c r="P1376" i="1"/>
  <c r="Q1376" i="1"/>
  <c r="P769" i="1"/>
  <c r="Q769" i="1"/>
  <c r="P884" i="1"/>
  <c r="Q884" i="1"/>
  <c r="P838" i="1"/>
  <c r="Q838" i="1"/>
  <c r="P141" i="1"/>
  <c r="Q141" i="1"/>
  <c r="P2652" i="1"/>
  <c r="Q2652" i="1"/>
  <c r="P3582" i="1"/>
  <c r="Q3582" i="1"/>
  <c r="P3430" i="1"/>
  <c r="Q3430" i="1"/>
  <c r="P3113" i="1"/>
  <c r="Q3113" i="1"/>
  <c r="P4331" i="1"/>
  <c r="Q4331" i="1"/>
  <c r="P4569" i="1"/>
  <c r="Q4569" i="1"/>
  <c r="P3902" i="1"/>
  <c r="Q3902" i="1"/>
  <c r="P142" i="1"/>
  <c r="Q142" i="1"/>
  <c r="P708" i="1"/>
  <c r="Q708" i="1"/>
  <c r="P2485" i="1"/>
  <c r="Q2485" i="1"/>
  <c r="P2700" i="1"/>
  <c r="Q2700" i="1"/>
  <c r="P2214" i="1"/>
  <c r="Q2214" i="1"/>
  <c r="P2040" i="1"/>
  <c r="Q2040" i="1"/>
  <c r="P801" i="1"/>
  <c r="Q801" i="1"/>
  <c r="P2903" i="1"/>
  <c r="Q2903" i="1"/>
  <c r="P3191" i="1"/>
  <c r="Q3191" i="1"/>
  <c r="P888" i="1"/>
  <c r="Q888" i="1"/>
  <c r="P595" i="1"/>
  <c r="Q595" i="1"/>
  <c r="P589" i="1"/>
  <c r="Q589" i="1"/>
  <c r="P586" i="1"/>
  <c r="Q586" i="1"/>
  <c r="P635" i="1"/>
  <c r="Q635" i="1"/>
  <c r="P540" i="1"/>
  <c r="Q540" i="1"/>
  <c r="P71" i="1"/>
  <c r="Q71" i="1"/>
  <c r="P58" i="1"/>
  <c r="Q58" i="1"/>
  <c r="P355" i="1"/>
  <c r="Q355" i="1"/>
  <c r="P363" i="1"/>
  <c r="Q363" i="1"/>
  <c r="P1475" i="1"/>
  <c r="Q1475" i="1"/>
  <c r="P963" i="1"/>
  <c r="Q963" i="1"/>
  <c r="P1008" i="1"/>
  <c r="Q1008" i="1"/>
  <c r="P4183" i="1"/>
  <c r="Q4183" i="1"/>
  <c r="P4060" i="1"/>
  <c r="Q4060" i="1"/>
  <c r="P4085" i="1"/>
  <c r="Q4085" i="1"/>
  <c r="P4753" i="1"/>
  <c r="Q4753" i="1"/>
  <c r="P4755" i="1"/>
  <c r="Q4755" i="1"/>
  <c r="P3919" i="1"/>
  <c r="Q3919" i="1"/>
  <c r="P1122" i="1"/>
  <c r="Q1122" i="1"/>
  <c r="P1111" i="1"/>
  <c r="Q1111" i="1"/>
  <c r="P1198" i="1"/>
  <c r="Q1198" i="1"/>
  <c r="P1753" i="1"/>
  <c r="Q1753" i="1"/>
  <c r="P364" i="1"/>
  <c r="Q364" i="1"/>
  <c r="P356" i="1"/>
  <c r="Q356" i="1"/>
  <c r="P59" i="1"/>
  <c r="Q59" i="1"/>
  <c r="P101" i="1"/>
  <c r="Q101" i="1"/>
  <c r="P636" i="1"/>
  <c r="Q636" i="1"/>
  <c r="P889" i="1"/>
  <c r="Q889" i="1"/>
  <c r="P3587" i="1"/>
  <c r="Q3587" i="1"/>
  <c r="P2215" i="1"/>
  <c r="Q2215" i="1"/>
  <c r="P11" i="1"/>
  <c r="Q11" i="1"/>
  <c r="P716" i="1"/>
  <c r="Q716" i="1"/>
  <c r="P654" i="1"/>
  <c r="Q654" i="1"/>
  <c r="P673" i="1"/>
  <c r="Q673" i="1"/>
  <c r="P607" i="1"/>
  <c r="Q607" i="1"/>
  <c r="P1829" i="1"/>
  <c r="Q1829" i="1"/>
  <c r="P1806" i="1"/>
  <c r="Q1806" i="1"/>
  <c r="P1340" i="1"/>
  <c r="Q1340" i="1"/>
  <c r="P2793" i="1"/>
  <c r="Q2793" i="1"/>
  <c r="P2839" i="1"/>
  <c r="Q2839" i="1"/>
  <c r="P2835" i="1"/>
  <c r="Q2835" i="1"/>
  <c r="P2897" i="1"/>
  <c r="Q2897" i="1"/>
  <c r="P3006" i="1"/>
  <c r="Q3006" i="1"/>
  <c r="P2985" i="1"/>
  <c r="Q2985" i="1"/>
  <c r="P3524" i="1"/>
  <c r="Q3524" i="1"/>
  <c r="P3482" i="1"/>
  <c r="Q3482" i="1"/>
  <c r="P3283" i="1"/>
  <c r="Q3283" i="1"/>
  <c r="P3270" i="1"/>
  <c r="Q3270" i="1"/>
  <c r="P3387" i="1"/>
  <c r="Q3387" i="1"/>
  <c r="P2532" i="1"/>
  <c r="Q2532" i="1"/>
  <c r="P2554" i="1"/>
  <c r="Q2554" i="1"/>
  <c r="P2650" i="1"/>
  <c r="Q2650" i="1"/>
  <c r="P2228" i="1"/>
  <c r="Q2228" i="1"/>
  <c r="P2241" i="1"/>
  <c r="Q2241" i="1"/>
  <c r="P2491" i="1"/>
  <c r="Q2491" i="1"/>
  <c r="P2388" i="1"/>
  <c r="Q2388" i="1"/>
  <c r="P14" i="1"/>
  <c r="Q14" i="1"/>
  <c r="P2026" i="1"/>
  <c r="Q2026" i="1"/>
  <c r="P2042" i="1"/>
  <c r="Q2042" i="1"/>
  <c r="P2074" i="1"/>
  <c r="Q2074" i="1"/>
  <c r="P2177" i="1"/>
  <c r="Q2177" i="1"/>
  <c r="P4477" i="1"/>
  <c r="Q4477" i="1"/>
  <c r="P4400" i="1"/>
  <c r="Q4400" i="1"/>
  <c r="P4417" i="1"/>
  <c r="Q4417" i="1"/>
  <c r="P4178" i="1"/>
  <c r="Q4178" i="1"/>
  <c r="P4187" i="1"/>
  <c r="Q4187" i="1"/>
  <c r="P4298" i="1"/>
  <c r="Q4298" i="1"/>
  <c r="P4326" i="1"/>
  <c r="Q4326" i="1"/>
  <c r="P4358" i="1"/>
  <c r="Q4358" i="1"/>
  <c r="P4359" i="1"/>
  <c r="Q4359" i="1"/>
  <c r="P4360" i="1"/>
  <c r="Q4360" i="1"/>
  <c r="P4243" i="1"/>
  <c r="Q4243" i="1"/>
  <c r="P3653" i="1"/>
  <c r="Q3653" i="1"/>
  <c r="P3654" i="1"/>
  <c r="Q3654" i="1"/>
  <c r="P3967" i="1"/>
  <c r="Q3967" i="1"/>
  <c r="P3966" i="1"/>
  <c r="Q3966" i="1"/>
  <c r="P3893" i="1"/>
  <c r="Q3893" i="1"/>
  <c r="P3920" i="1"/>
  <c r="Q3920" i="1"/>
  <c r="P3935" i="1"/>
  <c r="Q3935" i="1"/>
  <c r="P3862" i="1"/>
  <c r="Q3862" i="1"/>
  <c r="P3840" i="1"/>
  <c r="Q3840" i="1"/>
  <c r="P4069" i="1"/>
  <c r="Q4069" i="1"/>
  <c r="P3725" i="1"/>
  <c r="Q3725" i="1"/>
  <c r="P3802" i="1"/>
  <c r="Q3802" i="1"/>
  <c r="P3754" i="1"/>
  <c r="Q3754" i="1"/>
  <c r="P4357" i="1"/>
  <c r="Q4357" i="1"/>
  <c r="P4223" i="1"/>
  <c r="Q4223" i="1"/>
  <c r="P2178" i="1"/>
  <c r="Q2178" i="1"/>
  <c r="P2225" i="1"/>
  <c r="Q2225" i="1"/>
  <c r="P2490" i="1"/>
  <c r="Q2490" i="1"/>
  <c r="P2492" i="1"/>
  <c r="Q2492" i="1"/>
  <c r="P2651" i="1"/>
  <c r="Q2651" i="1"/>
  <c r="P3341" i="1"/>
  <c r="Q3341" i="1"/>
  <c r="P3350" i="1"/>
  <c r="Q3350" i="1"/>
  <c r="P3442" i="1"/>
  <c r="Q3442" i="1"/>
  <c r="P3394" i="1"/>
  <c r="Q3394" i="1"/>
  <c r="P3566" i="1"/>
  <c r="Q3566" i="1"/>
  <c r="P2980" i="1"/>
  <c r="Q2980" i="1"/>
  <c r="P3131" i="1"/>
  <c r="Q3131" i="1"/>
  <c r="P3065" i="1"/>
  <c r="Q3065" i="1"/>
  <c r="P2789" i="1"/>
  <c r="Q2789" i="1"/>
  <c r="P1114" i="1"/>
  <c r="Q1114" i="1"/>
  <c r="P1137" i="1"/>
  <c r="Q1137" i="1"/>
  <c r="P1785" i="1"/>
  <c r="Q1785" i="1"/>
  <c r="P1807" i="1"/>
  <c r="Q1807" i="1"/>
  <c r="P1819" i="1"/>
  <c r="Q1819" i="1"/>
  <c r="P1642" i="1"/>
  <c r="Q1642" i="1"/>
  <c r="P618" i="1"/>
  <c r="Q618" i="1"/>
  <c r="P478" i="1"/>
  <c r="Q478" i="1"/>
  <c r="P776" i="1"/>
  <c r="Q776" i="1"/>
  <c r="P880" i="1"/>
  <c r="Q880" i="1"/>
  <c r="P136" i="1"/>
  <c r="Q136" i="1"/>
  <c r="P391" i="1"/>
  <c r="Q391" i="1"/>
  <c r="P357" i="1"/>
  <c r="Q357" i="1"/>
  <c r="P342" i="1"/>
  <c r="Q342" i="1"/>
  <c r="P222" i="1"/>
  <c r="Q222" i="1"/>
  <c r="P98" i="1"/>
  <c r="Q98" i="1"/>
  <c r="P83" i="1"/>
  <c r="Q83" i="1"/>
  <c r="P881" i="1"/>
  <c r="Q881" i="1"/>
  <c r="P869" i="1"/>
  <c r="Q869" i="1"/>
  <c r="P730" i="1"/>
  <c r="Q730" i="1"/>
  <c r="P479" i="1"/>
  <c r="Q479" i="1"/>
  <c r="P470" i="1"/>
  <c r="Q470" i="1"/>
  <c r="P619" i="1"/>
  <c r="Q619" i="1"/>
  <c r="P684" i="1"/>
  <c r="Q684" i="1"/>
  <c r="P1007" i="1"/>
  <c r="Q1007" i="1"/>
  <c r="P1136" i="1"/>
  <c r="Q1136" i="1"/>
  <c r="P1115" i="1"/>
  <c r="Q1115" i="1"/>
  <c r="P1106" i="1"/>
  <c r="Q1106" i="1"/>
  <c r="P1808" i="1"/>
  <c r="Q1808" i="1"/>
  <c r="P2981" i="1"/>
  <c r="Q2981" i="1"/>
  <c r="P2971" i="1"/>
  <c r="Q2971" i="1"/>
  <c r="P2790" i="1"/>
  <c r="Q2790" i="1"/>
  <c r="P2848" i="1"/>
  <c r="Q2848" i="1"/>
  <c r="P3567" i="1"/>
  <c r="Q3567" i="1"/>
  <c r="P3395" i="1"/>
  <c r="Q3395" i="1"/>
  <c r="P3443" i="1"/>
  <c r="Q3443" i="1"/>
  <c r="P3277" i="1"/>
  <c r="Q3277" i="1"/>
  <c r="P2493" i="1"/>
  <c r="Q2493" i="1"/>
  <c r="P2495" i="1"/>
  <c r="Q2495" i="1"/>
  <c r="P2452" i="1"/>
  <c r="Q2452" i="1"/>
  <c r="P2656" i="1"/>
  <c r="Q2656" i="1"/>
  <c r="P1972" i="1"/>
  <c r="Q1972" i="1"/>
  <c r="P2029" i="1"/>
  <c r="Q2029" i="1"/>
  <c r="P4384" i="1"/>
  <c r="Q4384" i="1"/>
  <c r="P4473" i="1"/>
  <c r="Q4473" i="1"/>
  <c r="P4468" i="1"/>
  <c r="Q4468" i="1"/>
  <c r="P4170" i="1"/>
  <c r="Q4170" i="1"/>
  <c r="P4116" i="1"/>
  <c r="Q4116" i="1"/>
  <c r="P4295" i="1"/>
  <c r="Q4295" i="1"/>
  <c r="P3759" i="1"/>
  <c r="Q3759" i="1"/>
  <c r="P3625" i="1"/>
  <c r="Q3625" i="1"/>
  <c r="P3715" i="1"/>
  <c r="Q3715" i="1"/>
  <c r="P2653" i="1"/>
  <c r="Q2653" i="1"/>
  <c r="P3083" i="1"/>
  <c r="Q3083" i="1"/>
  <c r="P2831" i="1"/>
  <c r="Q2831" i="1"/>
  <c r="P3366" i="1"/>
  <c r="Q3366" i="1"/>
  <c r="P1786" i="1"/>
  <c r="Q1786" i="1"/>
  <c r="P1820" i="1"/>
  <c r="Q1820" i="1"/>
  <c r="P276" i="1"/>
  <c r="Q276" i="1"/>
  <c r="P3796" i="1"/>
  <c r="Q3796" i="1"/>
  <c r="P4332" i="1"/>
  <c r="Q4332" i="1"/>
  <c r="P4242" i="1"/>
  <c r="Q4242" i="1"/>
  <c r="P4203" i="1"/>
  <c r="Q4203" i="1"/>
  <c r="P824" i="1"/>
  <c r="Q824" i="1"/>
  <c r="P1405" i="1"/>
  <c r="Q1405" i="1"/>
  <c r="P1045" i="1"/>
  <c r="Q1045" i="1"/>
  <c r="P2982" i="1"/>
  <c r="Q2982" i="1"/>
  <c r="P15" i="1"/>
  <c r="Q15" i="1"/>
  <c r="P2389" i="1"/>
  <c r="Q2389" i="1"/>
  <c r="P2654" i="1"/>
  <c r="Q2654" i="1"/>
  <c r="P996" i="1"/>
  <c r="Q996" i="1"/>
  <c r="P941" i="1"/>
  <c r="Q941" i="1"/>
  <c r="P333" i="1"/>
  <c r="Q333" i="1"/>
  <c r="P365" i="1"/>
  <c r="Q365" i="1"/>
  <c r="P377" i="1"/>
  <c r="Q377" i="1"/>
  <c r="P68" i="1"/>
  <c r="Q68" i="1"/>
  <c r="P235" i="1"/>
  <c r="Q235" i="1"/>
  <c r="P773" i="1"/>
  <c r="Q773" i="1"/>
  <c r="P601" i="1"/>
  <c r="Q601" i="1"/>
  <c r="P551" i="1"/>
  <c r="Q551" i="1"/>
  <c r="P3227" i="1"/>
  <c r="Q3227" i="1"/>
  <c r="P3172" i="1"/>
  <c r="Q3172" i="1"/>
  <c r="P2247" i="1"/>
  <c r="Q2247" i="1"/>
  <c r="P2128" i="1"/>
  <c r="Q2128" i="1"/>
  <c r="P1984" i="1"/>
  <c r="Q1984" i="1"/>
  <c r="P3960" i="1"/>
  <c r="Q3960" i="1"/>
  <c r="P4096" i="1"/>
  <c r="Q4096" i="1"/>
  <c r="P4104" i="1"/>
  <c r="Q4104" i="1"/>
  <c r="P4559" i="1"/>
  <c r="Q4559" i="1"/>
  <c r="P4528" i="1"/>
  <c r="Q4528" i="1"/>
  <c r="P1985" i="1"/>
  <c r="Q1985" i="1"/>
  <c r="P2001" i="1"/>
  <c r="Q2001" i="1"/>
  <c r="P1752" i="1"/>
  <c r="Q1752" i="1"/>
  <c r="P3173" i="1"/>
  <c r="Q3173" i="1"/>
  <c r="P148" i="1"/>
  <c r="Q148" i="1"/>
  <c r="P69" i="1"/>
  <c r="Q69" i="1"/>
  <c r="P378" i="1"/>
  <c r="Q378" i="1"/>
  <c r="P366" i="1"/>
  <c r="Q366" i="1"/>
  <c r="P942" i="1"/>
  <c r="Q942" i="1"/>
  <c r="P1394" i="1"/>
  <c r="Q1394" i="1"/>
  <c r="P943" i="1"/>
  <c r="Q943" i="1"/>
  <c r="P919" i="1"/>
  <c r="Q919" i="1"/>
  <c r="P959" i="1"/>
  <c r="Q959" i="1"/>
  <c r="P367" i="1"/>
  <c r="Q367" i="1"/>
  <c r="P70" i="1"/>
  <c r="Q70" i="1"/>
  <c r="P44" i="1"/>
  <c r="Q44" i="1"/>
  <c r="P3174" i="1"/>
  <c r="Q3174" i="1"/>
  <c r="P3340" i="1"/>
  <c r="Q3340" i="1"/>
  <c r="P1703" i="1"/>
  <c r="Q1703" i="1"/>
  <c r="P1904" i="1"/>
  <c r="Q1904" i="1"/>
  <c r="P1905" i="1"/>
  <c r="Q1905" i="1"/>
  <c r="P1995" i="1"/>
  <c r="Q1995" i="1"/>
  <c r="P1986" i="1"/>
  <c r="Q1986" i="1"/>
  <c r="P1952" i="1"/>
  <c r="Q1952" i="1"/>
  <c r="P2191" i="1"/>
  <c r="Q2191" i="1"/>
  <c r="P2419" i="1"/>
  <c r="Q2419" i="1"/>
  <c r="P4546" i="1"/>
  <c r="Q4546" i="1"/>
  <c r="P4520" i="1"/>
  <c r="Q4520" i="1"/>
  <c r="P4403" i="1"/>
  <c r="Q4403" i="1"/>
  <c r="P4289" i="1"/>
  <c r="Q4289" i="1"/>
  <c r="P3883" i="1"/>
  <c r="Q3883" i="1"/>
  <c r="P4646" i="1"/>
  <c r="Q4646" i="1"/>
  <c r="P4657" i="1"/>
  <c r="Q4657" i="1"/>
  <c r="P3175" i="1"/>
  <c r="Q3175" i="1"/>
  <c r="P3437" i="1"/>
  <c r="Q3437" i="1"/>
  <c r="P4757" i="1"/>
  <c r="Q4757" i="1"/>
  <c r="P3667" i="1"/>
  <c r="Q3667" i="1"/>
  <c r="P4103" i="1"/>
  <c r="Q4103" i="1"/>
  <c r="P4732" i="1"/>
  <c r="Q4732" i="1"/>
  <c r="P4686" i="1"/>
  <c r="Q4686" i="1"/>
  <c r="P3196" i="1"/>
  <c r="Q3196" i="1"/>
  <c r="P2935" i="1"/>
  <c r="Q2935" i="1"/>
  <c r="P2759" i="1"/>
  <c r="Q2759" i="1"/>
  <c r="P1967" i="1"/>
  <c r="Q1967" i="1"/>
  <c r="P2100" i="1"/>
  <c r="Q2100" i="1"/>
  <c r="P2027" i="1"/>
  <c r="Q2027" i="1"/>
  <c r="P2710" i="1"/>
  <c r="Q2710" i="1"/>
  <c r="P2676" i="1"/>
  <c r="Q2676" i="1"/>
  <c r="P2279" i="1"/>
  <c r="Q2279" i="1"/>
  <c r="P404" i="1"/>
  <c r="Q404" i="1"/>
  <c r="P26" i="1"/>
  <c r="Q26" i="1"/>
  <c r="P78" i="1"/>
  <c r="Q78" i="1"/>
  <c r="P877" i="1"/>
  <c r="Q877" i="1"/>
  <c r="P778" i="1"/>
  <c r="Q778" i="1"/>
  <c r="P515" i="1"/>
  <c r="Q515" i="1"/>
  <c r="P590" i="1"/>
  <c r="Q590" i="1"/>
  <c r="P1466" i="1"/>
  <c r="Q1466" i="1"/>
  <c r="P1782" i="1"/>
  <c r="Q1782" i="1"/>
  <c r="P1721" i="1"/>
  <c r="Q1721" i="1"/>
  <c r="P1664" i="1"/>
  <c r="Q1664" i="1"/>
  <c r="P957" i="1"/>
  <c r="Q957" i="1"/>
  <c r="P1293" i="1"/>
  <c r="Q1293" i="1"/>
  <c r="P3490" i="1"/>
  <c r="Q3490" i="1"/>
  <c r="P4576" i="1"/>
  <c r="Q4576" i="1"/>
  <c r="P4491" i="1"/>
  <c r="Q4491" i="1"/>
  <c r="P1920" i="1"/>
  <c r="Q1920" i="1"/>
  <c r="P1893" i="1"/>
  <c r="Q1893" i="1"/>
  <c r="P1999" i="1"/>
  <c r="Q1999" i="1"/>
  <c r="P2395" i="1"/>
  <c r="Q2395" i="1"/>
  <c r="P2043" i="1"/>
  <c r="Q2043" i="1"/>
  <c r="P2095" i="1"/>
  <c r="Q2095" i="1"/>
  <c r="P2120" i="1"/>
  <c r="Q2120" i="1"/>
  <c r="P2066" i="1"/>
  <c r="Q2066" i="1"/>
  <c r="P2067" i="1"/>
  <c r="Q2067" i="1"/>
  <c r="P2207" i="1"/>
  <c r="Q2207" i="1"/>
  <c r="P2626" i="1"/>
  <c r="Q2626" i="1"/>
  <c r="P2376" i="1"/>
  <c r="Q2376" i="1"/>
  <c r="P2353" i="1"/>
  <c r="Q2353" i="1"/>
  <c r="P2285" i="1"/>
  <c r="Q2285" i="1"/>
  <c r="P2289" i="1"/>
  <c r="Q2289" i="1"/>
  <c r="P2347" i="1"/>
  <c r="Q2347" i="1"/>
  <c r="P3285" i="1"/>
  <c r="Q3285" i="1"/>
  <c r="P3327" i="1"/>
  <c r="Q3327" i="1"/>
  <c r="P3328" i="1"/>
  <c r="Q3328" i="1"/>
  <c r="P3330" i="1"/>
  <c r="Q3330" i="1"/>
  <c r="P3331" i="1"/>
  <c r="Q3331" i="1"/>
  <c r="P3329" i="1"/>
  <c r="Q3329" i="1"/>
  <c r="P3547" i="1"/>
  <c r="Q3547" i="1"/>
  <c r="P3588" i="1"/>
  <c r="Q3588" i="1"/>
  <c r="P3591" i="1"/>
  <c r="Q3591" i="1"/>
  <c r="P3433" i="1"/>
  <c r="Q3433" i="1"/>
  <c r="P3435" i="1"/>
  <c r="Q3435" i="1"/>
  <c r="P3090" i="1"/>
  <c r="Q3090" i="1"/>
  <c r="P3132" i="1"/>
  <c r="Q3132" i="1"/>
  <c r="P3020" i="1"/>
  <c r="Q3020" i="1"/>
  <c r="P3025" i="1"/>
  <c r="Q3025" i="1"/>
  <c r="P3015" i="1"/>
  <c r="Q3015" i="1"/>
  <c r="P3023" i="1"/>
  <c r="Q3023" i="1"/>
  <c r="P3009" i="1"/>
  <c r="Q3009" i="1"/>
  <c r="P2995" i="1"/>
  <c r="Q2995" i="1"/>
  <c r="P2906" i="1"/>
  <c r="Q2906" i="1"/>
  <c r="P2861" i="1"/>
  <c r="Q2861" i="1"/>
  <c r="P1474" i="1"/>
  <c r="Q1474" i="1"/>
  <c r="P1650" i="1"/>
  <c r="Q1650" i="1"/>
  <c r="P1740" i="1"/>
  <c r="Q1740" i="1"/>
  <c r="P1736" i="1"/>
  <c r="Q1736" i="1"/>
  <c r="P1732" i="1"/>
  <c r="Q1732" i="1"/>
  <c r="P1284" i="1"/>
  <c r="Q1284" i="1"/>
  <c r="P1311" i="1"/>
  <c r="Q1311" i="1"/>
  <c r="P1332" i="1"/>
  <c r="Q1332" i="1"/>
  <c r="P1323" i="1"/>
  <c r="Q1323" i="1"/>
  <c r="P1369" i="1"/>
  <c r="Q1369" i="1"/>
  <c r="P1326" i="1"/>
  <c r="Q1326" i="1"/>
  <c r="P1163" i="1"/>
  <c r="Q1163" i="1"/>
  <c r="P1240" i="1"/>
  <c r="Q1240" i="1"/>
  <c r="P998" i="1"/>
  <c r="Q998" i="1"/>
  <c r="P1021" i="1"/>
  <c r="Q1021" i="1"/>
  <c r="P1127" i="1"/>
  <c r="Q1127" i="1"/>
  <c r="P1157" i="1"/>
  <c r="Q1157" i="1"/>
  <c r="P1079" i="1"/>
  <c r="Q1079" i="1"/>
  <c r="P1068" i="1"/>
  <c r="Q1068" i="1"/>
  <c r="P552" i="1"/>
  <c r="Q552" i="1"/>
  <c r="P457" i="1"/>
  <c r="Q457" i="1"/>
  <c r="P460" i="1"/>
  <c r="Q460" i="1"/>
  <c r="P503" i="1"/>
  <c r="Q503" i="1"/>
  <c r="P570" i="1"/>
  <c r="Q570" i="1"/>
  <c r="P826" i="1"/>
  <c r="Q826" i="1"/>
  <c r="P815" i="1"/>
  <c r="Q815" i="1"/>
  <c r="P839" i="1"/>
  <c r="Q839" i="1"/>
  <c r="P849" i="1"/>
  <c r="Q849" i="1"/>
  <c r="P696" i="1"/>
  <c r="Q696" i="1"/>
  <c r="P46" i="1"/>
  <c r="Q46" i="1"/>
  <c r="P56" i="1"/>
  <c r="Q56" i="1"/>
  <c r="P144" i="1"/>
  <c r="Q144" i="1"/>
  <c r="P3791" i="1"/>
  <c r="Q3791" i="1"/>
  <c r="P3803" i="1"/>
  <c r="Q3803" i="1"/>
  <c r="P3623" i="1"/>
  <c r="Q3623" i="1"/>
  <c r="P3677" i="1"/>
  <c r="Q3677" i="1"/>
  <c r="P3670" i="1"/>
  <c r="Q3670" i="1"/>
  <c r="P3895" i="1"/>
  <c r="Q3895" i="1"/>
  <c r="P4097" i="1"/>
  <c r="Q4097" i="1"/>
  <c r="P4051" i="1"/>
  <c r="Q4051" i="1"/>
  <c r="P4003" i="1"/>
  <c r="Q4003" i="1"/>
  <c r="P4142" i="1"/>
  <c r="Q4142" i="1"/>
  <c r="P4233" i="1"/>
  <c r="Q4233" i="1"/>
  <c r="P4273" i="1"/>
  <c r="Q4273" i="1"/>
  <c r="P4364" i="1"/>
  <c r="Q4364" i="1"/>
  <c r="P4585" i="1"/>
  <c r="Q4585" i="1"/>
  <c r="P4567" i="1"/>
  <c r="Q4567" i="1"/>
  <c r="P4573" i="1"/>
  <c r="Q4573" i="1"/>
  <c r="P4610" i="1"/>
  <c r="Q4610" i="1"/>
  <c r="P4500" i="1"/>
  <c r="Q4500" i="1"/>
  <c r="P4420" i="1"/>
  <c r="Q4420" i="1"/>
  <c r="P4481" i="1"/>
  <c r="Q4481" i="1"/>
  <c r="P4430" i="1"/>
  <c r="Q4430" i="1"/>
  <c r="P4671" i="1"/>
  <c r="Q4671" i="1"/>
  <c r="P4682" i="1"/>
  <c r="Q4682" i="1"/>
  <c r="P4702" i="1"/>
  <c r="Q4702" i="1"/>
  <c r="P4698" i="1"/>
  <c r="Q4698" i="1"/>
  <c r="P4700" i="1"/>
  <c r="Q4700" i="1"/>
  <c r="P4684" i="1"/>
  <c r="Q4684" i="1"/>
  <c r="P4758" i="1"/>
  <c r="Q4758" i="1"/>
  <c r="P4759" i="1"/>
  <c r="Q4759" i="1"/>
  <c r="P4760" i="1"/>
  <c r="Q4760" i="1"/>
  <c r="P4726" i="1"/>
  <c r="Q4726" i="1"/>
  <c r="P4730" i="1"/>
  <c r="Q4730" i="1"/>
  <c r="P4738" i="1"/>
  <c r="Q4738" i="1"/>
  <c r="P4772" i="1"/>
  <c r="Q4772" i="1"/>
  <c r="P91" i="1"/>
  <c r="Q91" i="1"/>
  <c r="P816" i="1"/>
  <c r="Q816" i="1"/>
  <c r="P1220" i="1"/>
  <c r="Q1220" i="1"/>
  <c r="P3417" i="1"/>
  <c r="Q3417" i="1"/>
  <c r="P2096" i="1"/>
  <c r="Q2096" i="1"/>
  <c r="P1894" i="1"/>
  <c r="Q1894" i="1"/>
  <c r="P2000" i="1"/>
  <c r="Q2000" i="1"/>
  <c r="P2121" i="1"/>
  <c r="Q2121" i="1"/>
  <c r="P2208" i="1"/>
  <c r="Q2208" i="1"/>
  <c r="P2396" i="1"/>
  <c r="Q2396" i="1"/>
  <c r="P2239" i="1"/>
  <c r="Q2239" i="1"/>
  <c r="P2377" i="1"/>
  <c r="Q2377" i="1"/>
  <c r="P2354" i="1"/>
  <c r="Q2354" i="1"/>
  <c r="P2627" i="1"/>
  <c r="Q2627" i="1"/>
  <c r="P3436" i="1"/>
  <c r="Q3436" i="1"/>
  <c r="P3434" i="1"/>
  <c r="Q3434" i="1"/>
  <c r="P3589" i="1"/>
  <c r="Q3589" i="1"/>
  <c r="P3548" i="1"/>
  <c r="Q3548" i="1"/>
  <c r="P3286" i="1"/>
  <c r="Q3286" i="1"/>
  <c r="P2880" i="1"/>
  <c r="Q2880" i="1"/>
  <c r="P2907" i="1"/>
  <c r="Q2907" i="1"/>
  <c r="P1241" i="1"/>
  <c r="Q1241" i="1"/>
  <c r="P1327" i="1"/>
  <c r="Q1327" i="1"/>
  <c r="P1312" i="1"/>
  <c r="Q1312" i="1"/>
  <c r="P1285" i="1"/>
  <c r="Q1285" i="1"/>
  <c r="P1069" i="1"/>
  <c r="Q1069" i="1"/>
  <c r="P1080" i="1"/>
  <c r="Q1080" i="1"/>
  <c r="P1128" i="1"/>
  <c r="Q1128" i="1"/>
  <c r="P1022" i="1"/>
  <c r="Q1022" i="1"/>
  <c r="P999" i="1"/>
  <c r="Q999" i="1"/>
  <c r="P1733" i="1"/>
  <c r="Q1733" i="1"/>
  <c r="P1651" i="1"/>
  <c r="Q1651" i="1"/>
  <c r="P1500" i="1"/>
  <c r="Q1500" i="1"/>
  <c r="P1396" i="1"/>
  <c r="Q1396" i="1"/>
  <c r="P850" i="1"/>
  <c r="Q850" i="1"/>
  <c r="P697" i="1"/>
  <c r="Q697" i="1"/>
  <c r="P571" i="1"/>
  <c r="Q571" i="1"/>
  <c r="P504" i="1"/>
  <c r="Q504" i="1"/>
  <c r="P461" i="1"/>
  <c r="Q461" i="1"/>
  <c r="P458" i="1"/>
  <c r="Q458" i="1"/>
  <c r="P57" i="1"/>
  <c r="Q57" i="1"/>
  <c r="P145" i="1"/>
  <c r="Q145" i="1"/>
  <c r="P4739" i="1"/>
  <c r="Q4739" i="1"/>
  <c r="P4731" i="1"/>
  <c r="Q4731" i="1"/>
  <c r="P4685" i="1"/>
  <c r="Q4685" i="1"/>
  <c r="P4701" i="1"/>
  <c r="Q4701" i="1"/>
  <c r="P4699" i="1"/>
  <c r="Q4699" i="1"/>
  <c r="P4703" i="1"/>
  <c r="Q4703" i="1"/>
  <c r="P4683" i="1"/>
  <c r="Q4683" i="1"/>
  <c r="P4672" i="1"/>
  <c r="Q4672" i="1"/>
  <c r="P4431" i="1"/>
  <c r="Q4431" i="1"/>
  <c r="P4482" i="1"/>
  <c r="Q4482" i="1"/>
  <c r="P4461" i="1"/>
  <c r="Q4461" i="1"/>
  <c r="P4421" i="1"/>
  <c r="Q4421" i="1"/>
  <c r="P4501" i="1"/>
  <c r="Q4501" i="1"/>
  <c r="P4574" i="1"/>
  <c r="Q4574" i="1"/>
  <c r="P4568" i="1"/>
  <c r="Q4568" i="1"/>
  <c r="P4586" i="1"/>
  <c r="Q4586" i="1"/>
  <c r="P4274" i="1"/>
  <c r="Q4274" i="1"/>
  <c r="P4234" i="1"/>
  <c r="Q4234" i="1"/>
  <c r="P4143" i="1"/>
  <c r="Q4143" i="1"/>
  <c r="P4098" i="1"/>
  <c r="Q4098" i="1"/>
  <c r="P3671" i="1"/>
  <c r="Q3671" i="1"/>
  <c r="P3678" i="1"/>
  <c r="Q3678" i="1"/>
  <c r="P3624" i="1"/>
  <c r="Q3624" i="1"/>
  <c r="P3804" i="1"/>
  <c r="Q3804" i="1"/>
  <c r="P2097" i="1"/>
  <c r="Q2097" i="1"/>
  <c r="P817" i="1"/>
  <c r="Q817" i="1"/>
  <c r="P1221" i="1"/>
  <c r="Q1221" i="1"/>
  <c r="P3026" i="1"/>
  <c r="Q3026" i="1"/>
  <c r="P4365" i="1"/>
  <c r="Q4365" i="1"/>
  <c r="P788" i="1"/>
  <c r="Q788" i="1"/>
  <c r="P846" i="1"/>
  <c r="Q846" i="1"/>
  <c r="P32" i="1"/>
  <c r="Q32" i="1"/>
  <c r="P1816" i="1"/>
  <c r="Q1816" i="1"/>
  <c r="P3278" i="1"/>
  <c r="Q3278" i="1"/>
  <c r="P3295" i="1"/>
  <c r="Q3295" i="1"/>
  <c r="P3620" i="1"/>
  <c r="Q3620" i="1"/>
  <c r="P3510" i="1"/>
  <c r="Q3510" i="1"/>
  <c r="P2750" i="1"/>
  <c r="Q2750" i="1"/>
  <c r="P4118" i="1"/>
  <c r="Q4118" i="1"/>
  <c r="P4608" i="1"/>
  <c r="Q4608" i="1"/>
  <c r="P4119" i="1"/>
  <c r="Q4119" i="1"/>
  <c r="P2751" i="1"/>
  <c r="Q2751" i="1"/>
  <c r="P3296" i="1"/>
  <c r="Q3296" i="1"/>
  <c r="P1817" i="1"/>
  <c r="Q1817" i="1"/>
  <c r="P1105" i="1"/>
  <c r="Q1105" i="1"/>
  <c r="P33" i="1"/>
  <c r="Q33" i="1"/>
  <c r="P847" i="1"/>
  <c r="Q847" i="1"/>
  <c r="P833" i="1"/>
  <c r="Q833" i="1"/>
  <c r="P789" i="1"/>
  <c r="Q789" i="1"/>
  <c r="P790" i="1"/>
  <c r="Q790" i="1"/>
  <c r="P848" i="1"/>
  <c r="Q848" i="1"/>
  <c r="P834" i="1"/>
  <c r="Q834" i="1"/>
  <c r="P34" i="1"/>
  <c r="Q34" i="1"/>
  <c r="P1818" i="1"/>
  <c r="Q1818" i="1"/>
  <c r="P3297" i="1"/>
  <c r="Q3297" i="1"/>
  <c r="P3279" i="1"/>
  <c r="Q3279" i="1"/>
  <c r="P2752" i="1"/>
  <c r="Q2752" i="1"/>
  <c r="P3590" i="1"/>
  <c r="Q3590" i="1"/>
  <c r="P3489" i="1"/>
  <c r="Q3489" i="1"/>
  <c r="P4663" i="1"/>
  <c r="Q4663" i="1"/>
  <c r="P2753" i="1"/>
  <c r="Q2753" i="1"/>
  <c r="P1778" i="1"/>
  <c r="Q1778" i="1"/>
  <c r="P1667" i="1"/>
  <c r="Q1667" i="1"/>
  <c r="P1095" i="1"/>
  <c r="Q1095" i="1"/>
  <c r="P1211" i="1"/>
  <c r="Q1211" i="1"/>
  <c r="P641" i="1"/>
  <c r="Q641" i="1"/>
  <c r="P658" i="1"/>
  <c r="Q658" i="1"/>
  <c r="P722" i="1"/>
  <c r="Q722" i="1"/>
  <c r="P723" i="1"/>
  <c r="Q723" i="1"/>
  <c r="P792" i="1"/>
  <c r="Q792" i="1"/>
  <c r="P2959" i="1"/>
  <c r="Q2959" i="1"/>
  <c r="P3302" i="1"/>
  <c r="Q3302" i="1"/>
  <c r="P4549" i="1"/>
  <c r="Q4549" i="1"/>
  <c r="P4655" i="1"/>
  <c r="Q4655" i="1"/>
  <c r="P4647" i="1"/>
  <c r="Q4647" i="1"/>
  <c r="P1668" i="1"/>
  <c r="Q1668" i="1"/>
  <c r="P1212" i="1"/>
  <c r="Q1212" i="1"/>
  <c r="P4771" i="1"/>
  <c r="Q4771" i="1"/>
  <c r="P4538" i="1"/>
  <c r="Q4538" i="1"/>
  <c r="P4374" i="1"/>
  <c r="Q4374" i="1"/>
  <c r="P3866" i="1"/>
  <c r="Q3866" i="1"/>
  <c r="P3192" i="1"/>
  <c r="Q3192" i="1"/>
  <c r="P3258" i="1"/>
  <c r="Q3258" i="1"/>
  <c r="P3398" i="1"/>
  <c r="Q3398" i="1"/>
  <c r="P2983" i="1"/>
  <c r="Q2983" i="1"/>
  <c r="P2868" i="1"/>
  <c r="Q2868" i="1"/>
  <c r="P2754" i="1"/>
  <c r="Q2754" i="1"/>
  <c r="P2755" i="1"/>
  <c r="Q2755" i="1"/>
  <c r="P2785" i="1"/>
  <c r="Q2785" i="1"/>
  <c r="P2188" i="1"/>
  <c r="Q2188" i="1"/>
  <c r="P2545" i="1"/>
  <c r="Q2545" i="1"/>
  <c r="P2282" i="1"/>
  <c r="Q2282" i="1"/>
  <c r="P2332" i="1"/>
  <c r="Q2332" i="1"/>
  <c r="P2295" i="1"/>
  <c r="Q2295" i="1"/>
  <c r="P659" i="1"/>
  <c r="Q659" i="1"/>
  <c r="P628" i="1"/>
  <c r="Q628" i="1"/>
  <c r="P463" i="1"/>
  <c r="Q463" i="1"/>
  <c r="P464" i="1"/>
  <c r="Q464" i="1"/>
  <c r="P94" i="1"/>
  <c r="Q94" i="1"/>
  <c r="P1333" i="1"/>
  <c r="Q1333" i="1"/>
  <c r="P932" i="1"/>
  <c r="Q932" i="1"/>
  <c r="P1652" i="1"/>
  <c r="Q1652" i="1"/>
  <c r="P2137" i="1"/>
  <c r="Q2137" i="1"/>
  <c r="P2351" i="1"/>
  <c r="Q2351" i="1"/>
  <c r="P2520" i="1"/>
  <c r="Q2520" i="1"/>
  <c r="P3143" i="1"/>
  <c r="Q3143" i="1"/>
  <c r="P2804" i="1"/>
  <c r="Q2804" i="1"/>
  <c r="P3486" i="1"/>
  <c r="Q3486" i="1"/>
  <c r="P3512" i="1"/>
  <c r="Q3512" i="1"/>
  <c r="P3261" i="1"/>
  <c r="Q3261" i="1"/>
  <c r="P1249" i="1"/>
  <c r="Q1249" i="1"/>
  <c r="P953" i="1"/>
  <c r="Q953" i="1"/>
  <c r="P1416" i="1"/>
  <c r="Q1416" i="1"/>
  <c r="P1441" i="1"/>
  <c r="Q1441" i="1"/>
  <c r="P130" i="1"/>
  <c r="Q130" i="1"/>
  <c r="P3231" i="1"/>
  <c r="Q3231" i="1"/>
  <c r="P3284" i="1"/>
  <c r="Q3284" i="1"/>
  <c r="P3531" i="1"/>
  <c r="Q3531" i="1"/>
  <c r="P3518" i="1"/>
  <c r="Q3518" i="1"/>
  <c r="P2454" i="1"/>
  <c r="Q2454" i="1"/>
  <c r="P2227" i="1"/>
  <c r="Q2227" i="1"/>
  <c r="P2310" i="1"/>
  <c r="Q2310" i="1"/>
  <c r="P1026" i="1"/>
  <c r="Q1026" i="1"/>
  <c r="P497" i="1"/>
  <c r="Q497" i="1"/>
  <c r="P764" i="1"/>
  <c r="Q764" i="1"/>
  <c r="P49" i="1"/>
  <c r="Q49" i="1"/>
  <c r="P30" i="1"/>
  <c r="Q30" i="1"/>
  <c r="P296" i="1"/>
  <c r="Q296" i="1"/>
  <c r="P4595" i="1"/>
  <c r="Q4595" i="1"/>
  <c r="P4621" i="1"/>
  <c r="Q4621" i="1"/>
  <c r="P4460" i="1"/>
  <c r="Q4460" i="1"/>
  <c r="P4439" i="1"/>
  <c r="Q4439" i="1"/>
  <c r="P3813" i="1"/>
  <c r="Q3813" i="1"/>
  <c r="P4721" i="1"/>
  <c r="Q4721" i="1"/>
  <c r="P4689" i="1"/>
  <c r="Q4689" i="1"/>
  <c r="P4633" i="1"/>
  <c r="Q4633" i="1"/>
  <c r="P297" i="1"/>
  <c r="Q297" i="1"/>
  <c r="P31" i="1"/>
  <c r="Q31" i="1"/>
  <c r="P993" i="1"/>
  <c r="Q993" i="1"/>
  <c r="P2455" i="1"/>
  <c r="Q2455" i="1"/>
  <c r="P4221" i="1"/>
  <c r="Q4221" i="1"/>
  <c r="P4206" i="1"/>
  <c r="Q4206" i="1"/>
  <c r="P4338" i="1"/>
  <c r="Q4338" i="1"/>
  <c r="P4317" i="1"/>
  <c r="Q4317" i="1"/>
  <c r="P4288" i="1"/>
  <c r="Q4288" i="1"/>
  <c r="P3921" i="1"/>
  <c r="Q3921" i="1"/>
  <c r="P3989" i="1"/>
  <c r="Q3989" i="1"/>
  <c r="P3757" i="1"/>
  <c r="Q3757" i="1"/>
  <c r="P3713" i="1"/>
  <c r="Q3713" i="1"/>
  <c r="P2210" i="1"/>
  <c r="Q2210" i="1"/>
  <c r="P2037" i="1"/>
  <c r="Q2037" i="1"/>
  <c r="P2394" i="1"/>
  <c r="Q2394" i="1"/>
  <c r="P2391" i="1"/>
  <c r="Q2391" i="1"/>
  <c r="P1907" i="1"/>
  <c r="Q1907" i="1"/>
  <c r="P2081" i="1"/>
  <c r="Q2081" i="1"/>
  <c r="P2379" i="1"/>
  <c r="Q2379" i="1"/>
  <c r="P2387" i="1"/>
  <c r="Q2387" i="1"/>
  <c r="P2707" i="1"/>
  <c r="Q2707" i="1"/>
  <c r="P3073" i="1"/>
  <c r="Q3073" i="1"/>
  <c r="P3449" i="1"/>
  <c r="Q3449" i="1"/>
  <c r="P3450" i="1"/>
  <c r="Q3450" i="1"/>
  <c r="P3419" i="1"/>
  <c r="Q3419" i="1"/>
  <c r="P1222" i="1"/>
  <c r="Q1222" i="1"/>
  <c r="P1213" i="1"/>
  <c r="Q1213" i="1"/>
  <c r="P1200" i="1"/>
  <c r="Q1200" i="1"/>
  <c r="P1148" i="1"/>
  <c r="Q1148" i="1"/>
  <c r="P1608" i="1"/>
  <c r="Q1608" i="1"/>
  <c r="P1666" i="1"/>
  <c r="Q1666" i="1"/>
  <c r="P1656" i="1"/>
  <c r="Q1656" i="1"/>
  <c r="P1645" i="1"/>
  <c r="Q1645" i="1"/>
  <c r="P1626" i="1"/>
  <c r="Q1626" i="1"/>
  <c r="P1690" i="1"/>
  <c r="Q1690" i="1"/>
  <c r="P1766" i="1"/>
  <c r="Q1766" i="1"/>
  <c r="P90" i="1"/>
  <c r="Q90" i="1"/>
  <c r="P428" i="1"/>
  <c r="Q428" i="1"/>
  <c r="P537" i="1"/>
  <c r="Q537" i="1"/>
  <c r="P706" i="1"/>
  <c r="Q706" i="1"/>
  <c r="P844" i="1"/>
  <c r="Q844" i="1"/>
  <c r="P823" i="1"/>
  <c r="Q823" i="1"/>
  <c r="P314" i="1"/>
  <c r="Q314" i="1"/>
  <c r="P1579" i="1"/>
  <c r="Q1579" i="1"/>
  <c r="P1551" i="1"/>
  <c r="Q1551" i="1"/>
  <c r="P1052" i="1"/>
  <c r="Q1052" i="1"/>
  <c r="P2345" i="1"/>
  <c r="Q2345" i="1"/>
  <c r="P2242" i="1"/>
  <c r="Q2242" i="1"/>
  <c r="P1981" i="1"/>
  <c r="Q1981" i="1"/>
  <c r="P2144" i="1"/>
  <c r="Q2144" i="1"/>
  <c r="P2032" i="1"/>
  <c r="Q2032" i="1"/>
  <c r="P3418" i="1"/>
  <c r="Q3418" i="1"/>
  <c r="P3326" i="1"/>
  <c r="Q3326" i="1"/>
  <c r="P3344" i="1"/>
  <c r="Q3344" i="1"/>
  <c r="P2814" i="1"/>
  <c r="Q2814" i="1"/>
  <c r="P1044" i="1"/>
  <c r="Q1044" i="1"/>
  <c r="P1374" i="1"/>
  <c r="Q1374" i="1"/>
  <c r="P1577" i="1"/>
  <c r="Q1577" i="1"/>
  <c r="P1724" i="1"/>
  <c r="Q1724" i="1"/>
  <c r="P498" i="1"/>
  <c r="Q498" i="1"/>
  <c r="P3662" i="1"/>
  <c r="Q3662" i="1"/>
  <c r="P3770" i="1"/>
  <c r="Q3770" i="1"/>
  <c r="P4076" i="1"/>
  <c r="Q4076" i="1"/>
  <c r="P4386" i="1"/>
  <c r="Q4386" i="1"/>
  <c r="P802" i="1"/>
  <c r="Q802" i="1"/>
  <c r="P808" i="1"/>
  <c r="Q808" i="1"/>
  <c r="P67" i="1"/>
  <c r="Q67" i="1"/>
  <c r="P1158" i="1"/>
  <c r="Q1158" i="1"/>
  <c r="P1214" i="1"/>
  <c r="Q1214" i="1"/>
  <c r="P1385" i="1"/>
  <c r="Q1385" i="1"/>
  <c r="P1790" i="1"/>
  <c r="Q1790" i="1"/>
  <c r="P3251" i="1"/>
  <c r="Q3251" i="1"/>
  <c r="P3462" i="1"/>
  <c r="Q3462" i="1"/>
  <c r="P3467" i="1"/>
  <c r="Q3467" i="1"/>
  <c r="P2926" i="1"/>
  <c r="Q2926" i="1"/>
  <c r="P2908" i="1"/>
  <c r="Q2908" i="1"/>
  <c r="P2909" i="1"/>
  <c r="Q2909" i="1"/>
  <c r="P3093" i="1"/>
  <c r="Q3093" i="1"/>
  <c r="P3094" i="1"/>
  <c r="Q3094" i="1"/>
  <c r="P2011" i="1"/>
  <c r="Q2011" i="1"/>
  <c r="P2025" i="1"/>
  <c r="Q2025" i="1"/>
  <c r="P2094" i="1"/>
  <c r="Q2094" i="1"/>
  <c r="P2658" i="1"/>
  <c r="Q2658" i="1"/>
  <c r="P2611" i="1"/>
  <c r="Q2611" i="1"/>
  <c r="P4516" i="1"/>
  <c r="Q4516" i="1"/>
  <c r="P4591" i="1"/>
  <c r="Q4591" i="1"/>
  <c r="P4284" i="1"/>
  <c r="Q4284" i="1"/>
  <c r="P4237" i="1"/>
  <c r="Q4237" i="1"/>
  <c r="P4071" i="1"/>
  <c r="Q4071" i="1"/>
  <c r="P4030" i="1"/>
  <c r="Q4030" i="1"/>
  <c r="P3963" i="1"/>
  <c r="Q3963" i="1"/>
  <c r="P3993" i="1"/>
  <c r="Q3993" i="1"/>
  <c r="P3904" i="1"/>
  <c r="Q3904" i="1"/>
  <c r="P3887" i="1"/>
  <c r="Q3887" i="1"/>
  <c r="P3781" i="1"/>
  <c r="Q3781" i="1"/>
  <c r="P3837" i="1"/>
  <c r="Q3837" i="1"/>
  <c r="P3644" i="1"/>
  <c r="Q3644" i="1"/>
  <c r="P3697" i="1"/>
  <c r="Q3697" i="1"/>
  <c r="P3694" i="1"/>
  <c r="Q3694" i="1"/>
  <c r="P4768" i="1"/>
  <c r="Q4768" i="1"/>
  <c r="P4765" i="1"/>
  <c r="Q4765" i="1"/>
  <c r="P3983" i="1"/>
  <c r="Q3983" i="1"/>
  <c r="P4120" i="1"/>
  <c r="Q4120" i="1"/>
  <c r="P4260" i="1"/>
  <c r="Q4260" i="1"/>
  <c r="P2224" i="1"/>
  <c r="Q2224" i="1"/>
  <c r="P2304" i="1"/>
  <c r="Q2304" i="1"/>
  <c r="P2073" i="1"/>
  <c r="Q2073" i="1"/>
  <c r="P1872" i="1"/>
  <c r="Q1872" i="1"/>
  <c r="P2976" i="1"/>
  <c r="Q2976" i="1"/>
  <c r="P2893" i="1"/>
  <c r="Q2893" i="1"/>
  <c r="P3583" i="1"/>
  <c r="Q3583" i="1"/>
  <c r="P1791" i="1"/>
  <c r="Q1791" i="1"/>
  <c r="P1713" i="1"/>
  <c r="Q1713" i="1"/>
  <c r="P1414" i="1"/>
  <c r="Q1414" i="1"/>
  <c r="P1406" i="1"/>
  <c r="Q1406" i="1"/>
  <c r="P1507" i="1"/>
  <c r="Q1507" i="1"/>
  <c r="P1325" i="1"/>
  <c r="Q1325" i="1"/>
  <c r="P1202" i="1"/>
  <c r="Q1202" i="1"/>
  <c r="P1237" i="1"/>
  <c r="Q1237" i="1"/>
  <c r="P1107" i="1"/>
  <c r="Q1107" i="1"/>
  <c r="P1033" i="1"/>
  <c r="Q1033" i="1"/>
  <c r="P52" i="1"/>
  <c r="Q52" i="1"/>
  <c r="P301" i="1"/>
  <c r="Q301" i="1"/>
  <c r="P620" i="1"/>
  <c r="Q620" i="1"/>
  <c r="P645" i="1"/>
  <c r="Q645" i="1"/>
  <c r="P871" i="1"/>
  <c r="Q871" i="1"/>
  <c r="P278" i="1"/>
  <c r="Q278" i="1"/>
  <c r="P65" i="1"/>
  <c r="Q65" i="1"/>
  <c r="P212" i="1"/>
  <c r="Q212" i="1"/>
  <c r="P1046" i="1"/>
  <c r="Q1046" i="1"/>
  <c r="P940" i="1"/>
  <c r="Q940" i="1"/>
  <c r="P1192" i="1"/>
  <c r="Q1192" i="1"/>
  <c r="P1317" i="1"/>
  <c r="Q1317" i="1"/>
  <c r="P1352" i="1"/>
  <c r="Q1352" i="1"/>
  <c r="P1569" i="1"/>
  <c r="Q1569" i="1"/>
  <c r="P1646" i="1"/>
  <c r="Q1646" i="1"/>
  <c r="P1657" i="1"/>
  <c r="Q1657" i="1"/>
  <c r="P3571" i="1"/>
  <c r="Q3571" i="1"/>
  <c r="P3492" i="1"/>
  <c r="Q3492" i="1"/>
  <c r="P3249" i="1"/>
  <c r="Q3249" i="1"/>
  <c r="P3293" i="1"/>
  <c r="Q3293" i="1"/>
  <c r="P2872" i="1"/>
  <c r="Q2872" i="1"/>
  <c r="P2757" i="1"/>
  <c r="Q2757" i="1"/>
  <c r="P2747" i="1"/>
  <c r="Q2747" i="1"/>
  <c r="P3000" i="1"/>
  <c r="Q3000" i="1"/>
  <c r="P3074" i="1"/>
  <c r="Q3074" i="1"/>
  <c r="P3076" i="1"/>
  <c r="Q3076" i="1"/>
  <c r="P2023" i="1"/>
  <c r="Q2023" i="1"/>
  <c r="P2308" i="1"/>
  <c r="Q2308" i="1"/>
  <c r="P2281" i="1"/>
  <c r="Q2281" i="1"/>
  <c r="P2628" i="1"/>
  <c r="Q2628" i="1"/>
  <c r="P4335" i="1"/>
  <c r="Q4335" i="1"/>
  <c r="P4308" i="1"/>
  <c r="Q4308" i="1"/>
  <c r="P4550" i="1"/>
  <c r="Q4550" i="1"/>
  <c r="P4391" i="1"/>
  <c r="Q4391" i="1"/>
  <c r="P3969" i="1"/>
  <c r="Q3969" i="1"/>
  <c r="P3650" i="1"/>
  <c r="Q3650" i="1"/>
  <c r="P3622" i="1"/>
  <c r="Q3622" i="1"/>
  <c r="P3617" i="1"/>
  <c r="Q3617" i="1"/>
  <c r="P3782" i="1"/>
  <c r="Q3782" i="1"/>
  <c r="P4696" i="1"/>
  <c r="Q4696" i="1"/>
  <c r="P2561" i="1"/>
  <c r="Q2561" i="1"/>
  <c r="P2212" i="1"/>
  <c r="Q2212" i="1"/>
  <c r="P2336" i="1"/>
  <c r="Q2336" i="1"/>
  <c r="P2414" i="1"/>
  <c r="Q2414" i="1"/>
  <c r="P2071" i="1"/>
  <c r="Q2071" i="1"/>
  <c r="P1977" i="1"/>
  <c r="Q1977" i="1"/>
  <c r="P3052" i="1"/>
  <c r="Q3052" i="1"/>
  <c r="P3099" i="1"/>
  <c r="Q3099" i="1"/>
  <c r="P3010" i="1"/>
  <c r="Q3010" i="1"/>
  <c r="P3029" i="1"/>
  <c r="Q3029" i="1"/>
  <c r="P3039" i="1"/>
  <c r="Q3039" i="1"/>
  <c r="P2889" i="1"/>
  <c r="Q2889" i="1"/>
  <c r="P3194" i="1"/>
  <c r="Q3194" i="1"/>
  <c r="P1805" i="1"/>
  <c r="Q1805" i="1"/>
  <c r="P1000" i="1"/>
  <c r="Q1000" i="1"/>
  <c r="P1129" i="1"/>
  <c r="Q1129" i="1"/>
  <c r="P160" i="1"/>
  <c r="Q160" i="1"/>
  <c r="P157" i="1"/>
  <c r="Q157" i="1"/>
  <c r="P909" i="1"/>
  <c r="Q909" i="1"/>
  <c r="P915" i="1"/>
  <c r="Q915" i="1"/>
  <c r="P705" i="1"/>
  <c r="Q705" i="1"/>
  <c r="P492" i="1"/>
  <c r="Q492" i="1"/>
  <c r="P467" i="1"/>
  <c r="Q467" i="1"/>
  <c r="P646" i="1"/>
  <c r="Q646" i="1"/>
  <c r="P634" i="1"/>
  <c r="Q634" i="1"/>
  <c r="P688" i="1"/>
  <c r="Q688" i="1"/>
  <c r="P617" i="1"/>
  <c r="Q617" i="1"/>
  <c r="P765" i="1"/>
  <c r="Q765" i="1"/>
  <c r="P814" i="1"/>
  <c r="Q814" i="1"/>
  <c r="P821" i="1"/>
  <c r="Q821" i="1"/>
  <c r="P230" i="1"/>
  <c r="Q230" i="1"/>
  <c r="P80" i="1"/>
  <c r="Q80" i="1"/>
  <c r="P308" i="1"/>
  <c r="Q308" i="1"/>
  <c r="P1121" i="1"/>
  <c r="Q1121" i="1"/>
  <c r="P1082" i="1"/>
  <c r="Q1082" i="1"/>
  <c r="P997" i="1"/>
  <c r="Q997" i="1"/>
  <c r="P1723" i="1"/>
  <c r="Q1723" i="1"/>
  <c r="P1520" i="1"/>
  <c r="Q1520" i="1"/>
  <c r="P1506" i="1"/>
  <c r="Q1506" i="1"/>
  <c r="P3179" i="1"/>
  <c r="Q3179" i="1"/>
  <c r="P3546" i="1"/>
  <c r="Q3546" i="1"/>
  <c r="P3012" i="1"/>
  <c r="Q3012" i="1"/>
  <c r="P3145" i="1"/>
  <c r="Q3145" i="1"/>
  <c r="P1955" i="1"/>
  <c r="Q1955" i="1"/>
  <c r="P2012" i="1"/>
  <c r="Q2012" i="1"/>
  <c r="P1885" i="1"/>
  <c r="Q1885" i="1"/>
  <c r="P2378" i="1"/>
  <c r="Q2378" i="1"/>
  <c r="P2548" i="1"/>
  <c r="Q2548" i="1"/>
  <c r="P2540" i="1"/>
  <c r="Q2540" i="1"/>
  <c r="P2524" i="1"/>
  <c r="Q2524" i="1"/>
  <c r="P2690" i="1"/>
  <c r="Q2690" i="1"/>
  <c r="P4673" i="1"/>
  <c r="Q4673" i="1"/>
  <c r="P4723" i="1"/>
  <c r="Q4723" i="1"/>
  <c r="P4769" i="1"/>
  <c r="Q4769" i="1"/>
  <c r="P3626" i="1"/>
  <c r="Q3626" i="1"/>
  <c r="P3838" i="1"/>
  <c r="Q3838" i="1"/>
  <c r="P4429" i="1"/>
  <c r="Q4429" i="1"/>
  <c r="P3014" i="1"/>
  <c r="Q3014" i="1"/>
  <c r="P2863" i="1"/>
  <c r="Q2863" i="1"/>
  <c r="P2867" i="1"/>
  <c r="Q2867" i="1"/>
  <c r="P2737" i="1"/>
  <c r="Q2737" i="1"/>
  <c r="P2778" i="1"/>
  <c r="Q2778" i="1"/>
  <c r="P3515" i="1"/>
  <c r="Q3515" i="1"/>
  <c r="P1875" i="1"/>
  <c r="Q1875" i="1"/>
  <c r="P1510" i="1"/>
  <c r="Q1510" i="1"/>
  <c r="P1813" i="1"/>
  <c r="Q1813" i="1"/>
  <c r="P1423" i="1"/>
  <c r="Q1423" i="1"/>
  <c r="P1280" i="1"/>
  <c r="Q1280" i="1"/>
  <c r="P1219" i="1"/>
  <c r="Q1219" i="1"/>
  <c r="P284" i="1"/>
  <c r="Q284" i="1"/>
  <c r="P162" i="1"/>
  <c r="Q162" i="1"/>
  <c r="P179" i="1"/>
  <c r="Q179" i="1"/>
  <c r="P763" i="1"/>
  <c r="Q763" i="1"/>
  <c r="P675" i="1"/>
  <c r="Q675" i="1"/>
  <c r="P564" i="1"/>
  <c r="Q564" i="1"/>
  <c r="P4504" i="1"/>
  <c r="Q4504" i="1"/>
  <c r="P4271" i="1"/>
  <c r="Q4271" i="1"/>
  <c r="P3793" i="1"/>
  <c r="Q3793" i="1"/>
  <c r="P962" i="1"/>
  <c r="Q962" i="1"/>
  <c r="P973" i="1"/>
  <c r="Q973" i="1"/>
  <c r="P1093" i="1"/>
  <c r="Q1093" i="1"/>
  <c r="P1166" i="1"/>
  <c r="Q1166" i="1"/>
  <c r="P1395" i="1"/>
  <c r="Q1395" i="1"/>
  <c r="P1424" i="1"/>
  <c r="Q1424" i="1"/>
  <c r="P1410" i="1"/>
  <c r="Q1410" i="1"/>
  <c r="P1442" i="1"/>
  <c r="Q1442" i="1"/>
  <c r="P1517" i="1"/>
  <c r="Q1517" i="1"/>
  <c r="P1565" i="1"/>
  <c r="Q1565" i="1"/>
  <c r="P1566" i="1"/>
  <c r="Q1566" i="1"/>
  <c r="P1587" i="1"/>
  <c r="Q1587" i="1"/>
  <c r="P1635" i="1"/>
  <c r="Q1635" i="1"/>
  <c r="P481" i="1"/>
  <c r="Q481" i="1"/>
  <c r="P472" i="1"/>
  <c r="Q472" i="1"/>
  <c r="P494" i="1"/>
  <c r="Q494" i="1"/>
  <c r="P678" i="1"/>
  <c r="Q678" i="1"/>
  <c r="P653" i="1"/>
  <c r="Q653" i="1"/>
  <c r="P629" i="1"/>
  <c r="Q629" i="1"/>
  <c r="P576" i="1"/>
  <c r="Q576" i="1"/>
  <c r="P793" i="1"/>
  <c r="Q793" i="1"/>
  <c r="P743" i="1"/>
  <c r="Q743" i="1"/>
  <c r="P92" i="1"/>
  <c r="Q92" i="1"/>
  <c r="P17" i="1"/>
  <c r="Q17" i="1"/>
  <c r="P10" i="1"/>
  <c r="Q10" i="1"/>
  <c r="P302" i="1"/>
  <c r="Q302" i="1"/>
  <c r="P2791" i="1"/>
  <c r="Q2791" i="1"/>
  <c r="P2735" i="1"/>
  <c r="Q2735" i="1"/>
  <c r="P2886" i="1"/>
  <c r="Q2886" i="1"/>
  <c r="P2894" i="1"/>
  <c r="Q2894" i="1"/>
  <c r="P3424" i="1"/>
  <c r="Q3424" i="1"/>
  <c r="P3532" i="1"/>
  <c r="Q3532" i="1"/>
  <c r="P3525" i="1"/>
  <c r="Q3525" i="1"/>
  <c r="P3222" i="1"/>
  <c r="Q3222" i="1"/>
  <c r="P2063" i="1"/>
  <c r="Q2063" i="1"/>
  <c r="P2064" i="1"/>
  <c r="Q2064" i="1"/>
  <c r="P2065" i="1"/>
  <c r="Q2065" i="1"/>
  <c r="P2124" i="1"/>
  <c r="Q2124" i="1"/>
  <c r="P1851" i="1"/>
  <c r="Q1851" i="1"/>
  <c r="P2003" i="1"/>
  <c r="Q2003" i="1"/>
  <c r="P1978" i="1"/>
  <c r="Q1978" i="1"/>
  <c r="P1987" i="1"/>
  <c r="Q1987" i="1"/>
  <c r="P2680" i="1"/>
  <c r="Q2680" i="1"/>
  <c r="P2701" i="1"/>
  <c r="Q2701" i="1"/>
  <c r="P4048" i="1"/>
  <c r="Q4048" i="1"/>
  <c r="P4465" i="1"/>
  <c r="Q4465" i="1"/>
  <c r="P4402" i="1"/>
  <c r="Q4402" i="1"/>
  <c r="P4677" i="1"/>
  <c r="Q4677" i="1"/>
  <c r="P4678" i="1"/>
  <c r="Q4678" i="1"/>
  <c r="P3526" i="1"/>
  <c r="Q3526" i="1"/>
  <c r="P303" i="1"/>
  <c r="Q303" i="1"/>
  <c r="P18" i="1"/>
  <c r="Q18" i="1"/>
  <c r="P711" i="1"/>
  <c r="Q711" i="1"/>
  <c r="P820" i="1"/>
  <c r="Q820" i="1"/>
  <c r="P54" i="1"/>
  <c r="Q54" i="1"/>
  <c r="P279" i="1"/>
  <c r="Q279" i="1"/>
  <c r="P445" i="1"/>
  <c r="Q445" i="1"/>
  <c r="P1203" i="1"/>
  <c r="Q1203" i="1"/>
  <c r="P2672" i="1"/>
  <c r="Q2672" i="1"/>
  <c r="P2139" i="1"/>
  <c r="Q2139" i="1"/>
  <c r="P2183" i="1"/>
  <c r="Q2183" i="1"/>
  <c r="P3527" i="1"/>
  <c r="Q3527" i="1"/>
  <c r="P2965" i="1"/>
  <c r="Q2965" i="1"/>
  <c r="P4342" i="1"/>
  <c r="Q4342" i="1"/>
  <c r="P4407" i="1"/>
  <c r="Q4407" i="1"/>
  <c r="P4418" i="1"/>
  <c r="Q4418" i="1"/>
  <c r="P4372" i="1"/>
  <c r="Q4372" i="1"/>
  <c r="P4474" i="1"/>
  <c r="Q4474" i="1"/>
  <c r="P4269" i="1"/>
  <c r="Q4269" i="1"/>
  <c r="P4337" i="1"/>
  <c r="Q4337" i="1"/>
  <c r="P4062" i="1"/>
  <c r="Q4062" i="1"/>
  <c r="P4110" i="1"/>
  <c r="Q4110" i="1"/>
  <c r="P4109" i="1"/>
  <c r="Q4109" i="1"/>
  <c r="P3965" i="1"/>
  <c r="Q3965" i="1"/>
  <c r="P3775" i="1"/>
  <c r="Q3775" i="1"/>
  <c r="P3646" i="1"/>
  <c r="Q3646" i="1"/>
  <c r="P3693" i="1"/>
  <c r="Q3693" i="1"/>
  <c r="P3080" i="1"/>
  <c r="Q3080" i="1"/>
  <c r="P3111" i="1"/>
  <c r="Q3111" i="1"/>
  <c r="P2895" i="1"/>
  <c r="Q2895" i="1"/>
  <c r="P2898" i="1"/>
  <c r="Q2898" i="1"/>
  <c r="P2920" i="1"/>
  <c r="Q2920" i="1"/>
  <c r="P2851" i="1"/>
  <c r="Q2851" i="1"/>
  <c r="P2771" i="1"/>
  <c r="Q2771" i="1"/>
  <c r="P2776" i="1"/>
  <c r="Q2776" i="1"/>
  <c r="P2767" i="1"/>
  <c r="Q2767" i="1"/>
  <c r="P2812" i="1"/>
  <c r="Q2812" i="1"/>
  <c r="P2805" i="1"/>
  <c r="Q2805" i="1"/>
  <c r="P3529" i="1"/>
  <c r="Q3529" i="1"/>
  <c r="P3593" i="1"/>
  <c r="Q3593" i="1"/>
  <c r="P3412" i="1"/>
  <c r="Q3412" i="1"/>
  <c r="P3411" i="1"/>
  <c r="Q3411" i="1"/>
  <c r="P3413" i="1"/>
  <c r="Q3413" i="1"/>
  <c r="P3479" i="1"/>
  <c r="Q3479" i="1"/>
  <c r="P3247" i="1"/>
  <c r="Q3247" i="1"/>
  <c r="P3316" i="1"/>
  <c r="Q3316" i="1"/>
  <c r="P3354" i="1"/>
  <c r="Q3354" i="1"/>
  <c r="P3382" i="1"/>
  <c r="Q3382" i="1"/>
  <c r="P3367" i="1"/>
  <c r="Q3367" i="1"/>
  <c r="P2190" i="1"/>
  <c r="Q2190" i="1"/>
  <c r="P2080" i="1"/>
  <c r="Q2080" i="1"/>
  <c r="P2078" i="1"/>
  <c r="Q2078" i="1"/>
  <c r="P2058" i="1"/>
  <c r="Q2058" i="1"/>
  <c r="P2044" i="1"/>
  <c r="Q2044" i="1"/>
  <c r="P1993" i="1"/>
  <c r="Q1993" i="1"/>
  <c r="P2192" i="1"/>
  <c r="Q2192" i="1"/>
  <c r="P2642" i="1"/>
  <c r="Q2642" i="1"/>
  <c r="P2465" i="1"/>
  <c r="Q2465" i="1"/>
  <c r="P1265" i="1"/>
  <c r="Q1265" i="1"/>
  <c r="P1392" i="1"/>
  <c r="Q1392" i="1"/>
  <c r="P1386" i="1"/>
  <c r="Q1386" i="1"/>
  <c r="P1349" i="1"/>
  <c r="Q1349" i="1"/>
  <c r="P1036" i="1"/>
  <c r="Q1036" i="1"/>
  <c r="P1038" i="1"/>
  <c r="Q1038" i="1"/>
  <c r="P1030" i="1"/>
  <c r="Q1030" i="1"/>
  <c r="P1803" i="1"/>
  <c r="Q1803" i="1"/>
  <c r="P1788" i="1"/>
  <c r="Q1788" i="1"/>
  <c r="P1716" i="1"/>
  <c r="Q1716" i="1"/>
  <c r="P1718" i="1"/>
  <c r="Q1718" i="1"/>
  <c r="P1743" i="1"/>
  <c r="Q1743" i="1"/>
  <c r="P1533" i="1"/>
  <c r="Q1533" i="1"/>
  <c r="P1407" i="1"/>
  <c r="Q1407" i="1"/>
  <c r="P414" i="1"/>
  <c r="Q414" i="1"/>
  <c r="P359" i="1"/>
  <c r="Q359" i="1"/>
  <c r="P261" i="1"/>
  <c r="Q261" i="1"/>
  <c r="P86" i="1"/>
  <c r="Q86" i="1"/>
  <c r="P107" i="1"/>
  <c r="Q107" i="1"/>
  <c r="P108" i="1"/>
  <c r="Q108" i="1"/>
  <c r="P103" i="1"/>
  <c r="Q103" i="1"/>
  <c r="P115" i="1"/>
  <c r="Q115" i="1"/>
  <c r="P41" i="1"/>
  <c r="Q41" i="1"/>
  <c r="P172" i="1"/>
  <c r="Q172" i="1"/>
  <c r="P217" i="1"/>
  <c r="Q217" i="1"/>
  <c r="P196" i="1"/>
  <c r="Q196" i="1"/>
  <c r="P916" i="1"/>
  <c r="Q916" i="1"/>
  <c r="P746" i="1"/>
  <c r="Q746" i="1"/>
  <c r="P728" i="1"/>
  <c r="Q728" i="1"/>
  <c r="P805" i="1"/>
  <c r="Q805" i="1"/>
  <c r="P774" i="1"/>
  <c r="Q774" i="1"/>
  <c r="P621" i="1"/>
  <c r="Q621" i="1"/>
  <c r="P602" i="1"/>
  <c r="Q602" i="1"/>
  <c r="P499" i="1"/>
  <c r="Q499" i="1"/>
  <c r="P563" i="1"/>
  <c r="Q563" i="1"/>
  <c r="P582" i="1"/>
  <c r="Q582" i="1"/>
  <c r="P771" i="1"/>
  <c r="Q771" i="1"/>
  <c r="P87" i="1"/>
  <c r="Q87" i="1"/>
  <c r="P262" i="1"/>
  <c r="Q262" i="1"/>
  <c r="P1191" i="1"/>
  <c r="Q1191" i="1"/>
  <c r="P2534" i="1"/>
  <c r="Q2534" i="1"/>
  <c r="P2079" i="1"/>
  <c r="Q2079" i="1"/>
  <c r="P1744" i="1"/>
  <c r="Q1744" i="1"/>
  <c r="P1719" i="1"/>
  <c r="Q1719" i="1"/>
  <c r="P1789" i="1"/>
  <c r="Q1789" i="1"/>
  <c r="P1804" i="1"/>
  <c r="Q1804" i="1"/>
  <c r="P1408" i="1"/>
  <c r="Q1408" i="1"/>
  <c r="P1226" i="1"/>
  <c r="Q1226" i="1"/>
  <c r="P1350" i="1"/>
  <c r="Q1350" i="1"/>
  <c r="P1387" i="1"/>
  <c r="Q1387" i="1"/>
  <c r="P1393" i="1"/>
  <c r="Q1393" i="1"/>
  <c r="P1039" i="1"/>
  <c r="Q1039" i="1"/>
  <c r="P1037" i="1"/>
  <c r="Q1037" i="1"/>
  <c r="P263" i="1"/>
  <c r="Q263" i="1"/>
  <c r="P360" i="1"/>
  <c r="Q360" i="1"/>
  <c r="P88" i="1"/>
  <c r="Q88" i="1"/>
  <c r="P116" i="1"/>
  <c r="Q116" i="1"/>
  <c r="P104" i="1"/>
  <c r="Q104" i="1"/>
  <c r="P109" i="1"/>
  <c r="Q109" i="1"/>
  <c r="P42" i="1"/>
  <c r="Q42" i="1"/>
  <c r="P22" i="1"/>
  <c r="Q22" i="1"/>
  <c r="P24" i="1"/>
  <c r="Q24" i="1"/>
  <c r="P197" i="1"/>
  <c r="Q197" i="1"/>
  <c r="P231" i="1"/>
  <c r="Q231" i="1"/>
  <c r="P173" i="1"/>
  <c r="Q173" i="1"/>
  <c r="P775" i="1"/>
  <c r="Q775" i="1"/>
  <c r="P806" i="1"/>
  <c r="Q806" i="1"/>
  <c r="P729" i="1"/>
  <c r="Q729" i="1"/>
  <c r="P747" i="1"/>
  <c r="Q747" i="1"/>
  <c r="P917" i="1"/>
  <c r="Q917" i="1"/>
  <c r="P603" i="1"/>
  <c r="Q603" i="1"/>
  <c r="P622" i="1"/>
  <c r="Q622" i="1"/>
  <c r="P500" i="1"/>
  <c r="Q500" i="1"/>
  <c r="P2045" i="1"/>
  <c r="Q2045" i="1"/>
  <c r="P2059" i="1"/>
  <c r="Q2059" i="1"/>
  <c r="P2193" i="1"/>
  <c r="Q2193" i="1"/>
  <c r="P1994" i="1"/>
  <c r="Q1994" i="1"/>
  <c r="P2466" i="1"/>
  <c r="Q2466" i="1"/>
  <c r="P2472" i="1"/>
  <c r="Q2472" i="1"/>
  <c r="P3248" i="1"/>
  <c r="Q3248" i="1"/>
  <c r="P3594" i="1"/>
  <c r="Q3594" i="1"/>
  <c r="P2768" i="1"/>
  <c r="Q2768" i="1"/>
  <c r="P2777" i="1"/>
  <c r="Q2777" i="1"/>
  <c r="P2772" i="1"/>
  <c r="Q2772" i="1"/>
  <c r="P2852" i="1"/>
  <c r="Q2852" i="1"/>
  <c r="P2883" i="1"/>
  <c r="Q2883" i="1"/>
  <c r="P2896" i="1"/>
  <c r="Q2896" i="1"/>
  <c r="P3078" i="1"/>
  <c r="Q3078" i="1"/>
  <c r="P3079" i="1"/>
  <c r="Q3079" i="1"/>
  <c r="P2919" i="1"/>
  <c r="Q2919" i="1"/>
  <c r="P2923" i="1"/>
  <c r="Q2923" i="1"/>
  <c r="P2884" i="1"/>
  <c r="Q2884" i="1"/>
  <c r="P2473" i="1"/>
  <c r="Q2473" i="1"/>
  <c r="P25" i="1"/>
  <c r="Q25" i="1"/>
  <c r="P23" i="1"/>
  <c r="Q23" i="1"/>
  <c r="P1227" i="1"/>
  <c r="Q1227" i="1"/>
  <c r="P4049" i="1"/>
  <c r="Q4049" i="1"/>
  <c r="P4054" i="1"/>
  <c r="Q4054" i="1"/>
  <c r="P4053" i="1"/>
  <c r="Q4053" i="1"/>
  <c r="P4356" i="1"/>
  <c r="Q4356" i="1"/>
  <c r="P1217" i="1"/>
  <c r="Q1217" i="1"/>
  <c r="P1367" i="1"/>
  <c r="Q1367" i="1"/>
  <c r="P974" i="1"/>
  <c r="Q974" i="1"/>
  <c r="P971" i="1"/>
  <c r="Q971" i="1"/>
  <c r="P965" i="1"/>
  <c r="Q965" i="1"/>
  <c r="P1054" i="1"/>
  <c r="Q1054" i="1"/>
  <c r="P1455" i="1"/>
  <c r="Q1455" i="1"/>
  <c r="P1815" i="1"/>
  <c r="Q1815" i="1"/>
  <c r="P1774" i="1"/>
  <c r="Q1774" i="1"/>
  <c r="P168" i="1"/>
  <c r="Q168" i="1"/>
  <c r="P397" i="1"/>
  <c r="Q397" i="1"/>
  <c r="P547" i="1"/>
  <c r="Q547" i="1"/>
  <c r="P882" i="1"/>
  <c r="Q882" i="1"/>
  <c r="P851" i="1"/>
  <c r="Q851" i="1"/>
  <c r="P750" i="1"/>
  <c r="Q750" i="1"/>
  <c r="P720" i="1"/>
  <c r="Q720" i="1"/>
  <c r="P804" i="1"/>
  <c r="Q804" i="1"/>
  <c r="P753" i="1"/>
  <c r="Q753" i="1"/>
  <c r="P2461" i="1"/>
  <c r="Q2461" i="1"/>
  <c r="P2438" i="1"/>
  <c r="Q2438" i="1"/>
  <c r="P2533" i="1"/>
  <c r="Q2533" i="1"/>
  <c r="P2606" i="1"/>
  <c r="Q2606" i="1"/>
  <c r="P2677" i="1"/>
  <c r="Q2677" i="1"/>
  <c r="P2721" i="1"/>
  <c r="Q2721" i="1"/>
  <c r="P1966" i="1"/>
  <c r="Q1966" i="1"/>
  <c r="P1910" i="1"/>
  <c r="Q1910" i="1"/>
  <c r="P2187" i="1"/>
  <c r="Q2187" i="1"/>
  <c r="P2860" i="1"/>
  <c r="Q2860" i="1"/>
  <c r="P2910" i="1"/>
  <c r="Q2910" i="1"/>
  <c r="P3031" i="1"/>
  <c r="Q3031" i="1"/>
  <c r="P3517" i="1"/>
  <c r="Q3517" i="1"/>
  <c r="P3349" i="1"/>
  <c r="Q3349" i="1"/>
  <c r="P721" i="1"/>
  <c r="Q721" i="1"/>
  <c r="P169" i="1"/>
  <c r="Q169" i="1"/>
  <c r="P223" i="1"/>
  <c r="Q223" i="1"/>
  <c r="P117" i="1"/>
  <c r="Q117" i="1"/>
  <c r="P1456" i="1"/>
  <c r="Q1456" i="1"/>
  <c r="P966" i="1"/>
  <c r="Q966" i="1"/>
  <c r="P975" i="1"/>
  <c r="Q975" i="1"/>
  <c r="P984" i="1"/>
  <c r="Q984" i="1"/>
  <c r="P1277" i="1"/>
  <c r="Q1277" i="1"/>
  <c r="P1717" i="1"/>
  <c r="Q1717" i="1"/>
  <c r="P93" i="1"/>
  <c r="Q93" i="1"/>
  <c r="P443" i="1"/>
  <c r="Q443" i="1"/>
  <c r="P2704" i="1"/>
  <c r="Q2704" i="1"/>
  <c r="P4694" i="1"/>
  <c r="Q4694" i="1"/>
  <c r="P4744" i="1"/>
  <c r="Q4744" i="1"/>
  <c r="P4296" i="1"/>
  <c r="Q4296" i="1"/>
  <c r="P4480" i="1"/>
  <c r="Q4480" i="1"/>
  <c r="P4472" i="1"/>
  <c r="Q4472" i="1"/>
  <c r="P4432" i="1"/>
  <c r="Q4432" i="1"/>
  <c r="P4394" i="1"/>
  <c r="Q4394" i="1"/>
  <c r="P4396" i="1"/>
  <c r="Q4396" i="1"/>
  <c r="P4416" i="1"/>
  <c r="Q4416" i="1"/>
  <c r="P4092" i="1"/>
  <c r="Q4092" i="1"/>
  <c r="P3981" i="1"/>
  <c r="Q3981" i="1"/>
  <c r="P3901" i="1"/>
  <c r="Q3901" i="1"/>
  <c r="P3651" i="1"/>
  <c r="Q3651" i="1"/>
  <c r="P3768" i="1"/>
  <c r="Q3768" i="1"/>
  <c r="P2681" i="1"/>
  <c r="Q2681" i="1"/>
  <c r="P2671" i="1"/>
  <c r="Q2671" i="1"/>
  <c r="P2636" i="1"/>
  <c r="Q2636" i="1"/>
  <c r="P2612" i="1"/>
  <c r="Q2612" i="1"/>
  <c r="P2582" i="1"/>
  <c r="Q2582" i="1"/>
  <c r="P2530" i="1"/>
  <c r="Q2530" i="1"/>
  <c r="P2429" i="1"/>
  <c r="Q2429" i="1"/>
  <c r="P2467" i="1"/>
  <c r="Q2467" i="1"/>
  <c r="P2326" i="1"/>
  <c r="Q2326" i="1"/>
  <c r="P1919" i="1"/>
  <c r="Q1919" i="1"/>
  <c r="P20" i="1"/>
  <c r="Q20" i="1"/>
  <c r="P1881" i="1"/>
  <c r="Q1881" i="1"/>
  <c r="P1990" i="1"/>
  <c r="Q1990" i="1"/>
  <c r="P3162" i="1"/>
  <c r="Q3162" i="1"/>
  <c r="P3516" i="1"/>
  <c r="Q3516" i="1"/>
  <c r="P3509" i="1"/>
  <c r="Q3509" i="1"/>
  <c r="P3487" i="1"/>
  <c r="Q3487" i="1"/>
  <c r="P3453" i="1"/>
  <c r="Q3453" i="1"/>
  <c r="P3051" i="1"/>
  <c r="Q3051" i="1"/>
  <c r="P3013" i="1"/>
  <c r="Q3013" i="1"/>
  <c r="P2849" i="1"/>
  <c r="Q2849" i="1"/>
  <c r="P2781" i="1"/>
  <c r="Q2781" i="1"/>
  <c r="P2787" i="1"/>
  <c r="Q2787" i="1"/>
  <c r="P383" i="1"/>
  <c r="Q383" i="1"/>
  <c r="P347" i="1"/>
  <c r="Q347" i="1"/>
  <c r="P345" i="1"/>
  <c r="Q345" i="1"/>
  <c r="P358" i="1"/>
  <c r="Q358" i="1"/>
  <c r="P140" i="1"/>
  <c r="Q140" i="1"/>
  <c r="P866" i="1"/>
  <c r="Q866" i="1"/>
  <c r="P887" i="1"/>
  <c r="Q887" i="1"/>
  <c r="P468" i="1"/>
  <c r="Q468" i="1"/>
  <c r="P577" i="1"/>
  <c r="Q577" i="1"/>
  <c r="P1741" i="1"/>
  <c r="Q1741" i="1"/>
  <c r="P1505" i="1"/>
  <c r="Q1505" i="1"/>
  <c r="P1580" i="1"/>
  <c r="Q1580" i="1"/>
  <c r="P1581" i="1"/>
  <c r="Q1581" i="1"/>
  <c r="P1322" i="1"/>
  <c r="Q1322" i="1"/>
  <c r="P1339" i="1"/>
  <c r="Q1339" i="1"/>
  <c r="P1204" i="1"/>
  <c r="Q1204" i="1"/>
  <c r="P1205" i="1"/>
  <c r="Q1205" i="1"/>
  <c r="P1179" i="1"/>
  <c r="Q1179" i="1"/>
  <c r="P987" i="1"/>
  <c r="Q987" i="1"/>
  <c r="P3597" i="1"/>
  <c r="Q3597" i="1"/>
  <c r="P2882" i="1"/>
  <c r="Q2882" i="1"/>
  <c r="P2807" i="1"/>
  <c r="Q2807" i="1"/>
  <c r="P3005" i="1"/>
  <c r="Q3005" i="1"/>
  <c r="P2992" i="1"/>
  <c r="Q2992" i="1"/>
  <c r="P3144" i="1"/>
  <c r="Q3144" i="1"/>
  <c r="P2673" i="1"/>
  <c r="Q2673" i="1"/>
  <c r="P2570" i="1"/>
  <c r="Q2570" i="1"/>
  <c r="P2342" i="1"/>
  <c r="Q2342" i="1"/>
  <c r="P538" i="1"/>
  <c r="Q538" i="1"/>
  <c r="P1636" i="1"/>
  <c r="Q1636" i="1"/>
  <c r="P1868" i="1"/>
  <c r="Q1868" i="1"/>
  <c r="P2004" i="1"/>
  <c r="Q2004" i="1"/>
  <c r="P2111" i="1"/>
  <c r="Q2111" i="1"/>
  <c r="P958" i="1"/>
  <c r="Q958" i="1"/>
  <c r="P1615" i="1"/>
  <c r="Q1615" i="1"/>
  <c r="P1616" i="1"/>
  <c r="Q1616" i="1"/>
  <c r="P588" i="1"/>
  <c r="Q588" i="1"/>
  <c r="P865" i="1"/>
  <c r="Q865" i="1"/>
  <c r="P3879" i="1"/>
  <c r="Q3879" i="1"/>
  <c r="P4046" i="1"/>
  <c r="Q4046" i="1"/>
  <c r="P3769" i="1"/>
  <c r="Q3769" i="1"/>
  <c r="P4378" i="1"/>
  <c r="Q4378" i="1"/>
  <c r="P4376" i="1"/>
  <c r="Q4376" i="1"/>
  <c r="P4306" i="1"/>
  <c r="Q4306" i="1"/>
  <c r="P4227" i="1"/>
  <c r="Q4227" i="1"/>
  <c r="P2571" i="1"/>
  <c r="Q2571" i="1"/>
  <c r="P2591" i="1"/>
  <c r="Q2591" i="1"/>
  <c r="P2457" i="1"/>
  <c r="Q2457" i="1"/>
  <c r="P2005" i="1"/>
  <c r="Q2005" i="1"/>
  <c r="P2993" i="1"/>
  <c r="Q2993" i="1"/>
  <c r="P3441" i="1"/>
  <c r="Q3441" i="1"/>
  <c r="P3440" i="1"/>
  <c r="Q3440" i="1"/>
  <c r="P3439" i="1"/>
  <c r="Q3439" i="1"/>
  <c r="P353" i="1"/>
  <c r="Q353" i="1"/>
  <c r="P1411" i="1"/>
  <c r="Q1411" i="1"/>
  <c r="P1429" i="1"/>
  <c r="Q1429" i="1"/>
  <c r="P955" i="1"/>
  <c r="Q955" i="1"/>
  <c r="P4228" i="1"/>
  <c r="Q4228" i="1"/>
  <c r="P4307" i="1"/>
  <c r="Q4307" i="1"/>
  <c r="P4290" i="1"/>
  <c r="Q4290" i="1"/>
  <c r="P4278" i="1"/>
  <c r="Q4278" i="1"/>
  <c r="P4276" i="1"/>
  <c r="Q4276" i="1"/>
  <c r="P4373" i="1"/>
  <c r="Q4373" i="1"/>
  <c r="P4377" i="1"/>
  <c r="Q4377" i="1"/>
  <c r="P4505" i="1"/>
  <c r="Q4505" i="1"/>
  <c r="P4506" i="1"/>
  <c r="Q4506" i="1"/>
  <c r="P4507" i="1"/>
  <c r="Q4507" i="1"/>
  <c r="P4047" i="1"/>
  <c r="Q4047" i="1"/>
  <c r="P3880" i="1"/>
  <c r="Q3880" i="1"/>
  <c r="P4279" i="1"/>
  <c r="Q4279" i="1"/>
  <c r="P4283" i="1"/>
  <c r="Q4283" i="1"/>
  <c r="P4459" i="1"/>
  <c r="Q4459" i="1"/>
  <c r="P3881" i="1"/>
  <c r="Q3881" i="1"/>
  <c r="P3800" i="1"/>
  <c r="Q3800" i="1"/>
  <c r="P3615" i="1"/>
  <c r="Q3615" i="1"/>
  <c r="P4754" i="1"/>
  <c r="Q4754" i="1"/>
  <c r="P1094" i="1"/>
  <c r="Q1094" i="1"/>
  <c r="P1194" i="1"/>
  <c r="Q1194" i="1"/>
  <c r="P1519" i="1"/>
  <c r="Q1519" i="1"/>
  <c r="P95" i="1"/>
  <c r="Q95" i="1"/>
  <c r="P3384" i="1"/>
  <c r="Q3384" i="1"/>
  <c r="P3356" i="1"/>
  <c r="Q3356" i="1"/>
  <c r="P3084" i="1"/>
  <c r="Q3084" i="1"/>
  <c r="P2968" i="1"/>
  <c r="Q2968" i="1"/>
  <c r="P2756" i="1"/>
  <c r="Q2756" i="1"/>
  <c r="P3224" i="1"/>
  <c r="Q3224" i="1"/>
  <c r="P3245" i="1"/>
  <c r="Q3245" i="1"/>
  <c r="P1969" i="1"/>
  <c r="Q1969" i="1"/>
  <c r="P1950" i="1"/>
  <c r="Q1950" i="1"/>
  <c r="P2271" i="1"/>
  <c r="Q2271" i="1"/>
  <c r="P2240" i="1"/>
  <c r="Q2240" i="1"/>
  <c r="P2226" i="1"/>
  <c r="Q2226" i="1"/>
  <c r="P2338" i="1"/>
  <c r="Q2338" i="1"/>
  <c r="P2576" i="1"/>
  <c r="Q2576" i="1"/>
  <c r="P102" i="1"/>
  <c r="Q102" i="1"/>
  <c r="P79" i="1"/>
  <c r="Q79" i="1"/>
  <c r="P60" i="1"/>
  <c r="Q60" i="1"/>
  <c r="P50" i="1"/>
  <c r="Q50" i="1"/>
  <c r="P135" i="1"/>
  <c r="Q135" i="1"/>
  <c r="P174" i="1"/>
  <c r="Q174" i="1"/>
  <c r="P228" i="1"/>
  <c r="Q228" i="1"/>
  <c r="P238" i="1"/>
  <c r="Q238" i="1"/>
  <c r="P200" i="1"/>
  <c r="Q200" i="1"/>
  <c r="P346" i="1"/>
  <c r="Q346" i="1"/>
  <c r="P380" i="1"/>
  <c r="Q380" i="1"/>
  <c r="P370" i="1"/>
  <c r="Q370" i="1"/>
  <c r="P373" i="1"/>
  <c r="Q373" i="1"/>
  <c r="P922" i="1"/>
  <c r="Q922" i="1"/>
  <c r="P758" i="1"/>
  <c r="Q758" i="1"/>
  <c r="P1495" i="1"/>
  <c r="Q1495" i="1"/>
  <c r="P1738" i="1"/>
  <c r="Q1738" i="1"/>
  <c r="P1075" i="1"/>
  <c r="Q1075" i="1"/>
  <c r="P1113" i="1"/>
  <c r="Q1113" i="1"/>
  <c r="P1147" i="1"/>
  <c r="Q1147" i="1"/>
  <c r="P3869" i="1"/>
  <c r="Q3869" i="1"/>
  <c r="P3827" i="1"/>
  <c r="Q3827" i="1"/>
  <c r="P4020" i="1"/>
  <c r="Q4020" i="1"/>
  <c r="P3980" i="1"/>
  <c r="Q3980" i="1"/>
  <c r="P4302" i="1"/>
  <c r="Q4302" i="1"/>
  <c r="P4195" i="1"/>
  <c r="Q4195" i="1"/>
  <c r="P4194" i="1"/>
  <c r="Q4194" i="1"/>
  <c r="P4123" i="1"/>
  <c r="Q4123" i="1"/>
  <c r="P2327" i="1"/>
  <c r="Q2327" i="1"/>
  <c r="P2459" i="1"/>
  <c r="Q2459" i="1"/>
  <c r="P2587" i="1"/>
  <c r="Q2587" i="1"/>
  <c r="P2562" i="1"/>
  <c r="Q2562" i="1"/>
  <c r="P2648" i="1"/>
  <c r="Q2648" i="1"/>
  <c r="P2006" i="1"/>
  <c r="Q2006" i="1"/>
  <c r="P2010" i="1"/>
  <c r="Q2010" i="1"/>
  <c r="P3232" i="1"/>
  <c r="Q3232" i="1"/>
  <c r="P3180" i="1"/>
  <c r="Q3180" i="1"/>
  <c r="P3480" i="1"/>
  <c r="Q3480" i="1"/>
  <c r="P2918" i="1"/>
  <c r="Q2918" i="1"/>
  <c r="P2841" i="1"/>
  <c r="Q2841" i="1"/>
  <c r="P2837" i="1"/>
  <c r="Q2837" i="1"/>
  <c r="P3070" i="1"/>
  <c r="Q3070" i="1"/>
  <c r="P3087" i="1"/>
  <c r="Q3087" i="1"/>
  <c r="P3136" i="1"/>
  <c r="Q3136" i="1"/>
  <c r="P1368" i="1"/>
  <c r="Q1368" i="1"/>
  <c r="P1309" i="1"/>
  <c r="Q1309" i="1"/>
  <c r="P1119" i="1"/>
  <c r="Q1119" i="1"/>
  <c r="P1720" i="1"/>
  <c r="Q1720" i="1"/>
  <c r="P1814" i="1"/>
  <c r="Q1814" i="1"/>
  <c r="P1599" i="1"/>
  <c r="Q1599" i="1"/>
  <c r="P876" i="1"/>
  <c r="Q876" i="1"/>
  <c r="P587" i="1"/>
  <c r="Q587" i="1"/>
  <c r="P689" i="1"/>
  <c r="Q689" i="1"/>
  <c r="P205" i="1"/>
  <c r="Q205" i="1"/>
  <c r="P189" i="1"/>
  <c r="Q189" i="1"/>
  <c r="P45" i="1"/>
  <c r="Q45" i="1"/>
  <c r="P74" i="1"/>
  <c r="Q74" i="1"/>
  <c r="P4151" i="1"/>
  <c r="Q4151" i="1"/>
  <c r="P4219" i="1"/>
  <c r="Q4219" i="1"/>
  <c r="P4590" i="1"/>
  <c r="Q4590" i="1"/>
  <c r="P4063" i="1"/>
  <c r="Q4063" i="1"/>
  <c r="P4083" i="1"/>
  <c r="Q4083" i="1"/>
  <c r="P4106" i="1"/>
  <c r="Q4106" i="1"/>
  <c r="P3824" i="1"/>
  <c r="Q3824" i="1"/>
  <c r="P3809" i="1"/>
  <c r="Q3809" i="1"/>
  <c r="P4704" i="1"/>
  <c r="Q4704" i="1"/>
  <c r="P4669" i="1"/>
  <c r="Q4669" i="1"/>
  <c r="P2431" i="1"/>
  <c r="Q2431" i="1"/>
  <c r="P2363" i="1"/>
  <c r="Q2363" i="1"/>
  <c r="P651" i="1"/>
  <c r="Q651" i="1"/>
  <c r="P901" i="1"/>
  <c r="Q901" i="1"/>
  <c r="P3821" i="1"/>
  <c r="Q3821" i="1"/>
  <c r="P3748" i="1"/>
  <c r="Q3748" i="1"/>
  <c r="P3030" i="1"/>
  <c r="Q3030" i="1"/>
  <c r="P1842" i="1"/>
  <c r="Q1842" i="1"/>
  <c r="P2630" i="1"/>
  <c r="Q2630" i="1"/>
  <c r="P2659" i="1"/>
  <c r="Q2659" i="1"/>
  <c r="P2660" i="1"/>
  <c r="Q2660" i="1"/>
  <c r="P2556" i="1"/>
  <c r="Q2556" i="1"/>
  <c r="P2535" i="1"/>
  <c r="Q2535" i="1"/>
  <c r="P2277" i="1"/>
  <c r="Q2277" i="1"/>
  <c r="P2273" i="1"/>
  <c r="Q2273" i="1"/>
  <c r="P2320" i="1"/>
  <c r="Q2320" i="1"/>
  <c r="P2433" i="1"/>
  <c r="Q2433" i="1"/>
  <c r="P2340" i="1"/>
  <c r="Q2340" i="1"/>
  <c r="P2341" i="1"/>
  <c r="Q2341" i="1"/>
  <c r="P2456" i="1"/>
  <c r="Q2456" i="1"/>
  <c r="P2446" i="1"/>
  <c r="Q2446" i="1"/>
  <c r="P2487" i="1"/>
  <c r="Q2487" i="1"/>
  <c r="P2008" i="1"/>
  <c r="Q2008" i="1"/>
  <c r="P1747" i="1"/>
  <c r="Q1747" i="1"/>
  <c r="P1911" i="1"/>
  <c r="Q1911" i="1"/>
  <c r="P2205" i="1"/>
  <c r="Q2205" i="1"/>
  <c r="P2748" i="1"/>
  <c r="Q2748" i="1"/>
  <c r="P2746" i="1"/>
  <c r="Q2746" i="1"/>
  <c r="P2838" i="1"/>
  <c r="Q2838" i="1"/>
  <c r="P2989" i="1"/>
  <c r="Q2989" i="1"/>
  <c r="P2990" i="1"/>
  <c r="Q2990" i="1"/>
  <c r="P3488" i="1"/>
  <c r="Q3488" i="1"/>
  <c r="P3305" i="1"/>
  <c r="Q3305" i="1"/>
  <c r="P671" i="1"/>
  <c r="Q671" i="1"/>
  <c r="P361" i="1"/>
  <c r="Q361" i="1"/>
  <c r="P403" i="1"/>
  <c r="Q403" i="1"/>
  <c r="P1251" i="1"/>
  <c r="Q1251" i="1"/>
  <c r="P1085" i="1"/>
  <c r="Q1085" i="1"/>
  <c r="P931" i="1"/>
  <c r="Q931" i="1"/>
  <c r="P1034" i="1"/>
  <c r="Q1034" i="1"/>
  <c r="P1514" i="1"/>
  <c r="Q1514" i="1"/>
  <c r="P1504" i="1"/>
  <c r="Q1504" i="1"/>
  <c r="P1497" i="1"/>
  <c r="Q1497" i="1"/>
  <c r="P1484" i="1"/>
  <c r="Q1484" i="1"/>
  <c r="P1493" i="1"/>
  <c r="Q1493" i="1"/>
  <c r="P1491" i="1"/>
  <c r="Q1491" i="1"/>
  <c r="P1810" i="1"/>
  <c r="Q1810" i="1"/>
  <c r="P1676" i="1"/>
  <c r="Q1676" i="1"/>
  <c r="P3692" i="1"/>
  <c r="Q3692" i="1"/>
  <c r="P3890" i="1"/>
  <c r="Q3890" i="1"/>
  <c r="P4572" i="1"/>
  <c r="Q4572" i="1"/>
  <c r="P4534" i="1"/>
  <c r="Q4534" i="1"/>
  <c r="P4445" i="1"/>
  <c r="Q4445" i="1"/>
  <c r="P4375" i="1"/>
  <c r="Q4375" i="1"/>
  <c r="P4210" i="1"/>
  <c r="Q4210" i="1"/>
  <c r="P4152" i="1"/>
  <c r="Q4152" i="1"/>
  <c r="P4324" i="1"/>
  <c r="Q4324" i="1"/>
  <c r="P4341" i="1"/>
  <c r="Q4341" i="1"/>
  <c r="P4323" i="1"/>
  <c r="Q4323" i="1"/>
  <c r="P4664" i="1"/>
  <c r="Q4664" i="1"/>
  <c r="P1677" i="1"/>
  <c r="Q1677" i="1"/>
  <c r="P1492" i="1"/>
  <c r="Q1492" i="1"/>
  <c r="P1498" i="1"/>
  <c r="Q1498" i="1"/>
  <c r="P1515" i="1"/>
  <c r="Q1515" i="1"/>
  <c r="P316" i="1"/>
  <c r="Q316" i="1"/>
  <c r="P300" i="1"/>
  <c r="Q300" i="1"/>
  <c r="P221" i="1"/>
  <c r="Q221" i="1"/>
  <c r="P572" i="1"/>
  <c r="Q572" i="1"/>
  <c r="P625" i="1"/>
  <c r="Q625" i="1"/>
  <c r="P1567" i="1"/>
  <c r="Q1567" i="1"/>
  <c r="P1546" i="1"/>
  <c r="Q1546" i="1"/>
  <c r="P1549" i="1"/>
  <c r="Q1549" i="1"/>
  <c r="P1501" i="1"/>
  <c r="Q1501" i="1"/>
  <c r="P1502" i="1"/>
  <c r="Q1502" i="1"/>
  <c r="P1489" i="1"/>
  <c r="Q1489" i="1"/>
  <c r="P1477" i="1"/>
  <c r="Q1477" i="1"/>
  <c r="P1480" i="1"/>
  <c r="Q1480" i="1"/>
  <c r="P1481" i="1"/>
  <c r="Q1481" i="1"/>
  <c r="P1473" i="1"/>
  <c r="Q1473" i="1"/>
  <c r="P1463" i="1"/>
  <c r="Q1463" i="1"/>
  <c r="P1465" i="1"/>
  <c r="Q1465" i="1"/>
  <c r="P1470" i="1"/>
  <c r="Q1470" i="1"/>
  <c r="P1830" i="1"/>
  <c r="Q1830" i="1"/>
  <c r="P1831" i="1"/>
  <c r="Q1831" i="1"/>
  <c r="P1729" i="1"/>
  <c r="Q1729" i="1"/>
  <c r="P1098" i="1"/>
  <c r="Q1098" i="1"/>
  <c r="P1055" i="1"/>
  <c r="Q1055" i="1"/>
  <c r="P1159" i="1"/>
  <c r="Q1159" i="1"/>
  <c r="P3383" i="1"/>
  <c r="Q3383" i="1"/>
  <c r="P3399" i="1"/>
  <c r="Q3399" i="1"/>
  <c r="P3559" i="1"/>
  <c r="Q3559" i="1"/>
  <c r="P2946" i="1"/>
  <c r="Q2946" i="1"/>
  <c r="P3091" i="1"/>
  <c r="Q3091" i="1"/>
  <c r="P3075" i="1"/>
  <c r="Q3075" i="1"/>
  <c r="P2716" i="1"/>
  <c r="Q2716" i="1"/>
  <c r="P2780" i="1"/>
  <c r="Q2780" i="1"/>
  <c r="P2180" i="1"/>
  <c r="Q2180" i="1"/>
  <c r="P2181" i="1"/>
  <c r="Q2181" i="1"/>
  <c r="P2150" i="1"/>
  <c r="Q2150" i="1"/>
  <c r="P2119" i="1"/>
  <c r="Q2119" i="1"/>
  <c r="P2098" i="1"/>
  <c r="Q2098" i="1"/>
  <c r="P2099" i="1"/>
  <c r="Q2099" i="1"/>
  <c r="P2050" i="1"/>
  <c r="Q2050" i="1"/>
  <c r="P1523" i="1"/>
  <c r="Q1523" i="1"/>
  <c r="P749" i="1"/>
  <c r="Q749" i="1"/>
  <c r="P1838" i="1"/>
  <c r="Q1838" i="1"/>
  <c r="P1861" i="1"/>
  <c r="Q1861" i="1"/>
  <c r="P1964" i="1"/>
  <c r="Q1964" i="1"/>
  <c r="P1958" i="1"/>
  <c r="Q1958" i="1"/>
  <c r="P2451" i="1"/>
  <c r="Q2451" i="1"/>
  <c r="P2411" i="1"/>
  <c r="Q2411" i="1"/>
  <c r="P2334" i="1"/>
  <c r="Q2334" i="1"/>
  <c r="P2569" i="1"/>
  <c r="Q2569" i="1"/>
  <c r="P2647" i="1"/>
  <c r="Q2647" i="1"/>
  <c r="P2717" i="1"/>
  <c r="Q2717" i="1"/>
  <c r="P4675" i="1"/>
  <c r="Q4675" i="1"/>
  <c r="P4322" i="1"/>
  <c r="Q4322" i="1"/>
  <c r="P3876" i="1"/>
  <c r="Q3876" i="1"/>
  <c r="P3952" i="1"/>
  <c r="Q3952" i="1"/>
  <c r="P3684" i="1"/>
  <c r="Q3684" i="1"/>
  <c r="P3799" i="1"/>
  <c r="Q3799" i="1"/>
  <c r="P1494" i="1"/>
  <c r="Q1494" i="1"/>
  <c r="P1086" i="1"/>
  <c r="Q1086" i="1"/>
  <c r="P964" i="1"/>
  <c r="Q964" i="1"/>
  <c r="P2434" i="1"/>
  <c r="Q2434" i="1"/>
  <c r="P2488" i="1"/>
  <c r="Q2488" i="1"/>
  <c r="P1949" i="1"/>
  <c r="Q1949" i="1"/>
  <c r="P1839" i="1"/>
  <c r="Q1839" i="1"/>
  <c r="P1503" i="1"/>
  <c r="Q1503" i="1"/>
  <c r="P1483" i="1"/>
  <c r="Q1483" i="1"/>
  <c r="P1478" i="1"/>
  <c r="Q1478" i="1"/>
  <c r="P1550" i="1"/>
  <c r="Q1550" i="1"/>
  <c r="P1614" i="1"/>
  <c r="Q1614" i="1"/>
  <c r="P626" i="1"/>
  <c r="Q626" i="1"/>
  <c r="P2643" i="1"/>
  <c r="Q2643" i="1"/>
  <c r="P2274" i="1"/>
  <c r="Q2274" i="1"/>
  <c r="P3535" i="1"/>
  <c r="Q3535" i="1"/>
  <c r="P2857" i="1"/>
  <c r="Q2857" i="1"/>
  <c r="P2881" i="1"/>
  <c r="Q2881" i="1"/>
  <c r="P2792" i="1"/>
  <c r="Q2792" i="1"/>
  <c r="P2991" i="1"/>
  <c r="Q2991" i="1"/>
  <c r="P767" i="1"/>
  <c r="Q767" i="1"/>
  <c r="P293" i="1"/>
  <c r="Q293" i="1"/>
  <c r="P4665" i="1"/>
  <c r="Q4665" i="1"/>
  <c r="P4773" i="1"/>
  <c r="Q4773" i="1"/>
  <c r="P4090" i="1"/>
  <c r="Q4090" i="1"/>
  <c r="P4387" i="1"/>
  <c r="Q4387" i="1"/>
  <c r="P4404" i="1"/>
  <c r="Q4404" i="1"/>
  <c r="P4499" i="1"/>
  <c r="Q4499" i="1"/>
  <c r="P4220" i="1"/>
  <c r="Q4220" i="1"/>
  <c r="P4204" i="1"/>
  <c r="Q4204" i="1"/>
  <c r="P4185" i="1"/>
  <c r="Q4185" i="1"/>
  <c r="P4336" i="1"/>
  <c r="Q4336" i="1"/>
  <c r="P3875" i="1"/>
  <c r="Q3875" i="1"/>
  <c r="P1572" i="1"/>
  <c r="Q1572" i="1"/>
  <c r="P269" i="1"/>
  <c r="Q269" i="1"/>
  <c r="P3183" i="1"/>
  <c r="Q3183" i="1"/>
  <c r="P3877" i="1"/>
  <c r="Q3877" i="1"/>
  <c r="P4112" i="1"/>
  <c r="Q4112" i="1"/>
  <c r="P4238" i="1"/>
  <c r="Q4238" i="1"/>
  <c r="P4311" i="1"/>
  <c r="Q4311" i="1"/>
  <c r="P4551" i="1"/>
  <c r="Q4551" i="1"/>
  <c r="P1077" i="1"/>
  <c r="Q1077" i="1"/>
  <c r="P1156" i="1"/>
  <c r="Q1156" i="1"/>
  <c r="P970" i="1"/>
  <c r="Q970" i="1"/>
  <c r="P1257" i="1"/>
  <c r="Q1257" i="1"/>
  <c r="P1242" i="1"/>
  <c r="Q1242" i="1"/>
  <c r="P1239" i="1"/>
  <c r="Q1239" i="1"/>
  <c r="P1275" i="1"/>
  <c r="Q1275" i="1"/>
  <c r="P1276" i="1"/>
  <c r="Q1276" i="1"/>
  <c r="P1381" i="1"/>
  <c r="Q1381" i="1"/>
  <c r="P1634" i="1"/>
  <c r="Q1634" i="1"/>
  <c r="P1727" i="1"/>
  <c r="Q1727" i="1"/>
  <c r="P1728" i="1"/>
  <c r="Q1728" i="1"/>
  <c r="P1737" i="1"/>
  <c r="Q1737" i="1"/>
  <c r="P1726" i="1"/>
  <c r="Q1726" i="1"/>
  <c r="P1826" i="1"/>
  <c r="Q1826" i="1"/>
  <c r="P1597" i="1"/>
  <c r="Q1597" i="1"/>
  <c r="P1436" i="1"/>
  <c r="Q1436" i="1"/>
  <c r="P1509" i="1"/>
  <c r="Q1509" i="1"/>
  <c r="P176" i="1"/>
  <c r="Q176" i="1"/>
  <c r="P224" i="1"/>
  <c r="Q224" i="1"/>
  <c r="P27" i="1"/>
  <c r="Q27" i="1"/>
  <c r="P480" i="1"/>
  <c r="Q480" i="1"/>
  <c r="P565" i="1"/>
  <c r="Q565" i="1"/>
  <c r="P2421" i="1"/>
  <c r="Q2421" i="1"/>
  <c r="P2460" i="1"/>
  <c r="Q2460" i="1"/>
  <c r="P2313" i="1"/>
  <c r="Q2313" i="1"/>
  <c r="P2516" i="1"/>
  <c r="Q2516" i="1"/>
  <c r="P2046" i="1"/>
  <c r="Q2046" i="1"/>
  <c r="P1992" i="1"/>
  <c r="Q1992" i="1"/>
  <c r="P1853" i="1"/>
  <c r="Q1853" i="1"/>
  <c r="P1863" i="1"/>
  <c r="Q1863" i="1"/>
  <c r="P2151" i="1"/>
  <c r="Q2151" i="1"/>
  <c r="P2185" i="1"/>
  <c r="Q2185" i="1"/>
  <c r="P2106" i="1"/>
  <c r="Q2106" i="1"/>
  <c r="P2278" i="1"/>
  <c r="Q2278" i="1"/>
  <c r="P2383" i="1"/>
  <c r="Q2383" i="1"/>
  <c r="P2815" i="1"/>
  <c r="Q2815" i="1"/>
  <c r="P2859" i="1"/>
  <c r="Q2859" i="1"/>
  <c r="P3100" i="1"/>
  <c r="Q3100" i="1"/>
  <c r="P3016" i="1"/>
  <c r="Q3016" i="1"/>
  <c r="P3230" i="1"/>
  <c r="Q3230" i="1"/>
  <c r="P3337" i="1"/>
  <c r="Q3337" i="1"/>
  <c r="P3311" i="1"/>
  <c r="Q3311" i="1"/>
  <c r="P3310" i="1"/>
  <c r="Q3310" i="1"/>
  <c r="P3556" i="1"/>
  <c r="Q3556" i="1"/>
  <c r="P3555" i="1"/>
  <c r="Q3555" i="1"/>
  <c r="P3530" i="1"/>
  <c r="Q3530" i="1"/>
  <c r="P3627" i="1"/>
  <c r="Q3627" i="1"/>
  <c r="P3652" i="1"/>
  <c r="Q3652" i="1"/>
  <c r="P4001" i="1"/>
  <c r="Q4001" i="1"/>
  <c r="P4033" i="1"/>
  <c r="Q4033" i="1"/>
  <c r="P4192" i="1"/>
  <c r="Q4192" i="1"/>
  <c r="P4188" i="1"/>
  <c r="Q4188" i="1"/>
  <c r="P4140" i="1"/>
  <c r="Q4140" i="1"/>
  <c r="P4180" i="1"/>
  <c r="Q4180" i="1"/>
  <c r="P4153" i="1"/>
  <c r="Q4153" i="1"/>
  <c r="P4537" i="1"/>
  <c r="Q4537" i="1"/>
  <c r="P4510" i="1"/>
  <c r="Q4510" i="1"/>
  <c r="P4197" i="1"/>
  <c r="Q4197" i="1"/>
  <c r="P4570" i="1"/>
  <c r="Q4570" i="1"/>
  <c r="P4383" i="1"/>
  <c r="Q4383" i="1"/>
  <c r="P4381" i="1"/>
  <c r="Q4381" i="1"/>
  <c r="P4380" i="1"/>
  <c r="Q4380" i="1"/>
  <c r="P4676" i="1"/>
  <c r="Q4676" i="1"/>
  <c r="P4707" i="1"/>
  <c r="Q4707" i="1"/>
  <c r="P4670" i="1"/>
  <c r="Q4670" i="1"/>
  <c r="P4762" i="1"/>
  <c r="Q4762" i="1"/>
  <c r="P4763" i="1"/>
  <c r="Q4763" i="1"/>
  <c r="P4638" i="1"/>
  <c r="Q4638" i="1"/>
  <c r="P4745" i="1"/>
  <c r="Q4745" i="1"/>
  <c r="P4713" i="1"/>
  <c r="Q4713" i="1"/>
  <c r="P4004" i="1"/>
  <c r="Q4004" i="1"/>
  <c r="P3970" i="1"/>
  <c r="Q3970" i="1"/>
  <c r="P4035" i="1"/>
  <c r="Q4035" i="1"/>
  <c r="P4012" i="1"/>
  <c r="Q4012" i="1"/>
  <c r="P3953" i="1"/>
  <c r="Q3953" i="1"/>
  <c r="P3943" i="1"/>
  <c r="Q3943" i="1"/>
  <c r="P3923" i="1"/>
  <c r="Q3923" i="1"/>
  <c r="P3846" i="1"/>
  <c r="Q3846" i="1"/>
  <c r="P3645" i="1"/>
  <c r="Q3645" i="1"/>
  <c r="P3628" i="1"/>
  <c r="Q3628" i="1"/>
  <c r="P3703" i="1"/>
  <c r="Q3703" i="1"/>
  <c r="P3736" i="1"/>
  <c r="Q3736" i="1"/>
  <c r="P3783" i="1"/>
  <c r="Q3783" i="1"/>
  <c r="P4022" i="1"/>
  <c r="Q4022" i="1"/>
  <c r="P4162" i="1"/>
  <c r="Q4162" i="1"/>
  <c r="P4168" i="1"/>
  <c r="Q4168" i="1"/>
  <c r="P4144" i="1"/>
  <c r="Q4144" i="1"/>
  <c r="P4126" i="1"/>
  <c r="Q4126" i="1"/>
  <c r="P4133" i="1"/>
  <c r="Q4133" i="1"/>
  <c r="P4154" i="1"/>
  <c r="Q4154" i="1"/>
  <c r="P4202" i="1"/>
  <c r="Q4202" i="1"/>
  <c r="P4262" i="1"/>
  <c r="Q4262" i="1"/>
  <c r="P4247" i="1"/>
  <c r="Q4247" i="1"/>
  <c r="P4246" i="1"/>
  <c r="Q4246" i="1"/>
  <c r="P4422" i="1"/>
  <c r="Q4422" i="1"/>
  <c r="P4414" i="1"/>
  <c r="Q4414" i="1"/>
  <c r="P4447" i="1"/>
  <c r="Q4447" i="1"/>
  <c r="P4484" i="1"/>
  <c r="Q4484" i="1"/>
  <c r="P4466" i="1"/>
  <c r="Q4466" i="1"/>
  <c r="P4564" i="1"/>
  <c r="Q4564" i="1"/>
  <c r="P4600" i="1"/>
  <c r="Q4600" i="1"/>
  <c r="P4539" i="1"/>
  <c r="Q4539" i="1"/>
  <c r="P1286" i="1"/>
  <c r="Q1286" i="1"/>
  <c r="P1341" i="1"/>
  <c r="Q1341" i="1"/>
  <c r="P1359" i="1"/>
  <c r="Q1359" i="1"/>
  <c r="P1183" i="1"/>
  <c r="Q1183" i="1"/>
  <c r="P1011" i="1"/>
  <c r="Q1011" i="1"/>
  <c r="P1397" i="1"/>
  <c r="Q1397" i="1"/>
  <c r="P1457" i="1"/>
  <c r="Q1457" i="1"/>
  <c r="P1554" i="1"/>
  <c r="Q1554" i="1"/>
  <c r="P1537" i="1"/>
  <c r="Q1537" i="1"/>
  <c r="P1692" i="1"/>
  <c r="Q1692" i="1"/>
  <c r="P1670" i="1"/>
  <c r="Q1670" i="1"/>
  <c r="P1755" i="1"/>
  <c r="Q1755" i="1"/>
  <c r="P1792" i="1"/>
  <c r="Q1792" i="1"/>
  <c r="P1825" i="1"/>
  <c r="Q1825" i="1"/>
  <c r="P251" i="1"/>
  <c r="Q251" i="1"/>
  <c r="P252" i="1"/>
  <c r="Q252" i="1"/>
  <c r="P286" i="1"/>
  <c r="Q286" i="1"/>
  <c r="P435" i="1"/>
  <c r="Q435" i="1"/>
  <c r="P406" i="1"/>
  <c r="Q406" i="1"/>
  <c r="P119" i="1"/>
  <c r="Q119" i="1"/>
  <c r="P206" i="1"/>
  <c r="Q206" i="1"/>
  <c r="P165" i="1"/>
  <c r="Q165" i="1"/>
  <c r="P608" i="1"/>
  <c r="Q608" i="1"/>
  <c r="P556" i="1"/>
  <c r="Q556" i="1"/>
  <c r="P520" i="1"/>
  <c r="Q520" i="1"/>
  <c r="P923" i="1"/>
  <c r="Q923" i="1"/>
  <c r="P782" i="1"/>
  <c r="Q782" i="1"/>
  <c r="P3368" i="1"/>
  <c r="Q3368" i="1"/>
  <c r="P3358" i="1"/>
  <c r="Q3358" i="1"/>
  <c r="P3317" i="1"/>
  <c r="Q3317" i="1"/>
  <c r="P3262" i="1"/>
  <c r="Q3262" i="1"/>
  <c r="P3220" i="1"/>
  <c r="Q3220" i="1"/>
  <c r="P3199" i="1"/>
  <c r="Q3199" i="1"/>
  <c r="P3206" i="1"/>
  <c r="Q3206" i="1"/>
  <c r="P3148" i="1"/>
  <c r="Q3148" i="1"/>
  <c r="P3493" i="1"/>
  <c r="Q3493" i="1"/>
  <c r="P3500" i="1"/>
  <c r="Q3500" i="1"/>
  <c r="P3485" i="1"/>
  <c r="Q3485" i="1"/>
  <c r="P3403" i="1"/>
  <c r="Q3403" i="1"/>
  <c r="P3454" i="1"/>
  <c r="Q3454" i="1"/>
  <c r="P3598" i="1"/>
  <c r="Q3598" i="1"/>
  <c r="P3569" i="1"/>
  <c r="Q3569" i="1"/>
  <c r="P2760" i="1"/>
  <c r="Q2760" i="1"/>
  <c r="P2724" i="1"/>
  <c r="Q2724" i="1"/>
  <c r="P2739" i="1"/>
  <c r="Q2739" i="1"/>
  <c r="P3053" i="1"/>
  <c r="Q3053" i="1"/>
  <c r="P3060" i="1"/>
  <c r="Q3060" i="1"/>
  <c r="P3018" i="1"/>
  <c r="Q3018" i="1"/>
  <c r="P2950" i="1"/>
  <c r="Q2950" i="1"/>
  <c r="P3121" i="1"/>
  <c r="Q3121" i="1"/>
  <c r="P3097" i="1"/>
  <c r="Q3097" i="1"/>
  <c r="P2683" i="1"/>
  <c r="Q2683" i="1"/>
  <c r="P2502" i="1"/>
  <c r="Q2502" i="1"/>
  <c r="P2508" i="1"/>
  <c r="Q2508" i="1"/>
  <c r="P2518" i="1"/>
  <c r="Q2518" i="1"/>
  <c r="P2597" i="1"/>
  <c r="Q2597" i="1"/>
  <c r="P2263" i="1"/>
  <c r="Q2263" i="1"/>
  <c r="P2217" i="1"/>
  <c r="Q2217" i="1"/>
  <c r="P2296" i="1"/>
  <c r="Q2296" i="1"/>
  <c r="P2356" i="1"/>
  <c r="Q2356" i="1"/>
  <c r="P4776" i="1"/>
  <c r="Q4776" i="1"/>
  <c r="P2435" i="1"/>
  <c r="Q2435" i="1"/>
  <c r="P2038" i="1"/>
  <c r="Q2038" i="1"/>
  <c r="P2384" i="1"/>
  <c r="Q2384" i="1"/>
  <c r="P2170" i="1"/>
  <c r="Q2170" i="1"/>
  <c r="P2157" i="1"/>
  <c r="Q2157" i="1"/>
  <c r="P2051" i="1"/>
  <c r="Q2051" i="1"/>
  <c r="P2049" i="1"/>
  <c r="Q2049" i="1"/>
  <c r="P2130" i="1"/>
  <c r="Q2130" i="1"/>
  <c r="P1854" i="1"/>
  <c r="Q1854" i="1"/>
  <c r="P1840" i="1"/>
  <c r="Q1840" i="1"/>
  <c r="P1928" i="1"/>
  <c r="Q1928" i="1"/>
  <c r="P1320" i="1"/>
  <c r="Q1320" i="1"/>
  <c r="P1287" i="1"/>
  <c r="Q1287" i="1"/>
  <c r="P3994" i="1"/>
  <c r="Q3994" i="1"/>
  <c r="P4746" i="1"/>
  <c r="Q4746" i="1"/>
  <c r="P4639" i="1"/>
  <c r="Q4639" i="1"/>
  <c r="P2171" i="1"/>
  <c r="Q2171" i="1"/>
  <c r="P2158" i="1"/>
  <c r="Q2158" i="1"/>
  <c r="P2131" i="1"/>
  <c r="Q2131" i="1"/>
  <c r="P2052" i="1"/>
  <c r="Q2052" i="1"/>
  <c r="P1855" i="1"/>
  <c r="Q1855" i="1"/>
  <c r="P1929" i="1"/>
  <c r="Q1929" i="1"/>
  <c r="P2684" i="1"/>
  <c r="Q2684" i="1"/>
  <c r="P2663" i="1"/>
  <c r="Q2663" i="1"/>
  <c r="P2598" i="1"/>
  <c r="Q2598" i="1"/>
  <c r="P2509" i="1"/>
  <c r="Q2509" i="1"/>
  <c r="P2503" i="1"/>
  <c r="Q2503" i="1"/>
  <c r="P2297" i="1"/>
  <c r="Q2297" i="1"/>
  <c r="P2357" i="1"/>
  <c r="Q2357" i="1"/>
  <c r="P2264" i="1"/>
  <c r="Q2264" i="1"/>
  <c r="P2218" i="1"/>
  <c r="Q2218" i="1"/>
  <c r="P2445" i="1"/>
  <c r="Q2445" i="1"/>
  <c r="P3036" i="1"/>
  <c r="Q3036" i="1"/>
  <c r="P3054" i="1"/>
  <c r="Q3054" i="1"/>
  <c r="P2951" i="1"/>
  <c r="Q2951" i="1"/>
  <c r="P3072" i="1"/>
  <c r="Q3072" i="1"/>
  <c r="P3122" i="1"/>
  <c r="Q3122" i="1"/>
  <c r="P2761" i="1"/>
  <c r="Q2761" i="1"/>
  <c r="P2725" i="1"/>
  <c r="Q2725" i="1"/>
  <c r="P2740" i="1"/>
  <c r="Q2740" i="1"/>
  <c r="P2879" i="1"/>
  <c r="Q2879" i="1"/>
  <c r="P3318" i="1"/>
  <c r="Q3318" i="1"/>
  <c r="P3359" i="1"/>
  <c r="Q3359" i="1"/>
  <c r="P3369" i="1"/>
  <c r="Q3369" i="1"/>
  <c r="P3263" i="1"/>
  <c r="Q3263" i="1"/>
  <c r="P3238" i="1"/>
  <c r="Q3238" i="1"/>
  <c r="P3200" i="1"/>
  <c r="Q3200" i="1"/>
  <c r="P3207" i="1"/>
  <c r="Q3207" i="1"/>
  <c r="P3149" i="1"/>
  <c r="Q3149" i="1"/>
  <c r="P3494" i="1"/>
  <c r="Q3494" i="1"/>
  <c r="P3501" i="1"/>
  <c r="Q3501" i="1"/>
  <c r="P3404" i="1"/>
  <c r="Q3404" i="1"/>
  <c r="P3455" i="1"/>
  <c r="Q3455" i="1"/>
  <c r="P3599" i="1"/>
  <c r="Q3599" i="1"/>
  <c r="P1472" i="1"/>
  <c r="Q1472" i="1"/>
  <c r="P1439" i="1"/>
  <c r="Q1439" i="1"/>
  <c r="P1398" i="1"/>
  <c r="Q1398" i="1"/>
  <c r="P1613" i="1"/>
  <c r="Q1613" i="1"/>
  <c r="P1590" i="1"/>
  <c r="Q1590" i="1"/>
  <c r="P1555" i="1"/>
  <c r="Q1555" i="1"/>
  <c r="P1538" i="1"/>
  <c r="Q1538" i="1"/>
  <c r="P1756" i="1"/>
  <c r="Q1756" i="1"/>
  <c r="P1793" i="1"/>
  <c r="Q1793" i="1"/>
  <c r="P1671" i="1"/>
  <c r="Q1671" i="1"/>
  <c r="P1693" i="1"/>
  <c r="Q1693" i="1"/>
  <c r="P1342" i="1"/>
  <c r="Q1342" i="1"/>
  <c r="P1360" i="1"/>
  <c r="Q1360" i="1"/>
  <c r="P1288" i="1"/>
  <c r="Q1288" i="1"/>
  <c r="P1256" i="1"/>
  <c r="Q1256" i="1"/>
  <c r="P1184" i="1"/>
  <c r="Q1184" i="1"/>
  <c r="P1051" i="1"/>
  <c r="Q1051" i="1"/>
  <c r="P1142" i="1"/>
  <c r="Q1142" i="1"/>
  <c r="P1005" i="1"/>
  <c r="Q1005" i="1"/>
  <c r="P1012" i="1"/>
  <c r="Q1012" i="1"/>
  <c r="P894" i="1"/>
  <c r="Q894" i="1"/>
  <c r="P924" i="1"/>
  <c r="Q924" i="1"/>
  <c r="P800" i="1"/>
  <c r="Q800" i="1"/>
  <c r="P783" i="1"/>
  <c r="Q783" i="1"/>
  <c r="P609" i="1"/>
  <c r="Q609" i="1"/>
  <c r="P491" i="1"/>
  <c r="Q491" i="1"/>
  <c r="P532" i="1"/>
  <c r="Q532" i="1"/>
  <c r="P521" i="1"/>
  <c r="Q521" i="1"/>
  <c r="P557" i="1"/>
  <c r="Q557" i="1"/>
  <c r="P40" i="1"/>
  <c r="Q40" i="1"/>
  <c r="P6" i="1"/>
  <c r="Q6" i="1"/>
  <c r="P120" i="1"/>
  <c r="Q120" i="1"/>
  <c r="P216" i="1"/>
  <c r="Q216" i="1"/>
  <c r="P207" i="1"/>
  <c r="Q207" i="1"/>
  <c r="P253" i="1"/>
  <c r="Q253" i="1"/>
  <c r="P254" i="1"/>
  <c r="Q254" i="1"/>
  <c r="P287" i="1"/>
  <c r="Q287" i="1"/>
  <c r="P388" i="1"/>
  <c r="Q388" i="1"/>
  <c r="P407" i="1"/>
  <c r="Q407" i="1"/>
  <c r="P436" i="1"/>
  <c r="Q436" i="1"/>
  <c r="P3643" i="1"/>
  <c r="Q3643" i="1"/>
  <c r="P3629" i="1"/>
  <c r="Q3629" i="1"/>
  <c r="P3704" i="1"/>
  <c r="Q3704" i="1"/>
  <c r="P3737" i="1"/>
  <c r="Q3737" i="1"/>
  <c r="P3954" i="1"/>
  <c r="Q3954" i="1"/>
  <c r="P3944" i="1"/>
  <c r="Q3944" i="1"/>
  <c r="P3924" i="1"/>
  <c r="Q3924" i="1"/>
  <c r="P3847" i="1"/>
  <c r="Q3847" i="1"/>
  <c r="P4013" i="1"/>
  <c r="Q4013" i="1"/>
  <c r="P4036" i="1"/>
  <c r="Q4036" i="1"/>
  <c r="P3971" i="1"/>
  <c r="Q3971" i="1"/>
  <c r="P4005" i="1"/>
  <c r="Q4005" i="1"/>
  <c r="P3995" i="1"/>
  <c r="Q3995" i="1"/>
  <c r="P4155" i="1"/>
  <c r="Q4155" i="1"/>
  <c r="P4134" i="1"/>
  <c r="Q4134" i="1"/>
  <c r="P4125" i="1"/>
  <c r="Q4125" i="1"/>
  <c r="P4023" i="1"/>
  <c r="Q4023" i="1"/>
  <c r="P4127" i="1"/>
  <c r="Q4127" i="1"/>
  <c r="P4145" i="1"/>
  <c r="Q4145" i="1"/>
  <c r="P4263" i="1"/>
  <c r="Q4263" i="1"/>
  <c r="P4248" i="1"/>
  <c r="Q4248" i="1"/>
  <c r="P4423" i="1"/>
  <c r="Q4423" i="1"/>
  <c r="P4448" i="1"/>
  <c r="Q4448" i="1"/>
  <c r="P4485" i="1"/>
  <c r="Q4485" i="1"/>
  <c r="P4601" i="1"/>
  <c r="Q4601" i="1"/>
  <c r="P4540" i="1"/>
  <c r="Q4540" i="1"/>
  <c r="P4640" i="1"/>
  <c r="Q4640" i="1"/>
  <c r="P4747" i="1"/>
  <c r="Q4747" i="1"/>
  <c r="P4714" i="1"/>
  <c r="Q4714" i="1"/>
  <c r="P4715" i="1"/>
  <c r="Q4715" i="1"/>
  <c r="P4748" i="1"/>
  <c r="Q4748" i="1"/>
  <c r="P4641" i="1"/>
  <c r="Q4641" i="1"/>
  <c r="P1289" i="1"/>
  <c r="Q1289" i="1"/>
  <c r="P2366" i="1"/>
  <c r="Q2366" i="1"/>
  <c r="P2469" i="1"/>
  <c r="Q2469" i="1"/>
  <c r="P2219" i="1"/>
  <c r="Q2219" i="1"/>
  <c r="P2265" i="1"/>
  <c r="Q2265" i="1"/>
  <c r="P2358" i="1"/>
  <c r="Q2358" i="1"/>
  <c r="P2298" i="1"/>
  <c r="Q2298" i="1"/>
  <c r="P2504" i="1"/>
  <c r="Q2504" i="1"/>
  <c r="P2510" i="1"/>
  <c r="Q2510" i="1"/>
  <c r="P2599" i="1"/>
  <c r="Q2599" i="1"/>
  <c r="P2609" i="1"/>
  <c r="Q2609" i="1"/>
  <c r="P2664" i="1"/>
  <c r="Q2664" i="1"/>
  <c r="P2685" i="1"/>
  <c r="Q2685" i="1"/>
  <c r="P2706" i="1"/>
  <c r="Q2706" i="1"/>
  <c r="P2714" i="1"/>
  <c r="Q2714" i="1"/>
  <c r="P1930" i="1"/>
  <c r="Q1930" i="1"/>
  <c r="P1856" i="1"/>
  <c r="Q1856" i="1"/>
  <c r="P1997" i="1"/>
  <c r="Q1997" i="1"/>
  <c r="P2053" i="1"/>
  <c r="Q2053" i="1"/>
  <c r="P2132" i="1"/>
  <c r="Q2132" i="1"/>
  <c r="P2159" i="1"/>
  <c r="Q2159" i="1"/>
  <c r="P2172" i="1"/>
  <c r="Q2172" i="1"/>
  <c r="P2039" i="1"/>
  <c r="Q2039" i="1"/>
  <c r="P3600" i="1"/>
  <c r="Q3600" i="1"/>
  <c r="P3456" i="1"/>
  <c r="Q3456" i="1"/>
  <c r="P3405" i="1"/>
  <c r="Q3405" i="1"/>
  <c r="P3502" i="1"/>
  <c r="Q3502" i="1"/>
  <c r="P3495" i="1"/>
  <c r="Q3495" i="1"/>
  <c r="P3475" i="1"/>
  <c r="Q3475" i="1"/>
  <c r="P3150" i="1"/>
  <c r="Q3150" i="1"/>
  <c r="P3208" i="1"/>
  <c r="Q3208" i="1"/>
  <c r="P3201" i="1"/>
  <c r="Q3201" i="1"/>
  <c r="P3239" i="1"/>
  <c r="Q3239" i="1"/>
  <c r="P3264" i="1"/>
  <c r="Q3264" i="1"/>
  <c r="P3370" i="1"/>
  <c r="Q3370" i="1"/>
  <c r="P3360" i="1"/>
  <c r="Q3360" i="1"/>
  <c r="P3319" i="1"/>
  <c r="Q3319" i="1"/>
  <c r="P3280" i="1"/>
  <c r="Q3280" i="1"/>
  <c r="P2862" i="1"/>
  <c r="Q2862" i="1"/>
  <c r="P2938" i="1"/>
  <c r="Q2938" i="1"/>
  <c r="P2741" i="1"/>
  <c r="Q2741" i="1"/>
  <c r="P2726" i="1"/>
  <c r="Q2726" i="1"/>
  <c r="P2762" i="1"/>
  <c r="Q2762" i="1"/>
  <c r="P3123" i="1"/>
  <c r="Q3123" i="1"/>
  <c r="P3077" i="1"/>
  <c r="Q3077" i="1"/>
  <c r="P3089" i="1"/>
  <c r="Q3089" i="1"/>
  <c r="P2952" i="1"/>
  <c r="Q2952" i="1"/>
  <c r="P3055" i="1"/>
  <c r="Q3055" i="1"/>
  <c r="P1290" i="1"/>
  <c r="Q1290" i="1"/>
  <c r="P1361" i="1"/>
  <c r="Q1361" i="1"/>
  <c r="P1343" i="1"/>
  <c r="Q1343" i="1"/>
  <c r="P1379" i="1"/>
  <c r="Q1379" i="1"/>
  <c r="P1185" i="1"/>
  <c r="Q1185" i="1"/>
  <c r="P1013" i="1"/>
  <c r="Q1013" i="1"/>
  <c r="P1067" i="1"/>
  <c r="Q1067" i="1"/>
  <c r="P1694" i="1"/>
  <c r="Q1694" i="1"/>
  <c r="P1685" i="1"/>
  <c r="Q1685" i="1"/>
  <c r="P1672" i="1"/>
  <c r="Q1672" i="1"/>
  <c r="P1794" i="1"/>
  <c r="Q1794" i="1"/>
  <c r="P1757" i="1"/>
  <c r="Q1757" i="1"/>
  <c r="P1539" i="1"/>
  <c r="Q1539" i="1"/>
  <c r="P1556" i="1"/>
  <c r="Q1556" i="1"/>
  <c r="P1399" i="1"/>
  <c r="Q1399" i="1"/>
  <c r="P1458" i="1"/>
  <c r="Q1458" i="1"/>
  <c r="P437" i="1"/>
  <c r="Q437" i="1"/>
  <c r="P408" i="1"/>
  <c r="Q408" i="1"/>
  <c r="P288" i="1"/>
  <c r="Q288" i="1"/>
  <c r="P255" i="1"/>
  <c r="Q255" i="1"/>
  <c r="P256" i="1"/>
  <c r="Q256" i="1"/>
  <c r="P208" i="1"/>
  <c r="Q208" i="1"/>
  <c r="P121" i="1"/>
  <c r="Q121" i="1"/>
  <c r="P558" i="1"/>
  <c r="Q558" i="1"/>
  <c r="P522" i="1"/>
  <c r="Q522" i="1"/>
  <c r="P610" i="1"/>
  <c r="Q610" i="1"/>
  <c r="P784" i="1"/>
  <c r="Q784" i="1"/>
  <c r="P712" i="1"/>
  <c r="Q712" i="1"/>
  <c r="P925" i="1"/>
  <c r="Q925" i="1"/>
  <c r="P4642" i="1"/>
  <c r="Q4642" i="1"/>
  <c r="P4749" i="1"/>
  <c r="Q4749" i="1"/>
  <c r="P4716" i="1"/>
  <c r="Q4716" i="1"/>
  <c r="P4541" i="1"/>
  <c r="Q4541" i="1"/>
  <c r="P4602" i="1"/>
  <c r="Q4602" i="1"/>
  <c r="P4486" i="1"/>
  <c r="Q4486" i="1"/>
  <c r="P4449" i="1"/>
  <c r="Q4449" i="1"/>
  <c r="P4424" i="1"/>
  <c r="Q4424" i="1"/>
  <c r="P4249" i="1"/>
  <c r="Q4249" i="1"/>
  <c r="P4264" i="1"/>
  <c r="Q4264" i="1"/>
  <c r="P4146" i="1"/>
  <c r="Q4146" i="1"/>
  <c r="P4128" i="1"/>
  <c r="Q4128" i="1"/>
  <c r="P4163" i="1"/>
  <c r="Q4163" i="1"/>
  <c r="P4024" i="1"/>
  <c r="Q4024" i="1"/>
  <c r="P4135" i="1"/>
  <c r="Q4135" i="1"/>
  <c r="P4156" i="1"/>
  <c r="Q4156" i="1"/>
  <c r="P3996" i="1"/>
  <c r="Q3996" i="1"/>
  <c r="P4006" i="1"/>
  <c r="Q4006" i="1"/>
  <c r="P3972" i="1"/>
  <c r="Q3972" i="1"/>
  <c r="P4037" i="1"/>
  <c r="Q4037" i="1"/>
  <c r="P4014" i="1"/>
  <c r="Q4014" i="1"/>
  <c r="P3848" i="1"/>
  <c r="Q3848" i="1"/>
  <c r="P3925" i="1"/>
  <c r="Q3925" i="1"/>
  <c r="P3945" i="1"/>
  <c r="Q3945" i="1"/>
  <c r="P3955" i="1"/>
  <c r="Q3955" i="1"/>
  <c r="P3738" i="1"/>
  <c r="Q3738" i="1"/>
  <c r="P3784" i="1"/>
  <c r="Q3784" i="1"/>
  <c r="P3705" i="1"/>
  <c r="Q3705" i="1"/>
  <c r="P3630" i="1"/>
  <c r="Q3630" i="1"/>
  <c r="P3631" i="1"/>
  <c r="Q3631" i="1"/>
  <c r="P4774" i="1"/>
  <c r="Q4774" i="1"/>
  <c r="P3706" i="1"/>
  <c r="Q3706" i="1"/>
  <c r="P3785" i="1"/>
  <c r="Q3785" i="1"/>
  <c r="P3739" i="1"/>
  <c r="Q3739" i="1"/>
  <c r="P3956" i="1"/>
  <c r="Q3956" i="1"/>
  <c r="P3946" i="1"/>
  <c r="Q3946" i="1"/>
  <c r="P3926" i="1"/>
  <c r="Q3926" i="1"/>
  <c r="P3849" i="1"/>
  <c r="Q3849" i="1"/>
  <c r="P4015" i="1"/>
  <c r="Q4015" i="1"/>
  <c r="P4038" i="1"/>
  <c r="Q4038" i="1"/>
  <c r="P3973" i="1"/>
  <c r="Q3973" i="1"/>
  <c r="P4007" i="1"/>
  <c r="Q4007" i="1"/>
  <c r="P3997" i="1"/>
  <c r="Q3997" i="1"/>
  <c r="P4157" i="1"/>
  <c r="Q4157" i="1"/>
  <c r="P4136" i="1"/>
  <c r="Q4136" i="1"/>
  <c r="P4025" i="1"/>
  <c r="Q4025" i="1"/>
  <c r="P4164" i="1"/>
  <c r="Q4164" i="1"/>
  <c r="P4129" i="1"/>
  <c r="Q4129" i="1"/>
  <c r="P4147" i="1"/>
  <c r="Q4147" i="1"/>
  <c r="P4265" i="1"/>
  <c r="Q4265" i="1"/>
  <c r="P4250" i="1"/>
  <c r="Q4250" i="1"/>
  <c r="P4425" i="1"/>
  <c r="Q4425" i="1"/>
  <c r="P4450" i="1"/>
  <c r="Q4450" i="1"/>
  <c r="P4487" i="1"/>
  <c r="Q4487" i="1"/>
  <c r="P4603" i="1"/>
  <c r="Q4603" i="1"/>
  <c r="P4542" i="1"/>
  <c r="Q4542" i="1"/>
  <c r="P4717" i="1"/>
  <c r="Q4717" i="1"/>
  <c r="P4750" i="1"/>
  <c r="Q4750" i="1"/>
  <c r="P4643" i="1"/>
  <c r="Q4643" i="1"/>
  <c r="P926" i="1"/>
  <c r="Q926" i="1"/>
  <c r="P739" i="1"/>
  <c r="Q739" i="1"/>
  <c r="P785" i="1"/>
  <c r="Q785" i="1"/>
  <c r="P611" i="1"/>
  <c r="Q611" i="1"/>
  <c r="P683" i="1"/>
  <c r="Q683" i="1"/>
  <c r="P523" i="1"/>
  <c r="Q523" i="1"/>
  <c r="P559" i="1"/>
  <c r="Q559" i="1"/>
  <c r="P502" i="1"/>
  <c r="Q502" i="1"/>
  <c r="P122" i="1"/>
  <c r="Q122" i="1"/>
  <c r="P209" i="1"/>
  <c r="Q209" i="1"/>
  <c r="P257" i="1"/>
  <c r="Q257" i="1"/>
  <c r="P258" i="1"/>
  <c r="Q258" i="1"/>
  <c r="P289" i="1"/>
  <c r="Q289" i="1"/>
  <c r="P409" i="1"/>
  <c r="Q409" i="1"/>
  <c r="P438" i="1"/>
  <c r="Q438" i="1"/>
  <c r="P1400" i="1"/>
  <c r="Q1400" i="1"/>
  <c r="P1428" i="1"/>
  <c r="Q1428" i="1"/>
  <c r="P1557" i="1"/>
  <c r="Q1557" i="1"/>
  <c r="P1540" i="1"/>
  <c r="Q1540" i="1"/>
  <c r="P1758" i="1"/>
  <c r="Q1758" i="1"/>
  <c r="P1795" i="1"/>
  <c r="Q1795" i="1"/>
  <c r="P1673" i="1"/>
  <c r="Q1673" i="1"/>
  <c r="P1689" i="1"/>
  <c r="Q1689" i="1"/>
  <c r="P1695" i="1"/>
  <c r="Q1695" i="1"/>
  <c r="P1014" i="1"/>
  <c r="Q1014" i="1"/>
  <c r="P950" i="1"/>
  <c r="Q950" i="1"/>
  <c r="P1186" i="1"/>
  <c r="Q1186" i="1"/>
  <c r="P1175" i="1"/>
  <c r="Q1175" i="1"/>
  <c r="P1344" i="1"/>
  <c r="Q1344" i="1"/>
  <c r="P1362" i="1"/>
  <c r="Q1362" i="1"/>
  <c r="P1291" i="1"/>
  <c r="Q1291" i="1"/>
  <c r="P3056" i="1"/>
  <c r="Q3056" i="1"/>
  <c r="P2953" i="1"/>
  <c r="Q2953" i="1"/>
  <c r="P3124" i="1"/>
  <c r="Q3124" i="1"/>
  <c r="P2763" i="1"/>
  <c r="Q2763" i="1"/>
  <c r="P2727" i="1"/>
  <c r="Q2727" i="1"/>
  <c r="P2742" i="1"/>
  <c r="Q2742" i="1"/>
  <c r="P3320" i="1"/>
  <c r="Q3320" i="1"/>
  <c r="P3304" i="1"/>
  <c r="Q3304" i="1"/>
  <c r="P3361" i="1"/>
  <c r="Q3361" i="1"/>
  <c r="P3377" i="1"/>
  <c r="Q3377" i="1"/>
  <c r="P3371" i="1"/>
  <c r="Q3371" i="1"/>
  <c r="P3265" i="1"/>
  <c r="Q3265" i="1"/>
  <c r="P3240" i="1"/>
  <c r="Q3240" i="1"/>
  <c r="P3202" i="1"/>
  <c r="Q3202" i="1"/>
  <c r="P3209" i="1"/>
  <c r="Q3209" i="1"/>
  <c r="P3151" i="1"/>
  <c r="Q3151" i="1"/>
  <c r="P3496" i="1"/>
  <c r="Q3496" i="1"/>
  <c r="P3503" i="1"/>
  <c r="Q3503" i="1"/>
  <c r="P3406" i="1"/>
  <c r="Q3406" i="1"/>
  <c r="P3457" i="1"/>
  <c r="Q3457" i="1"/>
  <c r="P3601" i="1"/>
  <c r="Q3601" i="1"/>
  <c r="P2115" i="1"/>
  <c r="Q2115" i="1"/>
  <c r="P2259" i="1"/>
  <c r="Q2259" i="1"/>
  <c r="P2173" i="1"/>
  <c r="Q2173" i="1"/>
  <c r="P2160" i="1"/>
  <c r="Q2160" i="1"/>
  <c r="P2133" i="1"/>
  <c r="Q2133" i="1"/>
  <c r="P2054" i="1"/>
  <c r="Q2054" i="1"/>
  <c r="P1857" i="1"/>
  <c r="Q1857" i="1"/>
  <c r="P1931" i="1"/>
  <c r="Q1931" i="1"/>
  <c r="P1947" i="1"/>
  <c r="Q1947" i="1"/>
  <c r="P2686" i="1"/>
  <c r="Q2686" i="1"/>
  <c r="P2665" i="1"/>
  <c r="Q2665" i="1"/>
  <c r="P2620" i="1"/>
  <c r="Q2620" i="1"/>
  <c r="P2616" i="1"/>
  <c r="Q2616" i="1"/>
  <c r="P2600" i="1"/>
  <c r="Q2600" i="1"/>
  <c r="P2560" i="1"/>
  <c r="Q2560" i="1"/>
  <c r="P2511" i="1"/>
  <c r="Q2511" i="1"/>
  <c r="P2505" i="1"/>
  <c r="Q2505" i="1"/>
  <c r="P2299" i="1"/>
  <c r="Q2299" i="1"/>
  <c r="P2359" i="1"/>
  <c r="Q2359" i="1"/>
  <c r="P2266" i="1"/>
  <c r="Q2266" i="1"/>
  <c r="P2220" i="1"/>
  <c r="Q2220" i="1"/>
  <c r="P2221" i="1"/>
  <c r="Q2221" i="1"/>
  <c r="P2267" i="1"/>
  <c r="Q2267" i="1"/>
  <c r="P2360" i="1"/>
  <c r="Q2360" i="1"/>
  <c r="P2300" i="1"/>
  <c r="Q2300" i="1"/>
  <c r="P2506" i="1"/>
  <c r="Q2506" i="1"/>
  <c r="P2512" i="1"/>
  <c r="Q2512" i="1"/>
  <c r="P2601" i="1"/>
  <c r="Q2601" i="1"/>
  <c r="P2666" i="1"/>
  <c r="Q2666" i="1"/>
  <c r="P2687" i="1"/>
  <c r="Q2687" i="1"/>
  <c r="P1989" i="1"/>
  <c r="Q1989" i="1"/>
  <c r="P1932" i="1"/>
  <c r="Q1932" i="1"/>
  <c r="P1858" i="1"/>
  <c r="Q1858" i="1"/>
  <c r="P1879" i="1"/>
  <c r="Q1879" i="1"/>
  <c r="P2055" i="1"/>
  <c r="Q2055" i="1"/>
  <c r="P2134" i="1"/>
  <c r="Q2134" i="1"/>
  <c r="P2161" i="1"/>
  <c r="Q2161" i="1"/>
  <c r="P2174" i="1"/>
  <c r="Q2174" i="1"/>
  <c r="P2284" i="1"/>
  <c r="Q2284" i="1"/>
  <c r="P2021" i="1"/>
  <c r="Q2021" i="1"/>
  <c r="P3602" i="1"/>
  <c r="Q3602" i="1"/>
  <c r="P3458" i="1"/>
  <c r="Q3458" i="1"/>
  <c r="P3407" i="1"/>
  <c r="Q3407" i="1"/>
  <c r="P3504" i="1"/>
  <c r="Q3504" i="1"/>
  <c r="P3497" i="1"/>
  <c r="Q3497" i="1"/>
  <c r="P3152" i="1"/>
  <c r="Q3152" i="1"/>
  <c r="P3210" i="1"/>
  <c r="Q3210" i="1"/>
  <c r="P3203" i="1"/>
  <c r="Q3203" i="1"/>
  <c r="P3241" i="1"/>
  <c r="Q3241" i="1"/>
  <c r="P3185" i="1"/>
  <c r="Q3185" i="1"/>
  <c r="P3266" i="1"/>
  <c r="Q3266" i="1"/>
  <c r="P3372" i="1"/>
  <c r="Q3372" i="1"/>
  <c r="P3362" i="1"/>
  <c r="Q3362" i="1"/>
  <c r="P3321" i="1"/>
  <c r="Q3321" i="1"/>
  <c r="P2743" i="1"/>
  <c r="Q2743" i="1"/>
  <c r="P2728" i="1"/>
  <c r="Q2728" i="1"/>
  <c r="P2764" i="1"/>
  <c r="Q2764" i="1"/>
  <c r="P2823" i="1"/>
  <c r="Q2823" i="1"/>
  <c r="P3125" i="1"/>
  <c r="Q3125" i="1"/>
  <c r="P3114" i="1"/>
  <c r="Q3114" i="1"/>
  <c r="P2954" i="1"/>
  <c r="Q2954" i="1"/>
  <c r="P2944" i="1"/>
  <c r="Q2944" i="1"/>
  <c r="P3057" i="1"/>
  <c r="Q3057" i="1"/>
  <c r="P1292" i="1"/>
  <c r="Q1292" i="1"/>
  <c r="P1336" i="1"/>
  <c r="Q1336" i="1"/>
  <c r="P1363" i="1"/>
  <c r="Q1363" i="1"/>
  <c r="P1345" i="1"/>
  <c r="Q1345" i="1"/>
  <c r="P1187" i="1"/>
  <c r="Q1187" i="1"/>
  <c r="P1015" i="1"/>
  <c r="Q1015" i="1"/>
  <c r="P1696" i="1"/>
  <c r="Q1696" i="1"/>
  <c r="P1674" i="1"/>
  <c r="Q1674" i="1"/>
  <c r="P1629" i="1"/>
  <c r="Q1629" i="1"/>
  <c r="P1796" i="1"/>
  <c r="Q1796" i="1"/>
  <c r="P1759" i="1"/>
  <c r="Q1759" i="1"/>
  <c r="P1541" i="1"/>
  <c r="Q1541" i="1"/>
  <c r="P1558" i="1"/>
  <c r="Q1558" i="1"/>
  <c r="P1401" i="1"/>
  <c r="Q1401" i="1"/>
  <c r="P439" i="1"/>
  <c r="Q439" i="1"/>
  <c r="P410" i="1"/>
  <c r="Q410" i="1"/>
  <c r="P290" i="1"/>
  <c r="Q290" i="1"/>
  <c r="P259" i="1"/>
  <c r="Q259" i="1"/>
  <c r="P260" i="1"/>
  <c r="Q260" i="1"/>
  <c r="P210" i="1"/>
  <c r="Q210" i="1"/>
  <c r="P123" i="1"/>
  <c r="Q123" i="1"/>
  <c r="P560" i="1"/>
  <c r="Q560" i="1"/>
  <c r="P524" i="1"/>
  <c r="Q524" i="1"/>
  <c r="P612" i="1"/>
  <c r="Q612" i="1"/>
  <c r="P599" i="1"/>
  <c r="Q599" i="1"/>
  <c r="P786" i="1"/>
  <c r="Q786" i="1"/>
  <c r="P927" i="1"/>
  <c r="Q927" i="1"/>
  <c r="P4644" i="1"/>
  <c r="Q4644" i="1"/>
  <c r="P4751" i="1"/>
  <c r="Q4751" i="1"/>
  <c r="P4718" i="1"/>
  <c r="Q4718" i="1"/>
  <c r="P4543" i="1"/>
  <c r="Q4543" i="1"/>
  <c r="P4604" i="1"/>
  <c r="Q4604" i="1"/>
  <c r="P4488" i="1"/>
  <c r="Q4488" i="1"/>
  <c r="P4451" i="1"/>
  <c r="Q4451" i="1"/>
  <c r="P4426" i="1"/>
  <c r="Q4426" i="1"/>
  <c r="P4251" i="1"/>
  <c r="Q4251" i="1"/>
  <c r="P4266" i="1"/>
  <c r="Q4266" i="1"/>
  <c r="P4130" i="1"/>
  <c r="Q4130" i="1"/>
  <c r="P4148" i="1"/>
  <c r="Q4148" i="1"/>
  <c r="P4165" i="1"/>
  <c r="Q4165" i="1"/>
  <c r="P4026" i="1"/>
  <c r="Q4026" i="1"/>
  <c r="P4137" i="1"/>
  <c r="Q4137" i="1"/>
  <c r="P4158" i="1"/>
  <c r="Q4158" i="1"/>
  <c r="P3998" i="1"/>
  <c r="Q3998" i="1"/>
  <c r="P4008" i="1"/>
  <c r="Q4008" i="1"/>
  <c r="P3974" i="1"/>
  <c r="Q3974" i="1"/>
  <c r="P4039" i="1"/>
  <c r="Q4039" i="1"/>
  <c r="P4016" i="1"/>
  <c r="Q4016" i="1"/>
  <c r="P3850" i="1"/>
  <c r="Q3850" i="1"/>
  <c r="P3927" i="1"/>
  <c r="Q3927" i="1"/>
  <c r="P3917" i="1"/>
  <c r="Q3917" i="1"/>
  <c r="P3947" i="1"/>
  <c r="Q3947" i="1"/>
  <c r="P3957" i="1"/>
  <c r="Q3957" i="1"/>
  <c r="P3740" i="1"/>
  <c r="Q3740" i="1"/>
  <c r="P3786" i="1"/>
  <c r="Q3786" i="1"/>
  <c r="P3707" i="1"/>
  <c r="Q3707" i="1"/>
  <c r="P3632" i="1"/>
  <c r="Q3632" i="1"/>
  <c r="P1402" i="1"/>
  <c r="Q1402" i="1"/>
  <c r="P1559" i="1"/>
  <c r="Q1559" i="1"/>
  <c r="P1542" i="1"/>
  <c r="Q1542" i="1"/>
  <c r="P1760" i="1"/>
  <c r="Q1760" i="1"/>
  <c r="P1767" i="1"/>
  <c r="Q1767" i="1"/>
  <c r="P1725" i="1"/>
  <c r="Q1725" i="1"/>
  <c r="P1797" i="1"/>
  <c r="Q1797" i="1"/>
  <c r="P1675" i="1"/>
  <c r="Q1675" i="1"/>
  <c r="P1697" i="1"/>
  <c r="Q1697" i="1"/>
  <c r="P1016" i="1"/>
  <c r="Q1016" i="1"/>
  <c r="P1053" i="1"/>
  <c r="Q1053" i="1"/>
  <c r="P1223" i="1"/>
  <c r="Q1223" i="1"/>
  <c r="P1188" i="1"/>
  <c r="Q1188" i="1"/>
  <c r="P1346" i="1"/>
  <c r="Q1346" i="1"/>
  <c r="P1364" i="1"/>
  <c r="Q1364" i="1"/>
  <c r="P1375" i="1"/>
  <c r="Q1375" i="1"/>
  <c r="P928" i="1"/>
  <c r="Q928" i="1"/>
  <c r="P613" i="1"/>
  <c r="Q613" i="1"/>
  <c r="P525" i="1"/>
  <c r="Q525" i="1"/>
  <c r="P561" i="1"/>
  <c r="Q561" i="1"/>
  <c r="P291" i="1"/>
  <c r="Q291" i="1"/>
  <c r="P411" i="1"/>
  <c r="Q411" i="1"/>
  <c r="P440" i="1"/>
  <c r="Q440" i="1"/>
  <c r="P124" i="1"/>
  <c r="Q124" i="1"/>
  <c r="P211" i="1"/>
  <c r="Q211" i="1"/>
  <c r="P2392" i="1"/>
  <c r="Q2392" i="1"/>
  <c r="P2175" i="1"/>
  <c r="Q2175" i="1"/>
  <c r="P2162" i="1"/>
  <c r="Q2162" i="1"/>
  <c r="P2135" i="1"/>
  <c r="Q2135" i="1"/>
  <c r="P2056" i="1"/>
  <c r="Q2056" i="1"/>
  <c r="P2082" i="1"/>
  <c r="Q2082" i="1"/>
  <c r="P1982" i="1"/>
  <c r="Q1982" i="1"/>
  <c r="P1859" i="1"/>
  <c r="Q1859" i="1"/>
  <c r="P1933" i="1"/>
  <c r="Q1933" i="1"/>
  <c r="P2602" i="1"/>
  <c r="Q2602" i="1"/>
  <c r="P2513" i="1"/>
  <c r="Q2513" i="1"/>
  <c r="P2688" i="1"/>
  <c r="Q2688" i="1"/>
  <c r="P2667" i="1"/>
  <c r="Q2667" i="1"/>
  <c r="P2470" i="1"/>
  <c r="Q2470" i="1"/>
  <c r="P2301" i="1"/>
  <c r="Q2301" i="1"/>
  <c r="P2361" i="1"/>
  <c r="Q2361" i="1"/>
  <c r="P2268" i="1"/>
  <c r="Q2268" i="1"/>
  <c r="P2222" i="1"/>
  <c r="Q2222" i="1"/>
  <c r="P3058" i="1"/>
  <c r="Q3058" i="1"/>
  <c r="P2955" i="1"/>
  <c r="Q2955" i="1"/>
  <c r="P3126" i="1"/>
  <c r="Q3126" i="1"/>
  <c r="P2765" i="1"/>
  <c r="Q2765" i="1"/>
  <c r="P2729" i="1"/>
  <c r="Q2729" i="1"/>
  <c r="P2744" i="1"/>
  <c r="Q2744" i="1"/>
  <c r="P3322" i="1"/>
  <c r="Q3322" i="1"/>
  <c r="P3363" i="1"/>
  <c r="Q3363" i="1"/>
  <c r="P3373" i="1"/>
  <c r="Q3373" i="1"/>
  <c r="P3267" i="1"/>
  <c r="Q3267" i="1"/>
  <c r="P3242" i="1"/>
  <c r="Q3242" i="1"/>
  <c r="P3204" i="1"/>
  <c r="Q3204" i="1"/>
  <c r="P3211" i="1"/>
  <c r="Q3211" i="1"/>
  <c r="P3153" i="1"/>
  <c r="Q3153" i="1"/>
  <c r="P3498" i="1"/>
  <c r="Q3498" i="1"/>
  <c r="P3505" i="1"/>
  <c r="Q3505" i="1"/>
  <c r="P3451" i="1"/>
  <c r="Q3451" i="1"/>
  <c r="P3408" i="1"/>
  <c r="Q3408" i="1"/>
  <c r="P3459" i="1"/>
  <c r="Q3459" i="1"/>
  <c r="P3603" i="1"/>
  <c r="Q3603" i="1"/>
  <c r="P3633" i="1"/>
  <c r="Q3633" i="1"/>
  <c r="P3708" i="1"/>
  <c r="Q3708" i="1"/>
  <c r="P3787" i="1"/>
  <c r="Q3787" i="1"/>
  <c r="P3741" i="1"/>
  <c r="Q3741" i="1"/>
  <c r="P3958" i="1"/>
  <c r="Q3958" i="1"/>
  <c r="P3948" i="1"/>
  <c r="Q3948" i="1"/>
  <c r="P3928" i="1"/>
  <c r="Q3928" i="1"/>
  <c r="P3851" i="1"/>
  <c r="Q3851" i="1"/>
  <c r="P4040" i="1"/>
  <c r="Q4040" i="1"/>
  <c r="P4017" i="1"/>
  <c r="Q4017" i="1"/>
  <c r="P3975" i="1"/>
  <c r="Q3975" i="1"/>
  <c r="P4009" i="1"/>
  <c r="Q4009" i="1"/>
  <c r="P4159" i="1"/>
  <c r="Q4159" i="1"/>
  <c r="P4027" i="1"/>
  <c r="Q4027" i="1"/>
  <c r="P4166" i="1"/>
  <c r="Q4166" i="1"/>
  <c r="P4149" i="1"/>
  <c r="Q4149" i="1"/>
  <c r="P4131" i="1"/>
  <c r="Q4131" i="1"/>
  <c r="P4138" i="1"/>
  <c r="Q4138" i="1"/>
  <c r="P4267" i="1"/>
  <c r="Q4267" i="1"/>
  <c r="P4252" i="1"/>
  <c r="Q4252" i="1"/>
  <c r="P4427" i="1"/>
  <c r="Q4427" i="1"/>
  <c r="P4452" i="1"/>
  <c r="Q4452" i="1"/>
  <c r="P4489" i="1"/>
  <c r="Q4489" i="1"/>
  <c r="P4605" i="1"/>
  <c r="Q4605" i="1"/>
  <c r="P4544" i="1"/>
  <c r="Q4544" i="1"/>
  <c r="P4719" i="1"/>
  <c r="Q4719" i="1"/>
  <c r="P1543" i="1"/>
  <c r="Q1543" i="1"/>
  <c r="P1513" i="1"/>
  <c r="Q1513" i="1"/>
  <c r="P1560" i="1"/>
  <c r="Q1560" i="1"/>
  <c r="P1698" i="1"/>
  <c r="Q1698" i="1"/>
  <c r="P1798" i="1"/>
  <c r="Q1798" i="1"/>
  <c r="P1761" i="1"/>
  <c r="Q1761" i="1"/>
  <c r="P1017" i="1"/>
  <c r="Q1017" i="1"/>
  <c r="P929" i="1"/>
  <c r="Q929" i="1"/>
  <c r="P1365" i="1"/>
  <c r="Q1365" i="1"/>
  <c r="P1347" i="1"/>
  <c r="Q1347" i="1"/>
  <c r="P1189" i="1"/>
  <c r="Q1189" i="1"/>
  <c r="P125" i="1"/>
  <c r="Q125" i="1"/>
  <c r="P441" i="1"/>
  <c r="Q441" i="1"/>
  <c r="P292" i="1"/>
  <c r="Q292" i="1"/>
  <c r="P562" i="1"/>
  <c r="Q562" i="1"/>
  <c r="P526" i="1"/>
  <c r="Q526" i="1"/>
  <c r="P614" i="1"/>
  <c r="Q614" i="1"/>
  <c r="P2745" i="1"/>
  <c r="Q2745" i="1"/>
  <c r="P2730" i="1"/>
  <c r="Q2730" i="1"/>
  <c r="P2766" i="1"/>
  <c r="Q2766" i="1"/>
  <c r="P2833" i="1"/>
  <c r="Q2833" i="1"/>
  <c r="P3127" i="1"/>
  <c r="Q3127" i="1"/>
  <c r="P3138" i="1"/>
  <c r="Q3138" i="1"/>
  <c r="P2956" i="1"/>
  <c r="Q2956" i="1"/>
  <c r="P2970" i="1"/>
  <c r="Q2970" i="1"/>
  <c r="P3059" i="1"/>
  <c r="Q3059" i="1"/>
  <c r="P3604" i="1"/>
  <c r="Q3604" i="1"/>
  <c r="P3460" i="1"/>
  <c r="Q3460" i="1"/>
  <c r="P3464" i="1"/>
  <c r="Q3464" i="1"/>
  <c r="P3409" i="1"/>
  <c r="Q3409" i="1"/>
  <c r="P3499" i="1"/>
  <c r="Q3499" i="1"/>
  <c r="P3506" i="1"/>
  <c r="Q3506" i="1"/>
  <c r="P3154" i="1"/>
  <c r="Q3154" i="1"/>
  <c r="P3205" i="1"/>
  <c r="Q3205" i="1"/>
  <c r="P3243" i="1"/>
  <c r="Q3243" i="1"/>
  <c r="P3212" i="1"/>
  <c r="Q3212" i="1"/>
  <c r="P3221" i="1"/>
  <c r="Q3221" i="1"/>
  <c r="P3223" i="1"/>
  <c r="Q3223" i="1"/>
  <c r="P3268" i="1"/>
  <c r="Q3268" i="1"/>
  <c r="P3374" i="1"/>
  <c r="Q3374" i="1"/>
  <c r="P3364" i="1"/>
  <c r="Q3364" i="1"/>
  <c r="P3323" i="1"/>
  <c r="Q3323" i="1"/>
  <c r="P3309" i="1"/>
  <c r="Q3309" i="1"/>
  <c r="P3271" i="1"/>
  <c r="Q3271" i="1"/>
  <c r="P2223" i="1"/>
  <c r="Q2223" i="1"/>
  <c r="P2269" i="1"/>
  <c r="Q2269" i="1"/>
  <c r="P2362" i="1"/>
  <c r="Q2362" i="1"/>
  <c r="P2302" i="1"/>
  <c r="Q2302" i="1"/>
  <c r="P2471" i="1"/>
  <c r="Q2471" i="1"/>
  <c r="P2464" i="1"/>
  <c r="Q2464" i="1"/>
  <c r="P2668" i="1"/>
  <c r="Q2668" i="1"/>
  <c r="P2644" i="1"/>
  <c r="Q2644" i="1"/>
  <c r="P2637" i="1"/>
  <c r="Q2637" i="1"/>
  <c r="P2689" i="1"/>
  <c r="Q2689" i="1"/>
  <c r="P2514" i="1"/>
  <c r="Q2514" i="1"/>
  <c r="P2507" i="1"/>
  <c r="Q2507" i="1"/>
  <c r="P2603" i="1"/>
  <c r="Q2603" i="1"/>
  <c r="P2588" i="1"/>
  <c r="Q2588" i="1"/>
  <c r="P2589" i="1"/>
  <c r="Q2589" i="1"/>
  <c r="P1934" i="1"/>
  <c r="Q1934" i="1"/>
  <c r="P1860" i="1"/>
  <c r="Q1860" i="1"/>
  <c r="P2057" i="1"/>
  <c r="Q2057" i="1"/>
  <c r="P2163" i="1"/>
  <c r="Q2163" i="1"/>
  <c r="P2176" i="1"/>
  <c r="Q2176" i="1"/>
  <c r="P4545" i="1"/>
  <c r="Q4545" i="1"/>
  <c r="P4606" i="1"/>
  <c r="Q4606" i="1"/>
  <c r="P4593" i="1"/>
  <c r="Q4593" i="1"/>
  <c r="P4588" i="1"/>
  <c r="Q4588" i="1"/>
  <c r="P4490" i="1"/>
  <c r="Q4490" i="1"/>
  <c r="P4453" i="1"/>
  <c r="Q4453" i="1"/>
  <c r="P4428" i="1"/>
  <c r="Q4428" i="1"/>
  <c r="P4253" i="1"/>
  <c r="Q4253" i="1"/>
  <c r="P4254" i="1"/>
  <c r="Q4254" i="1"/>
  <c r="P4268" i="1"/>
  <c r="Q4268" i="1"/>
  <c r="P4299" i="1"/>
  <c r="Q4299" i="1"/>
  <c r="P4294" i="1"/>
  <c r="Q4294" i="1"/>
  <c r="P4293" i="1"/>
  <c r="Q4293" i="1"/>
  <c r="P4132" i="1"/>
  <c r="Q4132" i="1"/>
  <c r="P4150" i="1"/>
  <c r="Q4150" i="1"/>
  <c r="P4167" i="1"/>
  <c r="Q4167" i="1"/>
  <c r="P4139" i="1"/>
  <c r="Q4139" i="1"/>
  <c r="P4028" i="1"/>
  <c r="Q4028" i="1"/>
  <c r="P4122" i="1"/>
  <c r="Q4122" i="1"/>
  <c r="P4010" i="1"/>
  <c r="Q4010" i="1"/>
  <c r="P3999" i="1"/>
  <c r="Q3999" i="1"/>
  <c r="P3976" i="1"/>
  <c r="Q3976" i="1"/>
  <c r="P4018" i="1"/>
  <c r="Q4018" i="1"/>
  <c r="P4041" i="1"/>
  <c r="Q4041" i="1"/>
  <c r="P4061" i="1"/>
  <c r="Q4061" i="1"/>
  <c r="P4101" i="1"/>
  <c r="Q4101" i="1"/>
  <c r="P3868" i="1"/>
  <c r="Q3868" i="1"/>
  <c r="P3865" i="1"/>
  <c r="Q3865" i="1"/>
  <c r="P3852" i="1"/>
  <c r="Q3852" i="1"/>
  <c r="P3907" i="1"/>
  <c r="Q3907" i="1"/>
  <c r="P3949" i="1"/>
  <c r="Q3949" i="1"/>
  <c r="P3959" i="1"/>
  <c r="Q3959" i="1"/>
  <c r="P3929" i="1"/>
  <c r="Q3929" i="1"/>
  <c r="P3742" i="1"/>
  <c r="Q3742" i="1"/>
  <c r="P3788" i="1"/>
  <c r="Q3788" i="1"/>
  <c r="P3709" i="1"/>
  <c r="Q3709" i="1"/>
  <c r="P3634" i="1"/>
  <c r="Q3634" i="1"/>
  <c r="P1321" i="1"/>
  <c r="Q1321" i="1"/>
  <c r="P935" i="1"/>
  <c r="Q935" i="1"/>
  <c r="P1071" i="1"/>
  <c r="Q1071" i="1"/>
  <c r="P422" i="1"/>
  <c r="Q422" i="1"/>
  <c r="P1063" i="1"/>
  <c r="Q1063" i="1"/>
  <c r="P376" i="1"/>
  <c r="Q376" i="1"/>
  <c r="P402" i="1"/>
  <c r="Q402" i="1"/>
  <c r="P313" i="1"/>
  <c r="Q313" i="1"/>
  <c r="P2016" i="1"/>
  <c r="Q2016" i="1"/>
  <c r="P1900" i="1"/>
  <c r="Q1900" i="1"/>
  <c r="P2732" i="1"/>
  <c r="Q2732" i="1"/>
  <c r="P161" i="1"/>
  <c r="Q161" i="1"/>
  <c r="P16" i="1"/>
  <c r="Q16" i="1"/>
  <c r="P1334" i="1"/>
  <c r="Q1334" i="1"/>
  <c r="P2136" i="1"/>
  <c r="Q2136" i="1"/>
  <c r="P1064" i="1"/>
  <c r="Q1064" i="1"/>
  <c r="P1927" i="1"/>
  <c r="Q1927" i="1"/>
  <c r="P2617" i="1"/>
  <c r="Q2617" i="1"/>
  <c r="P2142" i="1"/>
  <c r="Q2142" i="1"/>
  <c r="P2547" i="1"/>
  <c r="Q2547" i="1"/>
  <c r="P2403" i="1"/>
  <c r="Q2403" i="1"/>
  <c r="P980" i="1"/>
  <c r="Q980" i="1"/>
  <c r="P2426" i="1"/>
  <c r="Q2426" i="1"/>
  <c r="P2290" i="1"/>
  <c r="Q2290" i="1"/>
  <c r="P1847" i="1"/>
  <c r="Q1847" i="1"/>
  <c r="P2143" i="1"/>
  <c r="Q2143" i="1"/>
  <c r="P2293" i="1"/>
  <c r="Q2293" i="1"/>
  <c r="P2404" i="1"/>
  <c r="Q2404" i="1"/>
  <c r="P2580" i="1"/>
  <c r="Q2580" i="1"/>
  <c r="P2934" i="1"/>
  <c r="Q2934" i="1"/>
  <c r="P2870" i="1"/>
  <c r="Q2870" i="1"/>
  <c r="P3046" i="1"/>
  <c r="Q3046" i="1"/>
  <c r="P3047" i="1"/>
  <c r="Q3047" i="1"/>
  <c r="P3048" i="1"/>
  <c r="Q3048" i="1"/>
  <c r="P1655" i="1"/>
  <c r="Q1655" i="1"/>
  <c r="P981" i="1"/>
  <c r="Q981" i="1"/>
  <c r="P239" i="1"/>
  <c r="Q239" i="1"/>
  <c r="P3722" i="1"/>
  <c r="Q3722" i="1"/>
  <c r="P3826" i="1"/>
  <c r="Q3826" i="1"/>
  <c r="P3760" i="1"/>
  <c r="Q3760" i="1"/>
  <c r="P454" i="1"/>
  <c r="Q454" i="1"/>
  <c r="P734" i="1"/>
  <c r="Q734" i="1"/>
  <c r="P905" i="1"/>
  <c r="Q905" i="1"/>
  <c r="P1607" i="1"/>
  <c r="Q1607" i="1"/>
  <c r="P1583" i="1"/>
  <c r="Q1583" i="1"/>
  <c r="P2235" i="1"/>
  <c r="Q2235" i="1"/>
  <c r="P2715" i="1"/>
  <c r="Q2715" i="1"/>
  <c r="P1529" i="1"/>
  <c r="Q1529" i="1"/>
  <c r="P1469" i="1"/>
  <c r="Q1469" i="1"/>
  <c r="P250" i="1"/>
  <c r="Q250" i="1"/>
  <c r="P430" i="1"/>
  <c r="Q430" i="1"/>
  <c r="P2149" i="1"/>
  <c r="Q2149" i="1"/>
  <c r="P4230" i="1"/>
  <c r="Q4230" i="1"/>
  <c r="P4241" i="1"/>
  <c r="Q4241" i="1"/>
  <c r="P4436" i="1"/>
  <c r="Q4436" i="1"/>
  <c r="P4437" i="1"/>
  <c r="Q4437" i="1"/>
  <c r="P4438" i="1"/>
  <c r="Q4438" i="1"/>
  <c r="P4371" i="1"/>
  <c r="Q4371" i="1"/>
  <c r="P3864" i="1"/>
  <c r="Q3864" i="1"/>
  <c r="P3937" i="1"/>
  <c r="Q3937" i="1"/>
  <c r="P3936" i="1"/>
  <c r="Q3936" i="1"/>
  <c r="P3753" i="1"/>
  <c r="Q3753" i="1"/>
  <c r="P3794" i="1"/>
  <c r="Q3794" i="1"/>
  <c r="P3825" i="1"/>
  <c r="Q3825" i="1"/>
  <c r="P3823" i="1"/>
  <c r="Q3823" i="1"/>
  <c r="P3729" i="1"/>
  <c r="Q3729" i="1"/>
  <c r="P4660" i="1"/>
  <c r="Q4660" i="1"/>
  <c r="P4666" i="1"/>
  <c r="Q4666" i="1"/>
  <c r="P4687" i="1"/>
  <c r="Q4687" i="1"/>
  <c r="P4652" i="1"/>
  <c r="Q4652" i="1"/>
  <c r="P3022" i="1"/>
  <c r="Q3022" i="1"/>
  <c r="P3045" i="1"/>
  <c r="Q3045" i="1"/>
  <c r="P3001" i="1"/>
  <c r="Q3001" i="1"/>
  <c r="P3002" i="1"/>
  <c r="Q3002" i="1"/>
  <c r="P3003" i="1"/>
  <c r="Q3003" i="1"/>
  <c r="P3004" i="1"/>
  <c r="Q3004" i="1"/>
  <c r="P2775" i="1"/>
  <c r="Q2775" i="1"/>
  <c r="P2856" i="1"/>
  <c r="Q2856" i="1"/>
  <c r="P2940" i="1"/>
  <c r="Q2940" i="1"/>
  <c r="P2941" i="1"/>
  <c r="Q2941" i="1"/>
  <c r="P3557" i="1"/>
  <c r="Q3557" i="1"/>
  <c r="P3542" i="1"/>
  <c r="Q3542" i="1"/>
  <c r="P3543" i="1"/>
  <c r="Q3543" i="1"/>
  <c r="P3544" i="1"/>
  <c r="Q3544" i="1"/>
  <c r="P3545" i="1"/>
  <c r="Q3545" i="1"/>
  <c r="P3607" i="1"/>
  <c r="Q3607" i="1"/>
  <c r="P3563" i="1"/>
  <c r="Q3563" i="1"/>
  <c r="P3234" i="1"/>
  <c r="Q3234" i="1"/>
  <c r="P3235" i="1"/>
  <c r="Q3235" i="1"/>
  <c r="P3236" i="1"/>
  <c r="Q3236" i="1"/>
  <c r="P3237" i="1"/>
  <c r="Q3237" i="1"/>
  <c r="P3181" i="1"/>
  <c r="Q3181" i="1"/>
  <c r="P3178" i="1"/>
  <c r="Q3178" i="1"/>
  <c r="P3332" i="1"/>
  <c r="Q3332" i="1"/>
  <c r="P2169" i="1"/>
  <c r="Q2169" i="1"/>
  <c r="P2083" i="1"/>
  <c r="Q2083" i="1"/>
  <c r="P2084" i="1"/>
  <c r="Q2084" i="1"/>
  <c r="P2085" i="1"/>
  <c r="Q2085" i="1"/>
  <c r="P2086" i="1"/>
  <c r="Q2086" i="1"/>
  <c r="P1959" i="1"/>
  <c r="Q1959" i="1"/>
  <c r="P1960" i="1"/>
  <c r="Q1960" i="1"/>
  <c r="P1961" i="1"/>
  <c r="Q1961" i="1"/>
  <c r="P1962" i="1"/>
  <c r="Q1962" i="1"/>
  <c r="P1850" i="1"/>
  <c r="Q1850" i="1"/>
  <c r="P1884" i="1"/>
  <c r="Q1884" i="1"/>
  <c r="P2586" i="1"/>
  <c r="Q2586" i="1"/>
  <c r="P2594" i="1"/>
  <c r="Q2594" i="1"/>
  <c r="P2482" i="1"/>
  <c r="Q2482" i="1"/>
  <c r="P2420" i="1"/>
  <c r="Q2420" i="1"/>
  <c r="P2348" i="1"/>
  <c r="Q2348" i="1"/>
  <c r="P1151" i="1"/>
  <c r="Q1151" i="1"/>
  <c r="P1152" i="1"/>
  <c r="Q1152" i="1"/>
  <c r="P1153" i="1"/>
  <c r="Q1153" i="1"/>
  <c r="P1154" i="1"/>
  <c r="Q1154" i="1"/>
  <c r="P1595" i="1"/>
  <c r="Q1595" i="1"/>
  <c r="P482" i="1"/>
  <c r="Q482" i="1"/>
  <c r="P511" i="1"/>
  <c r="Q511" i="1"/>
  <c r="P512" i="1"/>
  <c r="Q512" i="1"/>
  <c r="P906" i="1"/>
  <c r="Q906" i="1"/>
  <c r="P899" i="1"/>
  <c r="Q899" i="1"/>
  <c r="P832" i="1"/>
  <c r="Q832" i="1"/>
  <c r="P4107" i="1"/>
  <c r="Q4107" i="1"/>
  <c r="P3829" i="1"/>
  <c r="Q3829" i="1"/>
  <c r="P4529" i="1"/>
  <c r="Q4529" i="1"/>
  <c r="P4532" i="1"/>
  <c r="Q4532" i="1"/>
  <c r="P3291" i="1"/>
  <c r="Q3291" i="1"/>
  <c r="P3117" i="1"/>
  <c r="Q3117" i="1"/>
  <c r="P3105" i="1"/>
  <c r="Q3105" i="1"/>
  <c r="P2117" i="1"/>
  <c r="Q2117" i="1"/>
  <c r="P2417" i="1"/>
  <c r="Q2417" i="1"/>
  <c r="P836" i="1"/>
  <c r="Q836" i="1"/>
  <c r="P768" i="1"/>
  <c r="Q768" i="1"/>
  <c r="P733" i="1"/>
  <c r="Q733" i="1"/>
  <c r="P543" i="1"/>
  <c r="Q543" i="1"/>
  <c r="P150" i="1"/>
  <c r="Q150" i="1"/>
  <c r="P335" i="1"/>
  <c r="Q335" i="1"/>
  <c r="P348" i="1"/>
  <c r="Q348" i="1"/>
  <c r="P2708" i="1"/>
  <c r="Q2708" i="1"/>
  <c r="P2116" i="1"/>
  <c r="Q2116" i="1"/>
  <c r="P3193" i="1"/>
  <c r="Q3193" i="1"/>
  <c r="P4496" i="1"/>
  <c r="Q4496" i="1"/>
  <c r="P4410" i="1"/>
  <c r="Q4410" i="1"/>
  <c r="P4350" i="1"/>
  <c r="Q4350" i="1"/>
  <c r="P4212" i="1"/>
  <c r="Q4212" i="1"/>
  <c r="P4213" i="1"/>
  <c r="Q4213" i="1"/>
  <c r="P4319" i="1"/>
  <c r="Q4319" i="1"/>
  <c r="P4320" i="1"/>
  <c r="Q4320" i="1"/>
  <c r="P4530" i="1"/>
  <c r="Q4530" i="1"/>
  <c r="P3833" i="1"/>
  <c r="Q3833" i="1"/>
  <c r="P3689" i="1"/>
  <c r="Q3689" i="1"/>
  <c r="P3491" i="1"/>
  <c r="Q3491" i="1"/>
  <c r="P3115" i="1"/>
  <c r="Q3115" i="1"/>
  <c r="P2927" i="1"/>
  <c r="Q2927" i="1"/>
  <c r="P2939" i="1"/>
  <c r="Q2939" i="1"/>
  <c r="P1887" i="1"/>
  <c r="Q1887" i="1"/>
  <c r="P2575" i="1"/>
  <c r="Q2575" i="1"/>
  <c r="P2581" i="1"/>
  <c r="Q2581" i="1"/>
  <c r="P1575" i="1"/>
  <c r="Q1575" i="1"/>
  <c r="P340" i="1"/>
  <c r="Q340" i="1"/>
  <c r="P553" i="1"/>
  <c r="Q553" i="1"/>
  <c r="P3106" i="1"/>
  <c r="Q3106" i="1"/>
  <c r="P3841" i="1"/>
  <c r="Q3841" i="1"/>
  <c r="P3831" i="1"/>
  <c r="Q3831" i="1"/>
  <c r="P3979" i="1"/>
  <c r="Q3979" i="1"/>
  <c r="P4531" i="1"/>
  <c r="Q4531" i="1"/>
  <c r="P3680" i="1"/>
  <c r="Q3680" i="1"/>
  <c r="P3290" i="1"/>
  <c r="Q3290" i="1"/>
  <c r="P2022" i="1"/>
  <c r="Q2022" i="1"/>
  <c r="P412" i="1"/>
  <c r="Q412" i="1"/>
  <c r="P2711" i="1"/>
  <c r="Q2711" i="1"/>
  <c r="P2249" i="1"/>
  <c r="Q2249" i="1"/>
  <c r="P2028" i="1"/>
  <c r="Q2028" i="1"/>
  <c r="P1301" i="1"/>
  <c r="Q1301" i="1"/>
  <c r="P3536" i="1"/>
  <c r="Q3536" i="1"/>
  <c r="P3103" i="1"/>
  <c r="Q3103" i="1"/>
  <c r="P3109" i="1"/>
  <c r="Q3109" i="1"/>
  <c r="P3021" i="1"/>
  <c r="Q3021" i="1"/>
  <c r="P281" i="1"/>
  <c r="Q281" i="1"/>
  <c r="P330" i="1"/>
  <c r="Q330" i="1"/>
  <c r="P516" i="1"/>
  <c r="Q516" i="1"/>
  <c r="P1783" i="1"/>
  <c r="Q1783" i="1"/>
  <c r="P1754" i="1"/>
  <c r="Q1754" i="1"/>
  <c r="P1665" i="1"/>
  <c r="Q1665" i="1"/>
  <c r="P517" i="1"/>
  <c r="Q517" i="1"/>
  <c r="P341" i="1"/>
  <c r="Q341" i="1"/>
  <c r="P331" i="1"/>
  <c r="Q331" i="1"/>
  <c r="P282" i="1"/>
  <c r="Q282" i="1"/>
  <c r="P1576" i="1"/>
  <c r="Q1576" i="1"/>
  <c r="P2712" i="1"/>
  <c r="Q2712" i="1"/>
  <c r="P2709" i="1"/>
  <c r="Q2709" i="1"/>
  <c r="P2418" i="1"/>
  <c r="Q2418" i="1"/>
  <c r="P2911" i="1"/>
  <c r="Q2911" i="1"/>
  <c r="P3107" i="1"/>
  <c r="Q3107" i="1"/>
  <c r="P3110" i="1"/>
  <c r="Q3110" i="1"/>
  <c r="P3116" i="1"/>
  <c r="Q3116" i="1"/>
  <c r="P3118" i="1"/>
  <c r="Q3118" i="1"/>
  <c r="P3104" i="1"/>
  <c r="Q3104" i="1"/>
  <c r="P3537" i="1"/>
  <c r="Q3537" i="1"/>
  <c r="P3668" i="1"/>
  <c r="Q3668" i="1"/>
  <c r="P3681" i="1"/>
  <c r="Q3681" i="1"/>
  <c r="P3842" i="1"/>
  <c r="Q3842" i="1"/>
  <c r="P3832" i="1"/>
  <c r="Q3832" i="1"/>
  <c r="P3834" i="1"/>
  <c r="Q3834" i="1"/>
  <c r="P3830" i="1"/>
  <c r="Q3830" i="1"/>
  <c r="P3755" i="1"/>
  <c r="Q3755" i="1"/>
  <c r="P3938" i="1"/>
  <c r="Q3938" i="1"/>
  <c r="P2291" i="1"/>
  <c r="Q2291" i="1"/>
  <c r="P2523" i="1"/>
  <c r="Q2523" i="1"/>
  <c r="P2783" i="1"/>
  <c r="Q2783" i="1"/>
  <c r="P4581" i="1"/>
  <c r="Q4581" i="1"/>
  <c r="Q143" i="1"/>
  <c r="P143" i="1"/>
</calcChain>
</file>

<file path=xl/sharedStrings.xml><?xml version="1.0" encoding="utf-8"?>
<sst xmlns="http://schemas.openxmlformats.org/spreadsheetml/2006/main" count="32520" uniqueCount="6806">
  <si>
    <t>ICP</t>
  </si>
  <si>
    <t>Nazev</t>
  </si>
  <si>
    <t>MyNazev</t>
  </si>
  <si>
    <t>F</t>
  </si>
  <si>
    <t>PlatnostOd</t>
  </si>
  <si>
    <t>PlatnostDo</t>
  </si>
  <si>
    <t>ID</t>
  </si>
  <si>
    <t>OsobniCislo</t>
  </si>
  <si>
    <t>Tituly</t>
  </si>
  <si>
    <t>Jmeno</t>
  </si>
  <si>
    <t>Prijmeni</t>
  </si>
  <si>
    <t>TitulZa</t>
  </si>
  <si>
    <t>RC</t>
  </si>
  <si>
    <t>Uv</t>
  </si>
  <si>
    <t>Typ</t>
  </si>
  <si>
    <t>Lůžka dlouhodobé ošetřovatelské péče</t>
  </si>
  <si>
    <t>Alena</t>
  </si>
  <si>
    <t>Eyerová</t>
  </si>
  <si>
    <t xml:space="preserve">6256020584     </t>
  </si>
  <si>
    <t>K3</t>
  </si>
  <si>
    <t>Jaroslav</t>
  </si>
  <si>
    <t>Fišer</t>
  </si>
  <si>
    <t xml:space="preserve">7404165351     </t>
  </si>
  <si>
    <t>SBM</t>
  </si>
  <si>
    <t>Irena</t>
  </si>
  <si>
    <t>Wanková</t>
  </si>
  <si>
    <t xml:space="preserve">6959184870     </t>
  </si>
  <si>
    <t>S3</t>
  </si>
  <si>
    <t>MUDr.</t>
  </si>
  <si>
    <t>Milena</t>
  </si>
  <si>
    <t>Bretšnajdrová</t>
  </si>
  <si>
    <t>Ph.D.</t>
  </si>
  <si>
    <t xml:space="preserve">5855270124     </t>
  </si>
  <si>
    <t>L3</t>
  </si>
  <si>
    <t>Zdeněk</t>
  </si>
  <si>
    <t>Berka</t>
  </si>
  <si>
    <t xml:space="preserve">5910070496     </t>
  </si>
  <si>
    <t>Andrea</t>
  </si>
  <si>
    <t>Hanousková</t>
  </si>
  <si>
    <t xml:space="preserve">7755234850     </t>
  </si>
  <si>
    <t>Jitka</t>
  </si>
  <si>
    <t>Kurašová</t>
  </si>
  <si>
    <t xml:space="preserve">6761190326     </t>
  </si>
  <si>
    <t>Marcela</t>
  </si>
  <si>
    <t>Volná</t>
  </si>
  <si>
    <t xml:space="preserve">7661274467     </t>
  </si>
  <si>
    <t>Mgr.</t>
  </si>
  <si>
    <t>Jana</t>
  </si>
  <si>
    <t>Kopová</t>
  </si>
  <si>
    <t xml:space="preserve">7060105756     </t>
  </si>
  <si>
    <t>Slavěna</t>
  </si>
  <si>
    <t>Balogová</t>
  </si>
  <si>
    <t xml:space="preserve">7357185341     </t>
  </si>
  <si>
    <t>Bc.</t>
  </si>
  <si>
    <t>Lucie</t>
  </si>
  <si>
    <t>Fišerová</t>
  </si>
  <si>
    <t xml:space="preserve">7959045688     </t>
  </si>
  <si>
    <t>Marie</t>
  </si>
  <si>
    <t>Jiříčková</t>
  </si>
  <si>
    <t xml:space="preserve">6560141335     </t>
  </si>
  <si>
    <t>Eva</t>
  </si>
  <si>
    <t>Mertová</t>
  </si>
  <si>
    <t xml:space="preserve">6759230500     </t>
  </si>
  <si>
    <t>Michaela</t>
  </si>
  <si>
    <t>Tulianová</t>
  </si>
  <si>
    <t xml:space="preserve">8461285305     </t>
  </si>
  <si>
    <t>Libuše</t>
  </si>
  <si>
    <t>Janíčková</t>
  </si>
  <si>
    <t xml:space="preserve">5953090814     </t>
  </si>
  <si>
    <t>Anna</t>
  </si>
  <si>
    <t>Vepřková</t>
  </si>
  <si>
    <t xml:space="preserve">8461025760     </t>
  </si>
  <si>
    <t>S2</t>
  </si>
  <si>
    <t>Škoda</t>
  </si>
  <si>
    <t xml:space="preserve">7507055369     </t>
  </si>
  <si>
    <t>Věra</t>
  </si>
  <si>
    <t>Přikrylová</t>
  </si>
  <si>
    <t xml:space="preserve">6562191020     </t>
  </si>
  <si>
    <t>Kristýna</t>
  </si>
  <si>
    <t>Krejčí</t>
  </si>
  <si>
    <t xml:space="preserve">9658225335     </t>
  </si>
  <si>
    <t>Kateřina</t>
  </si>
  <si>
    <t>Petrželová</t>
  </si>
  <si>
    <t xml:space="preserve">7454294815     </t>
  </si>
  <si>
    <t>Lenka</t>
  </si>
  <si>
    <t>Šimková</t>
  </si>
  <si>
    <t>DiS.</t>
  </si>
  <si>
    <t xml:space="preserve">9761105706     </t>
  </si>
  <si>
    <t>Navrátilová</t>
  </si>
  <si>
    <t xml:space="preserve">9655105724     </t>
  </si>
  <si>
    <t>S1</t>
  </si>
  <si>
    <t>Lucia</t>
  </si>
  <si>
    <t>Javorčeková</t>
  </si>
  <si>
    <t xml:space="preserve">9157056777     </t>
  </si>
  <si>
    <t>L1</t>
  </si>
  <si>
    <t>Monika</t>
  </si>
  <si>
    <t>Grofková</t>
  </si>
  <si>
    <t xml:space="preserve">7452165754     </t>
  </si>
  <si>
    <t>Vendula</t>
  </si>
  <si>
    <t>Kovaříková</t>
  </si>
  <si>
    <t xml:space="preserve">0056084457     </t>
  </si>
  <si>
    <t>Horáková</t>
  </si>
  <si>
    <t xml:space="preserve">7262135375     </t>
  </si>
  <si>
    <t>Eliška</t>
  </si>
  <si>
    <t>Hlavinková</t>
  </si>
  <si>
    <t xml:space="preserve">0362315701     </t>
  </si>
  <si>
    <t>Sumcová</t>
  </si>
  <si>
    <t xml:space="preserve">7555304493     </t>
  </si>
  <si>
    <t>I. Interní klinika - kardiologická</t>
  </si>
  <si>
    <t>standardní lůžková péče</t>
  </si>
  <si>
    <t>doc. MUDr.</t>
  </si>
  <si>
    <t>Čestmír</t>
  </si>
  <si>
    <t>Číhalík</t>
  </si>
  <si>
    <t>CSc.</t>
  </si>
  <si>
    <t xml:space="preserve">491122002      </t>
  </si>
  <si>
    <t>Vlastimil</t>
  </si>
  <si>
    <t>Doupal</t>
  </si>
  <si>
    <t xml:space="preserve">6107110680     </t>
  </si>
  <si>
    <t>Ingrid</t>
  </si>
  <si>
    <t>Sovová</t>
  </si>
  <si>
    <t xml:space="preserve">6957034194     </t>
  </si>
  <si>
    <t>Jan</t>
  </si>
  <si>
    <t>Galuszka</t>
  </si>
  <si>
    <t xml:space="preserve">5811231019     </t>
  </si>
  <si>
    <t>Yvona</t>
  </si>
  <si>
    <t>Hrčková</t>
  </si>
  <si>
    <t xml:space="preserve">525919266      </t>
  </si>
  <si>
    <t>Petr</t>
  </si>
  <si>
    <t>Heinc</t>
  </si>
  <si>
    <t>Ph.D., FESC</t>
  </si>
  <si>
    <t xml:space="preserve">5410280227     </t>
  </si>
  <si>
    <t>Dagmar</t>
  </si>
  <si>
    <t>Hetclová</t>
  </si>
  <si>
    <t>MHA</t>
  </si>
  <si>
    <t xml:space="preserve">7260105325     </t>
  </si>
  <si>
    <t>S4</t>
  </si>
  <si>
    <t>Spáčilíková</t>
  </si>
  <si>
    <t xml:space="preserve">6353151651     </t>
  </si>
  <si>
    <t>Magdalena</t>
  </si>
  <si>
    <t>Zelinková</t>
  </si>
  <si>
    <t xml:space="preserve">7158165355     </t>
  </si>
  <si>
    <t>Dvorská</t>
  </si>
  <si>
    <t xml:space="preserve">7654285364     </t>
  </si>
  <si>
    <t>Jarmila</t>
  </si>
  <si>
    <t>Pospíšilová</t>
  </si>
  <si>
    <t xml:space="preserve">6254281407     </t>
  </si>
  <si>
    <t>Petřková</t>
  </si>
  <si>
    <t xml:space="preserve">6261031227     </t>
  </si>
  <si>
    <t>Vladimíra</t>
  </si>
  <si>
    <t>Tomalová</t>
  </si>
  <si>
    <t xml:space="preserve">7657184843     </t>
  </si>
  <si>
    <t>Rosypalová</t>
  </si>
  <si>
    <t xml:space="preserve">7651225362     </t>
  </si>
  <si>
    <t>Smejkalová</t>
  </si>
  <si>
    <t xml:space="preserve">7157235305     </t>
  </si>
  <si>
    <t>Ivana</t>
  </si>
  <si>
    <t>Talašková</t>
  </si>
  <si>
    <t xml:space="preserve">6361170464     </t>
  </si>
  <si>
    <t>Hana</t>
  </si>
  <si>
    <t>Vacová</t>
  </si>
  <si>
    <t xml:space="preserve">6751151055     </t>
  </si>
  <si>
    <t>Renáta</t>
  </si>
  <si>
    <t>Sedláčková</t>
  </si>
  <si>
    <t xml:space="preserve">7159155311     </t>
  </si>
  <si>
    <t>Marta</t>
  </si>
  <si>
    <t>Karafiátová</t>
  </si>
  <si>
    <t xml:space="preserve">7556074460     </t>
  </si>
  <si>
    <t>Kociánová</t>
  </si>
  <si>
    <t xml:space="preserve">7260070873     </t>
  </si>
  <si>
    <t>Miroslava</t>
  </si>
  <si>
    <t>Havlíčková</t>
  </si>
  <si>
    <t xml:space="preserve">6261076591     </t>
  </si>
  <si>
    <t>Matoušková</t>
  </si>
  <si>
    <t xml:space="preserve">7851204460     </t>
  </si>
  <si>
    <t>Kolková</t>
  </si>
  <si>
    <t xml:space="preserve">6953265792     </t>
  </si>
  <si>
    <t>Martin</t>
  </si>
  <si>
    <t>Lepař</t>
  </si>
  <si>
    <t xml:space="preserve">7810215358     </t>
  </si>
  <si>
    <t>Nevrlá</t>
  </si>
  <si>
    <t xml:space="preserve">6954065316     </t>
  </si>
  <si>
    <t>Dana</t>
  </si>
  <si>
    <t>Hasoňová</t>
  </si>
  <si>
    <t xml:space="preserve">8351175305     </t>
  </si>
  <si>
    <t>Geletič</t>
  </si>
  <si>
    <t xml:space="preserve">6954105345     </t>
  </si>
  <si>
    <t>MUDr. Mgr.</t>
  </si>
  <si>
    <t>Drahomíra</t>
  </si>
  <si>
    <t>Vrzalová</t>
  </si>
  <si>
    <t>MBA</t>
  </si>
  <si>
    <t xml:space="preserve">6353060307     </t>
  </si>
  <si>
    <t>Blanka</t>
  </si>
  <si>
    <t>Krumpová</t>
  </si>
  <si>
    <t xml:space="preserve">8451065337     </t>
  </si>
  <si>
    <t>Mešťánková</t>
  </si>
  <si>
    <t xml:space="preserve">8554126218     </t>
  </si>
  <si>
    <t>Marián</t>
  </si>
  <si>
    <t>Fedorco</t>
  </si>
  <si>
    <t xml:space="preserve">7604098678     </t>
  </si>
  <si>
    <t>Čanková</t>
  </si>
  <si>
    <t xml:space="preserve">7253165755     </t>
  </si>
  <si>
    <t>Niederlová</t>
  </si>
  <si>
    <t xml:space="preserve">6357241957     </t>
  </si>
  <si>
    <t>Unzeitigová</t>
  </si>
  <si>
    <t xml:space="preserve">5960171492     </t>
  </si>
  <si>
    <t>prof. MUDr.</t>
  </si>
  <si>
    <t>Miloš</t>
  </si>
  <si>
    <t>Táborský</t>
  </si>
  <si>
    <t>CSc., MBA, FESC, FACC</t>
  </si>
  <si>
    <t xml:space="preserve">6210051210     </t>
  </si>
  <si>
    <t>Obrová</t>
  </si>
  <si>
    <t xml:space="preserve">8459306889     </t>
  </si>
  <si>
    <t>Ondřej</t>
  </si>
  <si>
    <t>Moravec</t>
  </si>
  <si>
    <t xml:space="preserve">7906145357     </t>
  </si>
  <si>
    <t>Šíblová</t>
  </si>
  <si>
    <t xml:space="preserve">7462143678     </t>
  </si>
  <si>
    <t>Strouhalová</t>
  </si>
  <si>
    <t xml:space="preserve">7957255350     </t>
  </si>
  <si>
    <t>Pavla</t>
  </si>
  <si>
    <t>Hofmanová</t>
  </si>
  <si>
    <t xml:space="preserve">8560075766     </t>
  </si>
  <si>
    <t>Ivona</t>
  </si>
  <si>
    <t xml:space="preserve">8555225789     </t>
  </si>
  <si>
    <t>Aleš</t>
  </si>
  <si>
    <t>Smékal</t>
  </si>
  <si>
    <t xml:space="preserve">8604045802     </t>
  </si>
  <si>
    <t>Renata</t>
  </si>
  <si>
    <t>Hrubá</t>
  </si>
  <si>
    <t xml:space="preserve">8058235680     </t>
  </si>
  <si>
    <t>Kamasová</t>
  </si>
  <si>
    <t xml:space="preserve">8851218310     </t>
  </si>
  <si>
    <t>Vykydalová</t>
  </si>
  <si>
    <t xml:space="preserve">8360125378     </t>
  </si>
  <si>
    <t>Pavlátová</t>
  </si>
  <si>
    <t xml:space="preserve">8757135805     </t>
  </si>
  <si>
    <t>Látal</t>
  </si>
  <si>
    <t xml:space="preserve">8511194263     </t>
  </si>
  <si>
    <t>L2</t>
  </si>
  <si>
    <t>Karel</t>
  </si>
  <si>
    <t>Vykoupil</t>
  </si>
  <si>
    <t xml:space="preserve">8905226066     </t>
  </si>
  <si>
    <t>Štěpán</t>
  </si>
  <si>
    <t>Hudec</t>
  </si>
  <si>
    <t xml:space="preserve">9001216147     </t>
  </si>
  <si>
    <t>Králová</t>
  </si>
  <si>
    <t xml:space="preserve">7852194471     </t>
  </si>
  <si>
    <t>Žlotířová</t>
  </si>
  <si>
    <t xml:space="preserve">7462185324     </t>
  </si>
  <si>
    <t>Jakub</t>
  </si>
  <si>
    <t>Flašík</t>
  </si>
  <si>
    <t xml:space="preserve">9012188229     </t>
  </si>
  <si>
    <t>Tomáš</t>
  </si>
  <si>
    <t>Kvapil</t>
  </si>
  <si>
    <t xml:space="preserve">9308185722     </t>
  </si>
  <si>
    <t>Miloslava</t>
  </si>
  <si>
    <t>Kloudová</t>
  </si>
  <si>
    <t xml:space="preserve">6351211339     </t>
  </si>
  <si>
    <t>Ludmila</t>
  </si>
  <si>
    <t>Schnaubeltová</t>
  </si>
  <si>
    <t xml:space="preserve">8957191474     </t>
  </si>
  <si>
    <t>Filip</t>
  </si>
  <si>
    <t>Koubek</t>
  </si>
  <si>
    <t xml:space="preserve">8407163149     </t>
  </si>
  <si>
    <t>Rada</t>
  </si>
  <si>
    <t xml:space="preserve">9312216232     </t>
  </si>
  <si>
    <t>Fantalová</t>
  </si>
  <si>
    <t xml:space="preserve">6354191701     </t>
  </si>
  <si>
    <t>Tereza</t>
  </si>
  <si>
    <t>Šamalíková</t>
  </si>
  <si>
    <t xml:space="preserve">9756125709     </t>
  </si>
  <si>
    <t>Šťastná</t>
  </si>
  <si>
    <t xml:space="preserve">9357046171     </t>
  </si>
  <si>
    <t>Kozelka</t>
  </si>
  <si>
    <t xml:space="preserve">9008185714     </t>
  </si>
  <si>
    <t>Zuzana</t>
  </si>
  <si>
    <t>Paulů</t>
  </si>
  <si>
    <t xml:space="preserve">9657126259     </t>
  </si>
  <si>
    <t>Enikö</t>
  </si>
  <si>
    <t>Mázsárová</t>
  </si>
  <si>
    <t xml:space="preserve">975915         </t>
  </si>
  <si>
    <t>Olšr</t>
  </si>
  <si>
    <t xml:space="preserve">9706175809     </t>
  </si>
  <si>
    <t>Iva</t>
  </si>
  <si>
    <t>Severová</t>
  </si>
  <si>
    <t xml:space="preserve">9852024391     </t>
  </si>
  <si>
    <t>Štroffeková</t>
  </si>
  <si>
    <t xml:space="preserve">8962099014     </t>
  </si>
  <si>
    <t>Budovičová</t>
  </si>
  <si>
    <t xml:space="preserve">975309         </t>
  </si>
  <si>
    <t>Eynav</t>
  </si>
  <si>
    <t>Levi</t>
  </si>
  <si>
    <t xml:space="preserve">9312171506     </t>
  </si>
  <si>
    <t>ambulance kardiologická</t>
  </si>
  <si>
    <t>Sábová</t>
  </si>
  <si>
    <t xml:space="preserve">7460145682     </t>
  </si>
  <si>
    <t>Elena</t>
  </si>
  <si>
    <t xml:space="preserve">7758305676     </t>
  </si>
  <si>
    <t>Barbora</t>
  </si>
  <si>
    <t>Podhajská</t>
  </si>
  <si>
    <t xml:space="preserve">7862044476     </t>
  </si>
  <si>
    <t>Hušková</t>
  </si>
  <si>
    <t xml:space="preserve">7553243555     </t>
  </si>
  <si>
    <t>Jiří</t>
  </si>
  <si>
    <t>Nezval</t>
  </si>
  <si>
    <t xml:space="preserve">8109224475     </t>
  </si>
  <si>
    <t>Vít</t>
  </si>
  <si>
    <t>Gloger</t>
  </si>
  <si>
    <t xml:space="preserve">7710085328     </t>
  </si>
  <si>
    <t xml:space="preserve">9258035732     </t>
  </si>
  <si>
    <t>Opavská</t>
  </si>
  <si>
    <t xml:space="preserve">8056275381     </t>
  </si>
  <si>
    <t>Martina</t>
  </si>
  <si>
    <t xml:space="preserve">8258185760     </t>
  </si>
  <si>
    <t>Helena</t>
  </si>
  <si>
    <t>Rakovská</t>
  </si>
  <si>
    <t xml:space="preserve">7560187063     </t>
  </si>
  <si>
    <t>David</t>
  </si>
  <si>
    <t>Břečka</t>
  </si>
  <si>
    <t xml:space="preserve">7504035286     </t>
  </si>
  <si>
    <t>Olga</t>
  </si>
  <si>
    <t>Havlínová</t>
  </si>
  <si>
    <t xml:space="preserve">7560285370     </t>
  </si>
  <si>
    <t>Frantlová</t>
  </si>
  <si>
    <t xml:space="preserve">7551303749     </t>
  </si>
  <si>
    <t>Petra</t>
  </si>
  <si>
    <t>Weberová</t>
  </si>
  <si>
    <t xml:space="preserve">7262225322     </t>
  </si>
  <si>
    <t>Dan</t>
  </si>
  <si>
    <t>Marek</t>
  </si>
  <si>
    <t xml:space="preserve">6406291078     </t>
  </si>
  <si>
    <t>Pátková</t>
  </si>
  <si>
    <t xml:space="preserve">7960134842     </t>
  </si>
  <si>
    <t>Hutyra</t>
  </si>
  <si>
    <t xml:space="preserve">7403185262     </t>
  </si>
  <si>
    <t>Žáková</t>
  </si>
  <si>
    <t xml:space="preserve">6355161956     </t>
  </si>
  <si>
    <t>Mejtská</t>
  </si>
  <si>
    <t xml:space="preserve">6955025319     </t>
  </si>
  <si>
    <t>Scholzová</t>
  </si>
  <si>
    <t xml:space="preserve">535925251      </t>
  </si>
  <si>
    <t>Přichystalová</t>
  </si>
  <si>
    <t xml:space="preserve">7759133514     </t>
  </si>
  <si>
    <t>Mgr. Bc.</t>
  </si>
  <si>
    <t>Křížová</t>
  </si>
  <si>
    <t xml:space="preserve">7360215335     </t>
  </si>
  <si>
    <t>Crháková</t>
  </si>
  <si>
    <t xml:space="preserve">7461075303     </t>
  </si>
  <si>
    <t>Továrková</t>
  </si>
  <si>
    <t xml:space="preserve">6257230606     </t>
  </si>
  <si>
    <t>Vlasta</t>
  </si>
  <si>
    <t>Kopčilová</t>
  </si>
  <si>
    <t xml:space="preserve">7753275695     </t>
  </si>
  <si>
    <t>Doupalová</t>
  </si>
  <si>
    <t xml:space="preserve">7357275343     </t>
  </si>
  <si>
    <t>Buriánková</t>
  </si>
  <si>
    <t xml:space="preserve">6353240641     </t>
  </si>
  <si>
    <t>lůžkové oddělení intenzivní péče</t>
  </si>
  <si>
    <t>Šárka</t>
  </si>
  <si>
    <t>Dvořáková</t>
  </si>
  <si>
    <t xml:space="preserve">7858210569     </t>
  </si>
  <si>
    <t>Hegerová</t>
  </si>
  <si>
    <t xml:space="preserve">7654225381     </t>
  </si>
  <si>
    <t>Spáčilová</t>
  </si>
  <si>
    <t xml:space="preserve">7462135406     </t>
  </si>
  <si>
    <t>Jelínková</t>
  </si>
  <si>
    <t xml:space="preserve">8062135334     </t>
  </si>
  <si>
    <t>Baslerová</t>
  </si>
  <si>
    <t xml:space="preserve">6154190042     </t>
  </si>
  <si>
    <t>Znojilová</t>
  </si>
  <si>
    <t xml:space="preserve">8261304458     </t>
  </si>
  <si>
    <t>Karolína</t>
  </si>
  <si>
    <t>Kubová</t>
  </si>
  <si>
    <t xml:space="preserve">7854055319     </t>
  </si>
  <si>
    <t>Koloušková</t>
  </si>
  <si>
    <t xml:space="preserve">8059174398     </t>
  </si>
  <si>
    <t>Pecher</t>
  </si>
  <si>
    <t xml:space="preserve">7712055329     </t>
  </si>
  <si>
    <t>Korgerová</t>
  </si>
  <si>
    <t xml:space="preserve">7556245774     </t>
  </si>
  <si>
    <t>Přeček</t>
  </si>
  <si>
    <t xml:space="preserve">8502155783     </t>
  </si>
  <si>
    <t>Ladislava</t>
  </si>
  <si>
    <t>Křesalová</t>
  </si>
  <si>
    <t xml:space="preserve">7257065684     </t>
  </si>
  <si>
    <t>Dita</t>
  </si>
  <si>
    <t>Kratochvilová</t>
  </si>
  <si>
    <t xml:space="preserve">8757074909     </t>
  </si>
  <si>
    <t>Žaneta</t>
  </si>
  <si>
    <t>Paroulková</t>
  </si>
  <si>
    <t xml:space="preserve">8256275676     </t>
  </si>
  <si>
    <t>Zezulková</t>
  </si>
  <si>
    <t xml:space="preserve">6660267064     </t>
  </si>
  <si>
    <t>Škárková</t>
  </si>
  <si>
    <t xml:space="preserve">8557245829     </t>
  </si>
  <si>
    <t>Kamila</t>
  </si>
  <si>
    <t>Rabelová</t>
  </si>
  <si>
    <t xml:space="preserve">8553046370     </t>
  </si>
  <si>
    <t>Slováček</t>
  </si>
  <si>
    <t xml:space="preserve">8110054425     </t>
  </si>
  <si>
    <t>Brychtová</t>
  </si>
  <si>
    <t xml:space="preserve">9351136146     </t>
  </si>
  <si>
    <t>Zdráhalová</t>
  </si>
  <si>
    <t xml:space="preserve">6860011785     </t>
  </si>
  <si>
    <t>Hanáčková</t>
  </si>
  <si>
    <t xml:space="preserve">9260036093     </t>
  </si>
  <si>
    <t>Gabriela</t>
  </si>
  <si>
    <t>Svobodová</t>
  </si>
  <si>
    <t xml:space="preserve">7258154882     </t>
  </si>
  <si>
    <t xml:space="preserve">7258165310     </t>
  </si>
  <si>
    <t>Patrik</t>
  </si>
  <si>
    <t>Keprt</t>
  </si>
  <si>
    <t xml:space="preserve">9001306204     </t>
  </si>
  <si>
    <t>Simona</t>
  </si>
  <si>
    <t>Suchánková</t>
  </si>
  <si>
    <t xml:space="preserve">9962205759     </t>
  </si>
  <si>
    <t>Pavličková</t>
  </si>
  <si>
    <t xml:space="preserve">6562060329     </t>
  </si>
  <si>
    <t>Haileloul Assefa</t>
  </si>
  <si>
    <t>Kassu</t>
  </si>
  <si>
    <t xml:space="preserve">8605074346     </t>
  </si>
  <si>
    <t>ambulance angiologická</t>
  </si>
  <si>
    <t>Indráková</t>
  </si>
  <si>
    <t xml:space="preserve">7859105320     </t>
  </si>
  <si>
    <t>František</t>
  </si>
  <si>
    <t>Kováčik</t>
  </si>
  <si>
    <t xml:space="preserve">7712037894     </t>
  </si>
  <si>
    <t>koronární katetrizační sál</t>
  </si>
  <si>
    <t>Zdráhal</t>
  </si>
  <si>
    <t xml:space="preserve">8312065696     </t>
  </si>
  <si>
    <t>Miloslav</t>
  </si>
  <si>
    <t>Špaček</t>
  </si>
  <si>
    <t xml:space="preserve">8402085318     </t>
  </si>
  <si>
    <t>Radomír</t>
  </si>
  <si>
    <t>Nykl</t>
  </si>
  <si>
    <t xml:space="preserve">8502125467     </t>
  </si>
  <si>
    <t>Grabcová</t>
  </si>
  <si>
    <t xml:space="preserve">7262214289     </t>
  </si>
  <si>
    <t>Havránková</t>
  </si>
  <si>
    <t xml:space="preserve">9356246064     </t>
  </si>
  <si>
    <t>Robert</t>
  </si>
  <si>
    <t>Náplava</t>
  </si>
  <si>
    <t xml:space="preserve">7010190836     </t>
  </si>
  <si>
    <t>Sluka</t>
  </si>
  <si>
    <t xml:space="preserve">6907310399     </t>
  </si>
  <si>
    <t>Knoppová</t>
  </si>
  <si>
    <t xml:space="preserve">8054105587     </t>
  </si>
  <si>
    <t>Vindiš</t>
  </si>
  <si>
    <t xml:space="preserve">7704055744     </t>
  </si>
  <si>
    <t>Škvařilová</t>
  </si>
  <si>
    <t xml:space="preserve">5459102682     </t>
  </si>
  <si>
    <t>Fojtíková</t>
  </si>
  <si>
    <t xml:space="preserve">6952155320     </t>
  </si>
  <si>
    <t>Richter</t>
  </si>
  <si>
    <t xml:space="preserve">7307294456     </t>
  </si>
  <si>
    <t>Schmalzová</t>
  </si>
  <si>
    <t xml:space="preserve">6353161771     </t>
  </si>
  <si>
    <t xml:space="preserve">8058025756     </t>
  </si>
  <si>
    <t>Markéta</t>
  </si>
  <si>
    <t>Petráková</t>
  </si>
  <si>
    <t xml:space="preserve">7660215332     </t>
  </si>
  <si>
    <t>Vladařová</t>
  </si>
  <si>
    <t xml:space="preserve">7558015366     </t>
  </si>
  <si>
    <t>Ostřanský</t>
  </si>
  <si>
    <t xml:space="preserve">6305190320     </t>
  </si>
  <si>
    <t>Iveta</t>
  </si>
  <si>
    <t>Bílá</t>
  </si>
  <si>
    <t xml:space="preserve">7552105715     </t>
  </si>
  <si>
    <t>Oddělení invazivních vyšetřovacích metod</t>
  </si>
  <si>
    <t>Pyszko</t>
  </si>
  <si>
    <t xml:space="preserve">8703045879     </t>
  </si>
  <si>
    <t>Tibitanzl</t>
  </si>
  <si>
    <t xml:space="preserve">7003015206     </t>
  </si>
  <si>
    <t>Leona</t>
  </si>
  <si>
    <t>Stojanová</t>
  </si>
  <si>
    <t xml:space="preserve">7157244457     </t>
  </si>
  <si>
    <t>Kvapilová</t>
  </si>
  <si>
    <t xml:space="preserve">6553192228     </t>
  </si>
  <si>
    <t>Skála</t>
  </si>
  <si>
    <t xml:space="preserve">7901294412     </t>
  </si>
  <si>
    <t>Ondrejková</t>
  </si>
  <si>
    <t xml:space="preserve">6252241897     </t>
  </si>
  <si>
    <t xml:space="preserve">6757220118     </t>
  </si>
  <si>
    <t xml:space="preserve">7558243044     </t>
  </si>
  <si>
    <t>Natálie</t>
  </si>
  <si>
    <t>Hejdová</t>
  </si>
  <si>
    <t xml:space="preserve">9958155713     </t>
  </si>
  <si>
    <t>Šrůtová</t>
  </si>
  <si>
    <t xml:space="preserve">9759185733     </t>
  </si>
  <si>
    <t>II. Interní klinika - gastro-enterologická a hepatologická</t>
  </si>
  <si>
    <t>Procházková</t>
  </si>
  <si>
    <t xml:space="preserve">7953275319     </t>
  </si>
  <si>
    <t>Lea</t>
  </si>
  <si>
    <t>Zarivnijová</t>
  </si>
  <si>
    <t xml:space="preserve">7352086467     </t>
  </si>
  <si>
    <t>Baslarová</t>
  </si>
  <si>
    <t xml:space="preserve">7152155318     </t>
  </si>
  <si>
    <t>Květoslava</t>
  </si>
  <si>
    <t>Aiglová</t>
  </si>
  <si>
    <t xml:space="preserve">6261300067     </t>
  </si>
  <si>
    <t>Procházka</t>
  </si>
  <si>
    <t xml:space="preserve">5804021322     </t>
  </si>
  <si>
    <t>Šeflová</t>
  </si>
  <si>
    <t xml:space="preserve">6662250837     </t>
  </si>
  <si>
    <t>Pavlína</t>
  </si>
  <si>
    <t>Konečná</t>
  </si>
  <si>
    <t xml:space="preserve">7255115329     </t>
  </si>
  <si>
    <t>Pavel</t>
  </si>
  <si>
    <t>Sychra</t>
  </si>
  <si>
    <t xml:space="preserve">8202263487     </t>
  </si>
  <si>
    <t>Valešová</t>
  </si>
  <si>
    <t xml:space="preserve">8557016248     </t>
  </si>
  <si>
    <t>Koudelková</t>
  </si>
  <si>
    <t xml:space="preserve">8157085783     </t>
  </si>
  <si>
    <t>Kadlecová</t>
  </si>
  <si>
    <t xml:space="preserve">6259111221     </t>
  </si>
  <si>
    <t>Dostálová</t>
  </si>
  <si>
    <t xml:space="preserve">9258064860     </t>
  </si>
  <si>
    <t>Yvetta</t>
  </si>
  <si>
    <t>Schaffnerová</t>
  </si>
  <si>
    <t xml:space="preserve">6353271881     </t>
  </si>
  <si>
    <t>Veronika</t>
  </si>
  <si>
    <t>Richterová</t>
  </si>
  <si>
    <t xml:space="preserve">9756025708     </t>
  </si>
  <si>
    <t>Radka</t>
  </si>
  <si>
    <t>Supová</t>
  </si>
  <si>
    <t xml:space="preserve">7660095322     </t>
  </si>
  <si>
    <t>Peter</t>
  </si>
  <si>
    <t>Slodička</t>
  </si>
  <si>
    <t xml:space="preserve">9012169243     </t>
  </si>
  <si>
    <t>Urban</t>
  </si>
  <si>
    <t xml:space="preserve">6507270517     </t>
  </si>
  <si>
    <t>Gazdíková</t>
  </si>
  <si>
    <t xml:space="preserve">9354095751     </t>
  </si>
  <si>
    <t xml:space="preserve">8956075733     </t>
  </si>
  <si>
    <t>Laštůvková</t>
  </si>
  <si>
    <t xml:space="preserve">7261015784     </t>
  </si>
  <si>
    <t>Jiřina</t>
  </si>
  <si>
    <t>Kozelková</t>
  </si>
  <si>
    <t xml:space="preserve">7062055176     </t>
  </si>
  <si>
    <t>Daniela</t>
  </si>
  <si>
    <t>Smolíková</t>
  </si>
  <si>
    <t xml:space="preserve">9752185740     </t>
  </si>
  <si>
    <t>Venclová</t>
  </si>
  <si>
    <t xml:space="preserve">0060046063     </t>
  </si>
  <si>
    <t>Sobková</t>
  </si>
  <si>
    <t xml:space="preserve">7356084153     </t>
  </si>
  <si>
    <t>Zothová</t>
  </si>
  <si>
    <t xml:space="preserve">8052295768     </t>
  </si>
  <si>
    <t>Stunová</t>
  </si>
  <si>
    <t xml:space="preserve">9651035702     </t>
  </si>
  <si>
    <t>Mareš</t>
  </si>
  <si>
    <t xml:space="preserve">9601175826     </t>
  </si>
  <si>
    <t>Koblihová</t>
  </si>
  <si>
    <t xml:space="preserve">7855025321     </t>
  </si>
  <si>
    <t>Šmakalová</t>
  </si>
  <si>
    <t xml:space="preserve">9655235700     </t>
  </si>
  <si>
    <t>Končíková</t>
  </si>
  <si>
    <t xml:space="preserve">9155085709     </t>
  </si>
  <si>
    <t>Murlová</t>
  </si>
  <si>
    <t xml:space="preserve">7558075338     </t>
  </si>
  <si>
    <t>Malošíková</t>
  </si>
  <si>
    <t xml:space="preserve">8859085796     </t>
  </si>
  <si>
    <t>Vincent Dansou</t>
  </si>
  <si>
    <t>Zoundjiekpon</t>
  </si>
  <si>
    <t xml:space="preserve">7309079998     </t>
  </si>
  <si>
    <t>Šubrtová</t>
  </si>
  <si>
    <t xml:space="preserve">7755185691     </t>
  </si>
  <si>
    <t>všeobecná ambulance</t>
  </si>
  <si>
    <t>Nikola</t>
  </si>
  <si>
    <t>Klárová</t>
  </si>
  <si>
    <t xml:space="preserve">9260045729     </t>
  </si>
  <si>
    <t xml:space="preserve">7951224457     </t>
  </si>
  <si>
    <t>Pipek</t>
  </si>
  <si>
    <t>Ph.D., MBA</t>
  </si>
  <si>
    <t xml:space="preserve">8456305154     </t>
  </si>
  <si>
    <t xml:space="preserve">9762176149     </t>
  </si>
  <si>
    <t xml:space="preserve">6962262802     </t>
  </si>
  <si>
    <t>Neumannová</t>
  </si>
  <si>
    <t xml:space="preserve">7062305327     </t>
  </si>
  <si>
    <t>Janečková</t>
  </si>
  <si>
    <t xml:space="preserve">8356215362     </t>
  </si>
  <si>
    <t>Nohýlová</t>
  </si>
  <si>
    <t xml:space="preserve">7056224395     </t>
  </si>
  <si>
    <t>Táborská</t>
  </si>
  <si>
    <t xml:space="preserve">8958225760     </t>
  </si>
  <si>
    <t>Haberlandová</t>
  </si>
  <si>
    <t xml:space="preserve">8656115776     </t>
  </si>
  <si>
    <t>Sylva</t>
  </si>
  <si>
    <t>Turková</t>
  </si>
  <si>
    <t xml:space="preserve">7060225304     </t>
  </si>
  <si>
    <t>Světluše</t>
  </si>
  <si>
    <t>Fišarová</t>
  </si>
  <si>
    <t xml:space="preserve">6954095302     </t>
  </si>
  <si>
    <t>Bujnová</t>
  </si>
  <si>
    <t xml:space="preserve">7659175260     </t>
  </si>
  <si>
    <t>Krumpholcová</t>
  </si>
  <si>
    <t xml:space="preserve">7551145393     </t>
  </si>
  <si>
    <t>Kulpová</t>
  </si>
  <si>
    <t xml:space="preserve">7554215405     </t>
  </si>
  <si>
    <t>Ehrmann</t>
  </si>
  <si>
    <t xml:space="preserve">400930428      </t>
  </si>
  <si>
    <t>Mária</t>
  </si>
  <si>
    <t>Galková</t>
  </si>
  <si>
    <t xml:space="preserve">6160296549     </t>
  </si>
  <si>
    <t>Michal</t>
  </si>
  <si>
    <t>Konečný</t>
  </si>
  <si>
    <t xml:space="preserve">6501260304     </t>
  </si>
  <si>
    <t>Rudolf</t>
  </si>
  <si>
    <t>Chlup</t>
  </si>
  <si>
    <t xml:space="preserve">470728403      </t>
  </si>
  <si>
    <t>Chytilová</t>
  </si>
  <si>
    <t xml:space="preserve">7755045375     </t>
  </si>
  <si>
    <t>Hermanová</t>
  </si>
  <si>
    <t xml:space="preserve">7456225744     </t>
  </si>
  <si>
    <t>Drexlerová</t>
  </si>
  <si>
    <t xml:space="preserve">7661085333     </t>
  </si>
  <si>
    <t>Kuchynková</t>
  </si>
  <si>
    <t xml:space="preserve">8462205312     </t>
  </si>
  <si>
    <t>Kotlánová</t>
  </si>
  <si>
    <t xml:space="preserve">7355275312     </t>
  </si>
  <si>
    <t>Vaňková</t>
  </si>
  <si>
    <t xml:space="preserve">8253195269     </t>
  </si>
  <si>
    <t>Řezníčková</t>
  </si>
  <si>
    <t xml:space="preserve">7952205338     </t>
  </si>
  <si>
    <t>Tesařová</t>
  </si>
  <si>
    <t xml:space="preserve">6951175319     </t>
  </si>
  <si>
    <t>Zdařilová</t>
  </si>
  <si>
    <t xml:space="preserve">7651025690     </t>
  </si>
  <si>
    <t>Komárková</t>
  </si>
  <si>
    <t xml:space="preserve">7955294501     </t>
  </si>
  <si>
    <t>Mikulášová</t>
  </si>
  <si>
    <t xml:space="preserve">6660080823     </t>
  </si>
  <si>
    <t>Londinová</t>
  </si>
  <si>
    <t xml:space="preserve">7654245302     </t>
  </si>
  <si>
    <t>Kocourková</t>
  </si>
  <si>
    <t xml:space="preserve">6651080491     </t>
  </si>
  <si>
    <t>Bubelová</t>
  </si>
  <si>
    <t xml:space="preserve">6255070195     </t>
  </si>
  <si>
    <t>Rolná</t>
  </si>
  <si>
    <t xml:space="preserve">7953285373     </t>
  </si>
  <si>
    <t>Sylvie</t>
  </si>
  <si>
    <t>Přecechtělová</t>
  </si>
  <si>
    <t xml:space="preserve">7453295685     </t>
  </si>
  <si>
    <t>Hamerská</t>
  </si>
  <si>
    <t xml:space="preserve">6556200728     </t>
  </si>
  <si>
    <t>Dolínková</t>
  </si>
  <si>
    <t xml:space="preserve">8652175807     </t>
  </si>
  <si>
    <t>Veselá</t>
  </si>
  <si>
    <t xml:space="preserve">8457301721     </t>
  </si>
  <si>
    <t>Božičevičová</t>
  </si>
  <si>
    <t xml:space="preserve">7151243451     </t>
  </si>
  <si>
    <t>Stanislava</t>
  </si>
  <si>
    <t>Herentinová Rudolfová</t>
  </si>
  <si>
    <t xml:space="preserve">8754165783     </t>
  </si>
  <si>
    <t>Jančíková</t>
  </si>
  <si>
    <t xml:space="preserve">7562114472     </t>
  </si>
  <si>
    <t>Moučková</t>
  </si>
  <si>
    <t xml:space="preserve">8459095304     </t>
  </si>
  <si>
    <t>Nováková</t>
  </si>
  <si>
    <t xml:space="preserve">6751181690     </t>
  </si>
  <si>
    <t>Spurná</t>
  </si>
  <si>
    <t xml:space="preserve">6657210714     </t>
  </si>
  <si>
    <t>Julie</t>
  </si>
  <si>
    <t>Foukalová</t>
  </si>
  <si>
    <t xml:space="preserve">7161115852     </t>
  </si>
  <si>
    <t>Vozihnojová</t>
  </si>
  <si>
    <t xml:space="preserve">6751130100     </t>
  </si>
  <si>
    <t>Lukáš</t>
  </si>
  <si>
    <t>Daniš</t>
  </si>
  <si>
    <t xml:space="preserve">8607235879     </t>
  </si>
  <si>
    <t>Habáňová</t>
  </si>
  <si>
    <t xml:space="preserve">7560305709     </t>
  </si>
  <si>
    <t>Bronislava</t>
  </si>
  <si>
    <t xml:space="preserve">7152105323     </t>
  </si>
  <si>
    <t>Páralová</t>
  </si>
  <si>
    <t xml:space="preserve">7655154034     </t>
  </si>
  <si>
    <t>Tichý</t>
  </si>
  <si>
    <t xml:space="preserve">9110226257     </t>
  </si>
  <si>
    <t>Čurda</t>
  </si>
  <si>
    <t xml:space="preserve">9308204939     </t>
  </si>
  <si>
    <t>Černá</t>
  </si>
  <si>
    <t xml:space="preserve">8351315324     </t>
  </si>
  <si>
    <t>Přemysl</t>
  </si>
  <si>
    <t>Falt</t>
  </si>
  <si>
    <t>Ph.D., MHA</t>
  </si>
  <si>
    <t xml:space="preserve">8104291492     </t>
  </si>
  <si>
    <t>Klára</t>
  </si>
  <si>
    <t>Janská</t>
  </si>
  <si>
    <t xml:space="preserve">9152244849     </t>
  </si>
  <si>
    <t>Pšenčíková</t>
  </si>
  <si>
    <t xml:space="preserve">9462095709     </t>
  </si>
  <si>
    <t>Doubravská</t>
  </si>
  <si>
    <t xml:space="preserve">8451204487     </t>
  </si>
  <si>
    <t>Vašíček</t>
  </si>
  <si>
    <t xml:space="preserve">8807076135     </t>
  </si>
  <si>
    <t>Natalie</t>
  </si>
  <si>
    <t>Rábová</t>
  </si>
  <si>
    <t xml:space="preserve">0156096072     </t>
  </si>
  <si>
    <t>Grauerová</t>
  </si>
  <si>
    <t xml:space="preserve">7560155328     </t>
  </si>
  <si>
    <t xml:space="preserve">9956135706     </t>
  </si>
  <si>
    <t>standardní lůžkové péče</t>
  </si>
  <si>
    <t>Pizúrová</t>
  </si>
  <si>
    <t xml:space="preserve">9755125699     </t>
  </si>
  <si>
    <t>Aneta</t>
  </si>
  <si>
    <t xml:space="preserve">0259205001     </t>
  </si>
  <si>
    <t>Bódi</t>
  </si>
  <si>
    <t xml:space="preserve">9353075699     </t>
  </si>
  <si>
    <t>Štenclová</t>
  </si>
  <si>
    <t xml:space="preserve">8259205647     </t>
  </si>
  <si>
    <t>Nicole</t>
  </si>
  <si>
    <t>Sirová</t>
  </si>
  <si>
    <t xml:space="preserve">0357204320     </t>
  </si>
  <si>
    <t>Maryna</t>
  </si>
  <si>
    <t>Zapletalová</t>
  </si>
  <si>
    <t xml:space="preserve">6954259994     </t>
  </si>
  <si>
    <t>Pořízková</t>
  </si>
  <si>
    <t xml:space="preserve">7460195325     </t>
  </si>
  <si>
    <t>Křivinka</t>
  </si>
  <si>
    <t xml:space="preserve">9603124850     </t>
  </si>
  <si>
    <t>Daniel</t>
  </si>
  <si>
    <t>Hatala</t>
  </si>
  <si>
    <t xml:space="preserve">9511105714     </t>
  </si>
  <si>
    <t>Adam</t>
  </si>
  <si>
    <t>Chudoba</t>
  </si>
  <si>
    <t xml:space="preserve">9512125568     </t>
  </si>
  <si>
    <t>Vykopalová</t>
  </si>
  <si>
    <t xml:space="preserve">7059164464     </t>
  </si>
  <si>
    <t>Schneiderová</t>
  </si>
  <si>
    <t xml:space="preserve">8455225350     </t>
  </si>
  <si>
    <t>Bednářová</t>
  </si>
  <si>
    <t xml:space="preserve">9956025310     </t>
  </si>
  <si>
    <t>Terezie</t>
  </si>
  <si>
    <t>Nadažyová</t>
  </si>
  <si>
    <t xml:space="preserve">9760295512     </t>
  </si>
  <si>
    <t>Hořínková</t>
  </si>
  <si>
    <t xml:space="preserve">9162315701     </t>
  </si>
  <si>
    <t>Opíchalová</t>
  </si>
  <si>
    <t xml:space="preserve">6760050165     </t>
  </si>
  <si>
    <t>PhDr.</t>
  </si>
  <si>
    <t>Dančáková</t>
  </si>
  <si>
    <t xml:space="preserve">6557251228     </t>
  </si>
  <si>
    <t>Silvia</t>
  </si>
  <si>
    <t>Cveková</t>
  </si>
  <si>
    <t xml:space="preserve">915826         </t>
  </si>
  <si>
    <t>Vetešník</t>
  </si>
  <si>
    <t xml:space="preserve">9204174870     </t>
  </si>
  <si>
    <t>Obšilová</t>
  </si>
  <si>
    <t xml:space="preserve">6552122379     </t>
  </si>
  <si>
    <t>Vychodilová</t>
  </si>
  <si>
    <t xml:space="preserve">9552214859     </t>
  </si>
  <si>
    <t>Matěj</t>
  </si>
  <si>
    <t>Hálek</t>
  </si>
  <si>
    <t xml:space="preserve">9311075719     </t>
  </si>
  <si>
    <t>Sklenářová</t>
  </si>
  <si>
    <t xml:space="preserve">9657025708     </t>
  </si>
  <si>
    <t>Velcová</t>
  </si>
  <si>
    <t xml:space="preserve">8953285704     </t>
  </si>
  <si>
    <t>Šnajdrová</t>
  </si>
  <si>
    <t xml:space="preserve">9152035706     </t>
  </si>
  <si>
    <t>Navrátil</t>
  </si>
  <si>
    <t xml:space="preserve">8712075768     </t>
  </si>
  <si>
    <t>Nikolas</t>
  </si>
  <si>
    <t>Ziakas</t>
  </si>
  <si>
    <t xml:space="preserve">9005145314     </t>
  </si>
  <si>
    <t>Tichá</t>
  </si>
  <si>
    <t xml:space="preserve">7554275289     </t>
  </si>
  <si>
    <t>Vaněk</t>
  </si>
  <si>
    <t xml:space="preserve">8908134092     </t>
  </si>
  <si>
    <t>Rozholdová</t>
  </si>
  <si>
    <t xml:space="preserve">7854205348     </t>
  </si>
  <si>
    <t>Charamzová</t>
  </si>
  <si>
    <t xml:space="preserve">7256155324     </t>
  </si>
  <si>
    <t>Mikulková</t>
  </si>
  <si>
    <t xml:space="preserve">8054155340     </t>
  </si>
  <si>
    <t>Stejskalová</t>
  </si>
  <si>
    <t xml:space="preserve">8251125366     </t>
  </si>
  <si>
    <t>Gregar</t>
  </si>
  <si>
    <t xml:space="preserve">7608185387     </t>
  </si>
  <si>
    <t xml:space="preserve">8353285303     </t>
  </si>
  <si>
    <t>ambulance gastroenterologie</t>
  </si>
  <si>
    <t>Romanovská</t>
  </si>
  <si>
    <t xml:space="preserve">8052215325     </t>
  </si>
  <si>
    <t>Omelková</t>
  </si>
  <si>
    <t xml:space="preserve">7754260261     </t>
  </si>
  <si>
    <t>Jenčke</t>
  </si>
  <si>
    <t xml:space="preserve">7259275342     </t>
  </si>
  <si>
    <t>Lumír</t>
  </si>
  <si>
    <t>Kunovský</t>
  </si>
  <si>
    <t xml:space="preserve">8408313837     </t>
  </si>
  <si>
    <t>Zdeňka</t>
  </si>
  <si>
    <t>Beníšková</t>
  </si>
  <si>
    <t xml:space="preserve">8453274467     </t>
  </si>
  <si>
    <t>Kolář</t>
  </si>
  <si>
    <t xml:space="preserve">0006214857     </t>
  </si>
  <si>
    <t>Horák</t>
  </si>
  <si>
    <t xml:space="preserve">0111235729     </t>
  </si>
  <si>
    <t>Podlasová</t>
  </si>
  <si>
    <t xml:space="preserve">6651111973     </t>
  </si>
  <si>
    <t xml:space="preserve">8252014485     </t>
  </si>
  <si>
    <t>Stašek</t>
  </si>
  <si>
    <t xml:space="preserve">8006094635     </t>
  </si>
  <si>
    <t>Nesrstová</t>
  </si>
  <si>
    <t xml:space="preserve">6560140180     </t>
  </si>
  <si>
    <t>Babčešenová</t>
  </si>
  <si>
    <t xml:space="preserve">8751105803     </t>
  </si>
  <si>
    <t>Bartošová</t>
  </si>
  <si>
    <t xml:space="preserve">8355015317     </t>
  </si>
  <si>
    <t>Němcová</t>
  </si>
  <si>
    <t xml:space="preserve">8157185795     </t>
  </si>
  <si>
    <t>Zbořil</t>
  </si>
  <si>
    <t xml:space="preserve">7311064849     </t>
  </si>
  <si>
    <t>Vyhnánková</t>
  </si>
  <si>
    <t xml:space="preserve">8056165755     </t>
  </si>
  <si>
    <t xml:space="preserve">6961154849     </t>
  </si>
  <si>
    <t>René</t>
  </si>
  <si>
    <t>Aujeský</t>
  </si>
  <si>
    <t xml:space="preserve">5708280776     </t>
  </si>
  <si>
    <t xml:space="preserve">7359184459     </t>
  </si>
  <si>
    <t>Viera</t>
  </si>
  <si>
    <t>Holúbková</t>
  </si>
  <si>
    <t xml:space="preserve">6353316244     </t>
  </si>
  <si>
    <t>Janda</t>
  </si>
  <si>
    <t xml:space="preserve">6302151339     </t>
  </si>
  <si>
    <t xml:space="preserve">6059261802     </t>
  </si>
  <si>
    <t>III. Interní klinika - nefrologická, revmatologická a endokrinologická</t>
  </si>
  <si>
    <t>ambulance kardilologická</t>
  </si>
  <si>
    <t>Vymětal</t>
  </si>
  <si>
    <t xml:space="preserve">6911025682     </t>
  </si>
  <si>
    <t>Metelka</t>
  </si>
  <si>
    <t xml:space="preserve">5802230159     </t>
  </si>
  <si>
    <t>Lehnertová</t>
  </si>
  <si>
    <t xml:space="preserve">6656141767     </t>
  </si>
  <si>
    <t>Himmer</t>
  </si>
  <si>
    <t xml:space="preserve">9506254846     </t>
  </si>
  <si>
    <t>Dominik</t>
  </si>
  <si>
    <t>Škopík</t>
  </si>
  <si>
    <t xml:space="preserve">9507314784     </t>
  </si>
  <si>
    <t>Hrubanová</t>
  </si>
  <si>
    <t xml:space="preserve">6954284469     </t>
  </si>
  <si>
    <t>Přindišová</t>
  </si>
  <si>
    <t xml:space="preserve">7053285305     </t>
  </si>
  <si>
    <t>Adéla</t>
  </si>
  <si>
    <t>Skoumalová</t>
  </si>
  <si>
    <t xml:space="preserve">9260275717     </t>
  </si>
  <si>
    <t>Hajdová</t>
  </si>
  <si>
    <t xml:space="preserve">8459285384     </t>
  </si>
  <si>
    <t>Spíchalová</t>
  </si>
  <si>
    <t xml:space="preserve">7053164459     </t>
  </si>
  <si>
    <t xml:space="preserve">9104047766     </t>
  </si>
  <si>
    <t>Janáček</t>
  </si>
  <si>
    <t xml:space="preserve">9911194865     </t>
  </si>
  <si>
    <t>Ester</t>
  </si>
  <si>
    <t xml:space="preserve">9558015731     </t>
  </si>
  <si>
    <t>Kostelníková</t>
  </si>
  <si>
    <t xml:space="preserve">9560275296     </t>
  </si>
  <si>
    <t>Kristína</t>
  </si>
  <si>
    <t>Liachovická</t>
  </si>
  <si>
    <t xml:space="preserve">8855148819     </t>
  </si>
  <si>
    <t>Blažková</t>
  </si>
  <si>
    <t xml:space="preserve">9854024774     </t>
  </si>
  <si>
    <t xml:space="preserve">9053255090     </t>
  </si>
  <si>
    <t>Kratochvílová</t>
  </si>
  <si>
    <t xml:space="preserve">9859145318     </t>
  </si>
  <si>
    <t>Stehlíková</t>
  </si>
  <si>
    <t xml:space="preserve">0253044726     </t>
  </si>
  <si>
    <t>Sztuchlíková</t>
  </si>
  <si>
    <t xml:space="preserve">6760130311     </t>
  </si>
  <si>
    <t>Fernerová</t>
  </si>
  <si>
    <t xml:space="preserve">0055143770     </t>
  </si>
  <si>
    <t>Roman</t>
  </si>
  <si>
    <t>Dohnal</t>
  </si>
  <si>
    <t xml:space="preserve">9301145744     </t>
  </si>
  <si>
    <t>Videman</t>
  </si>
  <si>
    <t xml:space="preserve">9505114795     </t>
  </si>
  <si>
    <t>Jeřábková</t>
  </si>
  <si>
    <t xml:space="preserve">7460035308     </t>
  </si>
  <si>
    <t>Jaroslava</t>
  </si>
  <si>
    <t>Zlámalová</t>
  </si>
  <si>
    <t xml:space="preserve">6953095325     </t>
  </si>
  <si>
    <t>Bolacká</t>
  </si>
  <si>
    <t xml:space="preserve">9655175827     </t>
  </si>
  <si>
    <t>Růžena</t>
  </si>
  <si>
    <t>Ševčovičová</t>
  </si>
  <si>
    <t xml:space="preserve">9561244385     </t>
  </si>
  <si>
    <t>Lysková</t>
  </si>
  <si>
    <t xml:space="preserve">9556065376     </t>
  </si>
  <si>
    <t>Nikol</t>
  </si>
  <si>
    <t>Kneblová</t>
  </si>
  <si>
    <t xml:space="preserve">0059056283     </t>
  </si>
  <si>
    <t>Běhalová</t>
  </si>
  <si>
    <t xml:space="preserve">0251185704     </t>
  </si>
  <si>
    <t>Soušková</t>
  </si>
  <si>
    <t xml:space="preserve">9960065753     </t>
  </si>
  <si>
    <t>Valerie</t>
  </si>
  <si>
    <t>Mikešová</t>
  </si>
  <si>
    <t xml:space="preserve">8451043051     </t>
  </si>
  <si>
    <t>Inna</t>
  </si>
  <si>
    <t>Lindnerová</t>
  </si>
  <si>
    <t xml:space="preserve">7255239981     </t>
  </si>
  <si>
    <t>Pekařová</t>
  </si>
  <si>
    <t xml:space="preserve">9761144866     </t>
  </si>
  <si>
    <t>Ptáčková</t>
  </si>
  <si>
    <t xml:space="preserve">7356094845     </t>
  </si>
  <si>
    <t>Ing.</t>
  </si>
  <si>
    <t>Fidranská</t>
  </si>
  <si>
    <t xml:space="preserve">7255084595     </t>
  </si>
  <si>
    <t>Špičáková</t>
  </si>
  <si>
    <t xml:space="preserve">9756285715     </t>
  </si>
  <si>
    <t>Renda</t>
  </si>
  <si>
    <t xml:space="preserve">9658145739     </t>
  </si>
  <si>
    <t>Bodišová</t>
  </si>
  <si>
    <t xml:space="preserve">7654234478     </t>
  </si>
  <si>
    <t>Zajíčková</t>
  </si>
  <si>
    <t xml:space="preserve">7652055356     </t>
  </si>
  <si>
    <t>Evžen</t>
  </si>
  <si>
    <t>Prchal</t>
  </si>
  <si>
    <t xml:space="preserve">7210054720     </t>
  </si>
  <si>
    <t>Lokočová</t>
  </si>
  <si>
    <t xml:space="preserve">8257225867     </t>
  </si>
  <si>
    <t>Schovánek</t>
  </si>
  <si>
    <t xml:space="preserve">8510236130     </t>
  </si>
  <si>
    <t>Pohlídalová</t>
  </si>
  <si>
    <t xml:space="preserve">6658030896     </t>
  </si>
  <si>
    <t>Dominika</t>
  </si>
  <si>
    <t>Mačáková</t>
  </si>
  <si>
    <t xml:space="preserve">8958056063     </t>
  </si>
  <si>
    <t>Viktor</t>
  </si>
  <si>
    <t>Klementa</t>
  </si>
  <si>
    <t xml:space="preserve">8804065765     </t>
  </si>
  <si>
    <t>Dudková</t>
  </si>
  <si>
    <t xml:space="preserve">8856295360     </t>
  </si>
  <si>
    <t>Orság</t>
  </si>
  <si>
    <t xml:space="preserve">8309165304     </t>
  </si>
  <si>
    <t>Skácelová</t>
  </si>
  <si>
    <t xml:space="preserve">6956205311     </t>
  </si>
  <si>
    <t>Smržová</t>
  </si>
  <si>
    <t xml:space="preserve">8251205754     </t>
  </si>
  <si>
    <t>Kamil</t>
  </si>
  <si>
    <t>Žamboch</t>
  </si>
  <si>
    <t xml:space="preserve">8010035319     </t>
  </si>
  <si>
    <t>Světlana</t>
  </si>
  <si>
    <t>Schollerová</t>
  </si>
  <si>
    <t xml:space="preserve">6455311819     </t>
  </si>
  <si>
    <t>Krystyník</t>
  </si>
  <si>
    <t xml:space="preserve">8308065854     </t>
  </si>
  <si>
    <t>Štéblová</t>
  </si>
  <si>
    <t xml:space="preserve">7754304481     </t>
  </si>
  <si>
    <t>Holubcová</t>
  </si>
  <si>
    <t xml:space="preserve">6355141716     </t>
  </si>
  <si>
    <t>Šosová</t>
  </si>
  <si>
    <t xml:space="preserve">8360315238     </t>
  </si>
  <si>
    <t>Marjáková</t>
  </si>
  <si>
    <t xml:space="preserve">7553095352     </t>
  </si>
  <si>
    <t>Aujezdská</t>
  </si>
  <si>
    <t xml:space="preserve">9156194861     </t>
  </si>
  <si>
    <t>Blaťáková</t>
  </si>
  <si>
    <t xml:space="preserve">8360105534     </t>
  </si>
  <si>
    <t>Zdenka</t>
  </si>
  <si>
    <t xml:space="preserve">6462300834     </t>
  </si>
  <si>
    <t>Ladislav</t>
  </si>
  <si>
    <t>Faltýnek</t>
  </si>
  <si>
    <t xml:space="preserve">430605433      </t>
  </si>
  <si>
    <t>Jindřiška</t>
  </si>
  <si>
    <t>Drtilová</t>
  </si>
  <si>
    <t xml:space="preserve">6754100617     </t>
  </si>
  <si>
    <t xml:space="preserve">7554285321     </t>
  </si>
  <si>
    <t>Havelková</t>
  </si>
  <si>
    <t xml:space="preserve">6958125306     </t>
  </si>
  <si>
    <t>Hrabalová</t>
  </si>
  <si>
    <t xml:space="preserve">6852240857     </t>
  </si>
  <si>
    <t>Milan</t>
  </si>
  <si>
    <t>Halenka</t>
  </si>
  <si>
    <t xml:space="preserve">6508221577     </t>
  </si>
  <si>
    <t>Grossmannová</t>
  </si>
  <si>
    <t xml:space="preserve">6762260142     </t>
  </si>
  <si>
    <t>Kubalová</t>
  </si>
  <si>
    <t xml:space="preserve">7554044949     </t>
  </si>
  <si>
    <t xml:space="preserve">7008085337     </t>
  </si>
  <si>
    <t xml:space="preserve">6762200797     </t>
  </si>
  <si>
    <t>Karásek</t>
  </si>
  <si>
    <t xml:space="preserve">7206265693     </t>
  </si>
  <si>
    <t>Krbečková</t>
  </si>
  <si>
    <t xml:space="preserve">7855015333     </t>
  </si>
  <si>
    <t>Josef</t>
  </si>
  <si>
    <t>Zadražil</t>
  </si>
  <si>
    <t xml:space="preserve">5402062292     </t>
  </si>
  <si>
    <t>Loyková</t>
  </si>
  <si>
    <t xml:space="preserve">7754105370     </t>
  </si>
  <si>
    <t>Číhalíková</t>
  </si>
  <si>
    <t xml:space="preserve">7761025360     </t>
  </si>
  <si>
    <t>Sekaninová</t>
  </si>
  <si>
    <t xml:space="preserve">6161011362     </t>
  </si>
  <si>
    <t>Bohumila</t>
  </si>
  <si>
    <t>Trněná</t>
  </si>
  <si>
    <t xml:space="preserve">8060154872     </t>
  </si>
  <si>
    <t>Miroslav</t>
  </si>
  <si>
    <t>Hrubý</t>
  </si>
  <si>
    <t xml:space="preserve">7506075324     </t>
  </si>
  <si>
    <t>Kovářová</t>
  </si>
  <si>
    <t xml:space="preserve">7952215689     </t>
  </si>
  <si>
    <t>Žurek</t>
  </si>
  <si>
    <t xml:space="preserve">7111275457     </t>
  </si>
  <si>
    <t>Fryšáková</t>
  </si>
  <si>
    <t xml:space="preserve">7353273114     </t>
  </si>
  <si>
    <t>Schotliová</t>
  </si>
  <si>
    <t xml:space="preserve">7658265307     </t>
  </si>
  <si>
    <t xml:space="preserve">8253225321     </t>
  </si>
  <si>
    <t>Ľubica</t>
  </si>
  <si>
    <t>Cibičková</t>
  </si>
  <si>
    <t xml:space="preserve">8051295692     </t>
  </si>
  <si>
    <t>Čatlošová</t>
  </si>
  <si>
    <t xml:space="preserve">7654265322     </t>
  </si>
  <si>
    <t>Karin</t>
  </si>
  <si>
    <t>Školová</t>
  </si>
  <si>
    <t xml:space="preserve">9756305757     </t>
  </si>
  <si>
    <t>Vojtěch</t>
  </si>
  <si>
    <t>Balihar</t>
  </si>
  <si>
    <t xml:space="preserve">9812025718     </t>
  </si>
  <si>
    <t>Peterová</t>
  </si>
  <si>
    <t xml:space="preserve">9161075704     </t>
  </si>
  <si>
    <t>Červinková</t>
  </si>
  <si>
    <t xml:space="preserve">9261265717     </t>
  </si>
  <si>
    <t>Mišáková</t>
  </si>
  <si>
    <t xml:space="preserve">8551164908     </t>
  </si>
  <si>
    <t>Serynová</t>
  </si>
  <si>
    <t xml:space="preserve">7557125345     </t>
  </si>
  <si>
    <t xml:space="preserve">8356055334     </t>
  </si>
  <si>
    <t>Weissová</t>
  </si>
  <si>
    <t xml:space="preserve">6862281536     </t>
  </si>
  <si>
    <t>Vránová</t>
  </si>
  <si>
    <t xml:space="preserve">7755065406     </t>
  </si>
  <si>
    <t xml:space="preserve">6458051369     </t>
  </si>
  <si>
    <t>Vybíralová</t>
  </si>
  <si>
    <t xml:space="preserve">7752084461     </t>
  </si>
  <si>
    <t>Chaloupková</t>
  </si>
  <si>
    <t xml:space="preserve">7155275325     </t>
  </si>
  <si>
    <t>Rýcová</t>
  </si>
  <si>
    <t xml:space="preserve">6560261356     </t>
  </si>
  <si>
    <t>Bačovská</t>
  </si>
  <si>
    <t xml:space="preserve">7556135411     </t>
  </si>
  <si>
    <t>Půdová</t>
  </si>
  <si>
    <t xml:space="preserve">7555145367     </t>
  </si>
  <si>
    <t>Vlková</t>
  </si>
  <si>
    <t xml:space="preserve">6854262217     </t>
  </si>
  <si>
    <t xml:space="preserve">hemodialyzační středisko </t>
  </si>
  <si>
    <t>Holčáková</t>
  </si>
  <si>
    <t xml:space="preserve">7360105687     </t>
  </si>
  <si>
    <t xml:space="preserve">7956015694     </t>
  </si>
  <si>
    <t>Netopilová</t>
  </si>
  <si>
    <t xml:space="preserve">6661092031     </t>
  </si>
  <si>
    <t>Zemánková</t>
  </si>
  <si>
    <t xml:space="preserve">6660252049     </t>
  </si>
  <si>
    <t xml:space="preserve">6352210139     </t>
  </si>
  <si>
    <t>Dočkalová</t>
  </si>
  <si>
    <t xml:space="preserve">6452011060     </t>
  </si>
  <si>
    <t xml:space="preserve">7053314851     </t>
  </si>
  <si>
    <t>Staňková</t>
  </si>
  <si>
    <t xml:space="preserve">6456221002     </t>
  </si>
  <si>
    <t>Šubčíková</t>
  </si>
  <si>
    <t xml:space="preserve">6354301063     </t>
  </si>
  <si>
    <t>Kosatíková</t>
  </si>
  <si>
    <t xml:space="preserve">6059111762     </t>
  </si>
  <si>
    <t>Kořínková</t>
  </si>
  <si>
    <t xml:space="preserve">6459020821     </t>
  </si>
  <si>
    <t>Švestková</t>
  </si>
  <si>
    <t xml:space="preserve">6453221830     </t>
  </si>
  <si>
    <t>Bazinková</t>
  </si>
  <si>
    <t xml:space="preserve">6451290780     </t>
  </si>
  <si>
    <t>Silvie</t>
  </si>
  <si>
    <t>Kortišová</t>
  </si>
  <si>
    <t xml:space="preserve">7158185331     </t>
  </si>
  <si>
    <t>Jaklová</t>
  </si>
  <si>
    <t xml:space="preserve">6256150439     </t>
  </si>
  <si>
    <t>Denisa</t>
  </si>
  <si>
    <t>Horáčková</t>
  </si>
  <si>
    <t xml:space="preserve">0356205707     </t>
  </si>
  <si>
    <t>Garguláková</t>
  </si>
  <si>
    <t xml:space="preserve">7559285316     </t>
  </si>
  <si>
    <t>ambulance nefrologická</t>
  </si>
  <si>
    <t>Růžičková</t>
  </si>
  <si>
    <t xml:space="preserve">6855121867     </t>
  </si>
  <si>
    <t>Chrástecká</t>
  </si>
  <si>
    <t xml:space="preserve">6658281850     </t>
  </si>
  <si>
    <t>Suchá</t>
  </si>
  <si>
    <t xml:space="preserve">7656025685     </t>
  </si>
  <si>
    <t>Ilona</t>
  </si>
  <si>
    <t>Bartková</t>
  </si>
  <si>
    <t xml:space="preserve">6556062612     </t>
  </si>
  <si>
    <t>ambulance revmatologická</t>
  </si>
  <si>
    <t xml:space="preserve">6609200983     </t>
  </si>
  <si>
    <t>ambulance endokrinologie</t>
  </si>
  <si>
    <t>Skyvová</t>
  </si>
  <si>
    <t xml:space="preserve">6561141389     </t>
  </si>
  <si>
    <t>I. chirurgické klinika</t>
  </si>
  <si>
    <t>Tesaříková</t>
  </si>
  <si>
    <t xml:space="preserve">8453294476     </t>
  </si>
  <si>
    <t>Zdislava</t>
  </si>
  <si>
    <t>Lasáková</t>
  </si>
  <si>
    <t xml:space="preserve">9158115714     </t>
  </si>
  <si>
    <t>Juraj</t>
  </si>
  <si>
    <t>Riško</t>
  </si>
  <si>
    <t xml:space="preserve">8911267585     </t>
  </si>
  <si>
    <t>Gregořík</t>
  </si>
  <si>
    <t xml:space="preserve">8910116083     </t>
  </si>
  <si>
    <t xml:space="preserve">9251225753     </t>
  </si>
  <si>
    <t xml:space="preserve">8060224458     </t>
  </si>
  <si>
    <t>Tomčalová</t>
  </si>
  <si>
    <t xml:space="preserve">9553226155     </t>
  </si>
  <si>
    <t>Špička</t>
  </si>
  <si>
    <t xml:space="preserve">7804145800     </t>
  </si>
  <si>
    <t>Kriváčková</t>
  </si>
  <si>
    <t xml:space="preserve">9059048669     </t>
  </si>
  <si>
    <t xml:space="preserve">7553124502     </t>
  </si>
  <si>
    <t>Mlčáková</t>
  </si>
  <si>
    <t xml:space="preserve">9551074775     </t>
  </si>
  <si>
    <t xml:space="preserve">9455256184     </t>
  </si>
  <si>
    <t>Šebková</t>
  </si>
  <si>
    <t xml:space="preserve">9351104862     </t>
  </si>
  <si>
    <t>Ďurčová</t>
  </si>
  <si>
    <t xml:space="preserve">8954215754     </t>
  </si>
  <si>
    <t xml:space="preserve">7654035367     </t>
  </si>
  <si>
    <t>Novotná</t>
  </si>
  <si>
    <t xml:space="preserve">8561275800     </t>
  </si>
  <si>
    <t>Mlčůchová</t>
  </si>
  <si>
    <t xml:space="preserve">8258145775     </t>
  </si>
  <si>
    <t>Magdaléna</t>
  </si>
  <si>
    <t>Barčiaková</t>
  </si>
  <si>
    <t xml:space="preserve">8459158422     </t>
  </si>
  <si>
    <t>Brtníková</t>
  </si>
  <si>
    <t xml:space="preserve">8054015739     </t>
  </si>
  <si>
    <t>Katherine</t>
  </si>
  <si>
    <t>Vomáčková</t>
  </si>
  <si>
    <t xml:space="preserve">7857079923     </t>
  </si>
  <si>
    <t>MUDr. MDDr.</t>
  </si>
  <si>
    <t>Hanuliak</t>
  </si>
  <si>
    <t xml:space="preserve">8405165758     </t>
  </si>
  <si>
    <t>Linda</t>
  </si>
  <si>
    <t>Bébarová</t>
  </si>
  <si>
    <t xml:space="preserve">8552275974     </t>
  </si>
  <si>
    <t>Švédová</t>
  </si>
  <si>
    <t xml:space="preserve">8653054927     </t>
  </si>
  <si>
    <t>Řezáč</t>
  </si>
  <si>
    <t xml:space="preserve">8402057763     </t>
  </si>
  <si>
    <t>Motlová</t>
  </si>
  <si>
    <t xml:space="preserve">8753164915     </t>
  </si>
  <si>
    <t>Halířová</t>
  </si>
  <si>
    <t xml:space="preserve">8651286237     </t>
  </si>
  <si>
    <t>Činčurová</t>
  </si>
  <si>
    <t xml:space="preserve">8955315732     </t>
  </si>
  <si>
    <t>Ivo</t>
  </si>
  <si>
    <t xml:space="preserve">6405041654     </t>
  </si>
  <si>
    <t>Havlík</t>
  </si>
  <si>
    <t xml:space="preserve">6504112153     </t>
  </si>
  <si>
    <t>Macharáčková</t>
  </si>
  <si>
    <t xml:space="preserve">6954295304     </t>
  </si>
  <si>
    <t>Hrouzová</t>
  </si>
  <si>
    <t xml:space="preserve">6555271217     </t>
  </si>
  <si>
    <t>Božena</t>
  </si>
  <si>
    <t xml:space="preserve">6862031528     </t>
  </si>
  <si>
    <t xml:space="preserve">6561090239     </t>
  </si>
  <si>
    <t>Holá</t>
  </si>
  <si>
    <t xml:space="preserve">6159140691     </t>
  </si>
  <si>
    <t>Vysloužil</t>
  </si>
  <si>
    <t xml:space="preserve">5409141991     </t>
  </si>
  <si>
    <t>Stuchlová</t>
  </si>
  <si>
    <t xml:space="preserve">7757125321     </t>
  </si>
  <si>
    <t>Kabzanová</t>
  </si>
  <si>
    <t xml:space="preserve">7762297983     </t>
  </si>
  <si>
    <t>Neoral</t>
  </si>
  <si>
    <t xml:space="preserve">521201208      </t>
  </si>
  <si>
    <t>Zajícová</t>
  </si>
  <si>
    <t xml:space="preserve">7752255687     </t>
  </si>
  <si>
    <t>doc. MUDr. JUDr.</t>
  </si>
  <si>
    <t>Dušan</t>
  </si>
  <si>
    <t>Klos</t>
  </si>
  <si>
    <t>Ph.D., MHA, LL.M.</t>
  </si>
  <si>
    <t xml:space="preserve">7605184466     </t>
  </si>
  <si>
    <t>Kysučan</t>
  </si>
  <si>
    <t xml:space="preserve">7506015781     </t>
  </si>
  <si>
    <t>Baďurová</t>
  </si>
  <si>
    <t xml:space="preserve">8262135706     </t>
  </si>
  <si>
    <t>Pavlíková</t>
  </si>
  <si>
    <t xml:space="preserve">7562215320     </t>
  </si>
  <si>
    <t>Skalický</t>
  </si>
  <si>
    <t xml:space="preserve">7807305352     </t>
  </si>
  <si>
    <t xml:space="preserve">8357215361     </t>
  </si>
  <si>
    <t>Balcárková</t>
  </si>
  <si>
    <t xml:space="preserve">6357300664     </t>
  </si>
  <si>
    <t>Bičová</t>
  </si>
  <si>
    <t xml:space="preserve">8159144840     </t>
  </si>
  <si>
    <t xml:space="preserve">7755195404     </t>
  </si>
  <si>
    <t xml:space="preserve">7962295308     </t>
  </si>
  <si>
    <t>Kubelková</t>
  </si>
  <si>
    <t xml:space="preserve">8152024210     </t>
  </si>
  <si>
    <t>Svozilová</t>
  </si>
  <si>
    <t xml:space="preserve">8054095302     </t>
  </si>
  <si>
    <t>Prečanová</t>
  </si>
  <si>
    <t xml:space="preserve">7759145339     </t>
  </si>
  <si>
    <t>Radek</t>
  </si>
  <si>
    <t>Vrba</t>
  </si>
  <si>
    <t xml:space="preserve">7101125350     </t>
  </si>
  <si>
    <t>Nora</t>
  </si>
  <si>
    <t xml:space="preserve">7053264878     </t>
  </si>
  <si>
    <t>Hrachovinová</t>
  </si>
  <si>
    <t xml:space="preserve">9754115767     </t>
  </si>
  <si>
    <t>Štefan</t>
  </si>
  <si>
    <t>Kolcún</t>
  </si>
  <si>
    <t xml:space="preserve">9309309350     </t>
  </si>
  <si>
    <t>Matouš</t>
  </si>
  <si>
    <t>Ulrich</t>
  </si>
  <si>
    <t xml:space="preserve">9611165916     </t>
  </si>
  <si>
    <t xml:space="preserve">9852265709     </t>
  </si>
  <si>
    <t>Šplíchalová</t>
  </si>
  <si>
    <t xml:space="preserve">7953115313     </t>
  </si>
  <si>
    <t>Alona</t>
  </si>
  <si>
    <t>Řehulková</t>
  </si>
  <si>
    <t xml:space="preserve">8662191428     </t>
  </si>
  <si>
    <t>J1</t>
  </si>
  <si>
    <t>Kolaviková</t>
  </si>
  <si>
    <t xml:space="preserve">7458155309     </t>
  </si>
  <si>
    <t>Šulková</t>
  </si>
  <si>
    <t xml:space="preserve">9754174771     </t>
  </si>
  <si>
    <t xml:space="preserve">9056276163     </t>
  </si>
  <si>
    <t>Ambrož</t>
  </si>
  <si>
    <t xml:space="preserve">9309225717     </t>
  </si>
  <si>
    <t>Ochmanová</t>
  </si>
  <si>
    <t xml:space="preserve">9455015724     </t>
  </si>
  <si>
    <t>Ján</t>
  </si>
  <si>
    <t>Molnár</t>
  </si>
  <si>
    <t xml:space="preserve">8906089555     </t>
  </si>
  <si>
    <t>Svítilová</t>
  </si>
  <si>
    <t xml:space="preserve">0157126145     </t>
  </si>
  <si>
    <t>Knobová</t>
  </si>
  <si>
    <t xml:space="preserve">9060175718     </t>
  </si>
  <si>
    <t xml:space="preserve">7359105776     </t>
  </si>
  <si>
    <t>Motl</t>
  </si>
  <si>
    <t xml:space="preserve">7304255321     </t>
  </si>
  <si>
    <t>Křenová</t>
  </si>
  <si>
    <t xml:space="preserve">9662124593     </t>
  </si>
  <si>
    <t>Večeřová</t>
  </si>
  <si>
    <t xml:space="preserve">7562085311     </t>
  </si>
  <si>
    <t>Veselovská</t>
  </si>
  <si>
    <t xml:space="preserve">9953266158     </t>
  </si>
  <si>
    <t>Jabůrková</t>
  </si>
  <si>
    <t xml:space="preserve">9651235088     </t>
  </si>
  <si>
    <t xml:space="preserve">9304146181     </t>
  </si>
  <si>
    <t>Koutná</t>
  </si>
  <si>
    <t xml:space="preserve">7356245380     </t>
  </si>
  <si>
    <t>Švecová</t>
  </si>
  <si>
    <t xml:space="preserve">0155176142     </t>
  </si>
  <si>
    <t>Radomyr</t>
  </si>
  <si>
    <t>Zhydkov</t>
  </si>
  <si>
    <t xml:space="preserve">8807061439     </t>
  </si>
  <si>
    <t>Stibůrková</t>
  </si>
  <si>
    <t xml:space="preserve">0061084848     </t>
  </si>
  <si>
    <t>Olesia</t>
  </si>
  <si>
    <t>Tiutiunnyk</t>
  </si>
  <si>
    <t xml:space="preserve">815607         </t>
  </si>
  <si>
    <t>Waszek</t>
  </si>
  <si>
    <t xml:space="preserve">0309185470     </t>
  </si>
  <si>
    <t>Štěpánková</t>
  </si>
  <si>
    <t xml:space="preserve">9662170496     </t>
  </si>
  <si>
    <t>I. chirurgická klinika</t>
  </si>
  <si>
    <t>všeobecná chirurgická ambulance</t>
  </si>
  <si>
    <t>Oldřiška</t>
  </si>
  <si>
    <t>Remešová</t>
  </si>
  <si>
    <t xml:space="preserve">8952235732     </t>
  </si>
  <si>
    <t>Mikolowitschová</t>
  </si>
  <si>
    <t xml:space="preserve">8061194251     </t>
  </si>
  <si>
    <t>Vodičková</t>
  </si>
  <si>
    <t xml:space="preserve">7055044480     </t>
  </si>
  <si>
    <t>Szkorupa</t>
  </si>
  <si>
    <t xml:space="preserve">7002265215     </t>
  </si>
  <si>
    <t>Lovečková</t>
  </si>
  <si>
    <t xml:space="preserve">7462025318     </t>
  </si>
  <si>
    <t>Marčíková</t>
  </si>
  <si>
    <t xml:space="preserve">6358070697     </t>
  </si>
  <si>
    <t>Loveček</t>
  </si>
  <si>
    <t xml:space="preserve">7103035313     </t>
  </si>
  <si>
    <t>Kurečková</t>
  </si>
  <si>
    <t xml:space="preserve">8358065760     </t>
  </si>
  <si>
    <t>Milada</t>
  </si>
  <si>
    <t>Miklášová</t>
  </si>
  <si>
    <t xml:space="preserve">7556085306     </t>
  </si>
  <si>
    <t>Nela</t>
  </si>
  <si>
    <t>Kohutková</t>
  </si>
  <si>
    <t xml:space="preserve">8654135809     </t>
  </si>
  <si>
    <t>Antonín</t>
  </si>
  <si>
    <t xml:space="preserve">9612155707     </t>
  </si>
  <si>
    <t xml:space="preserve">9359285727     </t>
  </si>
  <si>
    <t>Orálková</t>
  </si>
  <si>
    <t xml:space="preserve">7762044455     </t>
  </si>
  <si>
    <t>Strejček</t>
  </si>
  <si>
    <t xml:space="preserve">9102165732     </t>
  </si>
  <si>
    <t>Zrotalová</t>
  </si>
  <si>
    <t xml:space="preserve">8760065765     </t>
  </si>
  <si>
    <t>Dombiová</t>
  </si>
  <si>
    <t xml:space="preserve">8351045340     </t>
  </si>
  <si>
    <t>Jahnová</t>
  </si>
  <si>
    <t xml:space="preserve">8757105786     </t>
  </si>
  <si>
    <t>Entrová</t>
  </si>
  <si>
    <t xml:space="preserve">8062194866     </t>
  </si>
  <si>
    <t>Řezáčová</t>
  </si>
  <si>
    <t xml:space="preserve">8859043842     </t>
  </si>
  <si>
    <t>Thünelová</t>
  </si>
  <si>
    <t xml:space="preserve">7853245323     </t>
  </si>
  <si>
    <t>Carbolová</t>
  </si>
  <si>
    <t xml:space="preserve">8357094020     </t>
  </si>
  <si>
    <t xml:space="preserve">6454031221     </t>
  </si>
  <si>
    <t>Komzáková</t>
  </si>
  <si>
    <t xml:space="preserve">7653214855     </t>
  </si>
  <si>
    <t>Ševčíková</t>
  </si>
  <si>
    <t xml:space="preserve">6960045862     </t>
  </si>
  <si>
    <t>Miškárová</t>
  </si>
  <si>
    <t xml:space="preserve">7854235686     </t>
  </si>
  <si>
    <t>Lubomír</t>
  </si>
  <si>
    <t>Starý</t>
  </si>
  <si>
    <t xml:space="preserve">6608261495     </t>
  </si>
  <si>
    <t>Šubíková</t>
  </si>
  <si>
    <t xml:space="preserve">7655085350     </t>
  </si>
  <si>
    <t xml:space="preserve">7556235346     </t>
  </si>
  <si>
    <t>Bögiová</t>
  </si>
  <si>
    <t xml:space="preserve">6762171636     </t>
  </si>
  <si>
    <t>Gregorová</t>
  </si>
  <si>
    <t xml:space="preserve">7252275305     </t>
  </si>
  <si>
    <t>Lada</t>
  </si>
  <si>
    <t>Frajtová</t>
  </si>
  <si>
    <t xml:space="preserve">8257174398     </t>
  </si>
  <si>
    <t>Petrášová</t>
  </si>
  <si>
    <t xml:space="preserve">7858215365     </t>
  </si>
  <si>
    <t>Chudáček</t>
  </si>
  <si>
    <t xml:space="preserve">7911085380     </t>
  </si>
  <si>
    <t>Barkociová</t>
  </si>
  <si>
    <t xml:space="preserve">8258044465     </t>
  </si>
  <si>
    <t>Königová</t>
  </si>
  <si>
    <t xml:space="preserve">7858048418     </t>
  </si>
  <si>
    <t>Jedelská</t>
  </si>
  <si>
    <t xml:space="preserve">7956115761     </t>
  </si>
  <si>
    <t xml:space="preserve">7951255191     </t>
  </si>
  <si>
    <t>Sedláková</t>
  </si>
  <si>
    <t xml:space="preserve">7858305763     </t>
  </si>
  <si>
    <t>Augustínová</t>
  </si>
  <si>
    <t xml:space="preserve">9951084847     </t>
  </si>
  <si>
    <t>Macková</t>
  </si>
  <si>
    <t xml:space="preserve">8353215310     </t>
  </si>
  <si>
    <t>gastroenterologie a endoskopie</t>
  </si>
  <si>
    <t xml:space="preserve">8455285333     </t>
  </si>
  <si>
    <t>ambulance dětská</t>
  </si>
  <si>
    <t>lůžkové oddělení plastické chirurgie</t>
  </si>
  <si>
    <t>Krzoková</t>
  </si>
  <si>
    <t xml:space="preserve">8959056139     </t>
  </si>
  <si>
    <t>Štěpánka</t>
  </si>
  <si>
    <t>Koppová</t>
  </si>
  <si>
    <t xml:space="preserve">9954165705     </t>
  </si>
  <si>
    <t>Bohumil</t>
  </si>
  <si>
    <t>Zálešák</t>
  </si>
  <si>
    <t xml:space="preserve">6105182259     </t>
  </si>
  <si>
    <t>Špičková</t>
  </si>
  <si>
    <t xml:space="preserve">7259255333     </t>
  </si>
  <si>
    <t xml:space="preserve">8156265348     </t>
  </si>
  <si>
    <t>Stehlík</t>
  </si>
  <si>
    <t xml:space="preserve">7211233304     </t>
  </si>
  <si>
    <t>Menyházová</t>
  </si>
  <si>
    <t xml:space="preserve">6356111025     </t>
  </si>
  <si>
    <t>Brachová</t>
  </si>
  <si>
    <t xml:space="preserve">8752094912     </t>
  </si>
  <si>
    <t xml:space="preserve">8951314493     </t>
  </si>
  <si>
    <t>Tomaňová</t>
  </si>
  <si>
    <t xml:space="preserve">8255255305     </t>
  </si>
  <si>
    <t>Lysák</t>
  </si>
  <si>
    <t xml:space="preserve">7209055799     </t>
  </si>
  <si>
    <t>Menšík</t>
  </si>
  <si>
    <t xml:space="preserve">7001033952     </t>
  </si>
  <si>
    <t>Stýblová</t>
  </si>
  <si>
    <t xml:space="preserve">8351034483     </t>
  </si>
  <si>
    <t>Poledníčková</t>
  </si>
  <si>
    <t xml:space="preserve">6954295326     </t>
  </si>
  <si>
    <t>Kováčová</t>
  </si>
  <si>
    <t xml:space="preserve">7152115322     </t>
  </si>
  <si>
    <t>Xinopulos</t>
  </si>
  <si>
    <t xml:space="preserve">8704255791     </t>
  </si>
  <si>
    <t>Klosová</t>
  </si>
  <si>
    <t xml:space="preserve">7358154617     </t>
  </si>
  <si>
    <t>Lollková</t>
  </si>
  <si>
    <t xml:space="preserve">7657055703     </t>
  </si>
  <si>
    <t>II.chirurgická klinika standardní lůžková péče</t>
  </si>
  <si>
    <t>Jedličková</t>
  </si>
  <si>
    <t xml:space="preserve">7656285329     </t>
  </si>
  <si>
    <t>Bachleda</t>
  </si>
  <si>
    <t xml:space="preserve">5409231652     </t>
  </si>
  <si>
    <t>Bašná</t>
  </si>
  <si>
    <t xml:space="preserve">6257291436     </t>
  </si>
  <si>
    <t>Herman</t>
  </si>
  <si>
    <t xml:space="preserve">6110160287     </t>
  </si>
  <si>
    <t>Sekanina</t>
  </si>
  <si>
    <t xml:space="preserve">5802270254     </t>
  </si>
  <si>
    <t>Utíkal</t>
  </si>
  <si>
    <t xml:space="preserve">5711180739     </t>
  </si>
  <si>
    <t>Mocňáková</t>
  </si>
  <si>
    <t xml:space="preserve">6862291942     </t>
  </si>
  <si>
    <t xml:space="preserve">7759174456     </t>
  </si>
  <si>
    <t>Dráč</t>
  </si>
  <si>
    <t xml:space="preserve">7209223813     </t>
  </si>
  <si>
    <t xml:space="preserve">7751135370     </t>
  </si>
  <si>
    <t>Kosinský</t>
  </si>
  <si>
    <t xml:space="preserve">8202071823     </t>
  </si>
  <si>
    <t>Kleckerová</t>
  </si>
  <si>
    <t xml:space="preserve">8161295714     </t>
  </si>
  <si>
    <t>Laca</t>
  </si>
  <si>
    <t xml:space="preserve">7811295316     </t>
  </si>
  <si>
    <t>Alcides Dinis</t>
  </si>
  <si>
    <t>Monteiro</t>
  </si>
  <si>
    <t xml:space="preserve">6609042132     </t>
  </si>
  <si>
    <t>Hrazdilová</t>
  </si>
  <si>
    <t xml:space="preserve">7959075355     </t>
  </si>
  <si>
    <t>Kadlčíková</t>
  </si>
  <si>
    <t xml:space="preserve">9360135730     </t>
  </si>
  <si>
    <t>Čevelová</t>
  </si>
  <si>
    <t xml:space="preserve">9154076096     </t>
  </si>
  <si>
    <t>Janský</t>
  </si>
  <si>
    <t xml:space="preserve">8911014508     </t>
  </si>
  <si>
    <t>Vladimír</t>
  </si>
  <si>
    <t>Lžičař</t>
  </si>
  <si>
    <t xml:space="preserve">8711245169     </t>
  </si>
  <si>
    <t xml:space="preserve">8251035331     </t>
  </si>
  <si>
    <t>Zalotěnková</t>
  </si>
  <si>
    <t xml:space="preserve">7657135695     </t>
  </si>
  <si>
    <t>Mazánek</t>
  </si>
  <si>
    <t xml:space="preserve">8901125728     </t>
  </si>
  <si>
    <t xml:space="preserve">6960054860     </t>
  </si>
  <si>
    <t>Ženožičková</t>
  </si>
  <si>
    <t xml:space="preserve">7258275354     </t>
  </si>
  <si>
    <t>Pfeiferová</t>
  </si>
  <si>
    <t xml:space="preserve">8854265772     </t>
  </si>
  <si>
    <t>Júlia</t>
  </si>
  <si>
    <t>Jaroščiaková</t>
  </si>
  <si>
    <t xml:space="preserve">935821         </t>
  </si>
  <si>
    <t xml:space="preserve">9253056065     </t>
  </si>
  <si>
    <t>Melková</t>
  </si>
  <si>
    <t xml:space="preserve">9658304843     </t>
  </si>
  <si>
    <t>II. chirurgická klinika všeobecná ambulance</t>
  </si>
  <si>
    <t>Hrabálková</t>
  </si>
  <si>
    <t xml:space="preserve">7656295328     </t>
  </si>
  <si>
    <t>Nezdařilová</t>
  </si>
  <si>
    <t xml:space="preserve">8060024390     </t>
  </si>
  <si>
    <t>Keprtová</t>
  </si>
  <si>
    <t xml:space="preserve">7157185871     </t>
  </si>
  <si>
    <t>II. chirurgická klinika lůžkové  oddělení intenzivní péče</t>
  </si>
  <si>
    <t>Soňa</t>
  </si>
  <si>
    <t>Rokytová</t>
  </si>
  <si>
    <t xml:space="preserve">6855241899     </t>
  </si>
  <si>
    <t>Kadláčková</t>
  </si>
  <si>
    <t xml:space="preserve">7359224477     </t>
  </si>
  <si>
    <t>Mikolowitsch</t>
  </si>
  <si>
    <t xml:space="preserve">8254083750     </t>
  </si>
  <si>
    <t>Jílková</t>
  </si>
  <si>
    <t xml:space="preserve">6351070099     </t>
  </si>
  <si>
    <t>Kopřivová</t>
  </si>
  <si>
    <t xml:space="preserve">8762126142     </t>
  </si>
  <si>
    <t>Rašková</t>
  </si>
  <si>
    <t xml:space="preserve">8753146171     </t>
  </si>
  <si>
    <t>Bednaříková</t>
  </si>
  <si>
    <t xml:space="preserve">8753206143     </t>
  </si>
  <si>
    <t>Žaloudíková</t>
  </si>
  <si>
    <t xml:space="preserve">8555174859     </t>
  </si>
  <si>
    <t>Macháčová</t>
  </si>
  <si>
    <t xml:space="preserve">9754025292     </t>
  </si>
  <si>
    <t>Hanzlová</t>
  </si>
  <si>
    <t xml:space="preserve">8161063097     </t>
  </si>
  <si>
    <t>Smékalová</t>
  </si>
  <si>
    <t xml:space="preserve">9959095729     </t>
  </si>
  <si>
    <t>Kašperlíková</t>
  </si>
  <si>
    <t xml:space="preserve">9860165381     </t>
  </si>
  <si>
    <t>Ambulance cévní</t>
  </si>
  <si>
    <t>ambulance cévní</t>
  </si>
  <si>
    <t>Ambulance endokrinochirurgická</t>
  </si>
  <si>
    <t>ambulance endokrinochirurgická</t>
  </si>
  <si>
    <t>Ambulance angiologická</t>
  </si>
  <si>
    <t>Neurochirurgická klinika</t>
  </si>
  <si>
    <t xml:space="preserve">standardní lůžková péče </t>
  </si>
  <si>
    <t xml:space="preserve">6351021875     </t>
  </si>
  <si>
    <t xml:space="preserve">6762081084     </t>
  </si>
  <si>
    <t>Prášilíková</t>
  </si>
  <si>
    <t xml:space="preserve">6258220485     </t>
  </si>
  <si>
    <t>Šaurová</t>
  </si>
  <si>
    <t xml:space="preserve">7958304497     </t>
  </si>
  <si>
    <t xml:space="preserve">7762255314     </t>
  </si>
  <si>
    <t xml:space="preserve">7557155353     </t>
  </si>
  <si>
    <t>Rýznarová</t>
  </si>
  <si>
    <t xml:space="preserve">7557215677     </t>
  </si>
  <si>
    <t>Ema</t>
  </si>
  <si>
    <t>Voldánová</t>
  </si>
  <si>
    <t xml:space="preserve">7957285677     </t>
  </si>
  <si>
    <t>Krahulík</t>
  </si>
  <si>
    <t xml:space="preserve">7704205344     </t>
  </si>
  <si>
    <t>Radoslav</t>
  </si>
  <si>
    <t>Grigárek</t>
  </si>
  <si>
    <t xml:space="preserve">7907085329     </t>
  </si>
  <si>
    <t>Pieran</t>
  </si>
  <si>
    <t xml:space="preserve">7206255155     </t>
  </si>
  <si>
    <t xml:space="preserve">8051155783     </t>
  </si>
  <si>
    <t>Wanek</t>
  </si>
  <si>
    <t xml:space="preserve">7109112846     </t>
  </si>
  <si>
    <t>Kalita</t>
  </si>
  <si>
    <t xml:space="preserve">7204215579     </t>
  </si>
  <si>
    <t>Vaverka</t>
  </si>
  <si>
    <t xml:space="preserve">521003042      </t>
  </si>
  <si>
    <t>Jablonský</t>
  </si>
  <si>
    <t xml:space="preserve">8906148229     </t>
  </si>
  <si>
    <t>Josefčuk</t>
  </si>
  <si>
    <t xml:space="preserve">8006165343     </t>
  </si>
  <si>
    <t>Trnka</t>
  </si>
  <si>
    <t xml:space="preserve">8912128698     </t>
  </si>
  <si>
    <t>Kritzbach</t>
  </si>
  <si>
    <t xml:space="preserve">9703115763     </t>
  </si>
  <si>
    <t xml:space="preserve">7851134203     </t>
  </si>
  <si>
    <t>Šlachta</t>
  </si>
  <si>
    <t xml:space="preserve">9506265956     </t>
  </si>
  <si>
    <t>Koutný</t>
  </si>
  <si>
    <t xml:space="preserve">8503125433     </t>
  </si>
  <si>
    <t>Matej</t>
  </si>
  <si>
    <t>Halaj</t>
  </si>
  <si>
    <t xml:space="preserve">8907069941     </t>
  </si>
  <si>
    <t>Novák</t>
  </si>
  <si>
    <t xml:space="preserve">8507056294     </t>
  </si>
  <si>
    <t>Hampl</t>
  </si>
  <si>
    <t xml:space="preserve">8712175802     </t>
  </si>
  <si>
    <t>Kudělková</t>
  </si>
  <si>
    <t xml:space="preserve">9255265789     </t>
  </si>
  <si>
    <t xml:space="preserve">9154156000     </t>
  </si>
  <si>
    <t xml:space="preserve">7352055722     </t>
  </si>
  <si>
    <t>Doubravová</t>
  </si>
  <si>
    <t xml:space="preserve">6357181523     </t>
  </si>
  <si>
    <t>Korcová</t>
  </si>
  <si>
    <t xml:space="preserve">7253283334     </t>
  </si>
  <si>
    <t>Honek</t>
  </si>
  <si>
    <t xml:space="preserve">8303034850     </t>
  </si>
  <si>
    <t>Rušilová</t>
  </si>
  <si>
    <t xml:space="preserve">7262278738     </t>
  </si>
  <si>
    <t>Drexler</t>
  </si>
  <si>
    <t xml:space="preserve">9354195818     </t>
  </si>
  <si>
    <t>Borovičková</t>
  </si>
  <si>
    <t xml:space="preserve">9359135720     </t>
  </si>
  <si>
    <t xml:space="preserve">7254135317     </t>
  </si>
  <si>
    <t>Bočanová</t>
  </si>
  <si>
    <t xml:space="preserve">9860226112     </t>
  </si>
  <si>
    <t>Smějová</t>
  </si>
  <si>
    <t xml:space="preserve">9562044767     </t>
  </si>
  <si>
    <t>Slováčková</t>
  </si>
  <si>
    <t xml:space="preserve">9755055706     </t>
  </si>
  <si>
    <t>Pohlodek</t>
  </si>
  <si>
    <t xml:space="preserve">9406179178     </t>
  </si>
  <si>
    <t>Koželová</t>
  </si>
  <si>
    <t xml:space="preserve">9851206145     </t>
  </si>
  <si>
    <t>Matějíčková</t>
  </si>
  <si>
    <t xml:space="preserve">9662136176     </t>
  </si>
  <si>
    <t>Romana</t>
  </si>
  <si>
    <t xml:space="preserve">9559095084     </t>
  </si>
  <si>
    <t>Blažek</t>
  </si>
  <si>
    <t xml:space="preserve">9605135749     </t>
  </si>
  <si>
    <t xml:space="preserve">9460054846     </t>
  </si>
  <si>
    <t>Klusová</t>
  </si>
  <si>
    <t>0057045373</t>
  </si>
  <si>
    <t>Švarcová</t>
  </si>
  <si>
    <t xml:space="preserve">7359305712     </t>
  </si>
  <si>
    <t>Mareška</t>
  </si>
  <si>
    <t xml:space="preserve">9802255298     </t>
  </si>
  <si>
    <t>Pastieriková</t>
  </si>
  <si>
    <t xml:space="preserve">9256305564     </t>
  </si>
  <si>
    <t>Knajblová</t>
  </si>
  <si>
    <t xml:space="preserve">0061015735     </t>
  </si>
  <si>
    <t>Malý</t>
  </si>
  <si>
    <t xml:space="preserve">0107265730     </t>
  </si>
  <si>
    <t>Neurochirurgická kinika</t>
  </si>
  <si>
    <t>Janhubová</t>
  </si>
  <si>
    <t xml:space="preserve">6755120075     </t>
  </si>
  <si>
    <t>Tvrdá</t>
  </si>
  <si>
    <t xml:space="preserve">9654305375     </t>
  </si>
  <si>
    <t>Valentová</t>
  </si>
  <si>
    <t xml:space="preserve">7861305342     </t>
  </si>
  <si>
    <t>Hrabálek</t>
  </si>
  <si>
    <t xml:space="preserve">6509041165     </t>
  </si>
  <si>
    <t>Jaromíra</t>
  </si>
  <si>
    <t>Typovská</t>
  </si>
  <si>
    <t xml:space="preserve">7653205307     </t>
  </si>
  <si>
    <t>Gabryš</t>
  </si>
  <si>
    <t xml:space="preserve">7106295306     </t>
  </si>
  <si>
    <t>Ježková</t>
  </si>
  <si>
    <t xml:space="preserve">7451174456     </t>
  </si>
  <si>
    <t>Hlavová</t>
  </si>
  <si>
    <t xml:space="preserve">7553205319     </t>
  </si>
  <si>
    <t>Yveta</t>
  </si>
  <si>
    <t>Inochovská</t>
  </si>
  <si>
    <t xml:space="preserve">6654280149     </t>
  </si>
  <si>
    <t>Gajdošová</t>
  </si>
  <si>
    <t xml:space="preserve">7756075855     </t>
  </si>
  <si>
    <t>Poláčková</t>
  </si>
  <si>
    <t xml:space="preserve">7857185314     </t>
  </si>
  <si>
    <t>Radana</t>
  </si>
  <si>
    <t>Pěrůžková</t>
  </si>
  <si>
    <t xml:space="preserve">7455274442     </t>
  </si>
  <si>
    <t>Kolářová</t>
  </si>
  <si>
    <t xml:space="preserve">7960174464     </t>
  </si>
  <si>
    <t xml:space="preserve">7960275312     </t>
  </si>
  <si>
    <t xml:space="preserve">7758045680     </t>
  </si>
  <si>
    <t>Alice</t>
  </si>
  <si>
    <t>Chroboková</t>
  </si>
  <si>
    <t xml:space="preserve">7560275338     </t>
  </si>
  <si>
    <t>Miluše</t>
  </si>
  <si>
    <t>Šimáková</t>
  </si>
  <si>
    <t xml:space="preserve">7762045324     </t>
  </si>
  <si>
    <t>Leznová</t>
  </si>
  <si>
    <t xml:space="preserve">7858274842     </t>
  </si>
  <si>
    <t>Černocká</t>
  </si>
  <si>
    <t xml:space="preserve">7856075348     </t>
  </si>
  <si>
    <t>Petřeková</t>
  </si>
  <si>
    <t xml:space="preserve">7653023829     </t>
  </si>
  <si>
    <t>Zvěřinová</t>
  </si>
  <si>
    <t xml:space="preserve">7653185364     </t>
  </si>
  <si>
    <t>Zelová</t>
  </si>
  <si>
    <t xml:space="preserve">7354155336     </t>
  </si>
  <si>
    <t>Strýčková</t>
  </si>
  <si>
    <t xml:space="preserve">8060145335     </t>
  </si>
  <si>
    <t xml:space="preserve">8159095362     </t>
  </si>
  <si>
    <t>Březinová</t>
  </si>
  <si>
    <t xml:space="preserve">8061265366     </t>
  </si>
  <si>
    <t>Zedková</t>
  </si>
  <si>
    <t xml:space="preserve">8052295680     </t>
  </si>
  <si>
    <t>Lakomá</t>
  </si>
  <si>
    <t xml:space="preserve">8353225342     </t>
  </si>
  <si>
    <t xml:space="preserve">8352195313     </t>
  </si>
  <si>
    <t>Švancarová</t>
  </si>
  <si>
    <t xml:space="preserve">8054045791     </t>
  </si>
  <si>
    <t>Roudná</t>
  </si>
  <si>
    <t xml:space="preserve">8162225346     </t>
  </si>
  <si>
    <t>Husáková Mereďová</t>
  </si>
  <si>
    <t xml:space="preserve">8161055320     </t>
  </si>
  <si>
    <t>Jehlíková</t>
  </si>
  <si>
    <t xml:space="preserve">8754294087     </t>
  </si>
  <si>
    <t xml:space="preserve">8361045242     </t>
  </si>
  <si>
    <t>Misterová</t>
  </si>
  <si>
    <t xml:space="preserve">8853314910     </t>
  </si>
  <si>
    <t>Vyhlídalová</t>
  </si>
  <si>
    <t xml:space="preserve">8562164908     </t>
  </si>
  <si>
    <t xml:space="preserve">7259165331     </t>
  </si>
  <si>
    <t xml:space="preserve">7252045339     </t>
  </si>
  <si>
    <t xml:space="preserve">8560095379     </t>
  </si>
  <si>
    <t>Stránská</t>
  </si>
  <si>
    <t xml:space="preserve">8456124457     </t>
  </si>
  <si>
    <t>Ing. Bc.</t>
  </si>
  <si>
    <t xml:space="preserve">8453235879     </t>
  </si>
  <si>
    <t>Stanislav</t>
  </si>
  <si>
    <t>Šoustal</t>
  </si>
  <si>
    <t xml:space="preserve">7501105359     </t>
  </si>
  <si>
    <t xml:space="preserve">6651080040     </t>
  </si>
  <si>
    <t>Aleksandra</t>
  </si>
  <si>
    <t>Macháčková</t>
  </si>
  <si>
    <t xml:space="preserve">8561021425     </t>
  </si>
  <si>
    <t>Dobrovolná</t>
  </si>
  <si>
    <t xml:space="preserve">9162205701     </t>
  </si>
  <si>
    <t>Stejskal</t>
  </si>
  <si>
    <t xml:space="preserve">8712015807     </t>
  </si>
  <si>
    <t>Svačková</t>
  </si>
  <si>
    <t xml:space="preserve">8359254178     </t>
  </si>
  <si>
    <t>Skládal</t>
  </si>
  <si>
    <t xml:space="preserve">8412304472     </t>
  </si>
  <si>
    <t>Wagner</t>
  </si>
  <si>
    <t xml:space="preserve">8362315566     </t>
  </si>
  <si>
    <t xml:space="preserve">9556165718     </t>
  </si>
  <si>
    <t>Všianská</t>
  </si>
  <si>
    <t xml:space="preserve">9352185700     </t>
  </si>
  <si>
    <t>Kobzová</t>
  </si>
  <si>
    <t xml:space="preserve">9156086159     </t>
  </si>
  <si>
    <t>Sedlák</t>
  </si>
  <si>
    <t xml:space="preserve">9211214848     </t>
  </si>
  <si>
    <t>Kovařík</t>
  </si>
  <si>
    <t xml:space="preserve">9310066194     </t>
  </si>
  <si>
    <t>Brücknerová</t>
  </si>
  <si>
    <t xml:space="preserve">9755235754     </t>
  </si>
  <si>
    <t>Šulkovský</t>
  </si>
  <si>
    <t xml:space="preserve">8204105316     </t>
  </si>
  <si>
    <t>Leová</t>
  </si>
  <si>
    <t xml:space="preserve">9361195712     </t>
  </si>
  <si>
    <t>ambulance - léčba bolestivých stavů při neurochir.</t>
  </si>
  <si>
    <t>KARIM</t>
  </si>
  <si>
    <t>ambulance KARIM</t>
  </si>
  <si>
    <t xml:space="preserve">8253295336     </t>
  </si>
  <si>
    <t>Knápková</t>
  </si>
  <si>
    <t xml:space="preserve">8160134246     </t>
  </si>
  <si>
    <t xml:space="preserve">7855015322     </t>
  </si>
  <si>
    <t>Čečmanová</t>
  </si>
  <si>
    <t xml:space="preserve">7854125312     </t>
  </si>
  <si>
    <t>Radovan</t>
  </si>
  <si>
    <t>Uvízl</t>
  </si>
  <si>
    <t xml:space="preserve">6805010212     </t>
  </si>
  <si>
    <t>Brodecká</t>
  </si>
  <si>
    <t xml:space="preserve">7151055307     </t>
  </si>
  <si>
    <t>Boxanová</t>
  </si>
  <si>
    <t xml:space="preserve">7659178626     </t>
  </si>
  <si>
    <t xml:space="preserve">7658215763     </t>
  </si>
  <si>
    <t>Pavelková</t>
  </si>
  <si>
    <t xml:space="preserve">7651265336     </t>
  </si>
  <si>
    <t>Bronislav</t>
  </si>
  <si>
    <t xml:space="preserve">6606290394     </t>
  </si>
  <si>
    <t>Krohmerová</t>
  </si>
  <si>
    <t xml:space="preserve">7451235759     </t>
  </si>
  <si>
    <t>Chocholková</t>
  </si>
  <si>
    <t xml:space="preserve">7551055336     </t>
  </si>
  <si>
    <t>Litvínová</t>
  </si>
  <si>
    <t xml:space="preserve">7561235319     </t>
  </si>
  <si>
    <t>Behúň</t>
  </si>
  <si>
    <t xml:space="preserve">6510046488     </t>
  </si>
  <si>
    <t>Raimr</t>
  </si>
  <si>
    <t xml:space="preserve">7005285705     </t>
  </si>
  <si>
    <t>Marcineková</t>
  </si>
  <si>
    <t xml:space="preserve">8062195317     </t>
  </si>
  <si>
    <t>Krebsová</t>
  </si>
  <si>
    <t xml:space="preserve">7761175323     </t>
  </si>
  <si>
    <t>Zavadilová</t>
  </si>
  <si>
    <t xml:space="preserve">7562095310     </t>
  </si>
  <si>
    <t>Zatloukal</t>
  </si>
  <si>
    <t xml:space="preserve">6906175353     </t>
  </si>
  <si>
    <t>Vaverková</t>
  </si>
  <si>
    <t xml:space="preserve">7359215369     </t>
  </si>
  <si>
    <t>Doleželová</t>
  </si>
  <si>
    <t xml:space="preserve">7859224846     </t>
  </si>
  <si>
    <t xml:space="preserve">7951274463     </t>
  </si>
  <si>
    <t>Minářová</t>
  </si>
  <si>
    <t xml:space="preserve">7853025334     </t>
  </si>
  <si>
    <t>Zatloukalová</t>
  </si>
  <si>
    <t xml:space="preserve">7862315318     </t>
  </si>
  <si>
    <t xml:space="preserve">7012044941     </t>
  </si>
  <si>
    <t>Čajková</t>
  </si>
  <si>
    <t xml:space="preserve">7859104847     </t>
  </si>
  <si>
    <t>Urbanová</t>
  </si>
  <si>
    <t xml:space="preserve">8256205342     </t>
  </si>
  <si>
    <t>Žaludková</t>
  </si>
  <si>
    <t xml:space="preserve">8357234149     </t>
  </si>
  <si>
    <t>Rosinský</t>
  </si>
  <si>
    <t xml:space="preserve">8101025328     </t>
  </si>
  <si>
    <t xml:space="preserve">8055162467     </t>
  </si>
  <si>
    <t>Hudečková</t>
  </si>
  <si>
    <t xml:space="preserve">8354104473     </t>
  </si>
  <si>
    <t xml:space="preserve">7855305315     </t>
  </si>
  <si>
    <t>Majorosová</t>
  </si>
  <si>
    <t xml:space="preserve">8456075309     </t>
  </si>
  <si>
    <t>Kozic</t>
  </si>
  <si>
    <t xml:space="preserve">8407295677     </t>
  </si>
  <si>
    <t>Adamčíková</t>
  </si>
  <si>
    <t xml:space="preserve">8856014046     </t>
  </si>
  <si>
    <t>Arnoštová</t>
  </si>
  <si>
    <t xml:space="preserve">8861255777     </t>
  </si>
  <si>
    <t>Lang</t>
  </si>
  <si>
    <t xml:space="preserve">8502095723     </t>
  </si>
  <si>
    <t>Vacíková</t>
  </si>
  <si>
    <t xml:space="preserve">8960035722     </t>
  </si>
  <si>
    <t>Švachová</t>
  </si>
  <si>
    <t xml:space="preserve">8952145741     </t>
  </si>
  <si>
    <t xml:space="preserve">7502074415     </t>
  </si>
  <si>
    <t>Johannes</t>
  </si>
  <si>
    <t xml:space="preserve">8702185987     </t>
  </si>
  <si>
    <t xml:space="preserve">9254225761     </t>
  </si>
  <si>
    <t>Rak</t>
  </si>
  <si>
    <t xml:space="preserve">8508233833     </t>
  </si>
  <si>
    <t>Papajk</t>
  </si>
  <si>
    <t xml:space="preserve">8105115348     </t>
  </si>
  <si>
    <t>Benediktová</t>
  </si>
  <si>
    <t xml:space="preserve">9356026196     </t>
  </si>
  <si>
    <t>Škařupová</t>
  </si>
  <si>
    <t xml:space="preserve">9657186066     </t>
  </si>
  <si>
    <t>Marina</t>
  </si>
  <si>
    <t xml:space="preserve">7953099946     </t>
  </si>
  <si>
    <t>Baxová</t>
  </si>
  <si>
    <t xml:space="preserve">8552015087     </t>
  </si>
  <si>
    <t>Fryblíková</t>
  </si>
  <si>
    <t xml:space="preserve">8360085305     </t>
  </si>
  <si>
    <t>Macháček</t>
  </si>
  <si>
    <t xml:space="preserve">8511165773     </t>
  </si>
  <si>
    <t>Brožová</t>
  </si>
  <si>
    <t xml:space="preserve">8359235346     </t>
  </si>
  <si>
    <t xml:space="preserve">8654275784     </t>
  </si>
  <si>
    <t>Axmann</t>
  </si>
  <si>
    <t xml:space="preserve">8311225549     </t>
  </si>
  <si>
    <t>Ctibor</t>
  </si>
  <si>
    <t>Bílý</t>
  </si>
  <si>
    <t xml:space="preserve">7912302849     </t>
  </si>
  <si>
    <t>Klementová</t>
  </si>
  <si>
    <t xml:space="preserve">7062265551     </t>
  </si>
  <si>
    <t>Soppeová</t>
  </si>
  <si>
    <t xml:space="preserve">8354154468     </t>
  </si>
  <si>
    <t>Riliaková</t>
  </si>
  <si>
    <t xml:space="preserve">7753115238     </t>
  </si>
  <si>
    <t>Olejníková</t>
  </si>
  <si>
    <t xml:space="preserve">7152131844     </t>
  </si>
  <si>
    <t>Absolonová</t>
  </si>
  <si>
    <t xml:space="preserve">8657275792     </t>
  </si>
  <si>
    <t>Smolková</t>
  </si>
  <si>
    <t xml:space="preserve">8758034560     </t>
  </si>
  <si>
    <t>Alžběta</t>
  </si>
  <si>
    <t>Coufalová</t>
  </si>
  <si>
    <t xml:space="preserve">7654284462     </t>
  </si>
  <si>
    <t xml:space="preserve">8459065758     </t>
  </si>
  <si>
    <t>Krmelová</t>
  </si>
  <si>
    <t xml:space="preserve">6758031907     </t>
  </si>
  <si>
    <t xml:space="preserve">9151085702     </t>
  </si>
  <si>
    <t xml:space="preserve">9551025759     </t>
  </si>
  <si>
    <t>Helekal</t>
  </si>
  <si>
    <t xml:space="preserve">7902115375     </t>
  </si>
  <si>
    <t>Schusterová</t>
  </si>
  <si>
    <t xml:space="preserve">9859055712     </t>
  </si>
  <si>
    <t>Marešová</t>
  </si>
  <si>
    <t xml:space="preserve">9861046140     </t>
  </si>
  <si>
    <t>Hlávková</t>
  </si>
  <si>
    <t xml:space="preserve">9253275746     </t>
  </si>
  <si>
    <t xml:space="preserve">7257155312     </t>
  </si>
  <si>
    <t xml:space="preserve">8560155835     </t>
  </si>
  <si>
    <t>Vrchová</t>
  </si>
  <si>
    <t xml:space="preserve">9462174843     </t>
  </si>
  <si>
    <t>Chovanec</t>
  </si>
  <si>
    <t xml:space="preserve">9211236166     </t>
  </si>
  <si>
    <t xml:space="preserve">8953182403     </t>
  </si>
  <si>
    <t>Kuníčková</t>
  </si>
  <si>
    <t xml:space="preserve">9356284476     </t>
  </si>
  <si>
    <t>Dohnalová</t>
  </si>
  <si>
    <t xml:space="preserve">9652236066     </t>
  </si>
  <si>
    <t xml:space="preserve">6859262157     </t>
  </si>
  <si>
    <t>ambulance bolestivých stavů při KARIM</t>
  </si>
  <si>
    <t>Gabrhelík</t>
  </si>
  <si>
    <t xml:space="preserve">7208144130     </t>
  </si>
  <si>
    <t>Kirchnerová</t>
  </si>
  <si>
    <t xml:space="preserve">7658055361     </t>
  </si>
  <si>
    <t>Mrozek</t>
  </si>
  <si>
    <t xml:space="preserve">6408090084     </t>
  </si>
  <si>
    <t>Bojkovská</t>
  </si>
  <si>
    <t xml:space="preserve">6960085308     </t>
  </si>
  <si>
    <t>Regina</t>
  </si>
  <si>
    <t>Ropková</t>
  </si>
  <si>
    <t xml:space="preserve">7155083265     </t>
  </si>
  <si>
    <t>anesteziologicko - resuscitační tým</t>
  </si>
  <si>
    <t>Vymětalová</t>
  </si>
  <si>
    <t xml:space="preserve">0157175722     </t>
  </si>
  <si>
    <t>Natália</t>
  </si>
  <si>
    <t>Ehnová</t>
  </si>
  <si>
    <t xml:space="preserve">975722         </t>
  </si>
  <si>
    <t>Gerčicová</t>
  </si>
  <si>
    <t xml:space="preserve">9962035369     </t>
  </si>
  <si>
    <t>Vintrová</t>
  </si>
  <si>
    <t xml:space="preserve">9157124218     </t>
  </si>
  <si>
    <t>Bukvová</t>
  </si>
  <si>
    <t xml:space="preserve">9862224845     </t>
  </si>
  <si>
    <t xml:space="preserve">975715         </t>
  </si>
  <si>
    <t>Mirvaldová</t>
  </si>
  <si>
    <t xml:space="preserve">9257092526     </t>
  </si>
  <si>
    <t>Čermáková</t>
  </si>
  <si>
    <t xml:space="preserve">9253063952     </t>
  </si>
  <si>
    <t>František Angelus</t>
  </si>
  <si>
    <t>Špiruda</t>
  </si>
  <si>
    <t>DiS., DiS.</t>
  </si>
  <si>
    <t xml:space="preserve">8402054320     </t>
  </si>
  <si>
    <t>Fidlerová</t>
  </si>
  <si>
    <t xml:space="preserve">9656256236     </t>
  </si>
  <si>
    <t>Lucká</t>
  </si>
  <si>
    <t xml:space="preserve">9355216189     </t>
  </si>
  <si>
    <t>Vorlová</t>
  </si>
  <si>
    <t xml:space="preserve">9556236096     </t>
  </si>
  <si>
    <t>Melicharová</t>
  </si>
  <si>
    <t xml:space="preserve">0052195715     </t>
  </si>
  <si>
    <t>Konupčiková</t>
  </si>
  <si>
    <t xml:space="preserve">9358185199     </t>
  </si>
  <si>
    <t>Vinkler</t>
  </si>
  <si>
    <t xml:space="preserve">9301245712     </t>
  </si>
  <si>
    <t>Kubíková</t>
  </si>
  <si>
    <t xml:space="preserve">9651086082     </t>
  </si>
  <si>
    <t>Juliana</t>
  </si>
  <si>
    <t>Nesnídalová</t>
  </si>
  <si>
    <t xml:space="preserve">9552154777     </t>
  </si>
  <si>
    <t>Kozlovská</t>
  </si>
  <si>
    <t xml:space="preserve">7662064498     </t>
  </si>
  <si>
    <t>Čechmánek</t>
  </si>
  <si>
    <t xml:space="preserve">9401175014     </t>
  </si>
  <si>
    <t>Kleinerová</t>
  </si>
  <si>
    <t xml:space="preserve">9759035715     </t>
  </si>
  <si>
    <t>Jurčík</t>
  </si>
  <si>
    <t xml:space="preserve">9704305930     </t>
  </si>
  <si>
    <t xml:space="preserve">8159285321     </t>
  </si>
  <si>
    <t>Thinová</t>
  </si>
  <si>
    <t xml:space="preserve">8651205794     </t>
  </si>
  <si>
    <t>Kateryna</t>
  </si>
  <si>
    <t>Zykova</t>
  </si>
  <si>
    <t/>
  </si>
  <si>
    <t>Dubovec</t>
  </si>
  <si>
    <t xml:space="preserve">9010098658     </t>
  </si>
  <si>
    <t>Krupárová</t>
  </si>
  <si>
    <t xml:space="preserve">9452231690     </t>
  </si>
  <si>
    <t>Mačuga</t>
  </si>
  <si>
    <t xml:space="preserve">9705038134     </t>
  </si>
  <si>
    <t>Nuzíková</t>
  </si>
  <si>
    <t xml:space="preserve">8857055064     </t>
  </si>
  <si>
    <t>Bendžala</t>
  </si>
  <si>
    <t xml:space="preserve">8911169047     </t>
  </si>
  <si>
    <t>Paciorková</t>
  </si>
  <si>
    <t xml:space="preserve">9659125553     </t>
  </si>
  <si>
    <t>Brigant</t>
  </si>
  <si>
    <t xml:space="preserve">9702155078     </t>
  </si>
  <si>
    <t>Paloušek</t>
  </si>
  <si>
    <t xml:space="preserve">9707125703     </t>
  </si>
  <si>
    <t xml:space="preserve">9658075581     </t>
  </si>
  <si>
    <t xml:space="preserve">0061225142     </t>
  </si>
  <si>
    <t>Wawrzyková</t>
  </si>
  <si>
    <t xml:space="preserve">9161275508     </t>
  </si>
  <si>
    <t>Ličková</t>
  </si>
  <si>
    <t xml:space="preserve">8257125690     </t>
  </si>
  <si>
    <t xml:space="preserve">9652295389     </t>
  </si>
  <si>
    <t>Aylin</t>
  </si>
  <si>
    <t xml:space="preserve">9655074319     </t>
  </si>
  <si>
    <t>Tylich</t>
  </si>
  <si>
    <t xml:space="preserve">9503225710     </t>
  </si>
  <si>
    <t>Juklová</t>
  </si>
  <si>
    <t xml:space="preserve">7857115343     </t>
  </si>
  <si>
    <t>Weinlichová</t>
  </si>
  <si>
    <t xml:space="preserve">7758145318     </t>
  </si>
  <si>
    <t>Roland</t>
  </si>
  <si>
    <t>Görcs</t>
  </si>
  <si>
    <t xml:space="preserve">7607053047     </t>
  </si>
  <si>
    <t>Uher</t>
  </si>
  <si>
    <t xml:space="preserve">8112114307     </t>
  </si>
  <si>
    <t>Fischerová</t>
  </si>
  <si>
    <t xml:space="preserve">8757285394     </t>
  </si>
  <si>
    <t>Čepová</t>
  </si>
  <si>
    <t xml:space="preserve">8659185766     </t>
  </si>
  <si>
    <t>Štrba</t>
  </si>
  <si>
    <t xml:space="preserve">8110276537     </t>
  </si>
  <si>
    <t>Krylová</t>
  </si>
  <si>
    <t xml:space="preserve">8761305377     </t>
  </si>
  <si>
    <t xml:space="preserve">7354185344     </t>
  </si>
  <si>
    <t>Ničová</t>
  </si>
  <si>
    <t xml:space="preserve">8652196212     </t>
  </si>
  <si>
    <t>Šašinková</t>
  </si>
  <si>
    <t xml:space="preserve">7555095790     </t>
  </si>
  <si>
    <t>Naděžda</t>
  </si>
  <si>
    <t xml:space="preserve">6751081117     </t>
  </si>
  <si>
    <t>Fritscherová</t>
  </si>
  <si>
    <t xml:space="preserve">7954165307     </t>
  </si>
  <si>
    <t>Freiwaldová</t>
  </si>
  <si>
    <t xml:space="preserve">8060235766     </t>
  </si>
  <si>
    <t>Fialová</t>
  </si>
  <si>
    <t xml:space="preserve">7452085344     </t>
  </si>
  <si>
    <t>Hudeček</t>
  </si>
  <si>
    <t xml:space="preserve">6905164475     </t>
  </si>
  <si>
    <t>Cvrkal</t>
  </si>
  <si>
    <t xml:space="preserve">6009281839     </t>
  </si>
  <si>
    <t xml:space="preserve">9111215729     </t>
  </si>
  <si>
    <t xml:space="preserve">9152036080     </t>
  </si>
  <si>
    <t>Minarik</t>
  </si>
  <si>
    <t xml:space="preserve">9109275703     </t>
  </si>
  <si>
    <t>MD</t>
  </si>
  <si>
    <t>Dmytro</t>
  </si>
  <si>
    <t>Hrytsai</t>
  </si>
  <si>
    <t xml:space="preserve">8212111292     </t>
  </si>
  <si>
    <t>Vavrečková</t>
  </si>
  <si>
    <t xml:space="preserve">8660315389     </t>
  </si>
  <si>
    <t>Karešová</t>
  </si>
  <si>
    <t xml:space="preserve">8555165795     </t>
  </si>
  <si>
    <t>Papaj</t>
  </si>
  <si>
    <t xml:space="preserve">9105197893     </t>
  </si>
  <si>
    <t>Švec</t>
  </si>
  <si>
    <t xml:space="preserve">8908215712     </t>
  </si>
  <si>
    <t>Petláková</t>
  </si>
  <si>
    <t xml:space="preserve">9053264858     </t>
  </si>
  <si>
    <t>Král</t>
  </si>
  <si>
    <t xml:space="preserve">9007106075     </t>
  </si>
  <si>
    <t>Branislav</t>
  </si>
  <si>
    <t>Papajčík</t>
  </si>
  <si>
    <t xml:space="preserve">7005257600     </t>
  </si>
  <si>
    <t>Hrnčiříková</t>
  </si>
  <si>
    <t xml:space="preserve">8755315976     </t>
  </si>
  <si>
    <t>Šeda</t>
  </si>
  <si>
    <t xml:space="preserve">6702031842     </t>
  </si>
  <si>
    <t>Krch</t>
  </si>
  <si>
    <t xml:space="preserve">8111230061     </t>
  </si>
  <si>
    <t>Niedobová</t>
  </si>
  <si>
    <t xml:space="preserve">8651205442     </t>
  </si>
  <si>
    <t>Krčilová</t>
  </si>
  <si>
    <t xml:space="preserve">7055075335     </t>
  </si>
  <si>
    <t>Václav</t>
  </si>
  <si>
    <t>Staněk</t>
  </si>
  <si>
    <t xml:space="preserve">8909126204     </t>
  </si>
  <si>
    <t>Hnízdilová</t>
  </si>
  <si>
    <t xml:space="preserve">7660075533     </t>
  </si>
  <si>
    <t>Michlová</t>
  </si>
  <si>
    <t xml:space="preserve">8059064607     </t>
  </si>
  <si>
    <t xml:space="preserve">8559116137     </t>
  </si>
  <si>
    <t>Skácel</t>
  </si>
  <si>
    <t xml:space="preserve">8053068914     </t>
  </si>
  <si>
    <t>Šerá</t>
  </si>
  <si>
    <t xml:space="preserve">8762174542     </t>
  </si>
  <si>
    <t>Franková</t>
  </si>
  <si>
    <t xml:space="preserve">9053315733     </t>
  </si>
  <si>
    <t>Fritschová</t>
  </si>
  <si>
    <t xml:space="preserve">8261155320     </t>
  </si>
  <si>
    <t>Mücková</t>
  </si>
  <si>
    <t xml:space="preserve">7460305347     </t>
  </si>
  <si>
    <t xml:space="preserve">6057062429     </t>
  </si>
  <si>
    <t>Šiška</t>
  </si>
  <si>
    <t xml:space="preserve">7506165348     </t>
  </si>
  <si>
    <t xml:space="preserve">8159255753     </t>
  </si>
  <si>
    <t>Jahodová</t>
  </si>
  <si>
    <t xml:space="preserve">8255285302     </t>
  </si>
  <si>
    <t xml:space="preserve">8255055347     </t>
  </si>
  <si>
    <t>Stejskalíková</t>
  </si>
  <si>
    <t xml:space="preserve">8454285686     </t>
  </si>
  <si>
    <t xml:space="preserve">8352035692     </t>
  </si>
  <si>
    <t>Pavoni</t>
  </si>
  <si>
    <t xml:space="preserve">8356055686     </t>
  </si>
  <si>
    <t>Matuštíková</t>
  </si>
  <si>
    <t xml:space="preserve">7859085850     </t>
  </si>
  <si>
    <t>Petrová</t>
  </si>
  <si>
    <t xml:space="preserve">7052105302     </t>
  </si>
  <si>
    <t>Vlček</t>
  </si>
  <si>
    <t xml:space="preserve">460901497      </t>
  </si>
  <si>
    <t xml:space="preserve">7055105761     </t>
  </si>
  <si>
    <t>Mačková</t>
  </si>
  <si>
    <t xml:space="preserve">7960024402     </t>
  </si>
  <si>
    <t>Frančáková</t>
  </si>
  <si>
    <t xml:space="preserve">7153155823     </t>
  </si>
  <si>
    <t xml:space="preserve">7753155707     </t>
  </si>
  <si>
    <t>Szabóová</t>
  </si>
  <si>
    <t xml:space="preserve">7161045705     </t>
  </si>
  <si>
    <t>Hrnčířová</t>
  </si>
  <si>
    <t xml:space="preserve">7360065317     </t>
  </si>
  <si>
    <t xml:space="preserve">7458014201     </t>
  </si>
  <si>
    <t>Žižková</t>
  </si>
  <si>
    <t xml:space="preserve">7656155782     </t>
  </si>
  <si>
    <t>Czaschová</t>
  </si>
  <si>
    <t xml:space="preserve">7460284854     </t>
  </si>
  <si>
    <t xml:space="preserve">7361114871     </t>
  </si>
  <si>
    <t>Gallová</t>
  </si>
  <si>
    <t xml:space="preserve">6754260832     </t>
  </si>
  <si>
    <t>Vaculíková</t>
  </si>
  <si>
    <t xml:space="preserve">6955205356     </t>
  </si>
  <si>
    <t>Hrdinová</t>
  </si>
  <si>
    <t xml:space="preserve">6357081621     </t>
  </si>
  <si>
    <t xml:space="preserve">7557264880     </t>
  </si>
  <si>
    <t>Janásková</t>
  </si>
  <si>
    <t xml:space="preserve">7254065357     </t>
  </si>
  <si>
    <t>Menšíková</t>
  </si>
  <si>
    <t xml:space="preserve">7757184457     </t>
  </si>
  <si>
    <t xml:space="preserve">525909119      </t>
  </si>
  <si>
    <t>Zebišová</t>
  </si>
  <si>
    <t xml:space="preserve">7355285344     </t>
  </si>
  <si>
    <t>Judit</t>
  </si>
  <si>
    <t>Matlochová</t>
  </si>
  <si>
    <t xml:space="preserve">6858050562     </t>
  </si>
  <si>
    <t>Bělohlávková</t>
  </si>
  <si>
    <t xml:space="preserve">7751175696     </t>
  </si>
  <si>
    <t>Váňová</t>
  </si>
  <si>
    <t xml:space="preserve">7551055358     </t>
  </si>
  <si>
    <t>Kovařík Pižanowská</t>
  </si>
  <si>
    <t xml:space="preserve">7152075315     </t>
  </si>
  <si>
    <t xml:space="preserve">6456210970     </t>
  </si>
  <si>
    <t>Badalová</t>
  </si>
  <si>
    <t xml:space="preserve">7654045762     </t>
  </si>
  <si>
    <t>Pupíková</t>
  </si>
  <si>
    <t xml:space="preserve">7654274397     </t>
  </si>
  <si>
    <t>Špaňhel</t>
  </si>
  <si>
    <t xml:space="preserve">6202031979     </t>
  </si>
  <si>
    <t>Raimrová</t>
  </si>
  <si>
    <t xml:space="preserve">7556134861     </t>
  </si>
  <si>
    <t>Zdeňková</t>
  </si>
  <si>
    <t xml:space="preserve">7053198724     </t>
  </si>
  <si>
    <t>Šmahlíková</t>
  </si>
  <si>
    <t xml:space="preserve">7455175882     </t>
  </si>
  <si>
    <t>Špaňhelová</t>
  </si>
  <si>
    <t xml:space="preserve">6457120868     </t>
  </si>
  <si>
    <t xml:space="preserve">6562220786     </t>
  </si>
  <si>
    <t>Rešková</t>
  </si>
  <si>
    <t xml:space="preserve">6356161086     </t>
  </si>
  <si>
    <t>NIP - dlouhodobá intenzivní péče při KARIM</t>
  </si>
  <si>
    <t xml:space="preserve">7402215403     </t>
  </si>
  <si>
    <t>Gavlasová</t>
  </si>
  <si>
    <t xml:space="preserve">6752180501     </t>
  </si>
  <si>
    <t xml:space="preserve">9554016076     </t>
  </si>
  <si>
    <t xml:space="preserve">9454185708     </t>
  </si>
  <si>
    <t>Vašinka</t>
  </si>
  <si>
    <t xml:space="preserve">7007314842     </t>
  </si>
  <si>
    <t xml:space="preserve">8462135341     </t>
  </si>
  <si>
    <t>Zgodová</t>
  </si>
  <si>
    <t xml:space="preserve">8651274962     </t>
  </si>
  <si>
    <t>Zendulková</t>
  </si>
  <si>
    <t xml:space="preserve">8655295836     </t>
  </si>
  <si>
    <t>Čižmařová</t>
  </si>
  <si>
    <t xml:space="preserve">7159035697     </t>
  </si>
  <si>
    <t>Ctirad</t>
  </si>
  <si>
    <t xml:space="preserve">5805141584     </t>
  </si>
  <si>
    <t>Štaffová</t>
  </si>
  <si>
    <t xml:space="preserve">7355075354     </t>
  </si>
  <si>
    <t xml:space="preserve">7355075343     </t>
  </si>
  <si>
    <t>Rostislav</t>
  </si>
  <si>
    <t>Horáček</t>
  </si>
  <si>
    <t xml:space="preserve">7601305382     </t>
  </si>
  <si>
    <t>Skřipská</t>
  </si>
  <si>
    <t xml:space="preserve">7552145326     </t>
  </si>
  <si>
    <t>Šulíková</t>
  </si>
  <si>
    <t xml:space="preserve">7057255315     </t>
  </si>
  <si>
    <t>Muselíková</t>
  </si>
  <si>
    <t xml:space="preserve">6357141098     </t>
  </si>
  <si>
    <t>Dosoudilová</t>
  </si>
  <si>
    <t xml:space="preserve">8255175687     </t>
  </si>
  <si>
    <t>Vacková</t>
  </si>
  <si>
    <t xml:space="preserve">6852150613     </t>
  </si>
  <si>
    <t xml:space="preserve">8455085353     </t>
  </si>
  <si>
    <t>Kohoutová</t>
  </si>
  <si>
    <t xml:space="preserve">8159075342     </t>
  </si>
  <si>
    <t>Jurincová</t>
  </si>
  <si>
    <t xml:space="preserve">9162185725     </t>
  </si>
  <si>
    <t xml:space="preserve">7756195073     </t>
  </si>
  <si>
    <t xml:space="preserve">6558110955     </t>
  </si>
  <si>
    <t xml:space="preserve">7653164486     </t>
  </si>
  <si>
    <t xml:space="preserve">7359073491     </t>
  </si>
  <si>
    <t>Dohnálková</t>
  </si>
  <si>
    <t xml:space="preserve">8056235374     </t>
  </si>
  <si>
    <t>Krikelová</t>
  </si>
  <si>
    <t xml:space="preserve">7360015784     </t>
  </si>
  <si>
    <t>Antlová</t>
  </si>
  <si>
    <t xml:space="preserve">7459245354     </t>
  </si>
  <si>
    <t>Kamínková</t>
  </si>
  <si>
    <t xml:space="preserve">7552055775     </t>
  </si>
  <si>
    <t>Szedláková</t>
  </si>
  <si>
    <t xml:space="preserve">6462170704     </t>
  </si>
  <si>
    <t>Růžička</t>
  </si>
  <si>
    <t xml:space="preserve">9805284863     </t>
  </si>
  <si>
    <t>Hejčová</t>
  </si>
  <si>
    <t xml:space="preserve">7854044506     </t>
  </si>
  <si>
    <t>Orava</t>
  </si>
  <si>
    <t xml:space="preserve">9412225702     </t>
  </si>
  <si>
    <t>DIOP - dlouhodobá intenzivní ošetřovatelská péče při KARIM</t>
  </si>
  <si>
    <t>Jolana</t>
  </si>
  <si>
    <t>Křepelková</t>
  </si>
  <si>
    <t xml:space="preserve">6657192146     </t>
  </si>
  <si>
    <t>Magda</t>
  </si>
  <si>
    <t>Štěpaníková</t>
  </si>
  <si>
    <t xml:space="preserve">6457230164     </t>
  </si>
  <si>
    <t>Hoffman</t>
  </si>
  <si>
    <t xml:space="preserve">8803175799     </t>
  </si>
  <si>
    <t>Mičíková</t>
  </si>
  <si>
    <t xml:space="preserve">9652064477     </t>
  </si>
  <si>
    <t>Roxana</t>
  </si>
  <si>
    <t>Plachá</t>
  </si>
  <si>
    <t xml:space="preserve">6855101748     </t>
  </si>
  <si>
    <t>Olšanská</t>
  </si>
  <si>
    <t xml:space="preserve">8562186138     </t>
  </si>
  <si>
    <t>Šlichtová</t>
  </si>
  <si>
    <t xml:space="preserve">8562315795     </t>
  </si>
  <si>
    <t xml:space="preserve">7803285479     </t>
  </si>
  <si>
    <t>Richard</t>
  </si>
  <si>
    <t>Brzobohatý</t>
  </si>
  <si>
    <t xml:space="preserve">9301145711     </t>
  </si>
  <si>
    <t>Porodnicko - gynekologická klinika</t>
  </si>
  <si>
    <t xml:space="preserve">9156186149     </t>
  </si>
  <si>
    <t>Vysloužilová</t>
  </si>
  <si>
    <t xml:space="preserve">9656055750     </t>
  </si>
  <si>
    <t>Pešková</t>
  </si>
  <si>
    <t xml:space="preserve">9657263979     </t>
  </si>
  <si>
    <t xml:space="preserve">8151145761     </t>
  </si>
  <si>
    <t>Hassáková</t>
  </si>
  <si>
    <t xml:space="preserve">8562255878     </t>
  </si>
  <si>
    <t>Valentíková</t>
  </si>
  <si>
    <t xml:space="preserve">7558225345     </t>
  </si>
  <si>
    <t>Pluskalová</t>
  </si>
  <si>
    <t xml:space="preserve">8051315833     </t>
  </si>
  <si>
    <t>Dávid</t>
  </si>
  <si>
    <t>Kováč</t>
  </si>
  <si>
    <t xml:space="preserve">930725         </t>
  </si>
  <si>
    <t>Klaudia</t>
  </si>
  <si>
    <t>Manáková</t>
  </si>
  <si>
    <t xml:space="preserve">985421         </t>
  </si>
  <si>
    <t>Hricová</t>
  </si>
  <si>
    <t xml:space="preserve">9951255732     </t>
  </si>
  <si>
    <t>Barbara</t>
  </si>
  <si>
    <t>Darda</t>
  </si>
  <si>
    <t xml:space="preserve">9958145307     </t>
  </si>
  <si>
    <t>Mrňková</t>
  </si>
  <si>
    <t xml:space="preserve">9953224468     </t>
  </si>
  <si>
    <t>Ráčková</t>
  </si>
  <si>
    <t xml:space="preserve">9758113948     </t>
  </si>
  <si>
    <t>Janigová</t>
  </si>
  <si>
    <t xml:space="preserve">9762084475     </t>
  </si>
  <si>
    <t xml:space="preserve">9559265738     </t>
  </si>
  <si>
    <t>Katarína</t>
  </si>
  <si>
    <t>Pechová</t>
  </si>
  <si>
    <t xml:space="preserve">975616         </t>
  </si>
  <si>
    <t>Klemešová</t>
  </si>
  <si>
    <t xml:space="preserve">7955085314     </t>
  </si>
  <si>
    <t>Tvarůžková</t>
  </si>
  <si>
    <t xml:space="preserve">7151205787     </t>
  </si>
  <si>
    <t>Machulová</t>
  </si>
  <si>
    <t xml:space="preserve">9756304855     </t>
  </si>
  <si>
    <t>Trumpešová</t>
  </si>
  <si>
    <t xml:space="preserve">9652024074     </t>
  </si>
  <si>
    <t>Haupt</t>
  </si>
  <si>
    <t xml:space="preserve">9854143772     </t>
  </si>
  <si>
    <t>Přidalová</t>
  </si>
  <si>
    <t xml:space="preserve">9556025721     </t>
  </si>
  <si>
    <t xml:space="preserve">9857104598     </t>
  </si>
  <si>
    <t>Vítková</t>
  </si>
  <si>
    <t xml:space="preserve">9560170235     </t>
  </si>
  <si>
    <t xml:space="preserve">9855195713     </t>
  </si>
  <si>
    <t>Zbirovská</t>
  </si>
  <si>
    <t xml:space="preserve">9753293264     </t>
  </si>
  <si>
    <t>Janošík</t>
  </si>
  <si>
    <t xml:space="preserve">9203186234     </t>
  </si>
  <si>
    <t>Hromková</t>
  </si>
  <si>
    <t xml:space="preserve">9758043779     </t>
  </si>
  <si>
    <t>Kristina</t>
  </si>
  <si>
    <t>Greplová</t>
  </si>
  <si>
    <t xml:space="preserve">8857075788     </t>
  </si>
  <si>
    <t>Suchomelová</t>
  </si>
  <si>
    <t xml:space="preserve">9656284858     </t>
  </si>
  <si>
    <t>Dvořák</t>
  </si>
  <si>
    <t xml:space="preserve">8908234071     </t>
  </si>
  <si>
    <t xml:space="preserve">9155216169     </t>
  </si>
  <si>
    <t>Zimová</t>
  </si>
  <si>
    <t xml:space="preserve">9652135779     </t>
  </si>
  <si>
    <t>Laura</t>
  </si>
  <si>
    <t>Čišková</t>
  </si>
  <si>
    <t xml:space="preserve">985111         </t>
  </si>
  <si>
    <t xml:space="preserve">9958044844     </t>
  </si>
  <si>
    <t>Motyčková</t>
  </si>
  <si>
    <t xml:space="preserve">0058045306     </t>
  </si>
  <si>
    <t>Hansmanová</t>
  </si>
  <si>
    <t xml:space="preserve">9756085702     </t>
  </si>
  <si>
    <t>Uvírová</t>
  </si>
  <si>
    <t xml:space="preserve">9451045945     </t>
  </si>
  <si>
    <t>Dobroslava</t>
  </si>
  <si>
    <t xml:space="preserve">7555285342     </t>
  </si>
  <si>
    <t xml:space="preserve">7556093864     </t>
  </si>
  <si>
    <t>Ministrová</t>
  </si>
  <si>
    <t xml:space="preserve">8960105737     </t>
  </si>
  <si>
    <t>Neubert</t>
  </si>
  <si>
    <t xml:space="preserve">7003202767     </t>
  </si>
  <si>
    <t>Radim</t>
  </si>
  <si>
    <t xml:space="preserve">7612154957     </t>
  </si>
  <si>
    <t>Šebelová</t>
  </si>
  <si>
    <t xml:space="preserve">7751315352     </t>
  </si>
  <si>
    <t>Valouchová</t>
  </si>
  <si>
    <t xml:space="preserve">8760224539     </t>
  </si>
  <si>
    <t>Svancarová</t>
  </si>
  <si>
    <t xml:space="preserve">8860215463     </t>
  </si>
  <si>
    <t xml:space="preserve">8852066135     </t>
  </si>
  <si>
    <t xml:space="preserve">6458071235     </t>
  </si>
  <si>
    <t>Orsáková</t>
  </si>
  <si>
    <t xml:space="preserve">8858164535     </t>
  </si>
  <si>
    <t>Erika</t>
  </si>
  <si>
    <t xml:space="preserve">8651315794     </t>
  </si>
  <si>
    <t>Vávrová</t>
  </si>
  <si>
    <t xml:space="preserve">8953084778     </t>
  </si>
  <si>
    <t>Dobešová</t>
  </si>
  <si>
    <t xml:space="preserve">7462020676     </t>
  </si>
  <si>
    <t xml:space="preserve">8658043273     </t>
  </si>
  <si>
    <t>Šromová</t>
  </si>
  <si>
    <t xml:space="preserve">8659295799     </t>
  </si>
  <si>
    <t>Studničková</t>
  </si>
  <si>
    <t xml:space="preserve">8260213786     </t>
  </si>
  <si>
    <t>Maděrková Tozzi</t>
  </si>
  <si>
    <t xml:space="preserve">8352105344     </t>
  </si>
  <si>
    <t>Piňosová</t>
  </si>
  <si>
    <t xml:space="preserve">6359170587     </t>
  </si>
  <si>
    <t>Feitová</t>
  </si>
  <si>
    <t xml:space="preserve">8451075116     </t>
  </si>
  <si>
    <t xml:space="preserve">7955145330     </t>
  </si>
  <si>
    <t>Zdena</t>
  </si>
  <si>
    <t>Kolaříková</t>
  </si>
  <si>
    <t xml:space="preserve">8151017688     </t>
  </si>
  <si>
    <t>Heincová</t>
  </si>
  <si>
    <t xml:space="preserve">8253145351     </t>
  </si>
  <si>
    <t>Doležalová</t>
  </si>
  <si>
    <t xml:space="preserve">8054015310     </t>
  </si>
  <si>
    <t>Koriteaková</t>
  </si>
  <si>
    <t xml:space="preserve">8357115338     </t>
  </si>
  <si>
    <t>Benická</t>
  </si>
  <si>
    <t xml:space="preserve">9158144127     </t>
  </si>
  <si>
    <t>Alexandra</t>
  </si>
  <si>
    <t>Hoesová</t>
  </si>
  <si>
    <t xml:space="preserve">9152285758     </t>
  </si>
  <si>
    <t>Malchar</t>
  </si>
  <si>
    <t xml:space="preserve">9007235908     </t>
  </si>
  <si>
    <t>Rousková</t>
  </si>
  <si>
    <t xml:space="preserve">8861265446     </t>
  </si>
  <si>
    <t>Balážová</t>
  </si>
  <si>
    <t xml:space="preserve">9153295778     </t>
  </si>
  <si>
    <t>Šinská</t>
  </si>
  <si>
    <t xml:space="preserve">9254257749     </t>
  </si>
  <si>
    <t>Slavíková</t>
  </si>
  <si>
    <t xml:space="preserve">8751223558     </t>
  </si>
  <si>
    <t>Šilhová</t>
  </si>
  <si>
    <t xml:space="preserve">7351250687     </t>
  </si>
  <si>
    <t>Starostová</t>
  </si>
  <si>
    <t xml:space="preserve">7454225306     </t>
  </si>
  <si>
    <t>Rulíšková</t>
  </si>
  <si>
    <t xml:space="preserve">9358264872     </t>
  </si>
  <si>
    <t xml:space="preserve">9352214861     </t>
  </si>
  <si>
    <t>Pláteníková</t>
  </si>
  <si>
    <t xml:space="preserve">9354094453     </t>
  </si>
  <si>
    <t>Řeháková</t>
  </si>
  <si>
    <t xml:space="preserve">6953065702     </t>
  </si>
  <si>
    <t>Vodička</t>
  </si>
  <si>
    <t xml:space="preserve">6807211664     </t>
  </si>
  <si>
    <t>Kallasová</t>
  </si>
  <si>
    <t xml:space="preserve">6757240094     </t>
  </si>
  <si>
    <t xml:space="preserve">9055115718     </t>
  </si>
  <si>
    <t>Březová</t>
  </si>
  <si>
    <t xml:space="preserve">8160105316     </t>
  </si>
  <si>
    <t xml:space="preserve">8761245658     </t>
  </si>
  <si>
    <t>Laichmanová</t>
  </si>
  <si>
    <t xml:space="preserve">6362090724     </t>
  </si>
  <si>
    <t>Dušková</t>
  </si>
  <si>
    <t xml:space="preserve">7953095711     </t>
  </si>
  <si>
    <t>Seitlerová</t>
  </si>
  <si>
    <t xml:space="preserve">8059175322     </t>
  </si>
  <si>
    <t>Havrdová</t>
  </si>
  <si>
    <t xml:space="preserve">8056115716     </t>
  </si>
  <si>
    <t>Vašíčková</t>
  </si>
  <si>
    <t xml:space="preserve">7960085342     </t>
  </si>
  <si>
    <t>Míšová</t>
  </si>
  <si>
    <t xml:space="preserve">7061095316     </t>
  </si>
  <si>
    <t>Přibíková</t>
  </si>
  <si>
    <t xml:space="preserve">7955305347     </t>
  </si>
  <si>
    <t xml:space="preserve">7555175683     </t>
  </si>
  <si>
    <t>Skýpalová</t>
  </si>
  <si>
    <t xml:space="preserve">7253264667     </t>
  </si>
  <si>
    <t>Hejtmánek</t>
  </si>
  <si>
    <t xml:space="preserve">7002175378     </t>
  </si>
  <si>
    <t xml:space="preserve">7761235350     </t>
  </si>
  <si>
    <t xml:space="preserve">6456290973     </t>
  </si>
  <si>
    <t>Janka</t>
  </si>
  <si>
    <t xml:space="preserve">7804245350     </t>
  </si>
  <si>
    <t>Hrachovec</t>
  </si>
  <si>
    <t xml:space="preserve">7007305316     </t>
  </si>
  <si>
    <t>Kudela</t>
  </si>
  <si>
    <t xml:space="preserve">430414098      </t>
  </si>
  <si>
    <t xml:space="preserve">6952115313     </t>
  </si>
  <si>
    <t>Vrbová</t>
  </si>
  <si>
    <t xml:space="preserve">7260275341     </t>
  </si>
  <si>
    <t>Vogelová</t>
  </si>
  <si>
    <t xml:space="preserve">7654174473     </t>
  </si>
  <si>
    <t>Čejková</t>
  </si>
  <si>
    <t xml:space="preserve">7460045340     </t>
  </si>
  <si>
    <t>Dubová</t>
  </si>
  <si>
    <t xml:space="preserve">6657151127     </t>
  </si>
  <si>
    <t>Čihalíková</t>
  </si>
  <si>
    <t xml:space="preserve">7054145340     </t>
  </si>
  <si>
    <t>MUDr. PhDr.</t>
  </si>
  <si>
    <t xml:space="preserve">6157021398     </t>
  </si>
  <si>
    <t>Vítek Grecmanová</t>
  </si>
  <si>
    <t xml:space="preserve">7358015324     </t>
  </si>
  <si>
    <t>Emilie</t>
  </si>
  <si>
    <t>Tkadlecová</t>
  </si>
  <si>
    <t xml:space="preserve">6058241134     </t>
  </si>
  <si>
    <t xml:space="preserve">6659250477     </t>
  </si>
  <si>
    <t>Dzvinčuk</t>
  </si>
  <si>
    <t xml:space="preserve">6711170059     </t>
  </si>
  <si>
    <t xml:space="preserve">6253260024     </t>
  </si>
  <si>
    <t>Danuše</t>
  </si>
  <si>
    <t>Švrdlíková</t>
  </si>
  <si>
    <t xml:space="preserve">7456035576     </t>
  </si>
  <si>
    <t>Pilka</t>
  </si>
  <si>
    <t xml:space="preserve">6412030812     </t>
  </si>
  <si>
    <t xml:space="preserve">6760070966     </t>
  </si>
  <si>
    <t>Kathrin</t>
  </si>
  <si>
    <t xml:space="preserve">7155049902     </t>
  </si>
  <si>
    <t>Chromcová</t>
  </si>
  <si>
    <t xml:space="preserve">7154295324     </t>
  </si>
  <si>
    <t>Ľubušký</t>
  </si>
  <si>
    <t xml:space="preserve">7009125343     </t>
  </si>
  <si>
    <t>Porodnicko - gynekologická  klinika</t>
  </si>
  <si>
    <t>Lamačová</t>
  </si>
  <si>
    <t xml:space="preserve">496009168      </t>
  </si>
  <si>
    <t xml:space="preserve">7758164469     </t>
  </si>
  <si>
    <t>Šrámková</t>
  </si>
  <si>
    <t xml:space="preserve">6252280045     </t>
  </si>
  <si>
    <t>Radomíra</t>
  </si>
  <si>
    <t xml:space="preserve">6755271545     </t>
  </si>
  <si>
    <t xml:space="preserve">5857050221     </t>
  </si>
  <si>
    <t xml:space="preserve">6951125698     </t>
  </si>
  <si>
    <t>Kotršová</t>
  </si>
  <si>
    <t xml:space="preserve">516129221      </t>
  </si>
  <si>
    <t>Krampolová</t>
  </si>
  <si>
    <t xml:space="preserve">7159165321     </t>
  </si>
  <si>
    <t>Kopečná</t>
  </si>
  <si>
    <t xml:space="preserve">7761045380     </t>
  </si>
  <si>
    <t>Lošáková</t>
  </si>
  <si>
    <t xml:space="preserve">7658164118     </t>
  </si>
  <si>
    <t>Kroutilová</t>
  </si>
  <si>
    <t>DiS., MBA</t>
  </si>
  <si>
    <t xml:space="preserve">8057315365     </t>
  </si>
  <si>
    <t xml:space="preserve">8761037901     </t>
  </si>
  <si>
    <t>Hanáková</t>
  </si>
  <si>
    <t xml:space="preserve">8152075338     </t>
  </si>
  <si>
    <t>Sekerová</t>
  </si>
  <si>
    <t xml:space="preserve">6454150241     </t>
  </si>
  <si>
    <t>Kmeťová</t>
  </si>
  <si>
    <t xml:space="preserve">7951225348     </t>
  </si>
  <si>
    <t>Holcová</t>
  </si>
  <si>
    <t xml:space="preserve">6951215788     </t>
  </si>
  <si>
    <t>Mariana</t>
  </si>
  <si>
    <t>Truxová</t>
  </si>
  <si>
    <t xml:space="preserve">8460265792     </t>
  </si>
  <si>
    <t>Vahalová</t>
  </si>
  <si>
    <t xml:space="preserve">7158105328     </t>
  </si>
  <si>
    <t>Friedrichová</t>
  </si>
  <si>
    <t xml:space="preserve">7862045356     </t>
  </si>
  <si>
    <t>lůžkové oddělení intenzivní péče - porodní sál</t>
  </si>
  <si>
    <t xml:space="preserve">7454075310     </t>
  </si>
  <si>
    <t>Andrésová</t>
  </si>
  <si>
    <t xml:space="preserve">7751294474     </t>
  </si>
  <si>
    <t>Zahradníčková</t>
  </si>
  <si>
    <t xml:space="preserve">6361020622     </t>
  </si>
  <si>
    <t>Porodnicko-gynekologická klinika</t>
  </si>
  <si>
    <t>poradna pro krizovou intervenci a psychosomat. med.</t>
  </si>
  <si>
    <t>IVF</t>
  </si>
  <si>
    <t>Mráčková</t>
  </si>
  <si>
    <t xml:space="preserve">7754115314     </t>
  </si>
  <si>
    <t>Köhlerová</t>
  </si>
  <si>
    <t xml:space="preserve">7360215302     </t>
  </si>
  <si>
    <t>Dostál</t>
  </si>
  <si>
    <t xml:space="preserve">6101231290     </t>
  </si>
  <si>
    <t>Velešíková</t>
  </si>
  <si>
    <t xml:space="preserve">7451295676     </t>
  </si>
  <si>
    <t>Reimerová</t>
  </si>
  <si>
    <t xml:space="preserve">6355151715     </t>
  </si>
  <si>
    <t xml:space="preserve">7858273852     </t>
  </si>
  <si>
    <t>K2</t>
  </si>
  <si>
    <t>Žaludová</t>
  </si>
  <si>
    <t xml:space="preserve">8461195314     </t>
  </si>
  <si>
    <t>K1</t>
  </si>
  <si>
    <t xml:space="preserve">8462215333     </t>
  </si>
  <si>
    <t>Hončová</t>
  </si>
  <si>
    <t xml:space="preserve">9152215633     </t>
  </si>
  <si>
    <t>Stromšíková</t>
  </si>
  <si>
    <t xml:space="preserve">8658044912     </t>
  </si>
  <si>
    <t>Francová</t>
  </si>
  <si>
    <t xml:space="preserve">9552064874     </t>
  </si>
  <si>
    <t>Novorozenecké oddělení</t>
  </si>
  <si>
    <t>Diana</t>
  </si>
  <si>
    <t xml:space="preserve">7355315363     </t>
  </si>
  <si>
    <t>Zedníčková Škodová</t>
  </si>
  <si>
    <t xml:space="preserve">8157244535     </t>
  </si>
  <si>
    <t>Špringerová</t>
  </si>
  <si>
    <t xml:space="preserve">7558295349     </t>
  </si>
  <si>
    <t>Naomi Ella</t>
  </si>
  <si>
    <t>Nerudová</t>
  </si>
  <si>
    <t xml:space="preserve">9155103947     </t>
  </si>
  <si>
    <t>Klimešová</t>
  </si>
  <si>
    <t xml:space="preserve">9259015700     </t>
  </si>
  <si>
    <t>Lasák</t>
  </si>
  <si>
    <t xml:space="preserve">9101305829     </t>
  </si>
  <si>
    <t xml:space="preserve">9052285704     </t>
  </si>
  <si>
    <t xml:space="preserve">8160035334     </t>
  </si>
  <si>
    <t>Sajbrtová</t>
  </si>
  <si>
    <t xml:space="preserve">7855185382     </t>
  </si>
  <si>
    <t>Heroldová</t>
  </si>
  <si>
    <t xml:space="preserve">6851182063     </t>
  </si>
  <si>
    <t xml:space="preserve">6961035697     </t>
  </si>
  <si>
    <t>Rellová</t>
  </si>
  <si>
    <t xml:space="preserve">8062185340     </t>
  </si>
  <si>
    <t>Nasadilová</t>
  </si>
  <si>
    <t xml:space="preserve">8351284480     </t>
  </si>
  <si>
    <t>Lachmanová</t>
  </si>
  <si>
    <t xml:space="preserve">6651230003     </t>
  </si>
  <si>
    <t xml:space="preserve">7153145318     </t>
  </si>
  <si>
    <t>Čechová Dohnalová</t>
  </si>
  <si>
    <t xml:space="preserve">7257015337     </t>
  </si>
  <si>
    <t xml:space="preserve">7259075692     </t>
  </si>
  <si>
    <t xml:space="preserve">6457290972     </t>
  </si>
  <si>
    <t xml:space="preserve">7012185356     </t>
  </si>
  <si>
    <t>Remzová</t>
  </si>
  <si>
    <t xml:space="preserve">6056091085     </t>
  </si>
  <si>
    <t>Neoralová</t>
  </si>
  <si>
    <t xml:space="preserve">7654195340     </t>
  </si>
  <si>
    <t>Skopalíková</t>
  </si>
  <si>
    <t xml:space="preserve">6153111294     </t>
  </si>
  <si>
    <t>Dubrava</t>
  </si>
  <si>
    <t xml:space="preserve">6901144613     </t>
  </si>
  <si>
    <t>Holíková</t>
  </si>
  <si>
    <t xml:space="preserve">7757205346     </t>
  </si>
  <si>
    <t xml:space="preserve">7661154248     </t>
  </si>
  <si>
    <t>Malinová</t>
  </si>
  <si>
    <t xml:space="preserve">6962155343     </t>
  </si>
  <si>
    <t>Müllerová</t>
  </si>
  <si>
    <t xml:space="preserve">6762290755     </t>
  </si>
  <si>
    <t>Pochylová</t>
  </si>
  <si>
    <t xml:space="preserve">7858295687     </t>
  </si>
  <si>
    <t xml:space="preserve">8255035316     </t>
  </si>
  <si>
    <t>Bezděková</t>
  </si>
  <si>
    <t xml:space="preserve">8954065736     </t>
  </si>
  <si>
    <t>Battová</t>
  </si>
  <si>
    <t xml:space="preserve">9755235721     </t>
  </si>
  <si>
    <t xml:space="preserve">9754245710     </t>
  </si>
  <si>
    <t>Vanda</t>
  </si>
  <si>
    <t>Volková</t>
  </si>
  <si>
    <t xml:space="preserve">9662075720     </t>
  </si>
  <si>
    <t xml:space="preserve">7955053513     </t>
  </si>
  <si>
    <t xml:space="preserve">9556080963     </t>
  </si>
  <si>
    <t>Laura Hedvika</t>
  </si>
  <si>
    <t>Merloni</t>
  </si>
  <si>
    <t xml:space="preserve">8058069943     </t>
  </si>
  <si>
    <t>Pěnicová</t>
  </si>
  <si>
    <t xml:space="preserve">9754184605     </t>
  </si>
  <si>
    <t>Stříbná</t>
  </si>
  <si>
    <t xml:space="preserve">0158135505     </t>
  </si>
  <si>
    <t xml:space="preserve">7556115358     </t>
  </si>
  <si>
    <t>Strnadová</t>
  </si>
  <si>
    <t xml:space="preserve">0062061714     </t>
  </si>
  <si>
    <t>Macharová</t>
  </si>
  <si>
    <t xml:space="preserve">015406         </t>
  </si>
  <si>
    <t>ambulance novorozeneckého oddělení</t>
  </si>
  <si>
    <t xml:space="preserve">7254166128     </t>
  </si>
  <si>
    <t xml:space="preserve">9405055715     </t>
  </si>
  <si>
    <t xml:space="preserve">7952045310     </t>
  </si>
  <si>
    <t>Václavská</t>
  </si>
  <si>
    <t xml:space="preserve">9754166202     </t>
  </si>
  <si>
    <t xml:space="preserve">9457305715     </t>
  </si>
  <si>
    <t>Vlčková</t>
  </si>
  <si>
    <t xml:space="preserve">8061235787     </t>
  </si>
  <si>
    <t>Hertlová</t>
  </si>
  <si>
    <t xml:space="preserve">8054215312     </t>
  </si>
  <si>
    <t>Grácová</t>
  </si>
  <si>
    <t xml:space="preserve">6860232038     </t>
  </si>
  <si>
    <t>Ochmannová</t>
  </si>
  <si>
    <t xml:space="preserve">8058055335     </t>
  </si>
  <si>
    <t xml:space="preserve">7259114489     </t>
  </si>
  <si>
    <t xml:space="preserve">7961264212     </t>
  </si>
  <si>
    <t>Sigmundová</t>
  </si>
  <si>
    <t xml:space="preserve">6960075342     </t>
  </si>
  <si>
    <t>Uvízlová</t>
  </si>
  <si>
    <t xml:space="preserve">6561141400     </t>
  </si>
  <si>
    <t>Langerová</t>
  </si>
  <si>
    <t xml:space="preserve">7557155309     </t>
  </si>
  <si>
    <t>Slováková</t>
  </si>
  <si>
    <t xml:space="preserve">7753164892     </t>
  </si>
  <si>
    <t>Bařinková</t>
  </si>
  <si>
    <t xml:space="preserve">6655051029     </t>
  </si>
  <si>
    <t>Kalasová</t>
  </si>
  <si>
    <t xml:space="preserve">7857245715     </t>
  </si>
  <si>
    <t>Siegelová</t>
  </si>
  <si>
    <t xml:space="preserve">7260295328     </t>
  </si>
  <si>
    <t>Cetkovská</t>
  </si>
  <si>
    <t xml:space="preserve">7654154519     </t>
  </si>
  <si>
    <t>Šilbertová</t>
  </si>
  <si>
    <t xml:space="preserve">7453205331     </t>
  </si>
  <si>
    <t>Mgr. Mgr.</t>
  </si>
  <si>
    <t>Dostalíková</t>
  </si>
  <si>
    <t xml:space="preserve">7454165774     </t>
  </si>
  <si>
    <t xml:space="preserve">7356105317     </t>
  </si>
  <si>
    <t xml:space="preserve">7653184418     </t>
  </si>
  <si>
    <t>Zehnulová</t>
  </si>
  <si>
    <t xml:space="preserve">6658171355     </t>
  </si>
  <si>
    <t>Michejevová</t>
  </si>
  <si>
    <t xml:space="preserve">7358315338     </t>
  </si>
  <si>
    <t>Neplechová</t>
  </si>
  <si>
    <t xml:space="preserve">7352195345     </t>
  </si>
  <si>
    <t>Bürglová</t>
  </si>
  <si>
    <t xml:space="preserve">7553274795     </t>
  </si>
  <si>
    <t>Kantor</t>
  </si>
  <si>
    <t xml:space="preserve">6203310157     </t>
  </si>
  <si>
    <t xml:space="preserve">7562285445     </t>
  </si>
  <si>
    <t>Tilšarová</t>
  </si>
  <si>
    <t xml:space="preserve">7354255326     </t>
  </si>
  <si>
    <t>Romanová</t>
  </si>
  <si>
    <t xml:space="preserve">6958275313     </t>
  </si>
  <si>
    <t>Krahulíková</t>
  </si>
  <si>
    <t xml:space="preserve">8460285317     </t>
  </si>
  <si>
    <t xml:space="preserve">7153075325     </t>
  </si>
  <si>
    <t xml:space="preserve">7562055314     </t>
  </si>
  <si>
    <t>Mišuth</t>
  </si>
  <si>
    <t xml:space="preserve">8403068971     </t>
  </si>
  <si>
    <t>Wita</t>
  </si>
  <si>
    <t xml:space="preserve">8512085593     </t>
  </si>
  <si>
    <t xml:space="preserve">7459115367     </t>
  </si>
  <si>
    <t>Bodnár</t>
  </si>
  <si>
    <t xml:space="preserve">9005205946     </t>
  </si>
  <si>
    <t>Hemžalová</t>
  </si>
  <si>
    <t xml:space="preserve">9355025724     </t>
  </si>
  <si>
    <t>Antoníčková</t>
  </si>
  <si>
    <t xml:space="preserve">6760151552     </t>
  </si>
  <si>
    <t>Pospíšil</t>
  </si>
  <si>
    <t xml:space="preserve">8708035765     </t>
  </si>
  <si>
    <t>JIP</t>
  </si>
  <si>
    <t>Popková</t>
  </si>
  <si>
    <t xml:space="preserve">9254145846     </t>
  </si>
  <si>
    <t xml:space="preserve">7361205335     </t>
  </si>
  <si>
    <t>Drešrová</t>
  </si>
  <si>
    <t xml:space="preserve">7261105346     </t>
  </si>
  <si>
    <t>Macelová</t>
  </si>
  <si>
    <t xml:space="preserve">7157015338     </t>
  </si>
  <si>
    <t>Komínková</t>
  </si>
  <si>
    <t xml:space="preserve">8057185763     </t>
  </si>
  <si>
    <t>Dětská klinika</t>
  </si>
  <si>
    <t>diabetologické centrum - pediatrická část</t>
  </si>
  <si>
    <t>Málková</t>
  </si>
  <si>
    <t xml:space="preserve">6354290613     </t>
  </si>
  <si>
    <t>Darina</t>
  </si>
  <si>
    <t>Aleksijević</t>
  </si>
  <si>
    <t xml:space="preserve">8257145259     </t>
  </si>
  <si>
    <t>Venháčová</t>
  </si>
  <si>
    <t xml:space="preserve">7762275323     </t>
  </si>
  <si>
    <t xml:space="preserve">5455291523     </t>
  </si>
  <si>
    <t>Kvašňovská</t>
  </si>
  <si>
    <t xml:space="preserve">5962316690     </t>
  </si>
  <si>
    <t>Matějová</t>
  </si>
  <si>
    <t xml:space="preserve">7257135380     </t>
  </si>
  <si>
    <t xml:space="preserve">7057045314     </t>
  </si>
  <si>
    <t xml:space="preserve">7653195308     </t>
  </si>
  <si>
    <t>Havlasová</t>
  </si>
  <si>
    <t xml:space="preserve">7258145400     </t>
  </si>
  <si>
    <t xml:space="preserve">6255270285     </t>
  </si>
  <si>
    <t>Paluchová</t>
  </si>
  <si>
    <t xml:space="preserve">7554015381     </t>
  </si>
  <si>
    <t>Plevková</t>
  </si>
  <si>
    <t xml:space="preserve">7057175367     </t>
  </si>
  <si>
    <t>Neklanová</t>
  </si>
  <si>
    <t xml:space="preserve">5961180621     </t>
  </si>
  <si>
    <t>Marková</t>
  </si>
  <si>
    <t xml:space="preserve">7751055730     </t>
  </si>
  <si>
    <t xml:space="preserve">7659225343     </t>
  </si>
  <si>
    <t xml:space="preserve">7957305367     </t>
  </si>
  <si>
    <t>Rojová</t>
  </si>
  <si>
    <t xml:space="preserve">7858145328     </t>
  </si>
  <si>
    <t>Petrů</t>
  </si>
  <si>
    <t xml:space="preserve">5754261986     </t>
  </si>
  <si>
    <t>Nečková</t>
  </si>
  <si>
    <t xml:space="preserve">6651021278     </t>
  </si>
  <si>
    <t xml:space="preserve">7955165361     </t>
  </si>
  <si>
    <t>Ryšková</t>
  </si>
  <si>
    <t xml:space="preserve">7860245338     </t>
  </si>
  <si>
    <t>Blumová</t>
  </si>
  <si>
    <t xml:space="preserve">8056074455     </t>
  </si>
  <si>
    <t>Novosádová</t>
  </si>
  <si>
    <t xml:space="preserve">7458225742     </t>
  </si>
  <si>
    <t>Koubková</t>
  </si>
  <si>
    <t xml:space="preserve">7854125356     </t>
  </si>
  <si>
    <t>Bartoňková</t>
  </si>
  <si>
    <t xml:space="preserve">8058155358     </t>
  </si>
  <si>
    <t xml:space="preserve">6360100516     </t>
  </si>
  <si>
    <t xml:space="preserve">7755165308     </t>
  </si>
  <si>
    <t>Jurášková</t>
  </si>
  <si>
    <t xml:space="preserve">7656244057     </t>
  </si>
  <si>
    <t>Palátová</t>
  </si>
  <si>
    <t xml:space="preserve">9159200963     </t>
  </si>
  <si>
    <t>Černická</t>
  </si>
  <si>
    <t xml:space="preserve">7651234129     </t>
  </si>
  <si>
    <t>Fidermáková</t>
  </si>
  <si>
    <t xml:space="preserve">8151044253     </t>
  </si>
  <si>
    <t xml:space="preserve">7055154458     </t>
  </si>
  <si>
    <t xml:space="preserve">6557250502     </t>
  </si>
  <si>
    <t>Šupová</t>
  </si>
  <si>
    <t xml:space="preserve">8053124310     </t>
  </si>
  <si>
    <t xml:space="preserve">7260044462     </t>
  </si>
  <si>
    <t>Pivoňková</t>
  </si>
  <si>
    <t xml:space="preserve">8059044455     </t>
  </si>
  <si>
    <t>Ľudmila</t>
  </si>
  <si>
    <t xml:space="preserve">8555066564     </t>
  </si>
  <si>
    <t xml:space="preserve">7256045786     </t>
  </si>
  <si>
    <t>Stryková</t>
  </si>
  <si>
    <t xml:space="preserve">7356125799     </t>
  </si>
  <si>
    <t>Sabina</t>
  </si>
  <si>
    <t>Kaprálová</t>
  </si>
  <si>
    <t xml:space="preserve">8858185798     </t>
  </si>
  <si>
    <t xml:space="preserve">7852205339     </t>
  </si>
  <si>
    <t>Drápalová</t>
  </si>
  <si>
    <t xml:space="preserve">8659275768     </t>
  </si>
  <si>
    <t>Mikisková</t>
  </si>
  <si>
    <t xml:space="preserve">9657315701     </t>
  </si>
  <si>
    <t>Látalová</t>
  </si>
  <si>
    <t xml:space="preserve">8560256221     </t>
  </si>
  <si>
    <t>Michala</t>
  </si>
  <si>
    <t>Janíková</t>
  </si>
  <si>
    <t xml:space="preserve">8852065772     </t>
  </si>
  <si>
    <t>Inderková</t>
  </si>
  <si>
    <t xml:space="preserve">7058195342     </t>
  </si>
  <si>
    <t>Marketa</t>
  </si>
  <si>
    <t>Jurčíková</t>
  </si>
  <si>
    <t xml:space="preserve">7451265679     </t>
  </si>
  <si>
    <t xml:space="preserve">6857011810     </t>
  </si>
  <si>
    <t>Břoušková</t>
  </si>
  <si>
    <t xml:space="preserve">8754183438     </t>
  </si>
  <si>
    <t xml:space="preserve">7255315353     </t>
  </si>
  <si>
    <t>Šarapatka</t>
  </si>
  <si>
    <t>Ph.D., FEBU</t>
  </si>
  <si>
    <t xml:space="preserve">8308035340     </t>
  </si>
  <si>
    <t>Gerlichová</t>
  </si>
  <si>
    <t xml:space="preserve">7761035348     </t>
  </si>
  <si>
    <t>Hutařová</t>
  </si>
  <si>
    <t xml:space="preserve">7661065313     </t>
  </si>
  <si>
    <t xml:space="preserve">7155025339     </t>
  </si>
  <si>
    <t>Grohmannová</t>
  </si>
  <si>
    <t xml:space="preserve">8651155777     </t>
  </si>
  <si>
    <t>Špenerová</t>
  </si>
  <si>
    <t xml:space="preserve">8352218446     </t>
  </si>
  <si>
    <t>Karlíková</t>
  </si>
  <si>
    <t xml:space="preserve">8259044629     </t>
  </si>
  <si>
    <t>Mocková</t>
  </si>
  <si>
    <t xml:space="preserve">8452065303     </t>
  </si>
  <si>
    <t xml:space="preserve">8561065810     </t>
  </si>
  <si>
    <t>Koldová</t>
  </si>
  <si>
    <t xml:space="preserve">8554165807     </t>
  </si>
  <si>
    <t>Fajtová</t>
  </si>
  <si>
    <t xml:space="preserve">7961277291     </t>
  </si>
  <si>
    <t>Schinerová</t>
  </si>
  <si>
    <t xml:space="preserve">7053135320     </t>
  </si>
  <si>
    <t xml:space="preserve">8352125331     </t>
  </si>
  <si>
    <t>Přivřel</t>
  </si>
  <si>
    <t xml:space="preserve">9308145715     </t>
  </si>
  <si>
    <t>Oksana</t>
  </si>
  <si>
    <t>Tkačik</t>
  </si>
  <si>
    <t xml:space="preserve">7059279931     </t>
  </si>
  <si>
    <t>Moškořová</t>
  </si>
  <si>
    <t xml:space="preserve">9355215408     </t>
  </si>
  <si>
    <t>Geryk</t>
  </si>
  <si>
    <t xml:space="preserve">9210165635     </t>
  </si>
  <si>
    <t>Birke</t>
  </si>
  <si>
    <t xml:space="preserve">9306145453     </t>
  </si>
  <si>
    <t>Bartlová</t>
  </si>
  <si>
    <t xml:space="preserve">9052044408     </t>
  </si>
  <si>
    <t xml:space="preserve">9460125708     </t>
  </si>
  <si>
    <t>Krausová</t>
  </si>
  <si>
    <t xml:space="preserve">9856045518     </t>
  </si>
  <si>
    <t xml:space="preserve">9862235702     </t>
  </si>
  <si>
    <t>Frydrychová</t>
  </si>
  <si>
    <t xml:space="preserve">9554115945     </t>
  </si>
  <si>
    <t>Machalová</t>
  </si>
  <si>
    <t xml:space="preserve">8655304559     </t>
  </si>
  <si>
    <t>Bitalová</t>
  </si>
  <si>
    <t xml:space="preserve">7551065313     </t>
  </si>
  <si>
    <t>Denis</t>
  </si>
  <si>
    <t xml:space="preserve">9408025528     </t>
  </si>
  <si>
    <t>Iris</t>
  </si>
  <si>
    <t>Kleinová</t>
  </si>
  <si>
    <t xml:space="preserve">9355035811     </t>
  </si>
  <si>
    <t xml:space="preserve">9555305166     </t>
  </si>
  <si>
    <t>Břetislav</t>
  </si>
  <si>
    <t>Sobota</t>
  </si>
  <si>
    <t xml:space="preserve">9403155729     </t>
  </si>
  <si>
    <t>Kalivodová</t>
  </si>
  <si>
    <t xml:space="preserve">9352124870     </t>
  </si>
  <si>
    <t>Pytelová</t>
  </si>
  <si>
    <t xml:space="preserve">9259305715     </t>
  </si>
  <si>
    <t>Utíkalová</t>
  </si>
  <si>
    <t xml:space="preserve">9851096068     </t>
  </si>
  <si>
    <t>Holotová</t>
  </si>
  <si>
    <t xml:space="preserve">965604         </t>
  </si>
  <si>
    <t>Heller</t>
  </si>
  <si>
    <t xml:space="preserve">9110085743     </t>
  </si>
  <si>
    <t>Harásková</t>
  </si>
  <si>
    <t xml:space="preserve">6952255772     </t>
  </si>
  <si>
    <t>Klepárník</t>
  </si>
  <si>
    <t xml:space="preserve">9605243791     </t>
  </si>
  <si>
    <t>Horká</t>
  </si>
  <si>
    <t xml:space="preserve">9857205765     </t>
  </si>
  <si>
    <t xml:space="preserve">0156066174     </t>
  </si>
  <si>
    <t>Svoboda</t>
  </si>
  <si>
    <t xml:space="preserve">9061235711     </t>
  </si>
  <si>
    <t xml:space="preserve">7156085310     </t>
  </si>
  <si>
    <t xml:space="preserve">8462295325     </t>
  </si>
  <si>
    <t xml:space="preserve">7558085370     </t>
  </si>
  <si>
    <t>Véghová Velgáňová</t>
  </si>
  <si>
    <t xml:space="preserve">7960107782     </t>
  </si>
  <si>
    <t>Karásková</t>
  </si>
  <si>
    <t xml:space="preserve">7254224406     </t>
  </si>
  <si>
    <t>Sulovská</t>
  </si>
  <si>
    <t xml:space="preserve">8454085310     </t>
  </si>
  <si>
    <t>Oravová</t>
  </si>
  <si>
    <t xml:space="preserve">8561055767     </t>
  </si>
  <si>
    <t>Zittová</t>
  </si>
  <si>
    <t xml:space="preserve">9160035731     </t>
  </si>
  <si>
    <t>Džubák</t>
  </si>
  <si>
    <t xml:space="preserve">7406225684     </t>
  </si>
  <si>
    <t>Srovnal</t>
  </si>
  <si>
    <t xml:space="preserve">7811225774     </t>
  </si>
  <si>
    <t>Zápalka</t>
  </si>
  <si>
    <t xml:space="preserve">7104295363     </t>
  </si>
  <si>
    <t>Vratislav</t>
  </si>
  <si>
    <t>Smolka</t>
  </si>
  <si>
    <t xml:space="preserve">5810191475     </t>
  </si>
  <si>
    <t>Klásková</t>
  </si>
  <si>
    <t xml:space="preserve">7057155325     </t>
  </si>
  <si>
    <t xml:space="preserve">7562115847     </t>
  </si>
  <si>
    <t>Kopřiva</t>
  </si>
  <si>
    <t xml:space="preserve">5604171551     </t>
  </si>
  <si>
    <t xml:space="preserve">7659215355     </t>
  </si>
  <si>
    <t>Hejtmanová</t>
  </si>
  <si>
    <t xml:space="preserve">7757205368     </t>
  </si>
  <si>
    <t>Radmila</t>
  </si>
  <si>
    <t xml:space="preserve">7155085355     </t>
  </si>
  <si>
    <t>Turečková</t>
  </si>
  <si>
    <t xml:space="preserve">6652150901     </t>
  </si>
  <si>
    <t>Kornelová</t>
  </si>
  <si>
    <t xml:space="preserve">7359243551     </t>
  </si>
  <si>
    <t>Čuková</t>
  </si>
  <si>
    <t xml:space="preserve">7058205319     </t>
  </si>
  <si>
    <t>Smečková</t>
  </si>
  <si>
    <t xml:space="preserve">6760221699     </t>
  </si>
  <si>
    <t xml:space="preserve">7353105309     </t>
  </si>
  <si>
    <t>Nekvapilová</t>
  </si>
  <si>
    <t xml:space="preserve">6961285309     </t>
  </si>
  <si>
    <t>Mihál</t>
  </si>
  <si>
    <t xml:space="preserve">511209133      </t>
  </si>
  <si>
    <t xml:space="preserve">7853295362     </t>
  </si>
  <si>
    <t xml:space="preserve">5657271191     </t>
  </si>
  <si>
    <t>Marabeti</t>
  </si>
  <si>
    <t xml:space="preserve">7555244609     </t>
  </si>
  <si>
    <t xml:space="preserve">7459205699     </t>
  </si>
  <si>
    <t xml:space="preserve">7754175330     </t>
  </si>
  <si>
    <t>Zbyněk</t>
  </si>
  <si>
    <t xml:space="preserve">6709110144     </t>
  </si>
  <si>
    <t>Pískovská</t>
  </si>
  <si>
    <t xml:space="preserve">6958295729     </t>
  </si>
  <si>
    <t>Kosíková</t>
  </si>
  <si>
    <t xml:space="preserve">7558164493     </t>
  </si>
  <si>
    <t>Pišťáková</t>
  </si>
  <si>
    <t xml:space="preserve">7258075341     </t>
  </si>
  <si>
    <t>Ženčáková</t>
  </si>
  <si>
    <t xml:space="preserve">6358280632     </t>
  </si>
  <si>
    <t>Hrudníková</t>
  </si>
  <si>
    <t xml:space="preserve">7651285367     </t>
  </si>
  <si>
    <t>Berezová</t>
  </si>
  <si>
    <t xml:space="preserve">7661215331     </t>
  </si>
  <si>
    <t>Štajgrová</t>
  </si>
  <si>
    <t xml:space="preserve">7760215309     </t>
  </si>
  <si>
    <t>Bantová</t>
  </si>
  <si>
    <t xml:space="preserve">7659135187     </t>
  </si>
  <si>
    <t xml:space="preserve">7660045437     </t>
  </si>
  <si>
    <t>Fajglová</t>
  </si>
  <si>
    <t xml:space="preserve">7260155309     </t>
  </si>
  <si>
    <t>Taťána</t>
  </si>
  <si>
    <t xml:space="preserve">8152195414     </t>
  </si>
  <si>
    <t>Tovaryšová</t>
  </si>
  <si>
    <t xml:space="preserve">7752079379     </t>
  </si>
  <si>
    <t xml:space="preserve">7756165329     </t>
  </si>
  <si>
    <t>Grmelová</t>
  </si>
  <si>
    <t xml:space="preserve">7960315308     </t>
  </si>
  <si>
    <t xml:space="preserve">8154165382     </t>
  </si>
  <si>
    <t xml:space="preserve">7754095349     </t>
  </si>
  <si>
    <t>Zahumenská</t>
  </si>
  <si>
    <t xml:space="preserve">7051015356     </t>
  </si>
  <si>
    <t>Drábková</t>
  </si>
  <si>
    <t xml:space="preserve">6356160976     </t>
  </si>
  <si>
    <t>Kulíšková</t>
  </si>
  <si>
    <t xml:space="preserve">9552283785     </t>
  </si>
  <si>
    <t>Urbášková</t>
  </si>
  <si>
    <t xml:space="preserve">9557066156     </t>
  </si>
  <si>
    <t>Kuncková</t>
  </si>
  <si>
    <t xml:space="preserve">7351294456     </t>
  </si>
  <si>
    <t>Stašková</t>
  </si>
  <si>
    <t xml:space="preserve">7952235368     </t>
  </si>
  <si>
    <t>Nakládalová</t>
  </si>
  <si>
    <t xml:space="preserve">7254085685     </t>
  </si>
  <si>
    <t>Hilšerová</t>
  </si>
  <si>
    <t xml:space="preserve">8759035802     </t>
  </si>
  <si>
    <t>Studená</t>
  </si>
  <si>
    <t xml:space="preserve">7359265342     </t>
  </si>
  <si>
    <t>Dědochová</t>
  </si>
  <si>
    <t xml:space="preserve">6455041769     </t>
  </si>
  <si>
    <t xml:space="preserve">7654085329     </t>
  </si>
  <si>
    <t>Ptáčníková</t>
  </si>
  <si>
    <t xml:space="preserve">8261095315     </t>
  </si>
  <si>
    <t xml:space="preserve">8656046135     </t>
  </si>
  <si>
    <t>Rohanová</t>
  </si>
  <si>
    <t xml:space="preserve">7560013021     </t>
  </si>
  <si>
    <t>Ludíková</t>
  </si>
  <si>
    <t xml:space="preserve">8355305750     </t>
  </si>
  <si>
    <t>Vargová</t>
  </si>
  <si>
    <t xml:space="preserve">8258034455     </t>
  </si>
  <si>
    <t xml:space="preserve">8659085831     </t>
  </si>
  <si>
    <t>Zemanová</t>
  </si>
  <si>
    <t xml:space="preserve">8352025319     </t>
  </si>
  <si>
    <t>Hájková</t>
  </si>
  <si>
    <t xml:space="preserve">8452095685     </t>
  </si>
  <si>
    <t xml:space="preserve">9856155716     </t>
  </si>
  <si>
    <t>Klaudie</t>
  </si>
  <si>
    <t>Kleislová</t>
  </si>
  <si>
    <t xml:space="preserve">0052215702     </t>
  </si>
  <si>
    <t xml:space="preserve">7851075364     </t>
  </si>
  <si>
    <t>Bosáková</t>
  </si>
  <si>
    <t xml:space="preserve">7259024465     </t>
  </si>
  <si>
    <t>Hejná</t>
  </si>
  <si>
    <t xml:space="preserve">9752095760     </t>
  </si>
  <si>
    <t>Bedřiška</t>
  </si>
  <si>
    <t>Unzeitig</t>
  </si>
  <si>
    <t xml:space="preserve">7456111212     </t>
  </si>
  <si>
    <t>laboratoř experimentální medicíny</t>
  </si>
  <si>
    <t>Jurtíková</t>
  </si>
  <si>
    <t xml:space="preserve">9354285754     </t>
  </si>
  <si>
    <t>Mlčochová</t>
  </si>
  <si>
    <t xml:space="preserve">6561021324     </t>
  </si>
  <si>
    <t>Koudeláková</t>
  </si>
  <si>
    <t xml:space="preserve">8362084731     </t>
  </si>
  <si>
    <t>prof. Mgr.</t>
  </si>
  <si>
    <t>Drábek</t>
  </si>
  <si>
    <t xml:space="preserve">6912295434     </t>
  </si>
  <si>
    <t xml:space="preserve">8859295830     </t>
  </si>
  <si>
    <t>Bartáková</t>
  </si>
  <si>
    <t>8762114680</t>
  </si>
  <si>
    <t>Hajdúch</t>
  </si>
  <si>
    <t xml:space="preserve">6911166922     </t>
  </si>
  <si>
    <t>Janošťáková</t>
  </si>
  <si>
    <t xml:space="preserve">6162241305     </t>
  </si>
  <si>
    <t>lůžkové oddělení intenzivní péče hemato-onkologické</t>
  </si>
  <si>
    <t>Grundová</t>
  </si>
  <si>
    <t xml:space="preserve">6856080209     </t>
  </si>
  <si>
    <t>Frelichová</t>
  </si>
  <si>
    <t xml:space="preserve">7557194469     </t>
  </si>
  <si>
    <t>Poislová</t>
  </si>
  <si>
    <t xml:space="preserve">7457305757     </t>
  </si>
  <si>
    <t>Třísková</t>
  </si>
  <si>
    <t xml:space="preserve">5859206903     </t>
  </si>
  <si>
    <t xml:space="preserve">6553312106     </t>
  </si>
  <si>
    <t>Hůlková</t>
  </si>
  <si>
    <t xml:space="preserve">6454241629     </t>
  </si>
  <si>
    <t>Filípková</t>
  </si>
  <si>
    <t xml:space="preserve">7857205345     </t>
  </si>
  <si>
    <t xml:space="preserve">7553214460     </t>
  </si>
  <si>
    <t>Kašubová</t>
  </si>
  <si>
    <t xml:space="preserve">6956195697     </t>
  </si>
  <si>
    <t>Medková</t>
  </si>
  <si>
    <t xml:space="preserve">7359015345     </t>
  </si>
  <si>
    <t xml:space="preserve">7661285313     </t>
  </si>
  <si>
    <t>Szarowská</t>
  </si>
  <si>
    <t xml:space="preserve">7551095376     </t>
  </si>
  <si>
    <t>Vladiková</t>
  </si>
  <si>
    <t xml:space="preserve">9960236110     </t>
  </si>
  <si>
    <t>Křistková</t>
  </si>
  <si>
    <t xml:space="preserve">9651204849     </t>
  </si>
  <si>
    <t>Martinková</t>
  </si>
  <si>
    <t xml:space="preserve">9556263266     </t>
  </si>
  <si>
    <t>ambulance neurologická</t>
  </si>
  <si>
    <t>Plocová</t>
  </si>
  <si>
    <t xml:space="preserve">6260311552     </t>
  </si>
  <si>
    <t>Kalábová</t>
  </si>
  <si>
    <t xml:space="preserve">6151130513     </t>
  </si>
  <si>
    <t>pracoviště dětské alergologie a imunologie</t>
  </si>
  <si>
    <t>Mádrová</t>
  </si>
  <si>
    <t xml:space="preserve">7559305380     </t>
  </si>
  <si>
    <t>Macourková</t>
  </si>
  <si>
    <t xml:space="preserve">8053265693     </t>
  </si>
  <si>
    <t>pracoviště dětské pneumologie</t>
  </si>
  <si>
    <t>ambulance dětské hematoonkologie</t>
  </si>
  <si>
    <t>Krejčíková</t>
  </si>
  <si>
    <t xml:space="preserve">7057245371     </t>
  </si>
  <si>
    <t>Ortopedická klinika</t>
  </si>
  <si>
    <t xml:space="preserve">6953015322     </t>
  </si>
  <si>
    <t xml:space="preserve">6454121278     </t>
  </si>
  <si>
    <t xml:space="preserve">7251105334     </t>
  </si>
  <si>
    <t xml:space="preserve">6204150722     </t>
  </si>
  <si>
    <t>Spáčil</t>
  </si>
  <si>
    <t xml:space="preserve">6809141944     </t>
  </si>
  <si>
    <t xml:space="preserve">7155285324     </t>
  </si>
  <si>
    <t>Olejka</t>
  </si>
  <si>
    <t xml:space="preserve">7601177672     </t>
  </si>
  <si>
    <t>Kupka</t>
  </si>
  <si>
    <t xml:space="preserve">6111280956     </t>
  </si>
  <si>
    <t>Libor</t>
  </si>
  <si>
    <t>Čech</t>
  </si>
  <si>
    <t xml:space="preserve">6511050843     </t>
  </si>
  <si>
    <t xml:space="preserve">7356065365     </t>
  </si>
  <si>
    <t>Sedlářová</t>
  </si>
  <si>
    <t xml:space="preserve">7758295358     </t>
  </si>
  <si>
    <t>Pelcová</t>
  </si>
  <si>
    <t xml:space="preserve">8459145332     </t>
  </si>
  <si>
    <t xml:space="preserve">6956284126     </t>
  </si>
  <si>
    <t>Vítečková</t>
  </si>
  <si>
    <t xml:space="preserve">7252275327     </t>
  </si>
  <si>
    <t xml:space="preserve">7504074457     </t>
  </si>
  <si>
    <t>Coufalíková</t>
  </si>
  <si>
    <t xml:space="preserve">6855090077     </t>
  </si>
  <si>
    <t>Cenklová</t>
  </si>
  <si>
    <t xml:space="preserve">7862275333     </t>
  </si>
  <si>
    <t xml:space="preserve">7551054456     </t>
  </si>
  <si>
    <t xml:space="preserve">6658191408     </t>
  </si>
  <si>
    <t xml:space="preserve">7560205686     </t>
  </si>
  <si>
    <t>Maixner</t>
  </si>
  <si>
    <t xml:space="preserve">8801146244     </t>
  </si>
  <si>
    <t>Baldessari</t>
  </si>
  <si>
    <t xml:space="preserve">6605021423     </t>
  </si>
  <si>
    <t>Lošťák</t>
  </si>
  <si>
    <t xml:space="preserve">8404015334     </t>
  </si>
  <si>
    <t xml:space="preserve">8111025780     </t>
  </si>
  <si>
    <t>Recová</t>
  </si>
  <si>
    <t xml:space="preserve">8654285772     </t>
  </si>
  <si>
    <t>Čunderlová</t>
  </si>
  <si>
    <t xml:space="preserve">6662031420     </t>
  </si>
  <si>
    <t>Smižanský</t>
  </si>
  <si>
    <t xml:space="preserve">8107037411     </t>
  </si>
  <si>
    <t>Obhlídal</t>
  </si>
  <si>
    <t xml:space="preserve">8608165775     </t>
  </si>
  <si>
    <t>Večeřa</t>
  </si>
  <si>
    <t xml:space="preserve">6607081525     </t>
  </si>
  <si>
    <t>Reichstädterová</t>
  </si>
  <si>
    <t xml:space="preserve">9359205713     </t>
  </si>
  <si>
    <t xml:space="preserve">8610040406     </t>
  </si>
  <si>
    <t>Doubek</t>
  </si>
  <si>
    <t xml:space="preserve">8910225720     </t>
  </si>
  <si>
    <t>Dygrýnová</t>
  </si>
  <si>
    <t xml:space="preserve">8551081638     </t>
  </si>
  <si>
    <t xml:space="preserve">8859068900     </t>
  </si>
  <si>
    <t>Hercíková</t>
  </si>
  <si>
    <t xml:space="preserve">6960101885     </t>
  </si>
  <si>
    <t xml:space="preserve">7452195762     </t>
  </si>
  <si>
    <t>Hlochová</t>
  </si>
  <si>
    <t xml:space="preserve">6555310960     </t>
  </si>
  <si>
    <t>Ľuboš</t>
  </si>
  <si>
    <t>Baláž</t>
  </si>
  <si>
    <t xml:space="preserve">9106248701     </t>
  </si>
  <si>
    <t>Výmolová</t>
  </si>
  <si>
    <t xml:space="preserve">7361104465     </t>
  </si>
  <si>
    <t xml:space="preserve">7753014698     </t>
  </si>
  <si>
    <t>Erik</t>
  </si>
  <si>
    <t>Fidler</t>
  </si>
  <si>
    <t xml:space="preserve">9206256807     </t>
  </si>
  <si>
    <t>Neherová</t>
  </si>
  <si>
    <t xml:space="preserve">7251024473     </t>
  </si>
  <si>
    <t xml:space="preserve">7558164482     </t>
  </si>
  <si>
    <t>Nieslaniková</t>
  </si>
  <si>
    <t xml:space="preserve">8758055438     </t>
  </si>
  <si>
    <t>Honajzerová</t>
  </si>
  <si>
    <t xml:space="preserve">9654095308     </t>
  </si>
  <si>
    <t>Matúš</t>
  </si>
  <si>
    <t>Sloviak</t>
  </si>
  <si>
    <t xml:space="preserve">9502037853     </t>
  </si>
  <si>
    <t>Zerák</t>
  </si>
  <si>
    <t xml:space="preserve">8911064162     </t>
  </si>
  <si>
    <t>Nimrichtrová</t>
  </si>
  <si>
    <t xml:space="preserve">8555206209     </t>
  </si>
  <si>
    <t>Ročák</t>
  </si>
  <si>
    <t xml:space="preserve">7610275695     </t>
  </si>
  <si>
    <t>Mitošinka</t>
  </si>
  <si>
    <t xml:space="preserve">7512117371     </t>
  </si>
  <si>
    <t xml:space="preserve">9862305739     </t>
  </si>
  <si>
    <t>Mazalová</t>
  </si>
  <si>
    <t xml:space="preserve">9952176080     </t>
  </si>
  <si>
    <t>Čepelová</t>
  </si>
  <si>
    <t xml:space="preserve">8657074943     </t>
  </si>
  <si>
    <t>Melecký</t>
  </si>
  <si>
    <t xml:space="preserve">9407085831     </t>
  </si>
  <si>
    <t>Kopičár</t>
  </si>
  <si>
    <t xml:space="preserve">9412187840     </t>
  </si>
  <si>
    <t>Gajdošík</t>
  </si>
  <si>
    <t xml:space="preserve">9502195516     </t>
  </si>
  <si>
    <t>Štefančík</t>
  </si>
  <si>
    <t xml:space="preserve">9510289239     </t>
  </si>
  <si>
    <t>Krychtálek</t>
  </si>
  <si>
    <t xml:space="preserve">7707134457     </t>
  </si>
  <si>
    <t>Filgasová</t>
  </si>
  <si>
    <t xml:space="preserve">9659266078     </t>
  </si>
  <si>
    <t>Poláková</t>
  </si>
  <si>
    <t xml:space="preserve">0055135707     </t>
  </si>
  <si>
    <t>Číhalová</t>
  </si>
  <si>
    <t xml:space="preserve">7854215435     </t>
  </si>
  <si>
    <t>Krajčovičová</t>
  </si>
  <si>
    <t xml:space="preserve">9757215732     </t>
  </si>
  <si>
    <t xml:space="preserve">7753254509     </t>
  </si>
  <si>
    <t xml:space="preserve">8362215312     </t>
  </si>
  <si>
    <t>Ondrašíková</t>
  </si>
  <si>
    <t xml:space="preserve">7755014124     </t>
  </si>
  <si>
    <t xml:space="preserve">6761100379     </t>
  </si>
  <si>
    <t>Cíchová Junková</t>
  </si>
  <si>
    <t xml:space="preserve">8557266223     </t>
  </si>
  <si>
    <t>Babicová</t>
  </si>
  <si>
    <t xml:space="preserve">0260236163     </t>
  </si>
  <si>
    <t>Melicherová</t>
  </si>
  <si>
    <t xml:space="preserve">8153113749     </t>
  </si>
  <si>
    <t>Turan</t>
  </si>
  <si>
    <t xml:space="preserve">9202187852     </t>
  </si>
  <si>
    <t>Dokládalová</t>
  </si>
  <si>
    <t xml:space="preserve">9254306094     </t>
  </si>
  <si>
    <t xml:space="preserve">8712096228     </t>
  </si>
  <si>
    <t>Harazinová</t>
  </si>
  <si>
    <t xml:space="preserve">9058216145     </t>
  </si>
  <si>
    <t>Hnilicová</t>
  </si>
  <si>
    <t xml:space="preserve">8661246231     </t>
  </si>
  <si>
    <t>Ambulance ortopedická</t>
  </si>
  <si>
    <t>ambulance ortopedická</t>
  </si>
  <si>
    <t xml:space="preserve">8357244247     </t>
  </si>
  <si>
    <t>Makešová</t>
  </si>
  <si>
    <t xml:space="preserve">6954135771     </t>
  </si>
  <si>
    <t>Maroš</t>
  </si>
  <si>
    <t>Béreš</t>
  </si>
  <si>
    <t xml:space="preserve">9105056334     </t>
  </si>
  <si>
    <t>Trnková</t>
  </si>
  <si>
    <t xml:space="preserve">8457045762     </t>
  </si>
  <si>
    <t>Mikulíková</t>
  </si>
  <si>
    <t xml:space="preserve">8653245601     </t>
  </si>
  <si>
    <t>Sittová</t>
  </si>
  <si>
    <t xml:space="preserve">7459175779     </t>
  </si>
  <si>
    <t>Valentík</t>
  </si>
  <si>
    <t xml:space="preserve">6604201692     </t>
  </si>
  <si>
    <t xml:space="preserve">8161025345     </t>
  </si>
  <si>
    <t>Gallo</t>
  </si>
  <si>
    <t xml:space="preserve">6602050840     </t>
  </si>
  <si>
    <t>Kamínek</t>
  </si>
  <si>
    <t xml:space="preserve">6402021252     </t>
  </si>
  <si>
    <t>Pach</t>
  </si>
  <si>
    <t xml:space="preserve">5603050607     </t>
  </si>
  <si>
    <t xml:space="preserve">6252070011     </t>
  </si>
  <si>
    <t>Vlastimila</t>
  </si>
  <si>
    <t>Báťková</t>
  </si>
  <si>
    <t xml:space="preserve">6957205310     </t>
  </si>
  <si>
    <t>Lisická</t>
  </si>
  <si>
    <t xml:space="preserve">7651135822     </t>
  </si>
  <si>
    <t>Drobilová</t>
  </si>
  <si>
    <t xml:space="preserve">6554160954     </t>
  </si>
  <si>
    <t>Čechová</t>
  </si>
  <si>
    <t xml:space="preserve">6257290479     </t>
  </si>
  <si>
    <t xml:space="preserve">7858275689     </t>
  </si>
  <si>
    <t>Kalina</t>
  </si>
  <si>
    <t xml:space="preserve">7403073040     </t>
  </si>
  <si>
    <t xml:space="preserve">7454251816     </t>
  </si>
  <si>
    <t>Hobza</t>
  </si>
  <si>
    <t xml:space="preserve">8901135716     </t>
  </si>
  <si>
    <t>Angelika</t>
  </si>
  <si>
    <t xml:space="preserve">9256155700     </t>
  </si>
  <si>
    <t>Xenie</t>
  </si>
  <si>
    <t>Ösziová</t>
  </si>
  <si>
    <t xml:space="preserve">7554195792     </t>
  </si>
  <si>
    <t>Bulejová</t>
  </si>
  <si>
    <t xml:space="preserve">8253289913     </t>
  </si>
  <si>
    <t>Pekarová</t>
  </si>
  <si>
    <t xml:space="preserve">9656056080     </t>
  </si>
  <si>
    <t>Jindra</t>
  </si>
  <si>
    <t>Šmídová</t>
  </si>
  <si>
    <t xml:space="preserve">7851184473     </t>
  </si>
  <si>
    <t>Pařenicová</t>
  </si>
  <si>
    <t xml:space="preserve">7960304473     </t>
  </si>
  <si>
    <t>Niemczyková</t>
  </si>
  <si>
    <t xml:space="preserve">9757165517     </t>
  </si>
  <si>
    <t>Stoklas</t>
  </si>
  <si>
    <t xml:space="preserve">8402015765     </t>
  </si>
  <si>
    <t>Urologická klinika</t>
  </si>
  <si>
    <t>Hradil</t>
  </si>
  <si>
    <t xml:space="preserve">8301284398     </t>
  </si>
  <si>
    <t>Študent</t>
  </si>
  <si>
    <t xml:space="preserve">8612055771     </t>
  </si>
  <si>
    <t>Hruška</t>
  </si>
  <si>
    <t xml:space="preserve">8508295785     </t>
  </si>
  <si>
    <t>Dopitová</t>
  </si>
  <si>
    <t xml:space="preserve">8455195309     </t>
  </si>
  <si>
    <t>Moudrá</t>
  </si>
  <si>
    <t xml:space="preserve">8857295150     </t>
  </si>
  <si>
    <t>Hegrová</t>
  </si>
  <si>
    <t xml:space="preserve">8752086233     </t>
  </si>
  <si>
    <t>Jarmarová</t>
  </si>
  <si>
    <t xml:space="preserve">8252045758     </t>
  </si>
  <si>
    <t>Oto</t>
  </si>
  <si>
    <t xml:space="preserve">6904285355     </t>
  </si>
  <si>
    <t>Vidlář</t>
  </si>
  <si>
    <t xml:space="preserve">7408255338     </t>
  </si>
  <si>
    <t>Drímajová</t>
  </si>
  <si>
    <t xml:space="preserve">6761121664     </t>
  </si>
  <si>
    <t xml:space="preserve">8056135703     </t>
  </si>
  <si>
    <t>Burešová</t>
  </si>
  <si>
    <t xml:space="preserve">7861045731     </t>
  </si>
  <si>
    <t>Kratochvíl</t>
  </si>
  <si>
    <t xml:space="preserve">7509115515     </t>
  </si>
  <si>
    <t>Ladislavová</t>
  </si>
  <si>
    <t xml:space="preserve">7453195321     </t>
  </si>
  <si>
    <t>Chudobová</t>
  </si>
  <si>
    <t xml:space="preserve">7056135702     </t>
  </si>
  <si>
    <t>Hynek</t>
  </si>
  <si>
    <t>Skoták</t>
  </si>
  <si>
    <t xml:space="preserve">8505094939     </t>
  </si>
  <si>
    <t>Žemla</t>
  </si>
  <si>
    <t xml:space="preserve">8907266104     </t>
  </si>
  <si>
    <t>Spanilá</t>
  </si>
  <si>
    <t xml:space="preserve">9658114851     </t>
  </si>
  <si>
    <t>Hluší</t>
  </si>
  <si>
    <t xml:space="preserve">7253265316     </t>
  </si>
  <si>
    <t>Šaichová</t>
  </si>
  <si>
    <t xml:space="preserve">7753065397     </t>
  </si>
  <si>
    <t>Labounková</t>
  </si>
  <si>
    <t xml:space="preserve">7658284898     </t>
  </si>
  <si>
    <t>Igor</t>
  </si>
  <si>
    <t>Hartmann</t>
  </si>
  <si>
    <t xml:space="preserve">7504195776     </t>
  </si>
  <si>
    <t xml:space="preserve">7852065408     </t>
  </si>
  <si>
    <t xml:space="preserve">7851294418     </t>
  </si>
  <si>
    <t>Hradilová</t>
  </si>
  <si>
    <t xml:space="preserve">6859212162     </t>
  </si>
  <si>
    <t>Vrána</t>
  </si>
  <si>
    <t xml:space="preserve">6102140044     </t>
  </si>
  <si>
    <t>Ondrušková</t>
  </si>
  <si>
    <t xml:space="preserve">8258144455     </t>
  </si>
  <si>
    <t>Kudláčková</t>
  </si>
  <si>
    <t xml:space="preserve">7558015311     </t>
  </si>
  <si>
    <t xml:space="preserve">7810315315     </t>
  </si>
  <si>
    <t>Julínková</t>
  </si>
  <si>
    <t xml:space="preserve">7855103817     </t>
  </si>
  <si>
    <t xml:space="preserve">7356105350     </t>
  </si>
  <si>
    <t>Emílie</t>
  </si>
  <si>
    <t>Zedníčková</t>
  </si>
  <si>
    <t xml:space="preserve">7857273512     </t>
  </si>
  <si>
    <t xml:space="preserve">7656274604     </t>
  </si>
  <si>
    <t>Oldřich</t>
  </si>
  <si>
    <t>Šmakal</t>
  </si>
  <si>
    <t xml:space="preserve">5604230984     </t>
  </si>
  <si>
    <t xml:space="preserve">5804090534     </t>
  </si>
  <si>
    <t>Pikalová</t>
  </si>
  <si>
    <t xml:space="preserve">7451265349     </t>
  </si>
  <si>
    <t>Česák</t>
  </si>
  <si>
    <t xml:space="preserve">9509276062     </t>
  </si>
  <si>
    <t>Zouharová</t>
  </si>
  <si>
    <t xml:space="preserve">9060054025     </t>
  </si>
  <si>
    <t>Miková</t>
  </si>
  <si>
    <t xml:space="preserve">9361246081     </t>
  </si>
  <si>
    <t>Lörincová</t>
  </si>
  <si>
    <t xml:space="preserve">7657244463     </t>
  </si>
  <si>
    <t>Neier</t>
  </si>
  <si>
    <t xml:space="preserve">9509274841     </t>
  </si>
  <si>
    <t>Gabrielová</t>
  </si>
  <si>
    <t xml:space="preserve">9852175520     </t>
  </si>
  <si>
    <t xml:space="preserve">6951305339     </t>
  </si>
  <si>
    <t>Nicola</t>
  </si>
  <si>
    <t>Hromčíková</t>
  </si>
  <si>
    <t xml:space="preserve">9553024481     </t>
  </si>
  <si>
    <t>Natalia</t>
  </si>
  <si>
    <t>Wiesner</t>
  </si>
  <si>
    <t xml:space="preserve">950206         </t>
  </si>
  <si>
    <t xml:space="preserve">7652025810     </t>
  </si>
  <si>
    <t>Šeďo</t>
  </si>
  <si>
    <t xml:space="preserve">960503         </t>
  </si>
  <si>
    <t>Nepustilová</t>
  </si>
  <si>
    <t xml:space="preserve">8951076156     </t>
  </si>
  <si>
    <t>Pěnčíková</t>
  </si>
  <si>
    <t xml:space="preserve">7160224456     </t>
  </si>
  <si>
    <t xml:space="preserve">7958135339     </t>
  </si>
  <si>
    <t xml:space="preserve">9653145711     </t>
  </si>
  <si>
    <t>Mižičková</t>
  </si>
  <si>
    <t xml:space="preserve">9661146066     </t>
  </si>
  <si>
    <t>Kotlárová</t>
  </si>
  <si>
    <t xml:space="preserve">7956075688     </t>
  </si>
  <si>
    <t>Šafářová</t>
  </si>
  <si>
    <t xml:space="preserve">8561196226     </t>
  </si>
  <si>
    <t>ambulance urologická</t>
  </si>
  <si>
    <t>Rajmon</t>
  </si>
  <si>
    <t xml:space="preserve">5712271851     </t>
  </si>
  <si>
    <t>Švábeníková</t>
  </si>
  <si>
    <t xml:space="preserve">6951275782     </t>
  </si>
  <si>
    <t>Zdenek</t>
  </si>
  <si>
    <t>Mucha</t>
  </si>
  <si>
    <t xml:space="preserve">5505162575     </t>
  </si>
  <si>
    <t>Čtvrtlíková</t>
  </si>
  <si>
    <t xml:space="preserve">7262015321     </t>
  </si>
  <si>
    <t>Karla</t>
  </si>
  <si>
    <t>Krejčiříková</t>
  </si>
  <si>
    <t xml:space="preserve">6961144476     </t>
  </si>
  <si>
    <t xml:space="preserve">7660105332     </t>
  </si>
  <si>
    <t xml:space="preserve">8059125327     </t>
  </si>
  <si>
    <t>Vilnerová</t>
  </si>
  <si>
    <t xml:space="preserve">6160251009     </t>
  </si>
  <si>
    <t>Šefčíková</t>
  </si>
  <si>
    <t xml:space="preserve">7554225338     </t>
  </si>
  <si>
    <t>Huňová</t>
  </si>
  <si>
    <t xml:space="preserve">7959204847     </t>
  </si>
  <si>
    <t xml:space="preserve">7952065374     </t>
  </si>
  <si>
    <t>Čubáková</t>
  </si>
  <si>
    <t xml:space="preserve">6761276137     </t>
  </si>
  <si>
    <t>uroradiologické centrum</t>
  </si>
  <si>
    <t xml:space="preserve">6301232025     </t>
  </si>
  <si>
    <t>Salajová</t>
  </si>
  <si>
    <t xml:space="preserve">7454024490     </t>
  </si>
  <si>
    <t>Čtvrtlík</t>
  </si>
  <si>
    <t xml:space="preserve">7502165396     </t>
  </si>
  <si>
    <t>dětská urologie</t>
  </si>
  <si>
    <t>Hrabcová</t>
  </si>
  <si>
    <t xml:space="preserve">7652204868     </t>
  </si>
  <si>
    <t>ORL klinika</t>
  </si>
  <si>
    <t>Brož</t>
  </si>
  <si>
    <t xml:space="preserve">6511112113     </t>
  </si>
  <si>
    <t>Csaba</t>
  </si>
  <si>
    <t>Hučko</t>
  </si>
  <si>
    <t xml:space="preserve">8308256528     </t>
  </si>
  <si>
    <t>Bakaj</t>
  </si>
  <si>
    <t xml:space="preserve">8107078892     </t>
  </si>
  <si>
    <t xml:space="preserve">7262295733     </t>
  </si>
  <si>
    <t>Salzman</t>
  </si>
  <si>
    <t xml:space="preserve">7701206931     </t>
  </si>
  <si>
    <t>Eliášová</t>
  </si>
  <si>
    <t xml:space="preserve">8762135712     </t>
  </si>
  <si>
    <t>Heřman</t>
  </si>
  <si>
    <t xml:space="preserve">8407205323     </t>
  </si>
  <si>
    <t>Chytílková</t>
  </si>
  <si>
    <t xml:space="preserve">8159257051     </t>
  </si>
  <si>
    <t xml:space="preserve">7754193799     </t>
  </si>
  <si>
    <t>Kryštof</t>
  </si>
  <si>
    <t>Vitoul</t>
  </si>
  <si>
    <t xml:space="preserve">9110265714     </t>
  </si>
  <si>
    <t>Bartošíková</t>
  </si>
  <si>
    <t xml:space="preserve">6453230971     </t>
  </si>
  <si>
    <t>Brančíková</t>
  </si>
  <si>
    <t xml:space="preserve">8161184460     </t>
  </si>
  <si>
    <t>Gregovská</t>
  </si>
  <si>
    <t xml:space="preserve">7652245700     </t>
  </si>
  <si>
    <t xml:space="preserve">9453295852     </t>
  </si>
  <si>
    <t>Dokoupilová</t>
  </si>
  <si>
    <t xml:space="preserve">9357205737     </t>
  </si>
  <si>
    <t>Hyravý</t>
  </si>
  <si>
    <t xml:space="preserve">8902015716     </t>
  </si>
  <si>
    <t>Krňávková</t>
  </si>
  <si>
    <t xml:space="preserve">9558226183     </t>
  </si>
  <si>
    <t>Beláková</t>
  </si>
  <si>
    <t xml:space="preserve">9062058236     </t>
  </si>
  <si>
    <t>Kiliánová</t>
  </si>
  <si>
    <t xml:space="preserve">8258045763     </t>
  </si>
  <si>
    <t xml:space="preserve">7953165341     </t>
  </si>
  <si>
    <t>Zámečníčková</t>
  </si>
  <si>
    <t xml:space="preserve">7551035349     </t>
  </si>
  <si>
    <t>Přerovská</t>
  </si>
  <si>
    <t xml:space="preserve">7953254595     </t>
  </si>
  <si>
    <t>Utěšená</t>
  </si>
  <si>
    <t xml:space="preserve">7055165326     </t>
  </si>
  <si>
    <t xml:space="preserve">7357124467     </t>
  </si>
  <si>
    <t xml:space="preserve">7560225728     </t>
  </si>
  <si>
    <t>5953080925</t>
  </si>
  <si>
    <t>Stárek</t>
  </si>
  <si>
    <t xml:space="preserve">511204180      </t>
  </si>
  <si>
    <t>Campsie</t>
  </si>
  <si>
    <t xml:space="preserve">9404105722     </t>
  </si>
  <si>
    <t xml:space="preserve">9656275739     </t>
  </si>
  <si>
    <t xml:space="preserve">7853255322     </t>
  </si>
  <si>
    <t>Viktorie</t>
  </si>
  <si>
    <t>Binderová</t>
  </si>
  <si>
    <t>9653065719</t>
  </si>
  <si>
    <t>Vlach</t>
  </si>
  <si>
    <t xml:space="preserve">9411234855     </t>
  </si>
  <si>
    <t>Mateášiková</t>
  </si>
  <si>
    <t xml:space="preserve">9459141538     </t>
  </si>
  <si>
    <t>Berenika</t>
  </si>
  <si>
    <t>Stárková</t>
  </si>
  <si>
    <t xml:space="preserve">9462281763     </t>
  </si>
  <si>
    <t>Schovánková</t>
  </si>
  <si>
    <t xml:space="preserve">9558054594     </t>
  </si>
  <si>
    <t>Glumbíková</t>
  </si>
  <si>
    <t xml:space="preserve">9556175915     </t>
  </si>
  <si>
    <t>Łucja Anežka</t>
  </si>
  <si>
    <t>Pochroń</t>
  </si>
  <si>
    <t xml:space="preserve">9859055591     </t>
  </si>
  <si>
    <t>Lepša</t>
  </si>
  <si>
    <t xml:space="preserve">9310164842     </t>
  </si>
  <si>
    <t xml:space="preserve">9351183787     </t>
  </si>
  <si>
    <t>ambulance otorinolaryngologická</t>
  </si>
  <si>
    <t>Vrtělová</t>
  </si>
  <si>
    <t xml:space="preserve">8757225829     </t>
  </si>
  <si>
    <t xml:space="preserve">9853305638     </t>
  </si>
  <si>
    <t xml:space="preserve">6952125081     </t>
  </si>
  <si>
    <t xml:space="preserve">5654182193     </t>
  </si>
  <si>
    <t>Masaryková</t>
  </si>
  <si>
    <t xml:space="preserve">7351185369     </t>
  </si>
  <si>
    <t>Korytarová</t>
  </si>
  <si>
    <t xml:space="preserve">8154155328     </t>
  </si>
  <si>
    <t>Koplíková</t>
  </si>
  <si>
    <t xml:space="preserve">7854090937     </t>
  </si>
  <si>
    <t xml:space="preserve">7853034475     </t>
  </si>
  <si>
    <t>Petrskovská</t>
  </si>
  <si>
    <t xml:space="preserve">8159095373     </t>
  </si>
  <si>
    <t>Vadjáková</t>
  </si>
  <si>
    <t xml:space="preserve">6960165311     </t>
  </si>
  <si>
    <t>Michalíková</t>
  </si>
  <si>
    <t xml:space="preserve">9358065728     </t>
  </si>
  <si>
    <t xml:space="preserve">6861060415     </t>
  </si>
  <si>
    <t>Dragounová</t>
  </si>
  <si>
    <t xml:space="preserve">8459125345     </t>
  </si>
  <si>
    <t>Petreňová</t>
  </si>
  <si>
    <t xml:space="preserve">6952055011     </t>
  </si>
  <si>
    <t>Sandra</t>
  </si>
  <si>
    <t>Papučíková</t>
  </si>
  <si>
    <t xml:space="preserve">8561255835     </t>
  </si>
  <si>
    <t>ambulance audiologie a foniatrie</t>
  </si>
  <si>
    <t>Maňásková</t>
  </si>
  <si>
    <t xml:space="preserve">5453241090     </t>
  </si>
  <si>
    <t>Tomková</t>
  </si>
  <si>
    <t xml:space="preserve">7959055346     </t>
  </si>
  <si>
    <t>Kohoutková</t>
  </si>
  <si>
    <t xml:space="preserve">6551271342     </t>
  </si>
  <si>
    <t>Kolesárová</t>
  </si>
  <si>
    <t xml:space="preserve">7461235210     </t>
  </si>
  <si>
    <t>Oční klinika</t>
  </si>
  <si>
    <t>Malušková</t>
  </si>
  <si>
    <t>FEBO</t>
  </si>
  <si>
    <t xml:space="preserve">9260106009     </t>
  </si>
  <si>
    <t xml:space="preserve">6858031862     </t>
  </si>
  <si>
    <t>Havrda</t>
  </si>
  <si>
    <t xml:space="preserve">8409053048     </t>
  </si>
  <si>
    <t>Hudylivová</t>
  </si>
  <si>
    <t xml:space="preserve">9659024199     </t>
  </si>
  <si>
    <t>Dorota</t>
  </si>
  <si>
    <t>Stodůlková</t>
  </si>
  <si>
    <t xml:space="preserve">9652244459     </t>
  </si>
  <si>
    <t>Mudroch</t>
  </si>
  <si>
    <t xml:space="preserve">9311223768     </t>
  </si>
  <si>
    <t>Hrevuš</t>
  </si>
  <si>
    <t xml:space="preserve">8511294770     </t>
  </si>
  <si>
    <t>Gronychová</t>
  </si>
  <si>
    <t xml:space="preserve">9261306252     </t>
  </si>
  <si>
    <t>Jakubíčková</t>
  </si>
  <si>
    <t xml:space="preserve">9158317663     </t>
  </si>
  <si>
    <t>Ščudlová</t>
  </si>
  <si>
    <t xml:space="preserve">6860241421     </t>
  </si>
  <si>
    <t>Machů</t>
  </si>
  <si>
    <t xml:space="preserve">6951105766     </t>
  </si>
  <si>
    <t>Rybáriková</t>
  </si>
  <si>
    <t xml:space="preserve">8761178734     </t>
  </si>
  <si>
    <t xml:space="preserve">8157275346     </t>
  </si>
  <si>
    <t xml:space="preserve">6662030166     </t>
  </si>
  <si>
    <t>Urbánková</t>
  </si>
  <si>
    <t xml:space="preserve">7859185323     </t>
  </si>
  <si>
    <t>Vláčil</t>
  </si>
  <si>
    <t xml:space="preserve">8105194471     </t>
  </si>
  <si>
    <t>Jakůbková</t>
  </si>
  <si>
    <t xml:space="preserve">7353305256     </t>
  </si>
  <si>
    <t>Chrapková</t>
  </si>
  <si>
    <t xml:space="preserve">7856195336     </t>
  </si>
  <si>
    <t>Mandlová</t>
  </si>
  <si>
    <t xml:space="preserve">7261165351     </t>
  </si>
  <si>
    <t>Mlčák</t>
  </si>
  <si>
    <t xml:space="preserve">8007175319     </t>
  </si>
  <si>
    <t xml:space="preserve">8055104475     </t>
  </si>
  <si>
    <t>Ph.D., FEBO</t>
  </si>
  <si>
    <t xml:space="preserve">6656140601     </t>
  </si>
  <si>
    <t>Hrabčíková</t>
  </si>
  <si>
    <t xml:space="preserve">6852250229     </t>
  </si>
  <si>
    <t>Kurfürstová</t>
  </si>
  <si>
    <t xml:space="preserve">7762295717     </t>
  </si>
  <si>
    <t xml:space="preserve">8259225304     </t>
  </si>
  <si>
    <t>Karhanová</t>
  </si>
  <si>
    <t xml:space="preserve">7759295302     </t>
  </si>
  <si>
    <t>Balko</t>
  </si>
  <si>
    <t xml:space="preserve">8554116153     </t>
  </si>
  <si>
    <t xml:space="preserve">7962235303     </t>
  </si>
  <si>
    <t>Vašková</t>
  </si>
  <si>
    <t xml:space="preserve">6454020430     </t>
  </si>
  <si>
    <t>Prachařová</t>
  </si>
  <si>
    <t xml:space="preserve">6851250208     </t>
  </si>
  <si>
    <t>Šinclová</t>
  </si>
  <si>
    <t xml:space="preserve">6352050870     </t>
  </si>
  <si>
    <t>Bábková</t>
  </si>
  <si>
    <t xml:space="preserve">7051114356     </t>
  </si>
  <si>
    <t>Řehák</t>
  </si>
  <si>
    <t>CSc., FEBO</t>
  </si>
  <si>
    <t xml:space="preserve">5805101203     </t>
  </si>
  <si>
    <t>Kucharovičová</t>
  </si>
  <si>
    <t xml:space="preserve">6356121684     </t>
  </si>
  <si>
    <t>Zubalová</t>
  </si>
  <si>
    <t xml:space="preserve">6755012011     </t>
  </si>
  <si>
    <t>Klemsová</t>
  </si>
  <si>
    <t xml:space="preserve">6252261136     </t>
  </si>
  <si>
    <t>ambulance oční kliniky</t>
  </si>
  <si>
    <t>Türkay</t>
  </si>
  <si>
    <t xml:space="preserve">6851140065     </t>
  </si>
  <si>
    <t>Konopková</t>
  </si>
  <si>
    <t xml:space="preserve">6452111941     </t>
  </si>
  <si>
    <t>Jancková</t>
  </si>
  <si>
    <t xml:space="preserve">7554205725     </t>
  </si>
  <si>
    <t xml:space="preserve">6462070197     </t>
  </si>
  <si>
    <t>Smetanová</t>
  </si>
  <si>
    <t xml:space="preserve">7053145330     </t>
  </si>
  <si>
    <t>Virágová</t>
  </si>
  <si>
    <t xml:space="preserve">6452070020     </t>
  </si>
  <si>
    <t>Kalitová</t>
  </si>
  <si>
    <t xml:space="preserve">7756245387     </t>
  </si>
  <si>
    <t>Šimičák</t>
  </si>
  <si>
    <t xml:space="preserve">7901147903     </t>
  </si>
  <si>
    <t>Zaoralová</t>
  </si>
  <si>
    <t xml:space="preserve">6460131183     </t>
  </si>
  <si>
    <t>Slezáčková</t>
  </si>
  <si>
    <t xml:space="preserve">8654024907     </t>
  </si>
  <si>
    <t>Poučínská</t>
  </si>
  <si>
    <t xml:space="preserve">7853035344     </t>
  </si>
  <si>
    <t xml:space="preserve">7655045343     </t>
  </si>
  <si>
    <t>Skokanová</t>
  </si>
  <si>
    <t xml:space="preserve">7654256533     </t>
  </si>
  <si>
    <t xml:space="preserve">8554185838     </t>
  </si>
  <si>
    <t>Hrozková</t>
  </si>
  <si>
    <t xml:space="preserve">6356221520     </t>
  </si>
  <si>
    <t xml:space="preserve">8561284919     </t>
  </si>
  <si>
    <t xml:space="preserve">0253175703     </t>
  </si>
  <si>
    <t>Uvíra</t>
  </si>
  <si>
    <t xml:space="preserve">7055085334     </t>
  </si>
  <si>
    <t>Zamazalová</t>
  </si>
  <si>
    <t xml:space="preserve">9659256068     </t>
  </si>
  <si>
    <t>ambulance - diagnosticko-terapeutické oddělení</t>
  </si>
  <si>
    <t>ambulance ortoptiky</t>
  </si>
  <si>
    <t>Lajčíková</t>
  </si>
  <si>
    <t xml:space="preserve">6661261431     </t>
  </si>
  <si>
    <t>Houžvičková</t>
  </si>
  <si>
    <t xml:space="preserve">6754300014     </t>
  </si>
  <si>
    <t>Oddělení alergologie a klinické imunologie</t>
  </si>
  <si>
    <t xml:space="preserve">ambulance alergologicka a imunologická </t>
  </si>
  <si>
    <t>Koukalová</t>
  </si>
  <si>
    <t xml:space="preserve">7657194061     </t>
  </si>
  <si>
    <t xml:space="preserve">7258235325     </t>
  </si>
  <si>
    <t>Beáta</t>
  </si>
  <si>
    <t>Hutyrová</t>
  </si>
  <si>
    <t xml:space="preserve">7457306637     </t>
  </si>
  <si>
    <t>Proroková</t>
  </si>
  <si>
    <t xml:space="preserve">7060175848     </t>
  </si>
  <si>
    <t>Nedvědová</t>
  </si>
  <si>
    <t xml:space="preserve">6161081432     </t>
  </si>
  <si>
    <t>Peprníková</t>
  </si>
  <si>
    <t xml:space="preserve">6353230125     </t>
  </si>
  <si>
    <t>Henebergová</t>
  </si>
  <si>
    <t xml:space="preserve">6655246994     </t>
  </si>
  <si>
    <t>Kočí</t>
  </si>
  <si>
    <t xml:space="preserve">5752252110     </t>
  </si>
  <si>
    <t>Moťková</t>
  </si>
  <si>
    <t xml:space="preserve">7560023504     </t>
  </si>
  <si>
    <t xml:space="preserve">5410053869     </t>
  </si>
  <si>
    <t>Táňa</t>
  </si>
  <si>
    <t xml:space="preserve">6353281660     </t>
  </si>
  <si>
    <t>Braunová</t>
  </si>
  <si>
    <t xml:space="preserve">536018344      </t>
  </si>
  <si>
    <t xml:space="preserve">7461174468     </t>
  </si>
  <si>
    <t>Lepařová</t>
  </si>
  <si>
    <t xml:space="preserve">8557305460     </t>
  </si>
  <si>
    <t>Hrozenová</t>
  </si>
  <si>
    <t xml:space="preserve">6555051074     </t>
  </si>
  <si>
    <t>Mojmír</t>
  </si>
  <si>
    <t>Račanský</t>
  </si>
  <si>
    <t xml:space="preserve">9004256206     </t>
  </si>
  <si>
    <t>Klinika plicních nemocí a TBC</t>
  </si>
  <si>
    <t>Jaromír</t>
  </si>
  <si>
    <t>Šmerda</t>
  </si>
  <si>
    <t xml:space="preserve">7908155343     </t>
  </si>
  <si>
    <t>Losse</t>
  </si>
  <si>
    <t xml:space="preserve">6902225121     </t>
  </si>
  <si>
    <t xml:space="preserve">8158265346     </t>
  </si>
  <si>
    <t xml:space="preserve">6860292098     </t>
  </si>
  <si>
    <t>Kelnarová</t>
  </si>
  <si>
    <t xml:space="preserve">8551115782     </t>
  </si>
  <si>
    <t>Žurková</t>
  </si>
  <si>
    <t xml:space="preserve">7257095307     </t>
  </si>
  <si>
    <t xml:space="preserve">7455075331     </t>
  </si>
  <si>
    <t>Hanslová</t>
  </si>
  <si>
    <t xml:space="preserve">7255074464     </t>
  </si>
  <si>
    <t xml:space="preserve">7961065695     </t>
  </si>
  <si>
    <t>Hrušková</t>
  </si>
  <si>
    <t xml:space="preserve">7861145314     </t>
  </si>
  <si>
    <t>Adolfová</t>
  </si>
  <si>
    <t xml:space="preserve">6655020306     </t>
  </si>
  <si>
    <t>Jakubec</t>
  </si>
  <si>
    <t xml:space="preserve">7105285352     </t>
  </si>
  <si>
    <t>Pajerová</t>
  </si>
  <si>
    <t xml:space="preserve">7657155363     </t>
  </si>
  <si>
    <t>Kufa</t>
  </si>
  <si>
    <t xml:space="preserve">8810295439     </t>
  </si>
  <si>
    <t>Andraščíková</t>
  </si>
  <si>
    <t xml:space="preserve">9353054843     </t>
  </si>
  <si>
    <t xml:space="preserve">8812105797     </t>
  </si>
  <si>
    <t>Rozsívalová</t>
  </si>
  <si>
    <t xml:space="preserve">8756215765     </t>
  </si>
  <si>
    <t>Samuel</t>
  </si>
  <si>
    <t>Genzor</t>
  </si>
  <si>
    <t xml:space="preserve">9002188690     </t>
  </si>
  <si>
    <t>Pilečková</t>
  </si>
  <si>
    <t xml:space="preserve">9153265726     </t>
  </si>
  <si>
    <t xml:space="preserve">9159176180     </t>
  </si>
  <si>
    <t xml:space="preserve">8559134716     </t>
  </si>
  <si>
    <t>Boudová</t>
  </si>
  <si>
    <t xml:space="preserve">8962056070     </t>
  </si>
  <si>
    <t>Bohdana</t>
  </si>
  <si>
    <t>Rychlá</t>
  </si>
  <si>
    <t xml:space="preserve">7252245704     </t>
  </si>
  <si>
    <t>Müller</t>
  </si>
  <si>
    <t xml:space="preserve">9502175914     </t>
  </si>
  <si>
    <t>Pohůnková</t>
  </si>
  <si>
    <t xml:space="preserve">8751014910     </t>
  </si>
  <si>
    <t>Vališová</t>
  </si>
  <si>
    <t xml:space="preserve">8561255780     </t>
  </si>
  <si>
    <t xml:space="preserve">7752105317     </t>
  </si>
  <si>
    <t>Čapková</t>
  </si>
  <si>
    <t xml:space="preserve">8851075772     </t>
  </si>
  <si>
    <t xml:space="preserve">6051021108     </t>
  </si>
  <si>
    <t xml:space="preserve">9055185711     </t>
  </si>
  <si>
    <t>Fischer</t>
  </si>
  <si>
    <t xml:space="preserve">8404255387     </t>
  </si>
  <si>
    <t>Mazáčová</t>
  </si>
  <si>
    <t xml:space="preserve">9061144851     </t>
  </si>
  <si>
    <t>Tomanová</t>
  </si>
  <si>
    <t xml:space="preserve">7857215399     </t>
  </si>
  <si>
    <t>Hénar</t>
  </si>
  <si>
    <t xml:space="preserve">6904125360     </t>
  </si>
  <si>
    <t>Jakubálová</t>
  </si>
  <si>
    <t xml:space="preserve">6953199946     </t>
  </si>
  <si>
    <t>Buksová</t>
  </si>
  <si>
    <t xml:space="preserve">8762245778     </t>
  </si>
  <si>
    <t>Nikodymová</t>
  </si>
  <si>
    <t xml:space="preserve">8560224915     </t>
  </si>
  <si>
    <t xml:space="preserve">7961205362     </t>
  </si>
  <si>
    <t>Hluchá</t>
  </si>
  <si>
    <t xml:space="preserve">8459104720     </t>
  </si>
  <si>
    <t>Panáková</t>
  </si>
  <si>
    <t xml:space="preserve">8157265303     </t>
  </si>
  <si>
    <t>Kultan</t>
  </si>
  <si>
    <t xml:space="preserve">8010027784     </t>
  </si>
  <si>
    <t>Vybíhalová</t>
  </si>
  <si>
    <t xml:space="preserve">7658105323     </t>
  </si>
  <si>
    <t xml:space="preserve">7556145399     </t>
  </si>
  <si>
    <t>Bernátová</t>
  </si>
  <si>
    <t xml:space="preserve">8461027971     </t>
  </si>
  <si>
    <t>Voláková</t>
  </si>
  <si>
    <t xml:space="preserve">7159059149     </t>
  </si>
  <si>
    <t xml:space="preserve">9452196171     </t>
  </si>
  <si>
    <t>Olajošová</t>
  </si>
  <si>
    <t xml:space="preserve">9954224841     </t>
  </si>
  <si>
    <t xml:space="preserve">9352095753     </t>
  </si>
  <si>
    <t>Doležal</t>
  </si>
  <si>
    <t xml:space="preserve">9303123269     </t>
  </si>
  <si>
    <t>Maturová</t>
  </si>
  <si>
    <t xml:space="preserve">7855115796     </t>
  </si>
  <si>
    <t>Kubytová</t>
  </si>
  <si>
    <t xml:space="preserve">9855046069     </t>
  </si>
  <si>
    <t xml:space="preserve">9658144661     </t>
  </si>
  <si>
    <t>Buřtová</t>
  </si>
  <si>
    <t xml:space="preserve">0257144855     </t>
  </si>
  <si>
    <t>Páleníková</t>
  </si>
  <si>
    <t xml:space="preserve">8656224918     </t>
  </si>
  <si>
    <t>Knedlová</t>
  </si>
  <si>
    <t xml:space="preserve">9158265754     </t>
  </si>
  <si>
    <t>Ľupták</t>
  </si>
  <si>
    <t xml:space="preserve">970531         </t>
  </si>
  <si>
    <t>Čecháková</t>
  </si>
  <si>
    <t xml:space="preserve">7459285328     </t>
  </si>
  <si>
    <t>Kiml</t>
  </si>
  <si>
    <t xml:space="preserve">9011145748     </t>
  </si>
  <si>
    <t>Vykopal</t>
  </si>
  <si>
    <t xml:space="preserve">9503264859     </t>
  </si>
  <si>
    <t>Olejová</t>
  </si>
  <si>
    <t xml:space="preserve">9454268516     </t>
  </si>
  <si>
    <t>Veverka</t>
  </si>
  <si>
    <t xml:space="preserve">9507114122     </t>
  </si>
  <si>
    <t xml:space="preserve">9859116069     </t>
  </si>
  <si>
    <t>Kočišová</t>
  </si>
  <si>
    <t xml:space="preserve">9858115729     </t>
  </si>
  <si>
    <t>Fiurášková</t>
  </si>
  <si>
    <t xml:space="preserve">9754215636     </t>
  </si>
  <si>
    <t>Schmidtová</t>
  </si>
  <si>
    <t xml:space="preserve">9359176200     </t>
  </si>
  <si>
    <t>Ošťádalová</t>
  </si>
  <si>
    <t xml:space="preserve">9857085722     </t>
  </si>
  <si>
    <t>Mooz</t>
  </si>
  <si>
    <t xml:space="preserve">9801304029     </t>
  </si>
  <si>
    <t>Löffelmann</t>
  </si>
  <si>
    <t xml:space="preserve">9354308007     </t>
  </si>
  <si>
    <t>Mizera</t>
  </si>
  <si>
    <t xml:space="preserve">9204164090     </t>
  </si>
  <si>
    <t xml:space="preserve">9355206146     </t>
  </si>
  <si>
    <t xml:space="preserve">9352166087     </t>
  </si>
  <si>
    <t>Hovorková</t>
  </si>
  <si>
    <t xml:space="preserve">9852105703     </t>
  </si>
  <si>
    <t>Nekoksová</t>
  </si>
  <si>
    <t xml:space="preserve">7557255343     </t>
  </si>
  <si>
    <t>ambulance všeobecná</t>
  </si>
  <si>
    <t xml:space="preserve">7155015329     </t>
  </si>
  <si>
    <t>Bezdíčková</t>
  </si>
  <si>
    <t xml:space="preserve">8751305783     </t>
  </si>
  <si>
    <t>Podlahová</t>
  </si>
  <si>
    <t xml:space="preserve">7156135756     </t>
  </si>
  <si>
    <t>Pincová</t>
  </si>
  <si>
    <t xml:space="preserve">8253205356     </t>
  </si>
  <si>
    <t>Lydie</t>
  </si>
  <si>
    <t>Tomešová</t>
  </si>
  <si>
    <t xml:space="preserve">6453260682     </t>
  </si>
  <si>
    <t>Raková</t>
  </si>
  <si>
    <t xml:space="preserve">8854225919     </t>
  </si>
  <si>
    <t>Píchová</t>
  </si>
  <si>
    <t xml:space="preserve">7956265790     </t>
  </si>
  <si>
    <t>Chmelíková</t>
  </si>
  <si>
    <t xml:space="preserve">9358185749     </t>
  </si>
  <si>
    <t>Praskačová</t>
  </si>
  <si>
    <t xml:space="preserve">6651180624     </t>
  </si>
  <si>
    <t>Šímová</t>
  </si>
  <si>
    <t xml:space="preserve">7654224402     </t>
  </si>
  <si>
    <t>Sova</t>
  </si>
  <si>
    <t xml:space="preserve">8510245777     </t>
  </si>
  <si>
    <t xml:space="preserve">8960165995     </t>
  </si>
  <si>
    <t>Kašparová</t>
  </si>
  <si>
    <t xml:space="preserve">6557060829     </t>
  </si>
  <si>
    <t>Lošťáková</t>
  </si>
  <si>
    <t xml:space="preserve">5961161151     </t>
  </si>
  <si>
    <t>Jáněová</t>
  </si>
  <si>
    <t xml:space="preserve">6256110212     </t>
  </si>
  <si>
    <t>Václavík</t>
  </si>
  <si>
    <t xml:space="preserve">5801160090     </t>
  </si>
  <si>
    <t xml:space="preserve">6357090542     </t>
  </si>
  <si>
    <t xml:space="preserve">6812241348     </t>
  </si>
  <si>
    <t xml:space="preserve">5961041636     </t>
  </si>
  <si>
    <t>Grigárková</t>
  </si>
  <si>
    <t xml:space="preserve">8357075804     </t>
  </si>
  <si>
    <t>Sotolářová</t>
  </si>
  <si>
    <t xml:space="preserve">8153225718     </t>
  </si>
  <si>
    <t>Gvozďová</t>
  </si>
  <si>
    <t xml:space="preserve">8357295342     </t>
  </si>
  <si>
    <t>Švébišová</t>
  </si>
  <si>
    <t xml:space="preserve">8253105696     </t>
  </si>
  <si>
    <t xml:space="preserve">6852171590     </t>
  </si>
  <si>
    <t>Porčová</t>
  </si>
  <si>
    <t xml:space="preserve">8057245801     </t>
  </si>
  <si>
    <t>Šubová</t>
  </si>
  <si>
    <t xml:space="preserve">6562161320     </t>
  </si>
  <si>
    <t>Chumová</t>
  </si>
  <si>
    <t xml:space="preserve">8962185705     </t>
  </si>
  <si>
    <t>Garaj Nečasová</t>
  </si>
  <si>
    <t xml:space="preserve">8553185795     </t>
  </si>
  <si>
    <t>Kopková</t>
  </si>
  <si>
    <t xml:space="preserve">8456055322     </t>
  </si>
  <si>
    <t xml:space="preserve">7361034494     </t>
  </si>
  <si>
    <t>Caletková</t>
  </si>
  <si>
    <t xml:space="preserve">7461015320     </t>
  </si>
  <si>
    <t xml:space="preserve">6656040259     </t>
  </si>
  <si>
    <t xml:space="preserve">6853131505     </t>
  </si>
  <si>
    <t xml:space="preserve">8462184467     </t>
  </si>
  <si>
    <t xml:space="preserve">6353040254     </t>
  </si>
  <si>
    <t>Bodinková</t>
  </si>
  <si>
    <t xml:space="preserve">7659155339     </t>
  </si>
  <si>
    <t>Škobrtalová</t>
  </si>
  <si>
    <t xml:space="preserve">9751100139     </t>
  </si>
  <si>
    <t xml:space="preserve">9560135728     </t>
  </si>
  <si>
    <t>Peňáková</t>
  </si>
  <si>
    <t xml:space="preserve">9753055741     </t>
  </si>
  <si>
    <t>Štochl</t>
  </si>
  <si>
    <t xml:space="preserve">8007190675     </t>
  </si>
  <si>
    <t>laboratoř - cytologická</t>
  </si>
  <si>
    <t>Korábečná</t>
  </si>
  <si>
    <t xml:space="preserve">7562265777     </t>
  </si>
  <si>
    <t>ambulance - bronchologie</t>
  </si>
  <si>
    <t>Boháčová</t>
  </si>
  <si>
    <t xml:space="preserve">7055145845     </t>
  </si>
  <si>
    <t>Jurková</t>
  </si>
  <si>
    <t xml:space="preserve">6956215310     </t>
  </si>
  <si>
    <t xml:space="preserve">6259191246     </t>
  </si>
  <si>
    <t>Krugová</t>
  </si>
  <si>
    <t xml:space="preserve">7656294415     </t>
  </si>
  <si>
    <t xml:space="preserve">6951215337     </t>
  </si>
  <si>
    <t>ambulance - centrum závislosti na tabáku</t>
  </si>
  <si>
    <t>ambulance pneumoonkologická</t>
  </si>
  <si>
    <t>Neurologická klinika</t>
  </si>
  <si>
    <t>Vepřeková</t>
  </si>
  <si>
    <t xml:space="preserve">7956025308     </t>
  </si>
  <si>
    <t>Nevrlý</t>
  </si>
  <si>
    <t xml:space="preserve">7803075324     </t>
  </si>
  <si>
    <t xml:space="preserve">8159204427     </t>
  </si>
  <si>
    <t>Tilkeridu</t>
  </si>
  <si>
    <t xml:space="preserve">6961034850     </t>
  </si>
  <si>
    <t xml:space="preserve">9657295714     </t>
  </si>
  <si>
    <t>Sajtlerová</t>
  </si>
  <si>
    <t xml:space="preserve">8254265338     </t>
  </si>
  <si>
    <t xml:space="preserve">9662076094     </t>
  </si>
  <si>
    <t>Edita</t>
  </si>
  <si>
    <t>Mašková</t>
  </si>
  <si>
    <t xml:space="preserve">9254256066     </t>
  </si>
  <si>
    <t>Trabelsi</t>
  </si>
  <si>
    <t xml:space="preserve">7957155360     </t>
  </si>
  <si>
    <t>Kurčová</t>
  </si>
  <si>
    <t xml:space="preserve">885315         </t>
  </si>
  <si>
    <t xml:space="preserve">9162205734     </t>
  </si>
  <si>
    <t xml:space="preserve">9453116101     </t>
  </si>
  <si>
    <t>Satke</t>
  </si>
  <si>
    <t xml:space="preserve">9053279653     </t>
  </si>
  <si>
    <t>Popravová</t>
  </si>
  <si>
    <t xml:space="preserve">8155055304     </t>
  </si>
  <si>
    <t xml:space="preserve">6552091414     </t>
  </si>
  <si>
    <t>prof. MUDr. Ing.</t>
  </si>
  <si>
    <t>Hluštík</t>
  </si>
  <si>
    <t xml:space="preserve">6404240755     </t>
  </si>
  <si>
    <t>Kaňovský</t>
  </si>
  <si>
    <t xml:space="preserve">6110120687     </t>
  </si>
  <si>
    <t>Zehnálek</t>
  </si>
  <si>
    <t xml:space="preserve">7402035333     </t>
  </si>
  <si>
    <t xml:space="preserve">7461084466     </t>
  </si>
  <si>
    <t>Petulová</t>
  </si>
  <si>
    <t xml:space="preserve">6362040883     </t>
  </si>
  <si>
    <t>Sláčalová</t>
  </si>
  <si>
    <t xml:space="preserve">7853295351     </t>
  </si>
  <si>
    <t xml:space="preserve">7754225303     </t>
  </si>
  <si>
    <t xml:space="preserve">7552015361     </t>
  </si>
  <si>
    <t>Taťana</t>
  </si>
  <si>
    <t xml:space="preserve">5562131454     </t>
  </si>
  <si>
    <t>Otruba</t>
  </si>
  <si>
    <t xml:space="preserve">7104215327     </t>
  </si>
  <si>
    <t>Pochylá</t>
  </si>
  <si>
    <t xml:space="preserve">6260301278     </t>
  </si>
  <si>
    <t xml:space="preserve">435623490      </t>
  </si>
  <si>
    <t>Škůrková</t>
  </si>
  <si>
    <t xml:space="preserve">0058185710     </t>
  </si>
  <si>
    <t>Tamara</t>
  </si>
  <si>
    <t>Rad</t>
  </si>
  <si>
    <t xml:space="preserve">885205         </t>
  </si>
  <si>
    <t>Dalibor</t>
  </si>
  <si>
    <t>Zimek</t>
  </si>
  <si>
    <t xml:space="preserve">9209026233     </t>
  </si>
  <si>
    <t>Kruznev Singh</t>
  </si>
  <si>
    <t>Nijhar</t>
  </si>
  <si>
    <t xml:space="preserve">8906273310     </t>
  </si>
  <si>
    <t>Ahmed Naser Mohamed</t>
  </si>
  <si>
    <t>Afifi</t>
  </si>
  <si>
    <t xml:space="preserve">9605201496     </t>
  </si>
  <si>
    <t>Czakóová</t>
  </si>
  <si>
    <t xml:space="preserve">9452037012     </t>
  </si>
  <si>
    <t>Šulcová</t>
  </si>
  <si>
    <t xml:space="preserve">0251235292     </t>
  </si>
  <si>
    <t>Kopáčiková</t>
  </si>
  <si>
    <t xml:space="preserve">8854306219     </t>
  </si>
  <si>
    <t>Pinkasová</t>
  </si>
  <si>
    <t xml:space="preserve">975310         </t>
  </si>
  <si>
    <t>Miklušová</t>
  </si>
  <si>
    <t xml:space="preserve">9662015385     </t>
  </si>
  <si>
    <t>Arkhipova</t>
  </si>
  <si>
    <t xml:space="preserve">8462141930     </t>
  </si>
  <si>
    <t>Rous</t>
  </si>
  <si>
    <t xml:space="preserve">7908272526     </t>
  </si>
  <si>
    <t>Albertová</t>
  </si>
  <si>
    <t xml:space="preserve">7062104500     </t>
  </si>
  <si>
    <t xml:space="preserve">9755175738     </t>
  </si>
  <si>
    <t>Falaštová</t>
  </si>
  <si>
    <t xml:space="preserve">8557055815     </t>
  </si>
  <si>
    <t>Zelenková</t>
  </si>
  <si>
    <t xml:space="preserve">7752254466     </t>
  </si>
  <si>
    <t xml:space="preserve">7860073815     </t>
  </si>
  <si>
    <t>Gambová</t>
  </si>
  <si>
    <t xml:space="preserve">8958225705     </t>
  </si>
  <si>
    <t>Kopáčik</t>
  </si>
  <si>
    <t xml:space="preserve">8702078407     </t>
  </si>
  <si>
    <t xml:space="preserve">8960314077     </t>
  </si>
  <si>
    <t>Košťálková</t>
  </si>
  <si>
    <t xml:space="preserve">7451065336     </t>
  </si>
  <si>
    <t>Kunčarová</t>
  </si>
  <si>
    <t xml:space="preserve">7161105303     </t>
  </si>
  <si>
    <t xml:space="preserve">7254085872     </t>
  </si>
  <si>
    <t>Urbánek</t>
  </si>
  <si>
    <t xml:space="preserve">370616707      </t>
  </si>
  <si>
    <t>Zachařová</t>
  </si>
  <si>
    <t xml:space="preserve">8059115361     </t>
  </si>
  <si>
    <t xml:space="preserve">7011055348     </t>
  </si>
  <si>
    <t xml:space="preserve">7353305311     </t>
  </si>
  <si>
    <t xml:space="preserve">7652295310     </t>
  </si>
  <si>
    <t>Dostálová Dragúňová</t>
  </si>
  <si>
    <t xml:space="preserve">7160184845     </t>
  </si>
  <si>
    <t>Bártková</t>
  </si>
  <si>
    <t xml:space="preserve">6952015851     </t>
  </si>
  <si>
    <t>Bartoníková</t>
  </si>
  <si>
    <t xml:space="preserve">8956034494     </t>
  </si>
  <si>
    <t xml:space="preserve">7662059075     </t>
  </si>
  <si>
    <t>Chudáčková</t>
  </si>
  <si>
    <t xml:space="preserve">9055196150     </t>
  </si>
  <si>
    <t xml:space="preserve">8657315788     </t>
  </si>
  <si>
    <t>Havlíková</t>
  </si>
  <si>
    <t xml:space="preserve">8960196179     </t>
  </si>
  <si>
    <t xml:space="preserve">8651208764     </t>
  </si>
  <si>
    <t>Veverková</t>
  </si>
  <si>
    <t xml:space="preserve">8752026129     </t>
  </si>
  <si>
    <t>Kaiserová</t>
  </si>
  <si>
    <t xml:space="preserve">8355224251     </t>
  </si>
  <si>
    <t xml:space="preserve">7753044343     </t>
  </si>
  <si>
    <t>Grambalová</t>
  </si>
  <si>
    <t xml:space="preserve">8061285419     </t>
  </si>
  <si>
    <t>Ph.D., FESO</t>
  </si>
  <si>
    <t xml:space="preserve">8006028008     </t>
  </si>
  <si>
    <t xml:space="preserve">7556185373     </t>
  </si>
  <si>
    <t xml:space="preserve">7457035366     </t>
  </si>
  <si>
    <t>Burgetová</t>
  </si>
  <si>
    <t xml:space="preserve">8754214909     </t>
  </si>
  <si>
    <t>Psotová</t>
  </si>
  <si>
    <t xml:space="preserve">8661055777     </t>
  </si>
  <si>
    <t xml:space="preserve">7606125681     </t>
  </si>
  <si>
    <t>Dorňák</t>
  </si>
  <si>
    <t xml:space="preserve">8507075797     </t>
  </si>
  <si>
    <t>Izáková</t>
  </si>
  <si>
    <t xml:space="preserve">6952265309     </t>
  </si>
  <si>
    <t>Divišová</t>
  </si>
  <si>
    <t xml:space="preserve">9059046172     </t>
  </si>
  <si>
    <t xml:space="preserve">6362221030     </t>
  </si>
  <si>
    <t xml:space="preserve">9103214846     </t>
  </si>
  <si>
    <t xml:space="preserve">9052265739     </t>
  </si>
  <si>
    <t>Bílavčíková</t>
  </si>
  <si>
    <t xml:space="preserve">6053292091     </t>
  </si>
  <si>
    <t xml:space="preserve">8858275767     </t>
  </si>
  <si>
    <t xml:space="preserve">8309094849     </t>
  </si>
  <si>
    <t>Valigurová</t>
  </si>
  <si>
    <t xml:space="preserve">7260204424     </t>
  </si>
  <si>
    <t>Botosová</t>
  </si>
  <si>
    <t xml:space="preserve">7960125723     </t>
  </si>
  <si>
    <t xml:space="preserve">8055074456     </t>
  </si>
  <si>
    <t xml:space="preserve">6951105414     </t>
  </si>
  <si>
    <t xml:space="preserve">6601311079     </t>
  </si>
  <si>
    <t>Losová</t>
  </si>
  <si>
    <t xml:space="preserve">8154055327     </t>
  </si>
  <si>
    <t xml:space="preserve">7660315454     </t>
  </si>
  <si>
    <t>Zbořilová</t>
  </si>
  <si>
    <t xml:space="preserve">7353205376     </t>
  </si>
  <si>
    <t xml:space="preserve">7659084455     </t>
  </si>
  <si>
    <t>Šaňák</t>
  </si>
  <si>
    <t xml:space="preserve">7604114859     </t>
  </si>
  <si>
    <t>Gottwaldová</t>
  </si>
  <si>
    <t xml:space="preserve">7356275333     </t>
  </si>
  <si>
    <t>Domanská</t>
  </si>
  <si>
    <t xml:space="preserve">9652204848     </t>
  </si>
  <si>
    <t>Pávková</t>
  </si>
  <si>
    <t xml:space="preserve">9660193763     </t>
  </si>
  <si>
    <t>Galíčková</t>
  </si>
  <si>
    <t xml:space="preserve">8357174463     </t>
  </si>
  <si>
    <t>laboratoř likvorologická</t>
  </si>
  <si>
    <t xml:space="preserve">8259035323     </t>
  </si>
  <si>
    <t>Sládková</t>
  </si>
  <si>
    <t xml:space="preserve">6961125314     </t>
  </si>
  <si>
    <t>Lůžkové odd.intenzivní péče</t>
  </si>
  <si>
    <t xml:space="preserve">8154265691     </t>
  </si>
  <si>
    <t xml:space="preserve">8158055345     </t>
  </si>
  <si>
    <t>Pěčková</t>
  </si>
  <si>
    <t xml:space="preserve">8257165334     </t>
  </si>
  <si>
    <t>Schwanzerová</t>
  </si>
  <si>
    <t xml:space="preserve">8059165323     </t>
  </si>
  <si>
    <t>Janitová</t>
  </si>
  <si>
    <t xml:space="preserve">7961295375     </t>
  </si>
  <si>
    <t>Franc</t>
  </si>
  <si>
    <t xml:space="preserve">8405073292     </t>
  </si>
  <si>
    <t>Huňková</t>
  </si>
  <si>
    <t xml:space="preserve">7161185339     </t>
  </si>
  <si>
    <t>Kubíčková</t>
  </si>
  <si>
    <t xml:space="preserve">8757275791     </t>
  </si>
  <si>
    <t xml:space="preserve">7556014466     </t>
  </si>
  <si>
    <t>Karolina</t>
  </si>
  <si>
    <t xml:space="preserve">8560015200     </t>
  </si>
  <si>
    <t>Micháliková</t>
  </si>
  <si>
    <t xml:space="preserve">9256266074     </t>
  </si>
  <si>
    <t xml:space="preserve">7352105343     </t>
  </si>
  <si>
    <t>Jenešová</t>
  </si>
  <si>
    <t xml:space="preserve">9562064864     </t>
  </si>
  <si>
    <t xml:space="preserve">9759275526     </t>
  </si>
  <si>
    <t>Fröhlichová</t>
  </si>
  <si>
    <t xml:space="preserve">9654266083     </t>
  </si>
  <si>
    <t>Polidar</t>
  </si>
  <si>
    <t xml:space="preserve">8706221821     </t>
  </si>
  <si>
    <t>Uhrinová</t>
  </si>
  <si>
    <t xml:space="preserve">995515         </t>
  </si>
  <si>
    <t xml:space="preserve">9855246159     </t>
  </si>
  <si>
    <t xml:space="preserve">9959166063     </t>
  </si>
  <si>
    <t>Klinika psychiatrie</t>
  </si>
  <si>
    <t>srandardní lůžková péče</t>
  </si>
  <si>
    <t xml:space="preserve">6360310682     </t>
  </si>
  <si>
    <t xml:space="preserve">6861070436     </t>
  </si>
  <si>
    <t>Freudl Blaťáková</t>
  </si>
  <si>
    <t xml:space="preserve">7259185692     </t>
  </si>
  <si>
    <t>Šmejkalová</t>
  </si>
  <si>
    <t xml:space="preserve">7662135866     </t>
  </si>
  <si>
    <t>Kasalová</t>
  </si>
  <si>
    <t xml:space="preserve">7652085364     </t>
  </si>
  <si>
    <t>MUDr. Bc.</t>
  </si>
  <si>
    <t>Grambal</t>
  </si>
  <si>
    <t xml:space="preserve">7507135427     </t>
  </si>
  <si>
    <t xml:space="preserve">8552134943     </t>
  </si>
  <si>
    <t>Grimmová</t>
  </si>
  <si>
    <t xml:space="preserve">7161234465     </t>
  </si>
  <si>
    <t>Končelíková</t>
  </si>
  <si>
    <t xml:space="preserve">8359155343     </t>
  </si>
  <si>
    <t xml:space="preserve">6658070100     </t>
  </si>
  <si>
    <t>Jiříková</t>
  </si>
  <si>
    <t xml:space="preserve">7660155404     </t>
  </si>
  <si>
    <t>Čižmarová</t>
  </si>
  <si>
    <t xml:space="preserve">8054285470     </t>
  </si>
  <si>
    <t>Svitlana</t>
  </si>
  <si>
    <t>Klimková</t>
  </si>
  <si>
    <t xml:space="preserve">7554199906     </t>
  </si>
  <si>
    <t xml:space="preserve">7656244464     </t>
  </si>
  <si>
    <t>Radoslava</t>
  </si>
  <si>
    <t xml:space="preserve">6851080192     </t>
  </si>
  <si>
    <t xml:space="preserve">7460055790     </t>
  </si>
  <si>
    <t>Kolek</t>
  </si>
  <si>
    <t xml:space="preserve">8507035779     </t>
  </si>
  <si>
    <t xml:space="preserve">9358105768     </t>
  </si>
  <si>
    <t xml:space="preserve">7452075356     </t>
  </si>
  <si>
    <t>Ovečková</t>
  </si>
  <si>
    <t xml:space="preserve">9452144845     </t>
  </si>
  <si>
    <t xml:space="preserve">9112235990     </t>
  </si>
  <si>
    <t xml:space="preserve">7458035365     </t>
  </si>
  <si>
    <t xml:space="preserve">9259225712     </t>
  </si>
  <si>
    <t>Nesnídal</t>
  </si>
  <si>
    <t xml:space="preserve">9201275138     </t>
  </si>
  <si>
    <t xml:space="preserve">7356025314     </t>
  </si>
  <si>
    <t>Dresler</t>
  </si>
  <si>
    <t xml:space="preserve">7206035353     </t>
  </si>
  <si>
    <t xml:space="preserve">6852241528     </t>
  </si>
  <si>
    <t>Červenková</t>
  </si>
  <si>
    <t xml:space="preserve">6059041593     </t>
  </si>
  <si>
    <t xml:space="preserve">7361245320     </t>
  </si>
  <si>
    <t xml:space="preserve">7754255311     </t>
  </si>
  <si>
    <t xml:space="preserve">7057085354     </t>
  </si>
  <si>
    <t>Stuchlíková</t>
  </si>
  <si>
    <t xml:space="preserve">7958294850     </t>
  </si>
  <si>
    <t xml:space="preserve">8102055302     </t>
  </si>
  <si>
    <t xml:space="preserve">6553072273     </t>
  </si>
  <si>
    <t>Urbančík</t>
  </si>
  <si>
    <t xml:space="preserve">8011235309     </t>
  </si>
  <si>
    <t>Jiřík</t>
  </si>
  <si>
    <t xml:space="preserve">7306285349     </t>
  </si>
  <si>
    <t>Bjelová</t>
  </si>
  <si>
    <t xml:space="preserve">8157035359     </t>
  </si>
  <si>
    <t xml:space="preserve">7559195864     </t>
  </si>
  <si>
    <t xml:space="preserve">6160180906     </t>
  </si>
  <si>
    <t>Pfefferová</t>
  </si>
  <si>
    <t xml:space="preserve">7560255714     </t>
  </si>
  <si>
    <t xml:space="preserve">6954305336     </t>
  </si>
  <si>
    <t>Zmeková</t>
  </si>
  <si>
    <t xml:space="preserve">7152179639     </t>
  </si>
  <si>
    <t xml:space="preserve">9457054849     </t>
  </si>
  <si>
    <t>Winklerová</t>
  </si>
  <si>
    <t xml:space="preserve">6451030025     </t>
  </si>
  <si>
    <t>Bundárová</t>
  </si>
  <si>
    <t xml:space="preserve">9158175653     </t>
  </si>
  <si>
    <t>Bělohradová</t>
  </si>
  <si>
    <t xml:space="preserve">9452145736     </t>
  </si>
  <si>
    <t>Jonáš</t>
  </si>
  <si>
    <t>Boček</t>
  </si>
  <si>
    <t xml:space="preserve">9411105814     </t>
  </si>
  <si>
    <t>Úlehlová</t>
  </si>
  <si>
    <t xml:space="preserve">7655185692     </t>
  </si>
  <si>
    <t>Sosýnová</t>
  </si>
  <si>
    <t xml:space="preserve">9158124855     </t>
  </si>
  <si>
    <t>Bahúlová</t>
  </si>
  <si>
    <t xml:space="preserve">9656256170     </t>
  </si>
  <si>
    <t xml:space="preserve">7708055707     </t>
  </si>
  <si>
    <t>Rýpar</t>
  </si>
  <si>
    <t xml:space="preserve">9110095742     </t>
  </si>
  <si>
    <t>Klár</t>
  </si>
  <si>
    <t xml:space="preserve">7104145312     </t>
  </si>
  <si>
    <t>Lodes</t>
  </si>
  <si>
    <t xml:space="preserve">6507101678     </t>
  </si>
  <si>
    <t>Tkadlčík</t>
  </si>
  <si>
    <t xml:space="preserve">8708254841     </t>
  </si>
  <si>
    <t>Smilek</t>
  </si>
  <si>
    <t xml:space="preserve">9608084849     </t>
  </si>
  <si>
    <t xml:space="preserve">9261146147     </t>
  </si>
  <si>
    <t xml:space="preserve">9754065706     </t>
  </si>
  <si>
    <t xml:space="preserve">9659255738     </t>
  </si>
  <si>
    <t>Štefánik</t>
  </si>
  <si>
    <t xml:space="preserve">8204225326     </t>
  </si>
  <si>
    <t>Jozef</t>
  </si>
  <si>
    <t>Višňovský</t>
  </si>
  <si>
    <t xml:space="preserve">9704084830     </t>
  </si>
  <si>
    <t>Vernerová</t>
  </si>
  <si>
    <t xml:space="preserve">7553144489     </t>
  </si>
  <si>
    <t>Echtai</t>
  </si>
  <si>
    <t xml:space="preserve">9711285848     </t>
  </si>
  <si>
    <t xml:space="preserve">8754054155     </t>
  </si>
  <si>
    <t>Galiček</t>
  </si>
  <si>
    <t xml:space="preserve">8605265779     </t>
  </si>
  <si>
    <t>Klimovičová</t>
  </si>
  <si>
    <t xml:space="preserve">7751245700     </t>
  </si>
  <si>
    <t xml:space="preserve">7157085320     </t>
  </si>
  <si>
    <t xml:space="preserve">7857140918     </t>
  </si>
  <si>
    <t xml:space="preserve">505811015      </t>
  </si>
  <si>
    <t>denní stacionář</t>
  </si>
  <si>
    <t>Ján Pavlov</t>
  </si>
  <si>
    <t>Praško</t>
  </si>
  <si>
    <t xml:space="preserve">5612226422     </t>
  </si>
  <si>
    <t>ambulance dětské a dorostové psychiatrie</t>
  </si>
  <si>
    <t>ambulance pro návykové nemoci</t>
  </si>
  <si>
    <t xml:space="preserve">8454295322     </t>
  </si>
  <si>
    <t>Šmoldasová</t>
  </si>
  <si>
    <t xml:space="preserve">6054171211     </t>
  </si>
  <si>
    <t>ambulance sexuologická</t>
  </si>
  <si>
    <t>Kilián</t>
  </si>
  <si>
    <t xml:space="preserve">7001245339     </t>
  </si>
  <si>
    <t>pracoviště klinické psychologie</t>
  </si>
  <si>
    <t>pracoviště fyzioterapie</t>
  </si>
  <si>
    <t xml:space="preserve">8056045184     </t>
  </si>
  <si>
    <t>Klinika pracovního lékařství</t>
  </si>
  <si>
    <t>Bačiková</t>
  </si>
  <si>
    <t xml:space="preserve">7058107232     </t>
  </si>
  <si>
    <t>Vildová</t>
  </si>
  <si>
    <t xml:space="preserve">6457020691     </t>
  </si>
  <si>
    <t>Brlková</t>
  </si>
  <si>
    <t xml:space="preserve">7558295327     </t>
  </si>
  <si>
    <t xml:space="preserve">7360085326     </t>
  </si>
  <si>
    <t>Boriková</t>
  </si>
  <si>
    <t xml:space="preserve">6954235354     </t>
  </si>
  <si>
    <t>Jurečková</t>
  </si>
  <si>
    <t xml:space="preserve">8556155916     </t>
  </si>
  <si>
    <t>Kabrhelová</t>
  </si>
  <si>
    <t xml:space="preserve">9058253765     </t>
  </si>
  <si>
    <t>Štěpánek</t>
  </si>
  <si>
    <t xml:space="preserve">9004043378     </t>
  </si>
  <si>
    <t xml:space="preserve">7654195318     </t>
  </si>
  <si>
    <t>Šestáková</t>
  </si>
  <si>
    <t xml:space="preserve">8451115321     </t>
  </si>
  <si>
    <t>Gwoździewiczová</t>
  </si>
  <si>
    <t xml:space="preserve">7061185329     </t>
  </si>
  <si>
    <t>Molíková</t>
  </si>
  <si>
    <t xml:space="preserve">8652275775     </t>
  </si>
  <si>
    <t>Vakcinační centrum COVID19 I.typu</t>
  </si>
  <si>
    <t xml:space="preserve">5457161655     </t>
  </si>
  <si>
    <t>Klinika kožních a pohlavních chorob</t>
  </si>
  <si>
    <t>Vaníčková</t>
  </si>
  <si>
    <t xml:space="preserve">8656136236     </t>
  </si>
  <si>
    <t>Palla</t>
  </si>
  <si>
    <t xml:space="preserve">9009145310     </t>
  </si>
  <si>
    <t>Šternberský</t>
  </si>
  <si>
    <t xml:space="preserve">8209045339     </t>
  </si>
  <si>
    <t>Vavříková</t>
  </si>
  <si>
    <t xml:space="preserve">8156164654     </t>
  </si>
  <si>
    <t>Tabášková</t>
  </si>
  <si>
    <t xml:space="preserve">6559230370     </t>
  </si>
  <si>
    <t>Skládalová</t>
  </si>
  <si>
    <t xml:space="preserve">7561255350     </t>
  </si>
  <si>
    <t xml:space="preserve">8556255807     </t>
  </si>
  <si>
    <t xml:space="preserve">7106115302     </t>
  </si>
  <si>
    <t xml:space="preserve">7461205708     </t>
  </si>
  <si>
    <t>Grumlíková</t>
  </si>
  <si>
    <t xml:space="preserve">7357125325     </t>
  </si>
  <si>
    <t>Ovesná</t>
  </si>
  <si>
    <t xml:space="preserve">6358240174     </t>
  </si>
  <si>
    <t>Zora</t>
  </si>
  <si>
    <t xml:space="preserve">5753152328     </t>
  </si>
  <si>
    <t>Minasjanová</t>
  </si>
  <si>
    <t xml:space="preserve">6058081546     </t>
  </si>
  <si>
    <t xml:space="preserve">7855295756     </t>
  </si>
  <si>
    <t>Bienová</t>
  </si>
  <si>
    <t xml:space="preserve">6555191093     </t>
  </si>
  <si>
    <t>Kučerová</t>
  </si>
  <si>
    <t xml:space="preserve">6061261437     </t>
  </si>
  <si>
    <t>Karlová</t>
  </si>
  <si>
    <t xml:space="preserve">6553312139     </t>
  </si>
  <si>
    <t>Vrobelová</t>
  </si>
  <si>
    <t xml:space="preserve">8154167978     </t>
  </si>
  <si>
    <t>Chalánková</t>
  </si>
  <si>
    <t xml:space="preserve">7651225692     </t>
  </si>
  <si>
    <t xml:space="preserve">6361080726     </t>
  </si>
  <si>
    <t xml:space="preserve">9761185709     </t>
  </si>
  <si>
    <t>Mirka</t>
  </si>
  <si>
    <t>Martincová</t>
  </si>
  <si>
    <t xml:space="preserve">9556154652     </t>
  </si>
  <si>
    <t xml:space="preserve">9751054841     </t>
  </si>
  <si>
    <t xml:space="preserve">9157176094     </t>
  </si>
  <si>
    <t xml:space="preserve">9556077498     </t>
  </si>
  <si>
    <t>Drlík</t>
  </si>
  <si>
    <t xml:space="preserve">8903256164     </t>
  </si>
  <si>
    <t>Povýšilová</t>
  </si>
  <si>
    <t xml:space="preserve">7256175355     </t>
  </si>
  <si>
    <t xml:space="preserve">7857195368     </t>
  </si>
  <si>
    <t>Šalmanová</t>
  </si>
  <si>
    <t xml:space="preserve">7460265318     </t>
  </si>
  <si>
    <t>Libigerová</t>
  </si>
  <si>
    <t xml:space="preserve">7952105315     </t>
  </si>
  <si>
    <t>Ditrichová</t>
  </si>
  <si>
    <t xml:space="preserve">515807024      </t>
  </si>
  <si>
    <t xml:space="preserve">6755260655     </t>
  </si>
  <si>
    <t>Onkologická klinika</t>
  </si>
  <si>
    <t>Antošová</t>
  </si>
  <si>
    <t xml:space="preserve">6756150137     </t>
  </si>
  <si>
    <t xml:space="preserve">6654076231     </t>
  </si>
  <si>
    <t>Lexová</t>
  </si>
  <si>
    <t xml:space="preserve">7652075310     </t>
  </si>
  <si>
    <t xml:space="preserve">6160101343     </t>
  </si>
  <si>
    <t>Ptačovská</t>
  </si>
  <si>
    <t xml:space="preserve">6053221438     </t>
  </si>
  <si>
    <t xml:space="preserve">7062043857     </t>
  </si>
  <si>
    <t>Ročková</t>
  </si>
  <si>
    <t xml:space="preserve">7055294851     </t>
  </si>
  <si>
    <t>Můčková</t>
  </si>
  <si>
    <t xml:space="preserve">6953315325     </t>
  </si>
  <si>
    <t>Ježová</t>
  </si>
  <si>
    <t xml:space="preserve">7259015434     </t>
  </si>
  <si>
    <t>Bartoušková</t>
  </si>
  <si>
    <t xml:space="preserve">8760235803     </t>
  </si>
  <si>
    <t>Heloňová</t>
  </si>
  <si>
    <t xml:space="preserve">9154085831     </t>
  </si>
  <si>
    <t xml:space="preserve">9254105718     </t>
  </si>
  <si>
    <t>Kopilčáková</t>
  </si>
  <si>
    <t xml:space="preserve">6957014867     </t>
  </si>
  <si>
    <t>Šulová</t>
  </si>
  <si>
    <t xml:space="preserve">9362126147     </t>
  </si>
  <si>
    <t>Krátká</t>
  </si>
  <si>
    <t xml:space="preserve">7961015876     </t>
  </si>
  <si>
    <t xml:space="preserve">9851045710     </t>
  </si>
  <si>
    <t>Klabusay</t>
  </si>
  <si>
    <t xml:space="preserve">6708122124     </t>
  </si>
  <si>
    <t>Rušarová</t>
  </si>
  <si>
    <t xml:space="preserve">9157256086     </t>
  </si>
  <si>
    <t>Strejčková</t>
  </si>
  <si>
    <t xml:space="preserve">8255195696     </t>
  </si>
  <si>
    <t>Pakostová</t>
  </si>
  <si>
    <t xml:space="preserve">8960113954     </t>
  </si>
  <si>
    <t xml:space="preserve">8458275364     </t>
  </si>
  <si>
    <t>Beatrice Mohelníková</t>
  </si>
  <si>
    <t>Duchoňová</t>
  </si>
  <si>
    <t xml:space="preserve">8352275591     </t>
  </si>
  <si>
    <t>Majtlová</t>
  </si>
  <si>
    <t xml:space="preserve">6155291142     </t>
  </si>
  <si>
    <t>Hlavatá</t>
  </si>
  <si>
    <t xml:space="preserve">6861281790     </t>
  </si>
  <si>
    <t>Indrák</t>
  </si>
  <si>
    <t xml:space="preserve">6011271442     </t>
  </si>
  <si>
    <t>Vaninová</t>
  </si>
  <si>
    <t xml:space="preserve">6562191031     </t>
  </si>
  <si>
    <t>Matečková</t>
  </si>
  <si>
    <t xml:space="preserve">7855195370     </t>
  </si>
  <si>
    <t>Tobiášová</t>
  </si>
  <si>
    <t xml:space="preserve">6962295538     </t>
  </si>
  <si>
    <t>Darnadyová</t>
  </si>
  <si>
    <t>6155310799</t>
  </si>
  <si>
    <t>Lemstrová</t>
  </si>
  <si>
    <t xml:space="preserve">7556105513     </t>
  </si>
  <si>
    <t>Bohuslav</t>
  </si>
  <si>
    <t>Melichar</t>
  </si>
  <si>
    <t xml:space="preserve">6503062181     </t>
  </si>
  <si>
    <t>Matuška</t>
  </si>
  <si>
    <t xml:space="preserve">9307126147     </t>
  </si>
  <si>
    <t xml:space="preserve">7859245713     </t>
  </si>
  <si>
    <t xml:space="preserve">9661214860     </t>
  </si>
  <si>
    <t xml:space="preserve">9857124772     </t>
  </si>
  <si>
    <t>Terézia</t>
  </si>
  <si>
    <t>Baášová</t>
  </si>
  <si>
    <t xml:space="preserve">975829         </t>
  </si>
  <si>
    <t>Malárová</t>
  </si>
  <si>
    <t xml:space="preserve">9756095646     </t>
  </si>
  <si>
    <t>Zeleňáková</t>
  </si>
  <si>
    <t xml:space="preserve">7454245799     </t>
  </si>
  <si>
    <t xml:space="preserve">8659204928     </t>
  </si>
  <si>
    <t xml:space="preserve">0106104020     </t>
  </si>
  <si>
    <t>Phuong Anh</t>
  </si>
  <si>
    <t>Nguyen</t>
  </si>
  <si>
    <t xml:space="preserve">9461204071     </t>
  </si>
  <si>
    <t>Ondrejová</t>
  </si>
  <si>
    <t xml:space="preserve">8853294923     </t>
  </si>
  <si>
    <t>Anežka</t>
  </si>
  <si>
    <t xml:space="preserve">9355095035     </t>
  </si>
  <si>
    <t>Žváčková</t>
  </si>
  <si>
    <t xml:space="preserve">9258095748     </t>
  </si>
  <si>
    <t xml:space="preserve">9551234770     </t>
  </si>
  <si>
    <t>Kummerová</t>
  </si>
  <si>
    <t xml:space="preserve">9762125725     </t>
  </si>
  <si>
    <t>Nikolová</t>
  </si>
  <si>
    <t xml:space="preserve">7261035342     </t>
  </si>
  <si>
    <t xml:space="preserve">6157211313     </t>
  </si>
  <si>
    <t>Anastázie</t>
  </si>
  <si>
    <t>Hermannová</t>
  </si>
  <si>
    <t xml:space="preserve">9958296062     </t>
  </si>
  <si>
    <t>Kašparovský</t>
  </si>
  <si>
    <t xml:space="preserve">9406164218     </t>
  </si>
  <si>
    <t>Langer</t>
  </si>
  <si>
    <t xml:space="preserve">9407253768     </t>
  </si>
  <si>
    <t>Križanová</t>
  </si>
  <si>
    <t>9962166137</t>
  </si>
  <si>
    <t xml:space="preserve">6660140784     </t>
  </si>
  <si>
    <t>Polášková</t>
  </si>
  <si>
    <t xml:space="preserve">9359165706     </t>
  </si>
  <si>
    <t>Donociková</t>
  </si>
  <si>
    <t xml:space="preserve">6758030631     </t>
  </si>
  <si>
    <t xml:space="preserve">0056304534     </t>
  </si>
  <si>
    <t xml:space="preserve">0154105754     </t>
  </si>
  <si>
    <t>Hudcová</t>
  </si>
  <si>
    <t xml:space="preserve">8260032979     </t>
  </si>
  <si>
    <t>Rita</t>
  </si>
  <si>
    <t>Poustková</t>
  </si>
  <si>
    <t xml:space="preserve">6761261408     </t>
  </si>
  <si>
    <t>Rosmanová</t>
  </si>
  <si>
    <t xml:space="preserve">8951245710     </t>
  </si>
  <si>
    <t xml:space="preserve">9062285705     </t>
  </si>
  <si>
    <t>Tomčíková</t>
  </si>
  <si>
    <t xml:space="preserve">6754102377     </t>
  </si>
  <si>
    <t>Stonawská</t>
  </si>
  <si>
    <t xml:space="preserve">9356255370     </t>
  </si>
  <si>
    <t>Rösslerová</t>
  </si>
  <si>
    <t xml:space="preserve">7460235706     </t>
  </si>
  <si>
    <t xml:space="preserve">9554144842     </t>
  </si>
  <si>
    <t>Prokopcová</t>
  </si>
  <si>
    <t xml:space="preserve">9459205701     </t>
  </si>
  <si>
    <t xml:space="preserve">8858045779     </t>
  </si>
  <si>
    <t>Spisarová</t>
  </si>
  <si>
    <t xml:space="preserve">9058305091     </t>
  </si>
  <si>
    <t xml:space="preserve">9160175706     </t>
  </si>
  <si>
    <t>Palatková</t>
  </si>
  <si>
    <t xml:space="preserve">7657235333     </t>
  </si>
  <si>
    <t>Vánská</t>
  </si>
  <si>
    <t xml:space="preserve">7460255770     </t>
  </si>
  <si>
    <t>Študentová</t>
  </si>
  <si>
    <t xml:space="preserve">7959075344     </t>
  </si>
  <si>
    <t>Mojová</t>
  </si>
  <si>
    <t xml:space="preserve">7854095326     </t>
  </si>
  <si>
    <t>Arelýová</t>
  </si>
  <si>
    <t xml:space="preserve">6254227419     </t>
  </si>
  <si>
    <t>Harabišová</t>
  </si>
  <si>
    <t xml:space="preserve">6855111010     </t>
  </si>
  <si>
    <t>Kňourková</t>
  </si>
  <si>
    <t xml:space="preserve">7055013636     </t>
  </si>
  <si>
    <t>Šortnerová</t>
  </si>
  <si>
    <t xml:space="preserve">7253245307     </t>
  </si>
  <si>
    <t>Gronowská</t>
  </si>
  <si>
    <t xml:space="preserve">7354285378     </t>
  </si>
  <si>
    <t>Josefa</t>
  </si>
  <si>
    <t>Ďulíková</t>
  </si>
  <si>
    <t xml:space="preserve">7652035765     </t>
  </si>
  <si>
    <t xml:space="preserve">ambulance - radiační onkologie </t>
  </si>
  <si>
    <t xml:space="preserve">6758140147     </t>
  </si>
  <si>
    <t>Klein</t>
  </si>
  <si>
    <t xml:space="preserve">6304191531     </t>
  </si>
  <si>
    <t>Grycová</t>
  </si>
  <si>
    <t xml:space="preserve">6454031969     </t>
  </si>
  <si>
    <t>Hudínková</t>
  </si>
  <si>
    <t xml:space="preserve">6554101191     </t>
  </si>
  <si>
    <t xml:space="preserve">6553091270     </t>
  </si>
  <si>
    <t>Ćwiertka</t>
  </si>
  <si>
    <t xml:space="preserve">6112100291     </t>
  </si>
  <si>
    <t>Tomaštíková</t>
  </si>
  <si>
    <t xml:space="preserve">6161301355     </t>
  </si>
  <si>
    <t>Vlastislav</t>
  </si>
  <si>
    <t>Šrámek</t>
  </si>
  <si>
    <t xml:space="preserve">5411123586     </t>
  </si>
  <si>
    <t>Lounová</t>
  </si>
  <si>
    <t xml:space="preserve">6462240400     </t>
  </si>
  <si>
    <t>Hamalová</t>
  </si>
  <si>
    <t xml:space="preserve">6162150599     </t>
  </si>
  <si>
    <t xml:space="preserve">7457095327     </t>
  </si>
  <si>
    <t xml:space="preserve">7151125410     </t>
  </si>
  <si>
    <t>Cincibuch</t>
  </si>
  <si>
    <t xml:space="preserve">7306015024     </t>
  </si>
  <si>
    <t xml:space="preserve">9454206179     </t>
  </si>
  <si>
    <t>Doležel</t>
  </si>
  <si>
    <t xml:space="preserve">7505025319     </t>
  </si>
  <si>
    <t>Marcel</t>
  </si>
  <si>
    <t>Harvánek</t>
  </si>
  <si>
    <t xml:space="preserve">7104216053     </t>
  </si>
  <si>
    <t>Harbich</t>
  </si>
  <si>
    <t xml:space="preserve">7703275305     </t>
  </si>
  <si>
    <t>Vlachová</t>
  </si>
  <si>
    <t xml:space="preserve">7751255831     </t>
  </si>
  <si>
    <t xml:space="preserve">8159294308     </t>
  </si>
  <si>
    <t>Hildebrandtová</t>
  </si>
  <si>
    <t xml:space="preserve">8057285324     </t>
  </si>
  <si>
    <t>Blažena</t>
  </si>
  <si>
    <t xml:space="preserve">7456205801     </t>
  </si>
  <si>
    <t>Prušáková</t>
  </si>
  <si>
    <t xml:space="preserve">0159073783     </t>
  </si>
  <si>
    <t xml:space="preserve">9959035724     </t>
  </si>
  <si>
    <t xml:space="preserve">9662135725     </t>
  </si>
  <si>
    <t>Modrá</t>
  </si>
  <si>
    <t xml:space="preserve">9456234854     </t>
  </si>
  <si>
    <t>Luža</t>
  </si>
  <si>
    <t xml:space="preserve">9104235712     </t>
  </si>
  <si>
    <t>Oříšková</t>
  </si>
  <si>
    <t xml:space="preserve">9858135716     </t>
  </si>
  <si>
    <t>Perková</t>
  </si>
  <si>
    <t xml:space="preserve">6956094596     </t>
  </si>
  <si>
    <t>Petrásek</t>
  </si>
  <si>
    <t xml:space="preserve">9311214858     </t>
  </si>
  <si>
    <t>Vaňousová</t>
  </si>
  <si>
    <t xml:space="preserve">9861256064     </t>
  </si>
  <si>
    <t>Konziliární tým paliativní péče</t>
  </si>
  <si>
    <t xml:space="preserve">8159174485     </t>
  </si>
  <si>
    <t>Otipková</t>
  </si>
  <si>
    <t xml:space="preserve">7558105335     </t>
  </si>
  <si>
    <t>Marečková</t>
  </si>
  <si>
    <t xml:space="preserve">8356290943     </t>
  </si>
  <si>
    <t xml:space="preserve">8053245332     </t>
  </si>
  <si>
    <t>Drahomír</t>
  </si>
  <si>
    <t>Ševčík</t>
  </si>
  <si>
    <t xml:space="preserve">6703100206     </t>
  </si>
  <si>
    <t xml:space="preserve">7462222691     </t>
  </si>
  <si>
    <t xml:space="preserve">7960015767     </t>
  </si>
  <si>
    <t>ambulance paliativní medicíny</t>
  </si>
  <si>
    <t xml:space="preserve">6761140672     </t>
  </si>
  <si>
    <t xml:space="preserve">6953184821     </t>
  </si>
  <si>
    <t>Klinika nukleární medicíny</t>
  </si>
  <si>
    <t>Záhorová</t>
  </si>
  <si>
    <t xml:space="preserve">6153250829     </t>
  </si>
  <si>
    <t>Metelková</t>
  </si>
  <si>
    <t xml:space="preserve">6451151014     </t>
  </si>
  <si>
    <t xml:space="preserve">6559161026     </t>
  </si>
  <si>
    <t>Koranda</t>
  </si>
  <si>
    <t xml:space="preserve">5708221024     </t>
  </si>
  <si>
    <t xml:space="preserve">6508030683     </t>
  </si>
  <si>
    <t>Budíková</t>
  </si>
  <si>
    <t xml:space="preserve">6962315338     </t>
  </si>
  <si>
    <t>Vidovičová</t>
  </si>
  <si>
    <t xml:space="preserve">6853161062     </t>
  </si>
  <si>
    <t>Blahová</t>
  </si>
  <si>
    <t xml:space="preserve">7253068119     </t>
  </si>
  <si>
    <t xml:space="preserve">7560055679     </t>
  </si>
  <si>
    <t>Halenková</t>
  </si>
  <si>
    <t xml:space="preserve">6555210948     </t>
  </si>
  <si>
    <t>Tyšlicová</t>
  </si>
  <si>
    <t xml:space="preserve">6457020845     </t>
  </si>
  <si>
    <t>Quinn</t>
  </si>
  <si>
    <t xml:space="preserve">7959121973     </t>
  </si>
  <si>
    <t xml:space="preserve">7353245306     </t>
  </si>
  <si>
    <t xml:space="preserve">6159141164     </t>
  </si>
  <si>
    <t>Henzlová</t>
  </si>
  <si>
    <t xml:space="preserve">8255052531     </t>
  </si>
  <si>
    <t>Doležílek</t>
  </si>
  <si>
    <t xml:space="preserve">9412255369     </t>
  </si>
  <si>
    <t>Hudson</t>
  </si>
  <si>
    <t xml:space="preserve">9360294856     </t>
  </si>
  <si>
    <t xml:space="preserve">8053135343     </t>
  </si>
  <si>
    <t>Štefánková</t>
  </si>
  <si>
    <t xml:space="preserve">965521         </t>
  </si>
  <si>
    <t>Kudlová</t>
  </si>
  <si>
    <t xml:space="preserve">9758305502     </t>
  </si>
  <si>
    <t>Horalík</t>
  </si>
  <si>
    <t xml:space="preserve">8002045843     </t>
  </si>
  <si>
    <t>Miháleková</t>
  </si>
  <si>
    <t xml:space="preserve">7759055337     </t>
  </si>
  <si>
    <t>Frömel</t>
  </si>
  <si>
    <t xml:space="preserve">6010231513     </t>
  </si>
  <si>
    <t>Strasenská</t>
  </si>
  <si>
    <t xml:space="preserve">7960015690     </t>
  </si>
  <si>
    <t>ambulance - PET/CT</t>
  </si>
  <si>
    <t>Goldmannová</t>
  </si>
  <si>
    <t xml:space="preserve">6756230283     </t>
  </si>
  <si>
    <t xml:space="preserve">7158145753     </t>
  </si>
  <si>
    <t xml:space="preserve">6355272077     </t>
  </si>
  <si>
    <t>Páterová</t>
  </si>
  <si>
    <t xml:space="preserve">7456028789     </t>
  </si>
  <si>
    <t>Ptáček</t>
  </si>
  <si>
    <t xml:space="preserve">8004293506     </t>
  </si>
  <si>
    <t xml:space="preserve">8305245355     </t>
  </si>
  <si>
    <t>Vybíral</t>
  </si>
  <si>
    <t xml:space="preserve">8207115312     </t>
  </si>
  <si>
    <t xml:space="preserve">7107275318     </t>
  </si>
  <si>
    <t>Formánek</t>
  </si>
  <si>
    <t xml:space="preserve">7009114673     </t>
  </si>
  <si>
    <t>Remeníková</t>
  </si>
  <si>
    <t xml:space="preserve">8154214871     </t>
  </si>
  <si>
    <t xml:space="preserve">8153285349     </t>
  </si>
  <si>
    <t>Machala</t>
  </si>
  <si>
    <t xml:space="preserve">9611295727     </t>
  </si>
  <si>
    <t>Titz</t>
  </si>
  <si>
    <t xml:space="preserve">9912015707     </t>
  </si>
  <si>
    <t>Vašenková</t>
  </si>
  <si>
    <t xml:space="preserve">9552195719     </t>
  </si>
  <si>
    <t>Pavlas</t>
  </si>
  <si>
    <t xml:space="preserve">9812035541     </t>
  </si>
  <si>
    <t xml:space="preserve">9756125742     </t>
  </si>
  <si>
    <t>Janošová</t>
  </si>
  <si>
    <t xml:space="preserve">9960225957     </t>
  </si>
  <si>
    <t>Straková</t>
  </si>
  <si>
    <t xml:space="preserve">8060294792     </t>
  </si>
  <si>
    <t>Ambulance-PET/CT-2</t>
  </si>
  <si>
    <t>Ičová</t>
  </si>
  <si>
    <t xml:space="preserve">935620         </t>
  </si>
  <si>
    <t>Gregor</t>
  </si>
  <si>
    <t>Horňák</t>
  </si>
  <si>
    <t xml:space="preserve">950826         </t>
  </si>
  <si>
    <t>Klinika ústní, čelistní a obličejové chirurgie</t>
  </si>
  <si>
    <t>MDDr.</t>
  </si>
  <si>
    <t>Beneš</t>
  </si>
  <si>
    <t xml:space="preserve">9309161521     </t>
  </si>
  <si>
    <t>Babinská</t>
  </si>
  <si>
    <t xml:space="preserve">6956134471     </t>
  </si>
  <si>
    <t xml:space="preserve">9960053554     </t>
  </si>
  <si>
    <t>Savická</t>
  </si>
  <si>
    <t xml:space="preserve">0359085716     </t>
  </si>
  <si>
    <t>Anžela Michajlovna</t>
  </si>
  <si>
    <t xml:space="preserve">7357069918     </t>
  </si>
  <si>
    <t>Šašková</t>
  </si>
  <si>
    <t xml:space="preserve">9051193272     </t>
  </si>
  <si>
    <t>LZ1</t>
  </si>
  <si>
    <t>Michl</t>
  </si>
  <si>
    <t xml:space="preserve">7511154145     </t>
  </si>
  <si>
    <t xml:space="preserve">8458025367     </t>
  </si>
  <si>
    <t xml:space="preserve">6558020865     </t>
  </si>
  <si>
    <t>Heinz</t>
  </si>
  <si>
    <t xml:space="preserve">8008044946     </t>
  </si>
  <si>
    <t xml:space="preserve">8506114914     </t>
  </si>
  <si>
    <t xml:space="preserve">8251255342     </t>
  </si>
  <si>
    <t>Podivínová</t>
  </si>
  <si>
    <t xml:space="preserve">7555024774     </t>
  </si>
  <si>
    <t xml:space="preserve">7551095354     </t>
  </si>
  <si>
    <t>Muchová</t>
  </si>
  <si>
    <t xml:space="preserve">6460091957     </t>
  </si>
  <si>
    <t>Pitnerová</t>
  </si>
  <si>
    <t xml:space="preserve">6755130789     </t>
  </si>
  <si>
    <t>Mišurcová</t>
  </si>
  <si>
    <t xml:space="preserve">7157275312     </t>
  </si>
  <si>
    <t>Forejtová</t>
  </si>
  <si>
    <t xml:space="preserve">7353085344     </t>
  </si>
  <si>
    <t>Vladislav</t>
  </si>
  <si>
    <t>Moťka</t>
  </si>
  <si>
    <t xml:space="preserve">6508051671     </t>
  </si>
  <si>
    <t>Ohnisková</t>
  </si>
  <si>
    <t xml:space="preserve">6951315327     </t>
  </si>
  <si>
    <t>Špirochová</t>
  </si>
  <si>
    <t xml:space="preserve">7962225689     </t>
  </si>
  <si>
    <t>Pink</t>
  </si>
  <si>
    <t xml:space="preserve">7704164556     </t>
  </si>
  <si>
    <t>Tvrdý</t>
  </si>
  <si>
    <t xml:space="preserve">7210077358     </t>
  </si>
  <si>
    <t>Vítězslav</t>
  </si>
  <si>
    <t xml:space="preserve">6603311638     </t>
  </si>
  <si>
    <t xml:space="preserve">7452205409     </t>
  </si>
  <si>
    <t xml:space="preserve">6657141513     </t>
  </si>
  <si>
    <t>příjmová ambulance</t>
  </si>
  <si>
    <t>Tkadlčíková</t>
  </si>
  <si>
    <t xml:space="preserve">7353155304     </t>
  </si>
  <si>
    <t>Eigelová</t>
  </si>
  <si>
    <t xml:space="preserve">7056045788     </t>
  </si>
  <si>
    <t xml:space="preserve">9510044203     </t>
  </si>
  <si>
    <t>Oddělení rehabilitace</t>
  </si>
  <si>
    <t xml:space="preserve">6959244479     </t>
  </si>
  <si>
    <t xml:space="preserve">7805144875     </t>
  </si>
  <si>
    <t xml:space="preserve">8254215332     </t>
  </si>
  <si>
    <t>Luboš</t>
  </si>
  <si>
    <t>Spisar</t>
  </si>
  <si>
    <t xml:space="preserve">8506135187     </t>
  </si>
  <si>
    <t>Konevičová</t>
  </si>
  <si>
    <t>6657160169</t>
  </si>
  <si>
    <t xml:space="preserve">8112185378     </t>
  </si>
  <si>
    <t xml:space="preserve">8254013812     </t>
  </si>
  <si>
    <t>Ťažká</t>
  </si>
  <si>
    <t xml:space="preserve">8551245824     </t>
  </si>
  <si>
    <t>Kolmanová</t>
  </si>
  <si>
    <t xml:space="preserve">8353035328     </t>
  </si>
  <si>
    <t xml:space="preserve">8758095610     </t>
  </si>
  <si>
    <t>Vondroušová</t>
  </si>
  <si>
    <t xml:space="preserve">8355253038     </t>
  </si>
  <si>
    <t>Garajová</t>
  </si>
  <si>
    <t xml:space="preserve">8557194910     </t>
  </si>
  <si>
    <t>Havranová</t>
  </si>
  <si>
    <t xml:space="preserve">7260225302     </t>
  </si>
  <si>
    <t>Lauschová</t>
  </si>
  <si>
    <t xml:space="preserve">7457285693     </t>
  </si>
  <si>
    <t xml:space="preserve">8054224464     </t>
  </si>
  <si>
    <t>Tomsa</t>
  </si>
  <si>
    <t xml:space="preserve">9111254702     </t>
  </si>
  <si>
    <t>Zifčáková</t>
  </si>
  <si>
    <t xml:space="preserve">7458185350     </t>
  </si>
  <si>
    <t xml:space="preserve">7255025349     </t>
  </si>
  <si>
    <t xml:space="preserve">9453155745     </t>
  </si>
  <si>
    <t>Auffahrtová</t>
  </si>
  <si>
    <t xml:space="preserve">7560185325     </t>
  </si>
  <si>
    <t xml:space="preserve">6353150276     </t>
  </si>
  <si>
    <t xml:space="preserve">7562164456     </t>
  </si>
  <si>
    <t>Hubálková</t>
  </si>
  <si>
    <t xml:space="preserve">8953095096     </t>
  </si>
  <si>
    <t>Berková</t>
  </si>
  <si>
    <t xml:space="preserve">9661145714     </t>
  </si>
  <si>
    <t>Musilová</t>
  </si>
  <si>
    <t xml:space="preserve">9161045729     </t>
  </si>
  <si>
    <t>Jochec</t>
  </si>
  <si>
    <t xml:space="preserve">9110226070     </t>
  </si>
  <si>
    <t xml:space="preserve">7558295316     </t>
  </si>
  <si>
    <t xml:space="preserve">9009175318     </t>
  </si>
  <si>
    <t>Malátek</t>
  </si>
  <si>
    <t xml:space="preserve">7802175700     </t>
  </si>
  <si>
    <t>Wolfová</t>
  </si>
  <si>
    <t xml:space="preserve">9058155997     </t>
  </si>
  <si>
    <t>Horníček</t>
  </si>
  <si>
    <t xml:space="preserve">8512266213     </t>
  </si>
  <si>
    <t>Hanušová</t>
  </si>
  <si>
    <t xml:space="preserve">7557244871     </t>
  </si>
  <si>
    <t>Cvrčková</t>
  </si>
  <si>
    <t xml:space="preserve">7356285321     </t>
  </si>
  <si>
    <t xml:space="preserve">6961045333     </t>
  </si>
  <si>
    <t xml:space="preserve">9052224478     </t>
  </si>
  <si>
    <t>Otyepková</t>
  </si>
  <si>
    <t xml:space="preserve">8862165818     </t>
  </si>
  <si>
    <t>Kročová</t>
  </si>
  <si>
    <t xml:space="preserve">8254305356     </t>
  </si>
  <si>
    <t xml:space="preserve">8051115314     </t>
  </si>
  <si>
    <t>Šupicová</t>
  </si>
  <si>
    <t xml:space="preserve">6460091847     </t>
  </si>
  <si>
    <t xml:space="preserve">8256265325     </t>
  </si>
  <si>
    <t>Rysnarová</t>
  </si>
  <si>
    <t xml:space="preserve">7661025328     </t>
  </si>
  <si>
    <t>Bělohlávek</t>
  </si>
  <si>
    <t xml:space="preserve">7405064194     </t>
  </si>
  <si>
    <t>Calabová</t>
  </si>
  <si>
    <t xml:space="preserve">7955055350     </t>
  </si>
  <si>
    <t>Seidlová</t>
  </si>
  <si>
    <t xml:space="preserve">7954195326     </t>
  </si>
  <si>
    <t>Válková</t>
  </si>
  <si>
    <t xml:space="preserve">6955255307     </t>
  </si>
  <si>
    <t>Řehůlková</t>
  </si>
  <si>
    <t xml:space="preserve">7455184473     </t>
  </si>
  <si>
    <t>Beata</t>
  </si>
  <si>
    <t xml:space="preserve">7762214977     </t>
  </si>
  <si>
    <t>Neradová</t>
  </si>
  <si>
    <t xml:space="preserve">7953294459     </t>
  </si>
  <si>
    <t>Bastlová</t>
  </si>
  <si>
    <t xml:space="preserve">7556275694     </t>
  </si>
  <si>
    <t xml:space="preserve">7156015361     </t>
  </si>
  <si>
    <t>Měrková</t>
  </si>
  <si>
    <t xml:space="preserve">7556185846     </t>
  </si>
  <si>
    <t xml:space="preserve">7652115691     </t>
  </si>
  <si>
    <t xml:space="preserve">6260311541     </t>
  </si>
  <si>
    <t xml:space="preserve">7658215323     </t>
  </si>
  <si>
    <t xml:space="preserve">6555011122     </t>
  </si>
  <si>
    <t>Klevarová</t>
  </si>
  <si>
    <t xml:space="preserve">7555285353     </t>
  </si>
  <si>
    <t>Skřivánková</t>
  </si>
  <si>
    <t xml:space="preserve">6651231466     </t>
  </si>
  <si>
    <t>Nerušilová</t>
  </si>
  <si>
    <t xml:space="preserve">6753231540     </t>
  </si>
  <si>
    <t xml:space="preserve">7751045676     </t>
  </si>
  <si>
    <t xml:space="preserve">7057025338     </t>
  </si>
  <si>
    <t>Kardohelyiová</t>
  </si>
  <si>
    <t xml:space="preserve">7858134493     </t>
  </si>
  <si>
    <t xml:space="preserve">7456095680     </t>
  </si>
  <si>
    <t>Ripplová</t>
  </si>
  <si>
    <t xml:space="preserve">6057091887     </t>
  </si>
  <si>
    <t>Kacrová</t>
  </si>
  <si>
    <t xml:space="preserve">6556160336     </t>
  </si>
  <si>
    <t>Srovnalová</t>
  </si>
  <si>
    <t xml:space="preserve">7456045311     </t>
  </si>
  <si>
    <t>Bartejs</t>
  </si>
  <si>
    <t xml:space="preserve">9207234949     </t>
  </si>
  <si>
    <t>Lerchová</t>
  </si>
  <si>
    <t xml:space="preserve">7354143522     </t>
  </si>
  <si>
    <t xml:space="preserve">7858135780     </t>
  </si>
  <si>
    <t>Haltmar</t>
  </si>
  <si>
    <t xml:space="preserve">9453106146     </t>
  </si>
  <si>
    <t>Járová</t>
  </si>
  <si>
    <t xml:space="preserve">7662274741     </t>
  </si>
  <si>
    <t>Dobrá</t>
  </si>
  <si>
    <t xml:space="preserve">9853155917     </t>
  </si>
  <si>
    <t>Ditmar</t>
  </si>
  <si>
    <t xml:space="preserve">9504275704     </t>
  </si>
  <si>
    <t xml:space="preserve">8458275342     </t>
  </si>
  <si>
    <t>Majerová</t>
  </si>
  <si>
    <t xml:space="preserve">9755145752     </t>
  </si>
  <si>
    <t xml:space="preserve">9607166151     </t>
  </si>
  <si>
    <t xml:space="preserve">9502116173     </t>
  </si>
  <si>
    <t>Kabešová</t>
  </si>
  <si>
    <t xml:space="preserve">9461085744     </t>
  </si>
  <si>
    <t>Trenzová</t>
  </si>
  <si>
    <t xml:space="preserve">7662014162     </t>
  </si>
  <si>
    <t>Spěváková</t>
  </si>
  <si>
    <t xml:space="preserve">0155074513     </t>
  </si>
  <si>
    <t xml:space="preserve">7355085111     </t>
  </si>
  <si>
    <t xml:space="preserve">985417         </t>
  </si>
  <si>
    <t>Jurášová</t>
  </si>
  <si>
    <t xml:space="preserve">0058084224     </t>
  </si>
  <si>
    <t xml:space="preserve">8057145371     </t>
  </si>
  <si>
    <t>Orságová</t>
  </si>
  <si>
    <t xml:space="preserve">9854075638     </t>
  </si>
  <si>
    <t xml:space="preserve">9751015923     </t>
  </si>
  <si>
    <t>Mikušková</t>
  </si>
  <si>
    <t xml:space="preserve">9857046287     </t>
  </si>
  <si>
    <t>Plháková</t>
  </si>
  <si>
    <t xml:space="preserve">9862265710     </t>
  </si>
  <si>
    <t>Kopuletá</t>
  </si>
  <si>
    <t xml:space="preserve">9952231003     </t>
  </si>
  <si>
    <t>Patrícia</t>
  </si>
  <si>
    <t>Radimáková</t>
  </si>
  <si>
    <t xml:space="preserve">995807         </t>
  </si>
  <si>
    <t>Votavová</t>
  </si>
  <si>
    <t xml:space="preserve">9957225146     </t>
  </si>
  <si>
    <t>Húsková</t>
  </si>
  <si>
    <t xml:space="preserve">9556025292     </t>
  </si>
  <si>
    <t xml:space="preserve">8055160113     </t>
  </si>
  <si>
    <t xml:space="preserve">7757125310     </t>
  </si>
  <si>
    <t>Vančurová</t>
  </si>
  <si>
    <t xml:space="preserve">8158105857     </t>
  </si>
  <si>
    <t>Potěšil</t>
  </si>
  <si>
    <t xml:space="preserve">9209166164     </t>
  </si>
  <si>
    <t>Žáčková</t>
  </si>
  <si>
    <t xml:space="preserve">9151045827     </t>
  </si>
  <si>
    <t xml:space="preserve">9759036232     </t>
  </si>
  <si>
    <t xml:space="preserve">9851074079     </t>
  </si>
  <si>
    <t>ambulance - rehabilitace</t>
  </si>
  <si>
    <t>Skalická</t>
  </si>
  <si>
    <t xml:space="preserve">6558121394     </t>
  </si>
  <si>
    <t>Alois</t>
  </si>
  <si>
    <t>Krobot</t>
  </si>
  <si>
    <t xml:space="preserve">5404051180     </t>
  </si>
  <si>
    <t>Pudilová</t>
  </si>
  <si>
    <t xml:space="preserve">9252035716     </t>
  </si>
  <si>
    <t>ambulance fyzioterapie</t>
  </si>
  <si>
    <t xml:space="preserve">7651274114     </t>
  </si>
  <si>
    <t>Zimmermann</t>
  </si>
  <si>
    <t xml:space="preserve">8108285801     </t>
  </si>
  <si>
    <t xml:space="preserve">8258305385     </t>
  </si>
  <si>
    <t xml:space="preserve">9958134846     </t>
  </si>
  <si>
    <t>ambulance EMG</t>
  </si>
  <si>
    <t>Ambulance ergoterapie</t>
  </si>
  <si>
    <t>Klinika tělovýchovného lékařství a kardiovaskulární rehabilitace</t>
  </si>
  <si>
    <t>ambulance - tělovýchovné lékařství</t>
  </si>
  <si>
    <t xml:space="preserve">6061031405     </t>
  </si>
  <si>
    <t>Šveidlerová</t>
  </si>
  <si>
    <t xml:space="preserve">6858021709     </t>
  </si>
  <si>
    <t>Hubáčková</t>
  </si>
  <si>
    <t xml:space="preserve">6853210804     </t>
  </si>
  <si>
    <t>Jelínek</t>
  </si>
  <si>
    <t xml:space="preserve">9009236093     </t>
  </si>
  <si>
    <t xml:space="preserve">9354304872     </t>
  </si>
  <si>
    <t>Ožana</t>
  </si>
  <si>
    <t xml:space="preserve">8704216037     </t>
  </si>
  <si>
    <t>Moravcová</t>
  </si>
  <si>
    <t xml:space="preserve">7959117749     </t>
  </si>
  <si>
    <t xml:space="preserve">7952235313     </t>
  </si>
  <si>
    <t>Nesvadbová</t>
  </si>
  <si>
    <t xml:space="preserve">7661075312     </t>
  </si>
  <si>
    <t>Sklenovská</t>
  </si>
  <si>
    <t xml:space="preserve">8552196147     </t>
  </si>
  <si>
    <t>Malinčíková</t>
  </si>
  <si>
    <t xml:space="preserve">6656130371     </t>
  </si>
  <si>
    <t>Kaletová</t>
  </si>
  <si>
    <t xml:space="preserve">7058164839     </t>
  </si>
  <si>
    <t>ambulance fyzioterapeutická</t>
  </si>
  <si>
    <t>Mikulášková</t>
  </si>
  <si>
    <t xml:space="preserve">7457124950     </t>
  </si>
  <si>
    <t>Mgr. Ing.</t>
  </si>
  <si>
    <t>Imrichová</t>
  </si>
  <si>
    <t xml:space="preserve">9254045834     </t>
  </si>
  <si>
    <t xml:space="preserve">8712055770     </t>
  </si>
  <si>
    <t>dětská obezitologická ambulance</t>
  </si>
  <si>
    <t>Ambulance odd.lékařské genetiky</t>
  </si>
  <si>
    <t>ambulance oddělení lékařské genetiky</t>
  </si>
  <si>
    <t>Václava</t>
  </si>
  <si>
    <t>Curtisová</t>
  </si>
  <si>
    <t xml:space="preserve">6558171257     </t>
  </si>
  <si>
    <t>Enkhjargalan</t>
  </si>
  <si>
    <t>Mracká</t>
  </si>
  <si>
    <t xml:space="preserve">7053119920     </t>
  </si>
  <si>
    <t xml:space="preserve">7060225337     </t>
  </si>
  <si>
    <t xml:space="preserve">7007085514     </t>
  </si>
  <si>
    <t xml:space="preserve">525205096      </t>
  </si>
  <si>
    <t>Šantavá</t>
  </si>
  <si>
    <t xml:space="preserve">465106013      </t>
  </si>
  <si>
    <t>Streitová</t>
  </si>
  <si>
    <t xml:space="preserve">7154301495     </t>
  </si>
  <si>
    <t>Punová</t>
  </si>
  <si>
    <t xml:space="preserve">8857157441     </t>
  </si>
  <si>
    <t>Šišperová</t>
  </si>
  <si>
    <t xml:space="preserve">9062137722     </t>
  </si>
  <si>
    <t>Strašil</t>
  </si>
  <si>
    <t xml:space="preserve">9607045712     </t>
  </si>
  <si>
    <t>Osičková</t>
  </si>
  <si>
    <t xml:space="preserve">8657286308     </t>
  </si>
  <si>
    <t>Ritter Ponikelská</t>
  </si>
  <si>
    <t xml:space="preserve">9653025701     </t>
  </si>
  <si>
    <t>Ústav lékařské genetiky lipidová poradna</t>
  </si>
  <si>
    <t>lipidová poradna</t>
  </si>
  <si>
    <t>Laboratoř odd. lékařské genetiky</t>
  </si>
  <si>
    <t>laboratoř oddělení lékařské genetiky</t>
  </si>
  <si>
    <t xml:space="preserve">9462015717     </t>
  </si>
  <si>
    <t>Brisudová</t>
  </si>
  <si>
    <t xml:space="preserve">9362095710     </t>
  </si>
  <si>
    <t>Líznerová</t>
  </si>
  <si>
    <t xml:space="preserve">9256285104     </t>
  </si>
  <si>
    <t>Trávníčková</t>
  </si>
  <si>
    <t xml:space="preserve">9556105240     </t>
  </si>
  <si>
    <t>Vrtěl</t>
  </si>
  <si>
    <t xml:space="preserve">8909086098     </t>
  </si>
  <si>
    <t>Romsyová</t>
  </si>
  <si>
    <t xml:space="preserve">7552275302     </t>
  </si>
  <si>
    <t xml:space="preserve">9059114856     </t>
  </si>
  <si>
    <t>Štefeková</t>
  </si>
  <si>
    <t xml:space="preserve">8960208224     </t>
  </si>
  <si>
    <t xml:space="preserve">8953125742     </t>
  </si>
  <si>
    <t>Duchoslavová</t>
  </si>
  <si>
    <t xml:space="preserve">7957315333     </t>
  </si>
  <si>
    <t xml:space="preserve">8454297764     </t>
  </si>
  <si>
    <t>Řoutilová</t>
  </si>
  <si>
    <t xml:space="preserve">7854251218     </t>
  </si>
  <si>
    <t>Pazderová</t>
  </si>
  <si>
    <t xml:space="preserve">8060015359     </t>
  </si>
  <si>
    <t>Fabíková</t>
  </si>
  <si>
    <t xml:space="preserve">8653295783     </t>
  </si>
  <si>
    <t>Filipová</t>
  </si>
  <si>
    <t xml:space="preserve">8459040568     </t>
  </si>
  <si>
    <t xml:space="preserve">7260134728     </t>
  </si>
  <si>
    <t>RNDr.</t>
  </si>
  <si>
    <t>Adamová</t>
  </si>
  <si>
    <t xml:space="preserve">6452061682     </t>
  </si>
  <si>
    <t xml:space="preserve">5858270649     </t>
  </si>
  <si>
    <t>Křepská</t>
  </si>
  <si>
    <t xml:space="preserve">6654211245     </t>
  </si>
  <si>
    <t xml:space="preserve">6655140217     </t>
  </si>
  <si>
    <t xml:space="preserve">6511041416     </t>
  </si>
  <si>
    <t>doc. RNDr.</t>
  </si>
  <si>
    <t xml:space="preserve">6510171030     </t>
  </si>
  <si>
    <t>Vrbická</t>
  </si>
  <si>
    <t xml:space="preserve">7856165350     </t>
  </si>
  <si>
    <t>Oddělení plastické a estetické chirurgie</t>
  </si>
  <si>
    <t>Hatalová</t>
  </si>
  <si>
    <t xml:space="preserve">6962055771     </t>
  </si>
  <si>
    <t>Směšná</t>
  </si>
  <si>
    <t xml:space="preserve">8158255787     </t>
  </si>
  <si>
    <t>Sijková</t>
  </si>
  <si>
    <t xml:space="preserve">6562041211     </t>
  </si>
  <si>
    <t>Gabriel</t>
  </si>
  <si>
    <t>Badida</t>
  </si>
  <si>
    <t xml:space="preserve">8811079255     </t>
  </si>
  <si>
    <t>Janák</t>
  </si>
  <si>
    <t xml:space="preserve">9101095729     </t>
  </si>
  <si>
    <t xml:space="preserve">7555155322     </t>
  </si>
  <si>
    <t>Šilhánková</t>
  </si>
  <si>
    <t xml:space="preserve">8253024461     </t>
  </si>
  <si>
    <t xml:space="preserve">7462264843     </t>
  </si>
  <si>
    <t>Oddělení geriatrie</t>
  </si>
  <si>
    <t>Vyhňáková</t>
  </si>
  <si>
    <t xml:space="preserve">7055205850     </t>
  </si>
  <si>
    <t>Protivánková</t>
  </si>
  <si>
    <t xml:space="preserve">7462065347     </t>
  </si>
  <si>
    <t>Lužová</t>
  </si>
  <si>
    <t xml:space="preserve">7962044673     </t>
  </si>
  <si>
    <t>Poláchová</t>
  </si>
  <si>
    <t xml:space="preserve">7355145358     </t>
  </si>
  <si>
    <t>Nosková</t>
  </si>
  <si>
    <t xml:space="preserve">8460135310     </t>
  </si>
  <si>
    <t>Morongová</t>
  </si>
  <si>
    <t xml:space="preserve">7452045337     </t>
  </si>
  <si>
    <t>Kotlár</t>
  </si>
  <si>
    <t xml:space="preserve">7308264854     </t>
  </si>
  <si>
    <t>Danielová</t>
  </si>
  <si>
    <t xml:space="preserve">6061150051     </t>
  </si>
  <si>
    <t xml:space="preserve">7161075306     </t>
  </si>
  <si>
    <t xml:space="preserve">9552215750     </t>
  </si>
  <si>
    <t xml:space="preserve">7754015357     </t>
  </si>
  <si>
    <t xml:space="preserve">8157015328     </t>
  </si>
  <si>
    <t>Syslová</t>
  </si>
  <si>
    <t xml:space="preserve">6352021082     </t>
  </si>
  <si>
    <t xml:space="preserve">0155295734     </t>
  </si>
  <si>
    <t>Vranová</t>
  </si>
  <si>
    <t xml:space="preserve">7258225403     </t>
  </si>
  <si>
    <t xml:space="preserve">5861101103     </t>
  </si>
  <si>
    <t>ambulance geriatrická</t>
  </si>
  <si>
    <t>Buláková</t>
  </si>
  <si>
    <t xml:space="preserve">7157195375     </t>
  </si>
  <si>
    <t>Traumatologická klinika</t>
  </si>
  <si>
    <t xml:space="preserve">8409235307     </t>
  </si>
  <si>
    <t>Chamrád</t>
  </si>
  <si>
    <t xml:space="preserve">8101164973     </t>
  </si>
  <si>
    <t>Dokoupil</t>
  </si>
  <si>
    <t xml:space="preserve">9109073776     </t>
  </si>
  <si>
    <t xml:space="preserve">9652275732     </t>
  </si>
  <si>
    <t xml:space="preserve">7557124476     </t>
  </si>
  <si>
    <t xml:space="preserve">7854175373     </t>
  </si>
  <si>
    <t>Ošťádal</t>
  </si>
  <si>
    <t xml:space="preserve">9602215722     </t>
  </si>
  <si>
    <t>Kučková</t>
  </si>
  <si>
    <t xml:space="preserve">7562115341     </t>
  </si>
  <si>
    <t>Smitalová</t>
  </si>
  <si>
    <t xml:space="preserve">7957045316     </t>
  </si>
  <si>
    <t>Šamu</t>
  </si>
  <si>
    <t xml:space="preserve">8756184921     </t>
  </si>
  <si>
    <t>Kamenská</t>
  </si>
  <si>
    <t xml:space="preserve">7855075085     </t>
  </si>
  <si>
    <t>Palčák</t>
  </si>
  <si>
    <t xml:space="preserve">8306208845     </t>
  </si>
  <si>
    <t>Knápek</t>
  </si>
  <si>
    <t xml:space="preserve">7509165345     </t>
  </si>
  <si>
    <t>Malcová</t>
  </si>
  <si>
    <t xml:space="preserve">8357044718     </t>
  </si>
  <si>
    <t>Vinter</t>
  </si>
  <si>
    <t xml:space="preserve">6409091128     </t>
  </si>
  <si>
    <t>Scholz</t>
  </si>
  <si>
    <t xml:space="preserve">7801075315     </t>
  </si>
  <si>
    <t>Majtl</t>
  </si>
  <si>
    <t xml:space="preserve">8901255737     </t>
  </si>
  <si>
    <t>Mysliveček</t>
  </si>
  <si>
    <t xml:space="preserve">7907244290     </t>
  </si>
  <si>
    <t>Jarošová</t>
  </si>
  <si>
    <t xml:space="preserve">9159125723     </t>
  </si>
  <si>
    <t>Kriváček</t>
  </si>
  <si>
    <t xml:space="preserve">891213         </t>
  </si>
  <si>
    <t xml:space="preserve">9108065714     </t>
  </si>
  <si>
    <t>Kaplánková</t>
  </si>
  <si>
    <t xml:space="preserve">6760312053     </t>
  </si>
  <si>
    <t>Freiwald</t>
  </si>
  <si>
    <t xml:space="preserve">6604302089     </t>
  </si>
  <si>
    <t xml:space="preserve">7951315361     </t>
  </si>
  <si>
    <t xml:space="preserve">7406175359     </t>
  </si>
  <si>
    <t xml:space="preserve">7953244849     </t>
  </si>
  <si>
    <t xml:space="preserve">8204075319     </t>
  </si>
  <si>
    <t>Benešová</t>
  </si>
  <si>
    <t xml:space="preserve">8454125339     </t>
  </si>
  <si>
    <t>Pilná</t>
  </si>
  <si>
    <t xml:space="preserve">8360264396     </t>
  </si>
  <si>
    <t>Brtník</t>
  </si>
  <si>
    <t xml:space="preserve">8012155327     </t>
  </si>
  <si>
    <t>Křiklavová</t>
  </si>
  <si>
    <t xml:space="preserve">7362145340     </t>
  </si>
  <si>
    <t>Plisková</t>
  </si>
  <si>
    <t xml:space="preserve">8451285788     </t>
  </si>
  <si>
    <t>Zborovjan</t>
  </si>
  <si>
    <t xml:space="preserve">7907289181     </t>
  </si>
  <si>
    <t>Čapka</t>
  </si>
  <si>
    <t xml:space="preserve">7503235311     </t>
  </si>
  <si>
    <t>Kráčmarová</t>
  </si>
  <si>
    <t xml:space="preserve">7659115321     </t>
  </si>
  <si>
    <t>Rozbrojová Bartelová</t>
  </si>
  <si>
    <t xml:space="preserve">7652155346     </t>
  </si>
  <si>
    <t xml:space="preserve">7657045759     </t>
  </si>
  <si>
    <t xml:space="preserve">7758235859     </t>
  </si>
  <si>
    <t xml:space="preserve">7512185340     </t>
  </si>
  <si>
    <t>Marholdová</t>
  </si>
  <si>
    <t xml:space="preserve">7253214474     </t>
  </si>
  <si>
    <t>Špiroch</t>
  </si>
  <si>
    <t xml:space="preserve">7808135324     </t>
  </si>
  <si>
    <t>Vladovič</t>
  </si>
  <si>
    <t xml:space="preserve">8003018749     </t>
  </si>
  <si>
    <t xml:space="preserve">7209213858     </t>
  </si>
  <si>
    <t>Tomečková</t>
  </si>
  <si>
    <t xml:space="preserve">6960205329     </t>
  </si>
  <si>
    <t>Pilný</t>
  </si>
  <si>
    <t xml:space="preserve">8508216134     </t>
  </si>
  <si>
    <t xml:space="preserve">6301080720     </t>
  </si>
  <si>
    <t xml:space="preserve">8853134917     </t>
  </si>
  <si>
    <t xml:space="preserve">7059114876     </t>
  </si>
  <si>
    <t xml:space="preserve">6657160169     </t>
  </si>
  <si>
    <t>Štěrbová</t>
  </si>
  <si>
    <t xml:space="preserve">7758044668     </t>
  </si>
  <si>
    <t>Krásná</t>
  </si>
  <si>
    <t xml:space="preserve">8456234941     </t>
  </si>
  <si>
    <t>Obrátil</t>
  </si>
  <si>
    <t xml:space="preserve">8707245789     </t>
  </si>
  <si>
    <t>Baťová</t>
  </si>
  <si>
    <t xml:space="preserve">7956165305     </t>
  </si>
  <si>
    <t>Homza</t>
  </si>
  <si>
    <t xml:space="preserve">6604057130     </t>
  </si>
  <si>
    <t>Kristenová</t>
  </si>
  <si>
    <t xml:space="preserve">7758105388     </t>
  </si>
  <si>
    <t>Dospěl</t>
  </si>
  <si>
    <t xml:space="preserve">7712113508     </t>
  </si>
  <si>
    <t>Mazánková</t>
  </si>
  <si>
    <t xml:space="preserve">6258171733     </t>
  </si>
  <si>
    <t xml:space="preserve">9657176078     </t>
  </si>
  <si>
    <t>Kolomazníková</t>
  </si>
  <si>
    <t xml:space="preserve">9661296172     </t>
  </si>
  <si>
    <t xml:space="preserve">9760096148     </t>
  </si>
  <si>
    <t>Jára</t>
  </si>
  <si>
    <t xml:space="preserve">7601172304     </t>
  </si>
  <si>
    <t>Hemato-onkologická klinika</t>
  </si>
  <si>
    <t>Střechová</t>
  </si>
  <si>
    <t xml:space="preserve">6562020751     </t>
  </si>
  <si>
    <t>Serbová</t>
  </si>
  <si>
    <t xml:space="preserve">6458251107     </t>
  </si>
  <si>
    <t xml:space="preserve">7853124191     </t>
  </si>
  <si>
    <t>Solovská</t>
  </si>
  <si>
    <t xml:space="preserve">8057265337     </t>
  </si>
  <si>
    <t xml:space="preserve">6953315303     </t>
  </si>
  <si>
    <t>Nucová</t>
  </si>
  <si>
    <t xml:space="preserve">6459271786     </t>
  </si>
  <si>
    <t xml:space="preserve">8056155327     </t>
  </si>
  <si>
    <t>Hloušková</t>
  </si>
  <si>
    <t xml:space="preserve">9254154877     </t>
  </si>
  <si>
    <t xml:space="preserve">9459235731     </t>
  </si>
  <si>
    <t xml:space="preserve">9251135300     </t>
  </si>
  <si>
    <t>Mariánková</t>
  </si>
  <si>
    <t xml:space="preserve">8055235342     </t>
  </si>
  <si>
    <t>Popelková</t>
  </si>
  <si>
    <t xml:space="preserve">9255265778     </t>
  </si>
  <si>
    <t xml:space="preserve">9351285724     </t>
  </si>
  <si>
    <t>Janoušková</t>
  </si>
  <si>
    <t xml:space="preserve">8262215874     </t>
  </si>
  <si>
    <t xml:space="preserve">7559225344     </t>
  </si>
  <si>
    <t>Turcsányi</t>
  </si>
  <si>
    <t xml:space="preserve">8202119453     </t>
  </si>
  <si>
    <t>Alžbeta</t>
  </si>
  <si>
    <t>Pikartová</t>
  </si>
  <si>
    <t xml:space="preserve">6355056268     </t>
  </si>
  <si>
    <t>Obr</t>
  </si>
  <si>
    <t xml:space="preserve">8408153501     </t>
  </si>
  <si>
    <t>Machaňová</t>
  </si>
  <si>
    <t xml:space="preserve">8252085754     </t>
  </si>
  <si>
    <t xml:space="preserve">8462015430     </t>
  </si>
  <si>
    <t>Bradáčová</t>
  </si>
  <si>
    <t xml:space="preserve">9560025002     </t>
  </si>
  <si>
    <t xml:space="preserve">9759065646     </t>
  </si>
  <si>
    <t>Kredátusová</t>
  </si>
  <si>
    <t xml:space="preserve">9557079796     </t>
  </si>
  <si>
    <t xml:space="preserve">9705275701     </t>
  </si>
  <si>
    <t>Bílková</t>
  </si>
  <si>
    <t xml:space="preserve">9857205919     </t>
  </si>
  <si>
    <t xml:space="preserve">9855195295     </t>
  </si>
  <si>
    <t>Mičudová</t>
  </si>
  <si>
    <t xml:space="preserve">9662244493     </t>
  </si>
  <si>
    <t>Dvořáčková</t>
  </si>
  <si>
    <t xml:space="preserve">9656124995     </t>
  </si>
  <si>
    <t>Čehovská</t>
  </si>
  <si>
    <t xml:space="preserve">9754294847     </t>
  </si>
  <si>
    <t>Pírková</t>
  </si>
  <si>
    <t xml:space="preserve">8261085305     </t>
  </si>
  <si>
    <t xml:space="preserve">9259234963     </t>
  </si>
  <si>
    <t xml:space="preserve">9956295701     </t>
  </si>
  <si>
    <t>Rafajová</t>
  </si>
  <si>
    <t xml:space="preserve">7855245343     </t>
  </si>
  <si>
    <t xml:space="preserve">9106087012     </t>
  </si>
  <si>
    <t xml:space="preserve">0057056230     </t>
  </si>
  <si>
    <t xml:space="preserve">9851255700     </t>
  </si>
  <si>
    <t>Slepicová</t>
  </si>
  <si>
    <t xml:space="preserve">8154095356     </t>
  </si>
  <si>
    <t>Králíčková</t>
  </si>
  <si>
    <t xml:space="preserve">7458175769     </t>
  </si>
  <si>
    <t>Kazdová</t>
  </si>
  <si>
    <t xml:space="preserve">8551225771     </t>
  </si>
  <si>
    <t>Štulpová</t>
  </si>
  <si>
    <t xml:space="preserve">8658045781     </t>
  </si>
  <si>
    <t xml:space="preserve">8655045806     </t>
  </si>
  <si>
    <t>Pika</t>
  </si>
  <si>
    <t xml:space="preserve">8105125325     </t>
  </si>
  <si>
    <t xml:space="preserve">9058086081     </t>
  </si>
  <si>
    <t>Maxová</t>
  </si>
  <si>
    <t xml:space="preserve">8358138987     </t>
  </si>
  <si>
    <t>Štouralová</t>
  </si>
  <si>
    <t xml:space="preserve">7862215713     </t>
  </si>
  <si>
    <t>prof. MUDr. Mgr.</t>
  </si>
  <si>
    <t>Minařík</t>
  </si>
  <si>
    <t xml:space="preserve">7802144493     </t>
  </si>
  <si>
    <t xml:space="preserve">7962095570     </t>
  </si>
  <si>
    <t xml:space="preserve">7709135170     </t>
  </si>
  <si>
    <t>Konupčíková</t>
  </si>
  <si>
    <t xml:space="preserve">8252264471     </t>
  </si>
  <si>
    <t xml:space="preserve">7053045318     </t>
  </si>
  <si>
    <t xml:space="preserve">7210135350     </t>
  </si>
  <si>
    <t xml:space="preserve">7461105322     </t>
  </si>
  <si>
    <t xml:space="preserve">7862295353     </t>
  </si>
  <si>
    <t xml:space="preserve">7357255312     </t>
  </si>
  <si>
    <t>Bačovský</t>
  </si>
  <si>
    <t xml:space="preserve">5406291000     </t>
  </si>
  <si>
    <t>DrSc.</t>
  </si>
  <si>
    <t xml:space="preserve">471204456      </t>
  </si>
  <si>
    <t>Vyvozilová</t>
  </si>
  <si>
    <t xml:space="preserve">6856070111     </t>
  </si>
  <si>
    <t>Papajík</t>
  </si>
  <si>
    <t xml:space="preserve">6712151622     </t>
  </si>
  <si>
    <t xml:space="preserve">7054175359     </t>
  </si>
  <si>
    <t>Polcrová</t>
  </si>
  <si>
    <t xml:space="preserve">7456015820     </t>
  </si>
  <si>
    <t xml:space="preserve">7762195683     </t>
  </si>
  <si>
    <t>Hubáček</t>
  </si>
  <si>
    <t xml:space="preserve">6212150153     </t>
  </si>
  <si>
    <t xml:space="preserve">6656121351     </t>
  </si>
  <si>
    <t>Szotkowski</t>
  </si>
  <si>
    <t xml:space="preserve">7205285318     </t>
  </si>
  <si>
    <t xml:space="preserve">7952244872     </t>
  </si>
  <si>
    <t>Smržová Čehovská</t>
  </si>
  <si>
    <t xml:space="preserve">6359091530     </t>
  </si>
  <si>
    <t>Machová</t>
  </si>
  <si>
    <t xml:space="preserve">7654285859     </t>
  </si>
  <si>
    <t xml:space="preserve">8254035317     </t>
  </si>
  <si>
    <t>Lukášová</t>
  </si>
  <si>
    <t xml:space="preserve">7957185324     </t>
  </si>
  <si>
    <t>Prokopová</t>
  </si>
  <si>
    <t xml:space="preserve">7953235367     </t>
  </si>
  <si>
    <t>Bára</t>
  </si>
  <si>
    <t>Gilarová</t>
  </si>
  <si>
    <t xml:space="preserve">9459105535     </t>
  </si>
  <si>
    <t xml:space="preserve">7960054465     </t>
  </si>
  <si>
    <t>Alla</t>
  </si>
  <si>
    <t>Otcová</t>
  </si>
  <si>
    <t xml:space="preserve">7651019948     </t>
  </si>
  <si>
    <t xml:space="preserve">8861115813     </t>
  </si>
  <si>
    <t xml:space="preserve">8858045801     </t>
  </si>
  <si>
    <t xml:space="preserve">9056035736     </t>
  </si>
  <si>
    <t xml:space="preserve">7753175397     </t>
  </si>
  <si>
    <t>Flášarová</t>
  </si>
  <si>
    <t xml:space="preserve">9260166146     </t>
  </si>
  <si>
    <t>Čerňan</t>
  </si>
  <si>
    <t xml:space="preserve">8906049658     </t>
  </si>
  <si>
    <t>Matušová</t>
  </si>
  <si>
    <t xml:space="preserve">8452234472     </t>
  </si>
  <si>
    <t xml:space="preserve">8658124959     </t>
  </si>
  <si>
    <t>Kaštilová</t>
  </si>
  <si>
    <t xml:space="preserve">7454185321     </t>
  </si>
  <si>
    <t>Angelika Andrejevna</t>
  </si>
  <si>
    <t xml:space="preserve">7351209932     </t>
  </si>
  <si>
    <t xml:space="preserve">9852184078     </t>
  </si>
  <si>
    <t>Planková</t>
  </si>
  <si>
    <t xml:space="preserve">9957106093     </t>
  </si>
  <si>
    <t>Šléglová</t>
  </si>
  <si>
    <t xml:space="preserve">9852254852     </t>
  </si>
  <si>
    <t xml:space="preserve">9559295735     </t>
  </si>
  <si>
    <t>Králíková</t>
  </si>
  <si>
    <t xml:space="preserve">9562055371     </t>
  </si>
  <si>
    <t>Opluštilová</t>
  </si>
  <si>
    <t xml:space="preserve">9159035732     </t>
  </si>
  <si>
    <t>Padevět</t>
  </si>
  <si>
    <t xml:space="preserve">9654145743     </t>
  </si>
  <si>
    <t>Charvátová</t>
  </si>
  <si>
    <t xml:space="preserve">9655234765     </t>
  </si>
  <si>
    <t>Vinklerová</t>
  </si>
  <si>
    <t xml:space="preserve">9755155707     </t>
  </si>
  <si>
    <t>transplantační jednotka</t>
  </si>
  <si>
    <t xml:space="preserve">9960104462     </t>
  </si>
  <si>
    <t>Kuba</t>
  </si>
  <si>
    <t xml:space="preserve">8501171855     </t>
  </si>
  <si>
    <t>Nitschová</t>
  </si>
  <si>
    <t xml:space="preserve">8455085309     </t>
  </si>
  <si>
    <t>Havlenová</t>
  </si>
  <si>
    <t xml:space="preserve">8560085809     </t>
  </si>
  <si>
    <t xml:space="preserve">7460145352     </t>
  </si>
  <si>
    <t xml:space="preserve">7158185738     </t>
  </si>
  <si>
    <t>Mikmeková</t>
  </si>
  <si>
    <t xml:space="preserve">8355305365     </t>
  </si>
  <si>
    <t>Klučková</t>
  </si>
  <si>
    <t xml:space="preserve">7852265333     </t>
  </si>
  <si>
    <t>Hynčicová Klimková</t>
  </si>
  <si>
    <t xml:space="preserve">7758135726     </t>
  </si>
  <si>
    <t>Kamanová</t>
  </si>
  <si>
    <t xml:space="preserve">9153204940     </t>
  </si>
  <si>
    <t>Štursová</t>
  </si>
  <si>
    <t xml:space="preserve">7158204592     </t>
  </si>
  <si>
    <t xml:space="preserve">9054025046     </t>
  </si>
  <si>
    <t>Krhovská</t>
  </si>
  <si>
    <t xml:space="preserve">8760275579     </t>
  </si>
  <si>
    <t>Vicenecová</t>
  </si>
  <si>
    <t xml:space="preserve">7456164881     </t>
  </si>
  <si>
    <t>Rédlová</t>
  </si>
  <si>
    <t xml:space="preserve">8159175343     </t>
  </si>
  <si>
    <t xml:space="preserve">7553135700     </t>
  </si>
  <si>
    <t>Szotkowská</t>
  </si>
  <si>
    <t xml:space="preserve">7355085738     </t>
  </si>
  <si>
    <t>Floriánová</t>
  </si>
  <si>
    <t xml:space="preserve">7360083621     </t>
  </si>
  <si>
    <t>Edgar</t>
  </si>
  <si>
    <t>Faber</t>
  </si>
  <si>
    <t xml:space="preserve">5612227170     </t>
  </si>
  <si>
    <t xml:space="preserve">6559111581     </t>
  </si>
  <si>
    <t xml:space="preserve">6655110363     </t>
  </si>
  <si>
    <t>Luděk</t>
  </si>
  <si>
    <t>Raida</t>
  </si>
  <si>
    <t xml:space="preserve">6803172255     </t>
  </si>
  <si>
    <t>Labudíková</t>
  </si>
  <si>
    <t xml:space="preserve">7851268007     </t>
  </si>
  <si>
    <t>laboratoř hematologická</t>
  </si>
  <si>
    <t>Lapčíková</t>
  </si>
  <si>
    <t xml:space="preserve">5852160600     </t>
  </si>
  <si>
    <t xml:space="preserve">5859121345     </t>
  </si>
  <si>
    <t xml:space="preserve">6860061615     </t>
  </si>
  <si>
    <t xml:space="preserve">6852230187     </t>
  </si>
  <si>
    <t xml:space="preserve">7160195328     </t>
  </si>
  <si>
    <t xml:space="preserve">7359265353     </t>
  </si>
  <si>
    <t xml:space="preserve">7653205802     </t>
  </si>
  <si>
    <t>Chalupníková</t>
  </si>
  <si>
    <t xml:space="preserve">7355205319     </t>
  </si>
  <si>
    <t>Opichalová</t>
  </si>
  <si>
    <t xml:space="preserve">7356065310     </t>
  </si>
  <si>
    <t>Ježáková</t>
  </si>
  <si>
    <t xml:space="preserve">6057311843     </t>
  </si>
  <si>
    <t>Sečkařová</t>
  </si>
  <si>
    <t xml:space="preserve">7451185159     </t>
  </si>
  <si>
    <t>Raidová</t>
  </si>
  <si>
    <t xml:space="preserve">7656015345     </t>
  </si>
  <si>
    <t>Zadražilová</t>
  </si>
  <si>
    <t xml:space="preserve">6052121064     </t>
  </si>
  <si>
    <t xml:space="preserve">8257225306     </t>
  </si>
  <si>
    <t>Juráňová</t>
  </si>
  <si>
    <t xml:space="preserve">6958085321     </t>
  </si>
  <si>
    <t>Nedbalová</t>
  </si>
  <si>
    <t xml:space="preserve">8254105321     </t>
  </si>
  <si>
    <t xml:space="preserve">7760065709     </t>
  </si>
  <si>
    <t xml:space="preserve">6251241095     </t>
  </si>
  <si>
    <t xml:space="preserve">7759275348     </t>
  </si>
  <si>
    <t>Hojková</t>
  </si>
  <si>
    <t xml:space="preserve">8957175799     </t>
  </si>
  <si>
    <t xml:space="preserve">8310015318     </t>
  </si>
  <si>
    <t xml:space="preserve">8262175383     </t>
  </si>
  <si>
    <t xml:space="preserve">7512053901     </t>
  </si>
  <si>
    <t>Hedviga</t>
  </si>
  <si>
    <t>Kremlová</t>
  </si>
  <si>
    <t xml:space="preserve">6360066405     </t>
  </si>
  <si>
    <t>PharmDr.</t>
  </si>
  <si>
    <t xml:space="preserve">7851133752     </t>
  </si>
  <si>
    <t>Sinčáková</t>
  </si>
  <si>
    <t xml:space="preserve">8753175783     </t>
  </si>
  <si>
    <t xml:space="preserve">7954185371     </t>
  </si>
  <si>
    <t>Kupková</t>
  </si>
  <si>
    <t xml:space="preserve">7358144739     </t>
  </si>
  <si>
    <t>Holub</t>
  </si>
  <si>
    <t xml:space="preserve">0006105715     </t>
  </si>
  <si>
    <t>Haninová</t>
  </si>
  <si>
    <t xml:space="preserve">9955275704     </t>
  </si>
  <si>
    <t>Zlata</t>
  </si>
  <si>
    <t xml:space="preserve">7851105372     </t>
  </si>
  <si>
    <t xml:space="preserve">9155284864     </t>
  </si>
  <si>
    <t>Dudová</t>
  </si>
  <si>
    <t xml:space="preserve">8254105310     </t>
  </si>
  <si>
    <t>Maierová</t>
  </si>
  <si>
    <t xml:space="preserve">9951025700     </t>
  </si>
  <si>
    <t>laboratoř cytogenetiky a molekulární biologie</t>
  </si>
  <si>
    <t>Štellmachová</t>
  </si>
  <si>
    <t xml:space="preserve">8761239762     </t>
  </si>
  <si>
    <t>Křupková</t>
  </si>
  <si>
    <t xml:space="preserve">8360265320     </t>
  </si>
  <si>
    <t>Mlynárčiková</t>
  </si>
  <si>
    <t xml:space="preserve">8660268980     </t>
  </si>
  <si>
    <t>Vatolíková</t>
  </si>
  <si>
    <t xml:space="preserve">8754115447     </t>
  </si>
  <si>
    <t xml:space="preserve">8557216129     </t>
  </si>
  <si>
    <t xml:space="preserve">8752135788     </t>
  </si>
  <si>
    <t xml:space="preserve">8258045774     </t>
  </si>
  <si>
    <t xml:space="preserve">7756175812     </t>
  </si>
  <si>
    <t>doc. Ing. Dr.</t>
  </si>
  <si>
    <t>Kriegová</t>
  </si>
  <si>
    <t xml:space="preserve">6856120128     </t>
  </si>
  <si>
    <t>Hanzlíková</t>
  </si>
  <si>
    <t xml:space="preserve">8253295369     </t>
  </si>
  <si>
    <t>Lipert</t>
  </si>
  <si>
    <t xml:space="preserve">7901095312     </t>
  </si>
  <si>
    <t>Divoký</t>
  </si>
  <si>
    <t xml:space="preserve">6305041798     </t>
  </si>
  <si>
    <t>Holzerová</t>
  </si>
  <si>
    <t xml:space="preserve">5957151277     </t>
  </si>
  <si>
    <t xml:space="preserve">7454035380     </t>
  </si>
  <si>
    <t>Kropáčková</t>
  </si>
  <si>
    <t xml:space="preserve">7458295328     </t>
  </si>
  <si>
    <t>Divoká</t>
  </si>
  <si>
    <t xml:space="preserve">7253275348     </t>
  </si>
  <si>
    <t>Prekopová</t>
  </si>
  <si>
    <t xml:space="preserve">6560201461     </t>
  </si>
  <si>
    <t xml:space="preserve">5758141675     </t>
  </si>
  <si>
    <t>Štědrá</t>
  </si>
  <si>
    <t xml:space="preserve">9661055734     </t>
  </si>
  <si>
    <t>Radová</t>
  </si>
  <si>
    <t xml:space="preserve">9262035915     </t>
  </si>
  <si>
    <t>Grohmann</t>
  </si>
  <si>
    <t xml:space="preserve">9312165709     </t>
  </si>
  <si>
    <t>Oddělení klinické biochemie a imunogenetiky</t>
  </si>
  <si>
    <t>centrální laboratoř</t>
  </si>
  <si>
    <t>Rožnovská</t>
  </si>
  <si>
    <t xml:space="preserve">7654275354     </t>
  </si>
  <si>
    <t xml:space="preserve">7754155343     </t>
  </si>
  <si>
    <t>Bajáková</t>
  </si>
  <si>
    <t xml:space="preserve">7755315359     </t>
  </si>
  <si>
    <t>Panák</t>
  </si>
  <si>
    <t xml:space="preserve">7904045347     </t>
  </si>
  <si>
    <t xml:space="preserve">7854235356     </t>
  </si>
  <si>
    <t>Plchová</t>
  </si>
  <si>
    <t xml:space="preserve">7756055362     </t>
  </si>
  <si>
    <t>Zápecová</t>
  </si>
  <si>
    <t xml:space="preserve">8159295331     </t>
  </si>
  <si>
    <t>Gáborová</t>
  </si>
  <si>
    <t xml:space="preserve">8160155333     </t>
  </si>
  <si>
    <t>prof. RNDr.</t>
  </si>
  <si>
    <t>Friedecký</t>
  </si>
  <si>
    <t xml:space="preserve">7609215515     </t>
  </si>
  <si>
    <t xml:space="preserve">8262025354     </t>
  </si>
  <si>
    <t xml:space="preserve">8351195336     </t>
  </si>
  <si>
    <t xml:space="preserve">8262155352     </t>
  </si>
  <si>
    <t>Christová</t>
  </si>
  <si>
    <t xml:space="preserve">8351305358     </t>
  </si>
  <si>
    <t>Isabela</t>
  </si>
  <si>
    <t xml:space="preserve">7458195558     </t>
  </si>
  <si>
    <t>Lukeš</t>
  </si>
  <si>
    <t xml:space="preserve">6409030518     </t>
  </si>
  <si>
    <t>Lochman</t>
  </si>
  <si>
    <t xml:space="preserve">7104125336     </t>
  </si>
  <si>
    <t>Brosingerová</t>
  </si>
  <si>
    <t xml:space="preserve">7756245365     </t>
  </si>
  <si>
    <t>Peřinová</t>
  </si>
  <si>
    <t xml:space="preserve">7552274653     </t>
  </si>
  <si>
    <t>Popová</t>
  </si>
  <si>
    <t xml:space="preserve">6262020380     </t>
  </si>
  <si>
    <t>Novosadová</t>
  </si>
  <si>
    <t xml:space="preserve">7758255868     </t>
  </si>
  <si>
    <t>Calábková</t>
  </si>
  <si>
    <t xml:space="preserve">7458045342     </t>
  </si>
  <si>
    <t>Jindrová</t>
  </si>
  <si>
    <t xml:space="preserve">6852130087     </t>
  </si>
  <si>
    <t>Pjajková</t>
  </si>
  <si>
    <t xml:space="preserve">7652155753     </t>
  </si>
  <si>
    <t>Balejová</t>
  </si>
  <si>
    <t xml:space="preserve">6056070889     </t>
  </si>
  <si>
    <t xml:space="preserve">6503130788     </t>
  </si>
  <si>
    <t>Ignasová</t>
  </si>
  <si>
    <t xml:space="preserve">6358110539     </t>
  </si>
  <si>
    <t>Albert</t>
  </si>
  <si>
    <t xml:space="preserve">7007176385     </t>
  </si>
  <si>
    <t>Prošková</t>
  </si>
  <si>
    <t xml:space="preserve">6956043050     </t>
  </si>
  <si>
    <t>Danišková</t>
  </si>
  <si>
    <t xml:space="preserve">9353165723     </t>
  </si>
  <si>
    <t>Pytlíčková</t>
  </si>
  <si>
    <t xml:space="preserve">8452115320     </t>
  </si>
  <si>
    <t>Wernerová</t>
  </si>
  <si>
    <t xml:space="preserve">9154105301     </t>
  </si>
  <si>
    <t>Kouřil</t>
  </si>
  <si>
    <t xml:space="preserve">9208045726     </t>
  </si>
  <si>
    <t>Štefaničková</t>
  </si>
  <si>
    <t xml:space="preserve">8058257372     </t>
  </si>
  <si>
    <t>Hynková</t>
  </si>
  <si>
    <t xml:space="preserve">8255285313     </t>
  </si>
  <si>
    <t>Zrníková</t>
  </si>
  <si>
    <t xml:space="preserve">8559185789     </t>
  </si>
  <si>
    <t>Polesová</t>
  </si>
  <si>
    <t xml:space="preserve">8755025785     </t>
  </si>
  <si>
    <t>Vyroubalová</t>
  </si>
  <si>
    <t xml:space="preserve">8753234952     </t>
  </si>
  <si>
    <t xml:space="preserve">8652255777     </t>
  </si>
  <si>
    <t xml:space="preserve">7361205357     </t>
  </si>
  <si>
    <t xml:space="preserve">8454215396     </t>
  </si>
  <si>
    <t>Lenhartová</t>
  </si>
  <si>
    <t xml:space="preserve">8157255326     </t>
  </si>
  <si>
    <t xml:space="preserve">8454095320     </t>
  </si>
  <si>
    <t xml:space="preserve">8661235902     </t>
  </si>
  <si>
    <t>Nečesaná</t>
  </si>
  <si>
    <t xml:space="preserve">7554245303     </t>
  </si>
  <si>
    <t>Bobková</t>
  </si>
  <si>
    <t xml:space="preserve">9655255016     </t>
  </si>
  <si>
    <t>Jirušková</t>
  </si>
  <si>
    <t xml:space="preserve">9353113946     </t>
  </si>
  <si>
    <t>Riedlová</t>
  </si>
  <si>
    <t xml:space="preserve">8854145850     </t>
  </si>
  <si>
    <t>Šmída</t>
  </si>
  <si>
    <t xml:space="preserve">0105314858     </t>
  </si>
  <si>
    <t>Piterková</t>
  </si>
  <si>
    <t xml:space="preserve">0061155732     </t>
  </si>
  <si>
    <t>metabolická poradna</t>
  </si>
  <si>
    <t>laboratoř dědičných metabolických poruch</t>
  </si>
  <si>
    <t>Slatinová</t>
  </si>
  <si>
    <t xml:space="preserve">535519120      </t>
  </si>
  <si>
    <t>Svačinková</t>
  </si>
  <si>
    <t xml:space="preserve">7658203520     </t>
  </si>
  <si>
    <t>Bekárek</t>
  </si>
  <si>
    <t xml:space="preserve">6507241367     </t>
  </si>
  <si>
    <t>Hlídková</t>
  </si>
  <si>
    <t xml:space="preserve">6353260199     </t>
  </si>
  <si>
    <t xml:space="preserve">7851135303     </t>
  </si>
  <si>
    <t>Kowalczuková</t>
  </si>
  <si>
    <t xml:space="preserve">8051145333     </t>
  </si>
  <si>
    <t xml:space="preserve">8555115800     </t>
  </si>
  <si>
    <t>Tadeáš</t>
  </si>
  <si>
    <t>Semeniuk</t>
  </si>
  <si>
    <t xml:space="preserve">8611275816     </t>
  </si>
  <si>
    <t>Kittlová</t>
  </si>
  <si>
    <t xml:space="preserve">6554271812     </t>
  </si>
  <si>
    <t xml:space="preserve">7558225356     </t>
  </si>
  <si>
    <t>Ivanovová</t>
  </si>
  <si>
    <t xml:space="preserve">9657115292     </t>
  </si>
  <si>
    <t>Radiologická klinika</t>
  </si>
  <si>
    <t>pracoviště radiologie</t>
  </si>
  <si>
    <t xml:space="preserve">9953106064     </t>
  </si>
  <si>
    <t>Línková</t>
  </si>
  <si>
    <t xml:space="preserve">6758170166     </t>
  </si>
  <si>
    <t xml:space="preserve">9561015739     </t>
  </si>
  <si>
    <t>Casciani</t>
  </si>
  <si>
    <t xml:space="preserve">9960045293     </t>
  </si>
  <si>
    <t>Šilerová</t>
  </si>
  <si>
    <t xml:space="preserve">9559186241     </t>
  </si>
  <si>
    <t>Nedashkivska</t>
  </si>
  <si>
    <t xml:space="preserve">9057221492     </t>
  </si>
  <si>
    <t xml:space="preserve">9404163791     </t>
  </si>
  <si>
    <t>Lindner</t>
  </si>
  <si>
    <t xml:space="preserve">9511165719     </t>
  </si>
  <si>
    <t>Lepka</t>
  </si>
  <si>
    <t xml:space="preserve">9701265706     </t>
  </si>
  <si>
    <t>Sára</t>
  </si>
  <si>
    <t>Kohnová</t>
  </si>
  <si>
    <t xml:space="preserve">9662026066     </t>
  </si>
  <si>
    <t>Střípková</t>
  </si>
  <si>
    <t xml:space="preserve">8956135749     </t>
  </si>
  <si>
    <t>Kučera</t>
  </si>
  <si>
    <t xml:space="preserve">9209235981     </t>
  </si>
  <si>
    <t>Maleňák</t>
  </si>
  <si>
    <t xml:space="preserve">9301156084     </t>
  </si>
  <si>
    <t>Macek</t>
  </si>
  <si>
    <t xml:space="preserve">8910305954     </t>
  </si>
  <si>
    <t>Machovská</t>
  </si>
  <si>
    <t xml:space="preserve">9058025812     </t>
  </si>
  <si>
    <t>Kotková</t>
  </si>
  <si>
    <t xml:space="preserve">7458155848     </t>
  </si>
  <si>
    <t>Mrázek</t>
  </si>
  <si>
    <t xml:space="preserve">7610155707     </t>
  </si>
  <si>
    <t>Pluskal</t>
  </si>
  <si>
    <t xml:space="preserve">9101144866     </t>
  </si>
  <si>
    <t xml:space="preserve">6660300163     </t>
  </si>
  <si>
    <t xml:space="preserve">7455204845     </t>
  </si>
  <si>
    <t>Hrbková</t>
  </si>
  <si>
    <t xml:space="preserve">6660051992     </t>
  </si>
  <si>
    <t>Šesták</t>
  </si>
  <si>
    <t xml:space="preserve">7752185309     </t>
  </si>
  <si>
    <t>Jemelka</t>
  </si>
  <si>
    <t xml:space="preserve">9104286081     </t>
  </si>
  <si>
    <t>Bokůvková</t>
  </si>
  <si>
    <t xml:space="preserve">9155114188     </t>
  </si>
  <si>
    <t>Strojilová</t>
  </si>
  <si>
    <t xml:space="preserve">8654136007     </t>
  </si>
  <si>
    <t>Čivrný</t>
  </si>
  <si>
    <t xml:space="preserve">8605125166     </t>
  </si>
  <si>
    <t xml:space="preserve">9459075725     </t>
  </si>
  <si>
    <t>Andrýsková</t>
  </si>
  <si>
    <t xml:space="preserve">9262275704     </t>
  </si>
  <si>
    <t xml:space="preserve">9462215708     </t>
  </si>
  <si>
    <t xml:space="preserve">9360015742     </t>
  </si>
  <si>
    <t>Slavotínková</t>
  </si>
  <si>
    <t xml:space="preserve">7554215372     </t>
  </si>
  <si>
    <t>Mgr. Ing. Bc.</t>
  </si>
  <si>
    <t xml:space="preserve">9457265741     </t>
  </si>
  <si>
    <t xml:space="preserve">8859220238     </t>
  </si>
  <si>
    <t xml:space="preserve">7958075378     </t>
  </si>
  <si>
    <t>Vrzal</t>
  </si>
  <si>
    <t xml:space="preserve">9305075736     </t>
  </si>
  <si>
    <t>Liznová</t>
  </si>
  <si>
    <t xml:space="preserve">8554054927     </t>
  </si>
  <si>
    <t>Součková</t>
  </si>
  <si>
    <t xml:space="preserve">8552025779     </t>
  </si>
  <si>
    <t>Slezáková</t>
  </si>
  <si>
    <t xml:space="preserve">8557045816     </t>
  </si>
  <si>
    <t>Formánková</t>
  </si>
  <si>
    <t xml:space="preserve">7261175317     </t>
  </si>
  <si>
    <t xml:space="preserve">8253145329     </t>
  </si>
  <si>
    <t>Tüdös</t>
  </si>
  <si>
    <t xml:space="preserve">8007314436     </t>
  </si>
  <si>
    <t xml:space="preserve">7055123790     </t>
  </si>
  <si>
    <t>Zbořílková</t>
  </si>
  <si>
    <t xml:space="preserve">8755065781     </t>
  </si>
  <si>
    <t>Sinčák</t>
  </si>
  <si>
    <t xml:space="preserve">8302222841     </t>
  </si>
  <si>
    <t xml:space="preserve">7712295338     </t>
  </si>
  <si>
    <t xml:space="preserve">7753215327     </t>
  </si>
  <si>
    <t>Schafferová</t>
  </si>
  <si>
    <t xml:space="preserve">7962035334     </t>
  </si>
  <si>
    <t>Dvorský</t>
  </si>
  <si>
    <t xml:space="preserve">7404205446     </t>
  </si>
  <si>
    <t>Odstrčilová</t>
  </si>
  <si>
    <t xml:space="preserve">7751315330     </t>
  </si>
  <si>
    <t>Erich</t>
  </si>
  <si>
    <t>Radmacher</t>
  </si>
  <si>
    <t xml:space="preserve">7103205384     </t>
  </si>
  <si>
    <t>Lišková</t>
  </si>
  <si>
    <t xml:space="preserve">7156022500     </t>
  </si>
  <si>
    <t>Vávra</t>
  </si>
  <si>
    <t xml:space="preserve">8105274859     </t>
  </si>
  <si>
    <t xml:space="preserve">7454305309     </t>
  </si>
  <si>
    <t xml:space="preserve">5461040948     </t>
  </si>
  <si>
    <t>Kreplová</t>
  </si>
  <si>
    <t xml:space="preserve">7955175393     </t>
  </si>
  <si>
    <t xml:space="preserve">8058185333     </t>
  </si>
  <si>
    <t>Ceklová</t>
  </si>
  <si>
    <t xml:space="preserve">7958315343     </t>
  </si>
  <si>
    <t xml:space="preserve">7959065345     </t>
  </si>
  <si>
    <t>Kotzmundová</t>
  </si>
  <si>
    <t xml:space="preserve">7055015308     </t>
  </si>
  <si>
    <t>Köcher</t>
  </si>
  <si>
    <t xml:space="preserve">6207030159     </t>
  </si>
  <si>
    <t xml:space="preserve">5910130435     </t>
  </si>
  <si>
    <t xml:space="preserve">7062225302     </t>
  </si>
  <si>
    <t>Bryjová</t>
  </si>
  <si>
    <t xml:space="preserve">7151015861     </t>
  </si>
  <si>
    <t>Gargelová</t>
  </si>
  <si>
    <t xml:space="preserve">6751041462     </t>
  </si>
  <si>
    <t xml:space="preserve">6753071160     </t>
  </si>
  <si>
    <t xml:space="preserve">6961185341     </t>
  </si>
  <si>
    <t>Buřval</t>
  </si>
  <si>
    <t xml:space="preserve">470708097      </t>
  </si>
  <si>
    <t>Gruntová</t>
  </si>
  <si>
    <t xml:space="preserve">6357160524     </t>
  </si>
  <si>
    <t xml:space="preserve">7153255351     </t>
  </si>
  <si>
    <t>Hrbek</t>
  </si>
  <si>
    <t xml:space="preserve">6003221565     </t>
  </si>
  <si>
    <t>Vomáčka</t>
  </si>
  <si>
    <t xml:space="preserve">5602110151     </t>
  </si>
  <si>
    <t>Švandelíková</t>
  </si>
  <si>
    <t xml:space="preserve">6651182054     </t>
  </si>
  <si>
    <t>Šnyrychová</t>
  </si>
  <si>
    <t xml:space="preserve">6355271505     </t>
  </si>
  <si>
    <t>Slavíček</t>
  </si>
  <si>
    <t xml:space="preserve">7201065377     </t>
  </si>
  <si>
    <t xml:space="preserve">6960295298     </t>
  </si>
  <si>
    <t>Vladislava</t>
  </si>
  <si>
    <t xml:space="preserve">6753111134     </t>
  </si>
  <si>
    <t>Odstrčil</t>
  </si>
  <si>
    <t xml:space="preserve">6810120812     </t>
  </si>
  <si>
    <t>Michálková</t>
  </si>
  <si>
    <t xml:space="preserve">496005002      </t>
  </si>
  <si>
    <t xml:space="preserve">7151304842     </t>
  </si>
  <si>
    <t>pracoviště screeningové mamografie</t>
  </si>
  <si>
    <t>Zarzycká</t>
  </si>
  <si>
    <t xml:space="preserve">6456152296     </t>
  </si>
  <si>
    <t>Ivan</t>
  </si>
  <si>
    <t>Šišola</t>
  </si>
  <si>
    <t xml:space="preserve">6208290055     </t>
  </si>
  <si>
    <t xml:space="preserve">7562125351     </t>
  </si>
  <si>
    <t xml:space="preserve">8362116103     </t>
  </si>
  <si>
    <t>Prášil</t>
  </si>
  <si>
    <t xml:space="preserve">8005185683     </t>
  </si>
  <si>
    <t>Pracoviště MR</t>
  </si>
  <si>
    <t>Jasná</t>
  </si>
  <si>
    <t xml:space="preserve">7759285369     </t>
  </si>
  <si>
    <t>Benýšek</t>
  </si>
  <si>
    <t xml:space="preserve">5808070048     </t>
  </si>
  <si>
    <t>Bělašková</t>
  </si>
  <si>
    <t xml:space="preserve">6353250123     </t>
  </si>
  <si>
    <t>Vaněčková</t>
  </si>
  <si>
    <t xml:space="preserve">6857260432     </t>
  </si>
  <si>
    <t>Kovář</t>
  </si>
  <si>
    <t xml:space="preserve">8108114476     </t>
  </si>
  <si>
    <t xml:space="preserve">7652175388     </t>
  </si>
  <si>
    <t>Vymazal</t>
  </si>
  <si>
    <t xml:space="preserve">9005145710     </t>
  </si>
  <si>
    <t>Pracoviště CT</t>
  </si>
  <si>
    <t>Habrnálová</t>
  </si>
  <si>
    <t xml:space="preserve">9255225386     </t>
  </si>
  <si>
    <t>Friedländer</t>
  </si>
  <si>
    <t xml:space="preserve">895105         </t>
  </si>
  <si>
    <t>Klimas</t>
  </si>
  <si>
    <t xml:space="preserve">9212315563     </t>
  </si>
  <si>
    <t xml:space="preserve">Transfuzní oddělení </t>
  </si>
  <si>
    <t>transfuzní oddělení</t>
  </si>
  <si>
    <t xml:space="preserve">9554255711     </t>
  </si>
  <si>
    <t>Máčelová</t>
  </si>
  <si>
    <t xml:space="preserve">9562184764     </t>
  </si>
  <si>
    <t>Buchtová</t>
  </si>
  <si>
    <t xml:space="preserve">8660186128     </t>
  </si>
  <si>
    <t>Stratilová</t>
  </si>
  <si>
    <t xml:space="preserve">7853155332     </t>
  </si>
  <si>
    <t xml:space="preserve">7152145330     </t>
  </si>
  <si>
    <t xml:space="preserve">6562171847     </t>
  </si>
  <si>
    <t>Závodná</t>
  </si>
  <si>
    <t xml:space="preserve">7753034487     </t>
  </si>
  <si>
    <t>Holusková</t>
  </si>
  <si>
    <t xml:space="preserve">7154115353     </t>
  </si>
  <si>
    <t xml:space="preserve">7953163603     </t>
  </si>
  <si>
    <t xml:space="preserve">7460175360     </t>
  </si>
  <si>
    <t>Oklešťková</t>
  </si>
  <si>
    <t xml:space="preserve">8252275680     </t>
  </si>
  <si>
    <t xml:space="preserve">8058155303     </t>
  </si>
  <si>
    <t>Galuszková</t>
  </si>
  <si>
    <t xml:space="preserve">5860161538     </t>
  </si>
  <si>
    <t>Konopčíková</t>
  </si>
  <si>
    <t xml:space="preserve">6354071174     </t>
  </si>
  <si>
    <t>Milenovská</t>
  </si>
  <si>
    <t xml:space="preserve">7662265303     </t>
  </si>
  <si>
    <t>Kubáčková</t>
  </si>
  <si>
    <t xml:space="preserve">7455125304     </t>
  </si>
  <si>
    <t xml:space="preserve">7853075318     </t>
  </si>
  <si>
    <t xml:space="preserve">6858011149     </t>
  </si>
  <si>
    <t xml:space="preserve">5655301586     </t>
  </si>
  <si>
    <t xml:space="preserve">7553255688     </t>
  </si>
  <si>
    <t>Hauerová</t>
  </si>
  <si>
    <t xml:space="preserve">6961015325     </t>
  </si>
  <si>
    <t xml:space="preserve">8559065779     </t>
  </si>
  <si>
    <t xml:space="preserve">8455025359     </t>
  </si>
  <si>
    <t>Marchovská</t>
  </si>
  <si>
    <t xml:space="preserve">8162025333     </t>
  </si>
  <si>
    <t>Smital</t>
  </si>
  <si>
    <t xml:space="preserve">8512165816     </t>
  </si>
  <si>
    <t>Lelková</t>
  </si>
  <si>
    <t xml:space="preserve">7860304463     </t>
  </si>
  <si>
    <t>Kubišová</t>
  </si>
  <si>
    <t xml:space="preserve">8256305365     </t>
  </si>
  <si>
    <t xml:space="preserve">6659281640     </t>
  </si>
  <si>
    <t xml:space="preserve">8458175319     </t>
  </si>
  <si>
    <t>Kalmanová</t>
  </si>
  <si>
    <t xml:space="preserve">8462155306     </t>
  </si>
  <si>
    <t>Hurínová</t>
  </si>
  <si>
    <t xml:space="preserve">9057085939     </t>
  </si>
  <si>
    <t xml:space="preserve">9155145791     </t>
  </si>
  <si>
    <t>Šianská</t>
  </si>
  <si>
    <t xml:space="preserve">8459204875     </t>
  </si>
  <si>
    <t>Hansliánová</t>
  </si>
  <si>
    <t xml:space="preserve">9553025317     </t>
  </si>
  <si>
    <t xml:space="preserve">8952096065     </t>
  </si>
  <si>
    <t>ambulance - hematologická poradna</t>
  </si>
  <si>
    <t xml:space="preserve">7253075313     </t>
  </si>
  <si>
    <t>Grögerová</t>
  </si>
  <si>
    <t xml:space="preserve">6951314117     </t>
  </si>
  <si>
    <t>Chmelová</t>
  </si>
  <si>
    <t xml:space="preserve">6454291382     </t>
  </si>
  <si>
    <t>Žochová</t>
  </si>
  <si>
    <t xml:space="preserve">7162235366     </t>
  </si>
  <si>
    <t>Oddělení klinické logopedie</t>
  </si>
  <si>
    <t>ambulance - pracoviště logopedie</t>
  </si>
  <si>
    <t xml:space="preserve">7159234434     </t>
  </si>
  <si>
    <t>PaedDr.</t>
  </si>
  <si>
    <t>Čecháčková</t>
  </si>
  <si>
    <t xml:space="preserve">505309033      </t>
  </si>
  <si>
    <t xml:space="preserve">7452144425     </t>
  </si>
  <si>
    <t>Smělá</t>
  </si>
  <si>
    <t xml:space="preserve">7551085333     </t>
  </si>
  <si>
    <t>Plhalová</t>
  </si>
  <si>
    <t xml:space="preserve">9954176067     </t>
  </si>
  <si>
    <t>Amálie</t>
  </si>
  <si>
    <t xml:space="preserve">9956266232     </t>
  </si>
  <si>
    <t>Ústav klinické a molekulární patologie</t>
  </si>
  <si>
    <t>Fritzová</t>
  </si>
  <si>
    <t xml:space="preserve">9554268955     </t>
  </si>
  <si>
    <t xml:space="preserve">9955285142     </t>
  </si>
  <si>
    <t>Faksová</t>
  </si>
  <si>
    <t xml:space="preserve">8052085338     </t>
  </si>
  <si>
    <t>Hasová</t>
  </si>
  <si>
    <t xml:space="preserve">8061045333     </t>
  </si>
  <si>
    <t>Nicol</t>
  </si>
  <si>
    <t>Hemelková</t>
  </si>
  <si>
    <t xml:space="preserve">9455245712     </t>
  </si>
  <si>
    <t>Danišová</t>
  </si>
  <si>
    <t xml:space="preserve">8753245787     </t>
  </si>
  <si>
    <t>Duda</t>
  </si>
  <si>
    <t xml:space="preserve">8702215786     </t>
  </si>
  <si>
    <t>Hraboš</t>
  </si>
  <si>
    <t xml:space="preserve">9410108246     </t>
  </si>
  <si>
    <t xml:space="preserve">9761205707     </t>
  </si>
  <si>
    <t xml:space="preserve">9455126098     </t>
  </si>
  <si>
    <t>Eliáš</t>
  </si>
  <si>
    <t xml:space="preserve">9209026178     </t>
  </si>
  <si>
    <t xml:space="preserve">9955245707     </t>
  </si>
  <si>
    <t>Nezhybová</t>
  </si>
  <si>
    <t xml:space="preserve">7259135334     </t>
  </si>
  <si>
    <t>Ambrosová</t>
  </si>
  <si>
    <t xml:space="preserve">7557123772     </t>
  </si>
  <si>
    <t>Csernáková</t>
  </si>
  <si>
    <t xml:space="preserve">8860175775     </t>
  </si>
  <si>
    <t>Michálek</t>
  </si>
  <si>
    <t xml:space="preserve">8605108292     </t>
  </si>
  <si>
    <t xml:space="preserve">7454015558     </t>
  </si>
  <si>
    <t>J2</t>
  </si>
  <si>
    <t>Šopíková</t>
  </si>
  <si>
    <t xml:space="preserve">8552154699     </t>
  </si>
  <si>
    <t xml:space="preserve">5958011158     </t>
  </si>
  <si>
    <t>Haitlová</t>
  </si>
  <si>
    <t xml:space="preserve">8655125776     </t>
  </si>
  <si>
    <t>Petřek</t>
  </si>
  <si>
    <t xml:space="preserve">6305042205     </t>
  </si>
  <si>
    <t xml:space="preserve">7652065311     </t>
  </si>
  <si>
    <t>Bazalová</t>
  </si>
  <si>
    <t xml:space="preserve">6161260721     </t>
  </si>
  <si>
    <t xml:space="preserve">8255015758     </t>
  </si>
  <si>
    <t>Slobodová</t>
  </si>
  <si>
    <t xml:space="preserve">8159227076     </t>
  </si>
  <si>
    <t>Gita</t>
  </si>
  <si>
    <t>Typnerová</t>
  </si>
  <si>
    <t xml:space="preserve">9352025705     </t>
  </si>
  <si>
    <t>Želísko</t>
  </si>
  <si>
    <t xml:space="preserve">6504142667     </t>
  </si>
  <si>
    <t>Skanderová</t>
  </si>
  <si>
    <t xml:space="preserve">8757116005     </t>
  </si>
  <si>
    <t xml:space="preserve">9459306065     </t>
  </si>
  <si>
    <t>doc. Mgr.</t>
  </si>
  <si>
    <t>Bouchal</t>
  </si>
  <si>
    <t xml:space="preserve">7301025699     </t>
  </si>
  <si>
    <t>Knillová</t>
  </si>
  <si>
    <t xml:space="preserve">7162205776     </t>
  </si>
  <si>
    <t xml:space="preserve">7856135694     </t>
  </si>
  <si>
    <t xml:space="preserve">8010155318     </t>
  </si>
  <si>
    <t>Dr.</t>
  </si>
  <si>
    <t>Gvantsa</t>
  </si>
  <si>
    <t>Kharaishvili</t>
  </si>
  <si>
    <t xml:space="preserve">7758251886     </t>
  </si>
  <si>
    <t>Mrňáková</t>
  </si>
  <si>
    <t xml:space="preserve">8755045783     </t>
  </si>
  <si>
    <t>Kotuláková</t>
  </si>
  <si>
    <t xml:space="preserve">6253021478     </t>
  </si>
  <si>
    <t xml:space="preserve">530519001      </t>
  </si>
  <si>
    <t xml:space="preserve">525617007      </t>
  </si>
  <si>
    <t xml:space="preserve">5752030240     </t>
  </si>
  <si>
    <t xml:space="preserve">6703022315     </t>
  </si>
  <si>
    <t xml:space="preserve">431219133      </t>
  </si>
  <si>
    <t xml:space="preserve">6004281184     </t>
  </si>
  <si>
    <t xml:space="preserve">5761242135     </t>
  </si>
  <si>
    <t xml:space="preserve">6657081013     </t>
  </si>
  <si>
    <t>Šváchová</t>
  </si>
  <si>
    <t xml:space="preserve">6657130216     </t>
  </si>
  <si>
    <t>Johana</t>
  </si>
  <si>
    <t>Šrámková Kojecká</t>
  </si>
  <si>
    <t xml:space="preserve">7062314468     </t>
  </si>
  <si>
    <t>MUDr. MVDr.</t>
  </si>
  <si>
    <t>Škarda</t>
  </si>
  <si>
    <t xml:space="preserve">7406058759     </t>
  </si>
  <si>
    <t>Janková</t>
  </si>
  <si>
    <t xml:space="preserve">7351315356     </t>
  </si>
  <si>
    <t xml:space="preserve">7752195308     </t>
  </si>
  <si>
    <t>Flodr</t>
  </si>
  <si>
    <t xml:space="preserve">7509133819     </t>
  </si>
  <si>
    <t xml:space="preserve">8055145318     </t>
  </si>
  <si>
    <t xml:space="preserve">7958135350     </t>
  </si>
  <si>
    <t>Tušková</t>
  </si>
  <si>
    <t xml:space="preserve">7959115307     </t>
  </si>
  <si>
    <t>Faltýnková</t>
  </si>
  <si>
    <t xml:space="preserve">6761230542     </t>
  </si>
  <si>
    <t>Ústav soudního lékařství a medicínského práva</t>
  </si>
  <si>
    <t>laboratoř Ústavu soudního lékařství</t>
  </si>
  <si>
    <t>Riman</t>
  </si>
  <si>
    <t xml:space="preserve">8807214922     </t>
  </si>
  <si>
    <t>Fryčák</t>
  </si>
  <si>
    <t xml:space="preserve">7808275354     </t>
  </si>
  <si>
    <t xml:space="preserve">7156254842     </t>
  </si>
  <si>
    <t>Halouzka</t>
  </si>
  <si>
    <t xml:space="preserve">8110075336     </t>
  </si>
  <si>
    <t xml:space="preserve">9303065739     </t>
  </si>
  <si>
    <t>Široká</t>
  </si>
  <si>
    <t xml:space="preserve">8453172002     </t>
  </si>
  <si>
    <t xml:space="preserve">7956015364     </t>
  </si>
  <si>
    <t xml:space="preserve">6456191489     </t>
  </si>
  <si>
    <t>Mahrová</t>
  </si>
  <si>
    <t xml:space="preserve">7054065766     </t>
  </si>
  <si>
    <t>Pokorná</t>
  </si>
  <si>
    <t xml:space="preserve">6962114544     </t>
  </si>
  <si>
    <t>Šnajderová</t>
  </si>
  <si>
    <t xml:space="preserve">7853185791     </t>
  </si>
  <si>
    <t>Kosinová</t>
  </si>
  <si>
    <t xml:space="preserve">6857090735     </t>
  </si>
  <si>
    <t xml:space="preserve">8755204931     </t>
  </si>
  <si>
    <t>Válka</t>
  </si>
  <si>
    <t xml:space="preserve">530817032      </t>
  </si>
  <si>
    <t>Maier</t>
  </si>
  <si>
    <t xml:space="preserve">7908155145     </t>
  </si>
  <si>
    <t>Soural</t>
  </si>
  <si>
    <t xml:space="preserve">7807135380     </t>
  </si>
  <si>
    <t>Ondra</t>
  </si>
  <si>
    <t xml:space="preserve">6307107147     </t>
  </si>
  <si>
    <t>Iliadisová</t>
  </si>
  <si>
    <t xml:space="preserve">6757311561     </t>
  </si>
  <si>
    <t>Lipka</t>
  </si>
  <si>
    <t xml:space="preserve">7511185539     </t>
  </si>
  <si>
    <t xml:space="preserve">9851015702     </t>
  </si>
  <si>
    <t>Jagelková</t>
  </si>
  <si>
    <t xml:space="preserve">7651305904     </t>
  </si>
  <si>
    <t>Joanna</t>
  </si>
  <si>
    <t>Znaleziona-Hadrová</t>
  </si>
  <si>
    <t xml:space="preserve">8058182638     </t>
  </si>
  <si>
    <t xml:space="preserve">7956055679     </t>
  </si>
  <si>
    <t>Ivanová</t>
  </si>
  <si>
    <t xml:space="preserve">6554021639     </t>
  </si>
  <si>
    <t>Odvárková</t>
  </si>
  <si>
    <t xml:space="preserve">7762055323     </t>
  </si>
  <si>
    <t>soudní lékařství</t>
  </si>
  <si>
    <t xml:space="preserve">8355315342     </t>
  </si>
  <si>
    <t xml:space="preserve">8657295779     </t>
  </si>
  <si>
    <t>Svrchokryl</t>
  </si>
  <si>
    <t xml:space="preserve">9103226143     </t>
  </si>
  <si>
    <t>Adriana</t>
  </si>
  <si>
    <t>Gavronová</t>
  </si>
  <si>
    <t xml:space="preserve">9261229934     </t>
  </si>
  <si>
    <t xml:space="preserve">9253115311     </t>
  </si>
  <si>
    <t>Horecká</t>
  </si>
  <si>
    <t xml:space="preserve">6656060301     </t>
  </si>
  <si>
    <t>Chromec</t>
  </si>
  <si>
    <t xml:space="preserve">6509230156     </t>
  </si>
  <si>
    <t>Dobiáš</t>
  </si>
  <si>
    <t xml:space="preserve">7701240327     </t>
  </si>
  <si>
    <t>Vitovják</t>
  </si>
  <si>
    <t xml:space="preserve">6708310246     </t>
  </si>
  <si>
    <t xml:space="preserve">9806055930     </t>
  </si>
  <si>
    <t>Tihelka</t>
  </si>
  <si>
    <t xml:space="preserve">9905065302     </t>
  </si>
  <si>
    <t>Chmelík</t>
  </si>
  <si>
    <t xml:space="preserve">9902235706     </t>
  </si>
  <si>
    <t>Hamerlik</t>
  </si>
  <si>
    <t xml:space="preserve">850405         </t>
  </si>
  <si>
    <t xml:space="preserve">9909055706     </t>
  </si>
  <si>
    <t>Hajdu</t>
  </si>
  <si>
    <t xml:space="preserve">9906024832     </t>
  </si>
  <si>
    <t>Hanslík</t>
  </si>
  <si>
    <t xml:space="preserve">9907195958     </t>
  </si>
  <si>
    <t>Oddělení klinické psychologie</t>
  </si>
  <si>
    <t>oddělení klinické psychologie</t>
  </si>
  <si>
    <t>Mišelnická</t>
  </si>
  <si>
    <t xml:space="preserve">9351285372     </t>
  </si>
  <si>
    <t>Nevřela</t>
  </si>
  <si>
    <t xml:space="preserve">9002115815     </t>
  </si>
  <si>
    <t>Kristlová</t>
  </si>
  <si>
    <t xml:space="preserve">9561064458     </t>
  </si>
  <si>
    <t>PhDr. Bc.</t>
  </si>
  <si>
    <t>Hrabinská</t>
  </si>
  <si>
    <t xml:space="preserve">7752235513     </t>
  </si>
  <si>
    <t>Stolaríková</t>
  </si>
  <si>
    <t xml:space="preserve">9357225009     </t>
  </si>
  <si>
    <t>Pijáčková</t>
  </si>
  <si>
    <t xml:space="preserve">8358044255     </t>
  </si>
  <si>
    <t>Šujanová</t>
  </si>
  <si>
    <t xml:space="preserve">9859274458     </t>
  </si>
  <si>
    <t>Lia</t>
  </si>
  <si>
    <t xml:space="preserve">7257265323     </t>
  </si>
  <si>
    <t xml:space="preserve">7260165330     </t>
  </si>
  <si>
    <t>Kubíček</t>
  </si>
  <si>
    <t xml:space="preserve">7709115315     </t>
  </si>
  <si>
    <t>Dařílková</t>
  </si>
  <si>
    <t xml:space="preserve">5854120228     </t>
  </si>
  <si>
    <t>Hniličková</t>
  </si>
  <si>
    <t xml:space="preserve">9251234564     </t>
  </si>
  <si>
    <t>Vojáková</t>
  </si>
  <si>
    <t xml:space="preserve">8662085806     </t>
  </si>
  <si>
    <t>Ústav mikrobiologie</t>
  </si>
  <si>
    <t>laboratoř mikrobiologie</t>
  </si>
  <si>
    <t>Bogdanová</t>
  </si>
  <si>
    <t xml:space="preserve">8152195315     </t>
  </si>
  <si>
    <t xml:space="preserve">6862300841     </t>
  </si>
  <si>
    <t>Štanclová</t>
  </si>
  <si>
    <t xml:space="preserve">8151065329     </t>
  </si>
  <si>
    <t>Nosálková</t>
  </si>
  <si>
    <t xml:space="preserve">8859156306     </t>
  </si>
  <si>
    <t>Vočková</t>
  </si>
  <si>
    <t xml:space="preserve">8360025333     </t>
  </si>
  <si>
    <t>Raclavský</t>
  </si>
  <si>
    <t xml:space="preserve">6609161273     </t>
  </si>
  <si>
    <t>Kučová</t>
  </si>
  <si>
    <t xml:space="preserve">8360205678     </t>
  </si>
  <si>
    <t xml:space="preserve">8652235768     </t>
  </si>
  <si>
    <t xml:space="preserve">8958035724     </t>
  </si>
  <si>
    <t>Golláňová</t>
  </si>
  <si>
    <t xml:space="preserve">7162314852     </t>
  </si>
  <si>
    <t>Htoutou Sedláková</t>
  </si>
  <si>
    <t xml:space="preserve">8556092886     </t>
  </si>
  <si>
    <t xml:space="preserve">5861071623     </t>
  </si>
  <si>
    <t>Csóková</t>
  </si>
  <si>
    <t xml:space="preserve">6853300091     </t>
  </si>
  <si>
    <t>Šimečková</t>
  </si>
  <si>
    <t xml:space="preserve">7655193689     </t>
  </si>
  <si>
    <t xml:space="preserve">7351015309     </t>
  </si>
  <si>
    <t>Dosedělová</t>
  </si>
  <si>
    <t xml:space="preserve">6562230059     </t>
  </si>
  <si>
    <t xml:space="preserve">7261225312     </t>
  </si>
  <si>
    <t>Hejnar</t>
  </si>
  <si>
    <t xml:space="preserve">6606281132     </t>
  </si>
  <si>
    <t xml:space="preserve">7552225769     </t>
  </si>
  <si>
    <t>Hamal</t>
  </si>
  <si>
    <t xml:space="preserve">5904220003     </t>
  </si>
  <si>
    <t xml:space="preserve">486220411      </t>
  </si>
  <si>
    <t xml:space="preserve">6404180332     </t>
  </si>
  <si>
    <t>Zaťková</t>
  </si>
  <si>
    <t xml:space="preserve">7252095345     </t>
  </si>
  <si>
    <t xml:space="preserve">6553042188     </t>
  </si>
  <si>
    <t>Vágnerová</t>
  </si>
  <si>
    <t xml:space="preserve">5556081938     </t>
  </si>
  <si>
    <t>Szkanderová</t>
  </si>
  <si>
    <t xml:space="preserve">7153034933     </t>
  </si>
  <si>
    <t xml:space="preserve">6555090421     </t>
  </si>
  <si>
    <t>Sauer</t>
  </si>
  <si>
    <t xml:space="preserve">7607113525     </t>
  </si>
  <si>
    <t xml:space="preserve">7859285346     </t>
  </si>
  <si>
    <t>Sýkorová</t>
  </si>
  <si>
    <t xml:space="preserve">6453262695     </t>
  </si>
  <si>
    <t>Klusáková</t>
  </si>
  <si>
    <t xml:space="preserve">7958115341     </t>
  </si>
  <si>
    <t xml:space="preserve">9453315740     </t>
  </si>
  <si>
    <t xml:space="preserve">8653116197     </t>
  </si>
  <si>
    <t>Trlica</t>
  </si>
  <si>
    <t xml:space="preserve">9705055701     </t>
  </si>
  <si>
    <t>Juřenová</t>
  </si>
  <si>
    <t xml:space="preserve">9653045699     </t>
  </si>
  <si>
    <t>Rešová</t>
  </si>
  <si>
    <t xml:space="preserve">9658163856     </t>
  </si>
  <si>
    <t xml:space="preserve">9161176145     </t>
  </si>
  <si>
    <t xml:space="preserve">8351315368     </t>
  </si>
  <si>
    <t>Střídová</t>
  </si>
  <si>
    <t xml:space="preserve">9356105737     </t>
  </si>
  <si>
    <t>Ústav imunologie</t>
  </si>
  <si>
    <t>laboratoř imunologie</t>
  </si>
  <si>
    <t xml:space="preserve">8351185788     </t>
  </si>
  <si>
    <t>Bartová</t>
  </si>
  <si>
    <t xml:space="preserve">7759125352     </t>
  </si>
  <si>
    <t>Raška</t>
  </si>
  <si>
    <t xml:space="preserve">6702242294     </t>
  </si>
  <si>
    <t>Mojtková</t>
  </si>
  <si>
    <t xml:space="preserve">8955315754     </t>
  </si>
  <si>
    <t xml:space="preserve">8752165807     </t>
  </si>
  <si>
    <t>Machačová</t>
  </si>
  <si>
    <t xml:space="preserve">7752215482     </t>
  </si>
  <si>
    <t xml:space="preserve">8256148087     </t>
  </si>
  <si>
    <t>Petráčková</t>
  </si>
  <si>
    <t xml:space="preserve">9157244206     </t>
  </si>
  <si>
    <t>Kristová</t>
  </si>
  <si>
    <t xml:space="preserve">9261145729     </t>
  </si>
  <si>
    <t>Janošcová</t>
  </si>
  <si>
    <t xml:space="preserve">7562045678     </t>
  </si>
  <si>
    <t>Veselská</t>
  </si>
  <si>
    <t xml:space="preserve">9158225714     </t>
  </si>
  <si>
    <t>Dýšková</t>
  </si>
  <si>
    <t xml:space="preserve">8451214398     </t>
  </si>
  <si>
    <t>Křupka</t>
  </si>
  <si>
    <t xml:space="preserve">8105064484     </t>
  </si>
  <si>
    <t>Mišunová</t>
  </si>
  <si>
    <t xml:space="preserve">8858225453     </t>
  </si>
  <si>
    <t>Pastrniak Turečková</t>
  </si>
  <si>
    <t xml:space="preserve">9156215739     </t>
  </si>
  <si>
    <t xml:space="preserve">7154225364     </t>
  </si>
  <si>
    <t xml:space="preserve">8058285356     </t>
  </si>
  <si>
    <t xml:space="preserve">7305225774     </t>
  </si>
  <si>
    <t xml:space="preserve">8252215323     </t>
  </si>
  <si>
    <t xml:space="preserve">7761025327     </t>
  </si>
  <si>
    <t>Bůžková</t>
  </si>
  <si>
    <t xml:space="preserve">7052255342     </t>
  </si>
  <si>
    <t>Ordeltová</t>
  </si>
  <si>
    <t xml:space="preserve">6054281530     </t>
  </si>
  <si>
    <t>Lukešová</t>
  </si>
  <si>
    <t xml:space="preserve">7056135328     </t>
  </si>
  <si>
    <t>Heřmanová</t>
  </si>
  <si>
    <t xml:space="preserve">6060141153     </t>
  </si>
  <si>
    <t>Venclíková</t>
  </si>
  <si>
    <t xml:space="preserve">6461261246     </t>
  </si>
  <si>
    <t>Onderková</t>
  </si>
  <si>
    <t xml:space="preserve">6552071196     </t>
  </si>
  <si>
    <t xml:space="preserve">6457091894     </t>
  </si>
  <si>
    <t>Maňáková</t>
  </si>
  <si>
    <t xml:space="preserve">9556244588     </t>
  </si>
  <si>
    <t xml:space="preserve">8859094222     </t>
  </si>
  <si>
    <t>Mičkalová</t>
  </si>
  <si>
    <t xml:space="preserve">7552195354     </t>
  </si>
  <si>
    <t>Trajerová</t>
  </si>
  <si>
    <t xml:space="preserve">9462125750     </t>
  </si>
  <si>
    <t>Šidová</t>
  </si>
  <si>
    <t xml:space="preserve">9155295556     </t>
  </si>
  <si>
    <t xml:space="preserve">9604025761     </t>
  </si>
  <si>
    <t>Rašková Kafková</t>
  </si>
  <si>
    <t xml:space="preserve">7559225685     </t>
  </si>
  <si>
    <t>Čerešňová</t>
  </si>
  <si>
    <t xml:space="preserve">8160137788     </t>
  </si>
  <si>
    <t>Pátek</t>
  </si>
  <si>
    <t xml:space="preserve">9907175729     </t>
  </si>
  <si>
    <t>Grézlová</t>
  </si>
  <si>
    <t xml:space="preserve">0152234852     </t>
  </si>
  <si>
    <t>Ústav farmakologie</t>
  </si>
  <si>
    <t>oddělení klinické farmakologie</t>
  </si>
  <si>
    <t>Anzenbacher</t>
  </si>
  <si>
    <t xml:space="preserve">471019004      </t>
  </si>
  <si>
    <t>Matalová</t>
  </si>
  <si>
    <t xml:space="preserve">8457265256     </t>
  </si>
  <si>
    <t xml:space="preserve">7553045698     </t>
  </si>
  <si>
    <t xml:space="preserve">6912115331     </t>
  </si>
  <si>
    <t>Oddělení klinické farmacie</t>
  </si>
  <si>
    <t>Fluksová</t>
  </si>
  <si>
    <t xml:space="preserve">8960057469     </t>
  </si>
  <si>
    <t xml:space="preserve">7305154120     </t>
  </si>
  <si>
    <t>Vaculová</t>
  </si>
  <si>
    <t xml:space="preserve">7654284847     </t>
  </si>
  <si>
    <t>Anděl</t>
  </si>
  <si>
    <t xml:space="preserve">7610185077     </t>
  </si>
  <si>
    <t>Kardiochirurgická klinika</t>
  </si>
  <si>
    <t>Vimmer</t>
  </si>
  <si>
    <t xml:space="preserve">8757304941     </t>
  </si>
  <si>
    <t>Handlová</t>
  </si>
  <si>
    <t xml:space="preserve">9157025735     </t>
  </si>
  <si>
    <t>Zamazal</t>
  </si>
  <si>
    <t xml:space="preserve">8802095775     </t>
  </si>
  <si>
    <t xml:space="preserve">8608285818     </t>
  </si>
  <si>
    <t xml:space="preserve">8559303852     </t>
  </si>
  <si>
    <t>Malu Ma</t>
  </si>
  <si>
    <t>Nsenga</t>
  </si>
  <si>
    <t xml:space="preserve">5507282814     </t>
  </si>
  <si>
    <t>Rosskohlová</t>
  </si>
  <si>
    <t xml:space="preserve">8755215766     </t>
  </si>
  <si>
    <t xml:space="preserve">8154174490     </t>
  </si>
  <si>
    <t>Hanák</t>
  </si>
  <si>
    <t xml:space="preserve">7708255335     </t>
  </si>
  <si>
    <t>Ocetková</t>
  </si>
  <si>
    <t xml:space="preserve">8860174917     </t>
  </si>
  <si>
    <t>Hledíková</t>
  </si>
  <si>
    <t xml:space="preserve">7254055347     </t>
  </si>
  <si>
    <t>Coufal</t>
  </si>
  <si>
    <t xml:space="preserve">9005025700     </t>
  </si>
  <si>
    <t>Pozdíšek</t>
  </si>
  <si>
    <t xml:space="preserve">8106195812     </t>
  </si>
  <si>
    <t>Němečková</t>
  </si>
  <si>
    <t xml:space="preserve">6955075336     </t>
  </si>
  <si>
    <t>Caletka</t>
  </si>
  <si>
    <t xml:space="preserve">6402042141     </t>
  </si>
  <si>
    <t>Hubená</t>
  </si>
  <si>
    <t xml:space="preserve">6455212236     </t>
  </si>
  <si>
    <t>Vinš</t>
  </si>
  <si>
    <t xml:space="preserve">8103245326     </t>
  </si>
  <si>
    <t xml:space="preserve">7162245772     </t>
  </si>
  <si>
    <t xml:space="preserve">8701075900     </t>
  </si>
  <si>
    <t>Schönová</t>
  </si>
  <si>
    <t xml:space="preserve">7457145773     </t>
  </si>
  <si>
    <t>Salaquardová</t>
  </si>
  <si>
    <t xml:space="preserve">9156264854     </t>
  </si>
  <si>
    <t>Artur</t>
  </si>
  <si>
    <t>Barshatskyi</t>
  </si>
  <si>
    <t xml:space="preserve">8406051247     </t>
  </si>
  <si>
    <t>Vícha</t>
  </si>
  <si>
    <t xml:space="preserve">9009035321     </t>
  </si>
  <si>
    <t>Marika</t>
  </si>
  <si>
    <t>Pártlová</t>
  </si>
  <si>
    <t xml:space="preserve">7551284356     </t>
  </si>
  <si>
    <t xml:space="preserve">6356050635     </t>
  </si>
  <si>
    <t xml:space="preserve">7554085308     </t>
  </si>
  <si>
    <t xml:space="preserve">8155155723     </t>
  </si>
  <si>
    <t>Marcián</t>
  </si>
  <si>
    <t xml:space="preserve">7309254502     </t>
  </si>
  <si>
    <t>Grulichová</t>
  </si>
  <si>
    <t xml:space="preserve">7152055306     </t>
  </si>
  <si>
    <t>Lónová</t>
  </si>
  <si>
    <t xml:space="preserve">8054015365     </t>
  </si>
  <si>
    <t>Steriovský</t>
  </si>
  <si>
    <t xml:space="preserve">6105241175     </t>
  </si>
  <si>
    <t>Holzmannová</t>
  </si>
  <si>
    <t xml:space="preserve">6652051043     </t>
  </si>
  <si>
    <t>Gwozdziewicz</t>
  </si>
  <si>
    <t xml:space="preserve">6907119923     </t>
  </si>
  <si>
    <t>Plisková Tonnerová</t>
  </si>
  <si>
    <t xml:space="preserve">7753115304     </t>
  </si>
  <si>
    <t>Troubil</t>
  </si>
  <si>
    <t xml:space="preserve">7703174776     </t>
  </si>
  <si>
    <t>Šimek</t>
  </si>
  <si>
    <t xml:space="preserve">7202085781     </t>
  </si>
  <si>
    <t>Zuščich</t>
  </si>
  <si>
    <t xml:space="preserve">8201105759     </t>
  </si>
  <si>
    <t>Kaláb</t>
  </si>
  <si>
    <t xml:space="preserve">7312054508     </t>
  </si>
  <si>
    <t>Bureš</t>
  </si>
  <si>
    <t xml:space="preserve">7504104146     </t>
  </si>
  <si>
    <t>Krejsová</t>
  </si>
  <si>
    <t xml:space="preserve">9852194847     </t>
  </si>
  <si>
    <t xml:space="preserve">0053305736     </t>
  </si>
  <si>
    <t>Gízelová</t>
  </si>
  <si>
    <t xml:space="preserve">985429         </t>
  </si>
  <si>
    <t xml:space="preserve">7454297345     </t>
  </si>
  <si>
    <t xml:space="preserve">8051185384     </t>
  </si>
  <si>
    <t xml:space="preserve">9955045705     </t>
  </si>
  <si>
    <t>Nathalie</t>
  </si>
  <si>
    <t>Křižanová</t>
  </si>
  <si>
    <t xml:space="preserve">9957195633     </t>
  </si>
  <si>
    <t>Petrželka</t>
  </si>
  <si>
    <t xml:space="preserve">9510275643     </t>
  </si>
  <si>
    <t xml:space="preserve">8156275358     </t>
  </si>
  <si>
    <t>Steblová</t>
  </si>
  <si>
    <t xml:space="preserve">0157285403     </t>
  </si>
  <si>
    <t>Zacharovský</t>
  </si>
  <si>
    <t xml:space="preserve">7110087963     </t>
  </si>
  <si>
    <t>Kelucová</t>
  </si>
  <si>
    <t xml:space="preserve">7460025342     </t>
  </si>
  <si>
    <t>Dittmerová</t>
  </si>
  <si>
    <t xml:space="preserve">7756225928     </t>
  </si>
  <si>
    <t xml:space="preserve">7151115873     </t>
  </si>
  <si>
    <t xml:space="preserve">5659230269     </t>
  </si>
  <si>
    <t>Brzokoupilová</t>
  </si>
  <si>
    <t xml:space="preserve">8255215320     </t>
  </si>
  <si>
    <t xml:space="preserve">7054025319     </t>
  </si>
  <si>
    <t>Maderová</t>
  </si>
  <si>
    <t xml:space="preserve">6951133816     </t>
  </si>
  <si>
    <t xml:space="preserve">7952015302     </t>
  </si>
  <si>
    <t>Zezula</t>
  </si>
  <si>
    <t xml:space="preserve">6105191851     </t>
  </si>
  <si>
    <t xml:space="preserve">7955304599     </t>
  </si>
  <si>
    <t>Fluger</t>
  </si>
  <si>
    <t xml:space="preserve">7008045253     </t>
  </si>
  <si>
    <t xml:space="preserve">7859244877     </t>
  </si>
  <si>
    <t>Hájek</t>
  </si>
  <si>
    <t xml:space="preserve">6511300367     </t>
  </si>
  <si>
    <t xml:space="preserve">8254094673     </t>
  </si>
  <si>
    <t>Tylová Kučerová</t>
  </si>
  <si>
    <t xml:space="preserve">7152274459     </t>
  </si>
  <si>
    <t>Závodská</t>
  </si>
  <si>
    <t xml:space="preserve">8157214483     </t>
  </si>
  <si>
    <t>Talašová</t>
  </si>
  <si>
    <t xml:space="preserve">8252045340     </t>
  </si>
  <si>
    <t xml:space="preserve">8461305325     </t>
  </si>
  <si>
    <t>Kostečková</t>
  </si>
  <si>
    <t xml:space="preserve">7757025727     </t>
  </si>
  <si>
    <t xml:space="preserve">7653045323     </t>
  </si>
  <si>
    <t xml:space="preserve">7660275381     </t>
  </si>
  <si>
    <t>Šantavý</t>
  </si>
  <si>
    <t xml:space="preserve">7310235361     </t>
  </si>
  <si>
    <t xml:space="preserve">7351105773     </t>
  </si>
  <si>
    <t xml:space="preserve">9260043804     </t>
  </si>
  <si>
    <t>Konrádová</t>
  </si>
  <si>
    <t xml:space="preserve">9253274877     </t>
  </si>
  <si>
    <t>Glücková</t>
  </si>
  <si>
    <t xml:space="preserve">8757314522     </t>
  </si>
  <si>
    <t>Drmolová</t>
  </si>
  <si>
    <t xml:space="preserve">9351175636     </t>
  </si>
  <si>
    <t>Augustinová</t>
  </si>
  <si>
    <t xml:space="preserve">9257255656     </t>
  </si>
  <si>
    <t>Vychodil</t>
  </si>
  <si>
    <t xml:space="preserve">8607036240     </t>
  </si>
  <si>
    <t>Samková</t>
  </si>
  <si>
    <t xml:space="preserve">8952176200     </t>
  </si>
  <si>
    <t>Zuščichová</t>
  </si>
  <si>
    <t xml:space="preserve">8462015881     </t>
  </si>
  <si>
    <t>Lonský</t>
  </si>
  <si>
    <t xml:space="preserve">531225037      </t>
  </si>
  <si>
    <t xml:space="preserve">8155169396     </t>
  </si>
  <si>
    <t xml:space="preserve">8455295332     </t>
  </si>
  <si>
    <t>Lubrichová</t>
  </si>
  <si>
    <t xml:space="preserve">8057085322     </t>
  </si>
  <si>
    <t>Broža</t>
  </si>
  <si>
    <t xml:space="preserve">7912285392     </t>
  </si>
  <si>
    <t xml:space="preserve">7556145685     </t>
  </si>
  <si>
    <t>Zmeškalová</t>
  </si>
  <si>
    <t xml:space="preserve">6861091666     </t>
  </si>
  <si>
    <t>Šána</t>
  </si>
  <si>
    <t xml:space="preserve">6811141238     </t>
  </si>
  <si>
    <t xml:space="preserve">8455305331     </t>
  </si>
  <si>
    <t>Čtvrtníčková</t>
  </si>
  <si>
    <t xml:space="preserve">8451215707     </t>
  </si>
  <si>
    <t xml:space="preserve">8360015312     </t>
  </si>
  <si>
    <t>Kopecká</t>
  </si>
  <si>
    <t xml:space="preserve">7253295676     </t>
  </si>
  <si>
    <t>Šišková</t>
  </si>
  <si>
    <t xml:space="preserve">8553055379     </t>
  </si>
  <si>
    <t xml:space="preserve">8654245809     </t>
  </si>
  <si>
    <t>Mrákavová</t>
  </si>
  <si>
    <t xml:space="preserve">8654015777     </t>
  </si>
  <si>
    <t xml:space="preserve">8955314786     </t>
  </si>
  <si>
    <t xml:space="preserve">8902105740     </t>
  </si>
  <si>
    <t>Machalíková</t>
  </si>
  <si>
    <t xml:space="preserve">9858296063     </t>
  </si>
  <si>
    <t xml:space="preserve">9954144849     </t>
  </si>
  <si>
    <t>Polák</t>
  </si>
  <si>
    <t xml:space="preserve">8612175770     </t>
  </si>
  <si>
    <t xml:space="preserve">9661015727     </t>
  </si>
  <si>
    <t xml:space="preserve">9653296147     </t>
  </si>
  <si>
    <t>Trúsiková</t>
  </si>
  <si>
    <t xml:space="preserve">7159205350     </t>
  </si>
  <si>
    <t>pracoviště kardiologie</t>
  </si>
  <si>
    <t xml:space="preserve">7660055788     </t>
  </si>
  <si>
    <t xml:space="preserve">pracoviště anesteziolog.-resuscitační </t>
  </si>
  <si>
    <t>Karas</t>
  </si>
  <si>
    <t xml:space="preserve">8407285249     </t>
  </si>
  <si>
    <t>Gerešová</t>
  </si>
  <si>
    <t xml:space="preserve">7651025789     </t>
  </si>
  <si>
    <t xml:space="preserve">7261125322     </t>
  </si>
  <si>
    <t>Infekční oddělení</t>
  </si>
  <si>
    <t>Standardní lůžková péče</t>
  </si>
  <si>
    <t>Strojil</t>
  </si>
  <si>
    <t xml:space="preserve">7806065740     </t>
  </si>
  <si>
    <t>Kováříková</t>
  </si>
  <si>
    <t xml:space="preserve">7259295329     </t>
  </si>
  <si>
    <t xml:space="preserve">6659061332     </t>
  </si>
  <si>
    <t>Pelíšek</t>
  </si>
  <si>
    <t xml:space="preserve">9211065699     </t>
  </si>
  <si>
    <t>Jermářová</t>
  </si>
  <si>
    <t xml:space="preserve">7062115324     </t>
  </si>
  <si>
    <t>Balcárek</t>
  </si>
  <si>
    <t xml:space="preserve">7207275339     </t>
  </si>
  <si>
    <t>Macháňová</t>
  </si>
  <si>
    <t xml:space="preserve">8859175776     </t>
  </si>
  <si>
    <t xml:space="preserve">7254105320     </t>
  </si>
  <si>
    <t>Rožková</t>
  </si>
  <si>
    <t xml:space="preserve">6953224674     </t>
  </si>
  <si>
    <t>Petrůjová</t>
  </si>
  <si>
    <t xml:space="preserve">8657255783     </t>
  </si>
  <si>
    <t>Marianna</t>
  </si>
  <si>
    <t xml:space="preserve">956025         </t>
  </si>
  <si>
    <t>Radvanská</t>
  </si>
  <si>
    <t xml:space="preserve">9857225730     </t>
  </si>
  <si>
    <t>Rážová</t>
  </si>
  <si>
    <t xml:space="preserve">9460186153     </t>
  </si>
  <si>
    <t xml:space="preserve">9754244995     </t>
  </si>
  <si>
    <t xml:space="preserve">7756264461     </t>
  </si>
  <si>
    <t xml:space="preserve">9758285735     </t>
  </si>
  <si>
    <t xml:space="preserve">8854285374     </t>
  </si>
  <si>
    <t>Andrej</t>
  </si>
  <si>
    <t>Marković</t>
  </si>
  <si>
    <t xml:space="preserve">9701275529     </t>
  </si>
  <si>
    <t>Ambulance infekčního lékařství</t>
  </si>
  <si>
    <t>Kundschofská</t>
  </si>
  <si>
    <t xml:space="preserve">7953087384     </t>
  </si>
  <si>
    <t>Smýkal</t>
  </si>
  <si>
    <t xml:space="preserve">8401115690     </t>
  </si>
  <si>
    <t>Vykoukalová</t>
  </si>
  <si>
    <t xml:space="preserve">8353055304     </t>
  </si>
  <si>
    <t>Poradna pro výživu</t>
  </si>
  <si>
    <t>Kohutová</t>
  </si>
  <si>
    <t xml:space="preserve">7761145854     </t>
  </si>
  <si>
    <t>Křivánková</t>
  </si>
  <si>
    <t xml:space="preserve">9557103787     </t>
  </si>
  <si>
    <t>Martiník</t>
  </si>
  <si>
    <t xml:space="preserve">9304295814     </t>
  </si>
  <si>
    <t>Mirjana</t>
  </si>
  <si>
    <t>Stanojković</t>
  </si>
  <si>
    <t xml:space="preserve">9459091356     </t>
  </si>
  <si>
    <t xml:space="preserve">8952105734     </t>
  </si>
  <si>
    <t>Gabajová</t>
  </si>
  <si>
    <t xml:space="preserve">955720         </t>
  </si>
  <si>
    <t>Oddělení intenzivní péče chirurgických oborů</t>
  </si>
  <si>
    <t>intenzivní péče chirurgických oborů</t>
  </si>
  <si>
    <t xml:space="preserve">7852244510     </t>
  </si>
  <si>
    <t xml:space="preserve">8056055370     </t>
  </si>
  <si>
    <t xml:space="preserve">7758074401     </t>
  </si>
  <si>
    <t>Nemravová</t>
  </si>
  <si>
    <t xml:space="preserve">7455165366     </t>
  </si>
  <si>
    <t>Wittnerová</t>
  </si>
  <si>
    <t xml:space="preserve">8155115716     </t>
  </si>
  <si>
    <t>Očenášková</t>
  </si>
  <si>
    <t xml:space="preserve">7951115854     </t>
  </si>
  <si>
    <t xml:space="preserve">7954104389     </t>
  </si>
  <si>
    <t xml:space="preserve">7555085373     </t>
  </si>
  <si>
    <t>Jořenková</t>
  </si>
  <si>
    <t xml:space="preserve">8254195763     </t>
  </si>
  <si>
    <t xml:space="preserve">7757225311     </t>
  </si>
  <si>
    <t>Horváthová</t>
  </si>
  <si>
    <t xml:space="preserve">7953015587     </t>
  </si>
  <si>
    <t>Rampová</t>
  </si>
  <si>
    <t xml:space="preserve">8162105347     </t>
  </si>
  <si>
    <t xml:space="preserve">7861274443     </t>
  </si>
  <si>
    <t>Achilisová</t>
  </si>
  <si>
    <t xml:space="preserve">8257085771     </t>
  </si>
  <si>
    <t>Ľubušká</t>
  </si>
  <si>
    <t xml:space="preserve">6956025703     </t>
  </si>
  <si>
    <t>Tomigová</t>
  </si>
  <si>
    <t xml:space="preserve">8262225686     </t>
  </si>
  <si>
    <t>Souralová</t>
  </si>
  <si>
    <t xml:space="preserve">8252164888     </t>
  </si>
  <si>
    <t xml:space="preserve">7652075717     </t>
  </si>
  <si>
    <t>Kišová</t>
  </si>
  <si>
    <t xml:space="preserve">7357275332     </t>
  </si>
  <si>
    <t>Valovičová</t>
  </si>
  <si>
    <t xml:space="preserve">6654231892     </t>
  </si>
  <si>
    <t>Blahut</t>
  </si>
  <si>
    <t xml:space="preserve">5501201222     </t>
  </si>
  <si>
    <t>Lejsková</t>
  </si>
  <si>
    <t xml:space="preserve">7451125385     </t>
  </si>
  <si>
    <t>Mrázková</t>
  </si>
  <si>
    <t xml:space="preserve">7454305749     </t>
  </si>
  <si>
    <t xml:space="preserve">8357164464     </t>
  </si>
  <si>
    <t xml:space="preserve">7861305353     </t>
  </si>
  <si>
    <t>Deák</t>
  </si>
  <si>
    <t xml:space="preserve">6903030706     </t>
  </si>
  <si>
    <t>Karmen</t>
  </si>
  <si>
    <t xml:space="preserve">7156155347     </t>
  </si>
  <si>
    <t>Obare Pyszková</t>
  </si>
  <si>
    <t xml:space="preserve">8059144929     </t>
  </si>
  <si>
    <t xml:space="preserve">7958175324     </t>
  </si>
  <si>
    <t>Nemčeková</t>
  </si>
  <si>
    <t xml:space="preserve">8454174267     </t>
  </si>
  <si>
    <t xml:space="preserve">8452165315     </t>
  </si>
  <si>
    <t>Illík</t>
  </si>
  <si>
    <t xml:space="preserve">7509095462     </t>
  </si>
  <si>
    <t xml:space="preserve">8555266137     </t>
  </si>
  <si>
    <t>Drnovská</t>
  </si>
  <si>
    <t xml:space="preserve">8154164667     </t>
  </si>
  <si>
    <t>Drozdová</t>
  </si>
  <si>
    <t xml:space="preserve">8259215767     </t>
  </si>
  <si>
    <t>Dobeš</t>
  </si>
  <si>
    <t xml:space="preserve">8306145353     </t>
  </si>
  <si>
    <t>Anny</t>
  </si>
  <si>
    <t>Amanatidu</t>
  </si>
  <si>
    <t xml:space="preserve">8757274383     </t>
  </si>
  <si>
    <t>Malíšková</t>
  </si>
  <si>
    <t xml:space="preserve">8855274912     </t>
  </si>
  <si>
    <t xml:space="preserve">9358235700     </t>
  </si>
  <si>
    <t>Řehová</t>
  </si>
  <si>
    <t xml:space="preserve">8857195974     </t>
  </si>
  <si>
    <t>Vláčilová</t>
  </si>
  <si>
    <t xml:space="preserve">8961256062     </t>
  </si>
  <si>
    <t>Fantová</t>
  </si>
  <si>
    <t xml:space="preserve">9360136082     </t>
  </si>
  <si>
    <t>Drlíková</t>
  </si>
  <si>
    <t xml:space="preserve">9454095717     </t>
  </si>
  <si>
    <t>Chrastinová</t>
  </si>
  <si>
    <t xml:space="preserve">9457206077     </t>
  </si>
  <si>
    <t>Malečková</t>
  </si>
  <si>
    <t xml:space="preserve">9458065727     </t>
  </si>
  <si>
    <t>Bosák</t>
  </si>
  <si>
    <t xml:space="preserve">8005201897     </t>
  </si>
  <si>
    <t xml:space="preserve">8054274712     </t>
  </si>
  <si>
    <t xml:space="preserve">9252236070     </t>
  </si>
  <si>
    <t xml:space="preserve">9654035732     </t>
  </si>
  <si>
    <t>Bončová</t>
  </si>
  <si>
    <t xml:space="preserve">0056165934     </t>
  </si>
  <si>
    <t>Selcer</t>
  </si>
  <si>
    <t xml:space="preserve">9801055638     </t>
  </si>
  <si>
    <t>Špaldoňová</t>
  </si>
  <si>
    <t xml:space="preserve">9960295202     </t>
  </si>
  <si>
    <t xml:space="preserve">0152196209     </t>
  </si>
  <si>
    <t>Roučová</t>
  </si>
  <si>
    <t xml:space="preserve">9557242596     </t>
  </si>
  <si>
    <t>Bartošek</t>
  </si>
  <si>
    <t xml:space="preserve">9904235088     </t>
  </si>
  <si>
    <t>Sobotová</t>
  </si>
  <si>
    <t xml:space="preserve">0051126185     </t>
  </si>
  <si>
    <t>Měšťan</t>
  </si>
  <si>
    <t xml:space="preserve">9704084181     </t>
  </si>
  <si>
    <t xml:space="preserve">9801194700     </t>
  </si>
  <si>
    <t xml:space="preserve">0057045747     </t>
  </si>
  <si>
    <t>Stavný</t>
  </si>
  <si>
    <t xml:space="preserve">001017         </t>
  </si>
  <si>
    <t>Hlahůlek</t>
  </si>
  <si>
    <t xml:space="preserve">9504244860     </t>
  </si>
  <si>
    <t>Plačková</t>
  </si>
  <si>
    <t xml:space="preserve">9861235835     </t>
  </si>
  <si>
    <t xml:space="preserve">0061294640     </t>
  </si>
  <si>
    <t>Kladiva</t>
  </si>
  <si>
    <t xml:space="preserve">7202235238     </t>
  </si>
  <si>
    <t>Navarová</t>
  </si>
  <si>
    <t xml:space="preserve">9962175718     </t>
  </si>
  <si>
    <t>Kuchařová</t>
  </si>
  <si>
    <t xml:space="preserve">9655234468     </t>
  </si>
  <si>
    <t>Petrenčáková</t>
  </si>
  <si>
    <t xml:space="preserve">0056094467     </t>
  </si>
  <si>
    <t>Juračková</t>
  </si>
  <si>
    <t xml:space="preserve">0252225017     </t>
  </si>
  <si>
    <t>Urgentní příjem odb.719</t>
  </si>
  <si>
    <t>Brown</t>
  </si>
  <si>
    <t xml:space="preserve">8808015799     </t>
  </si>
  <si>
    <t xml:space="preserve">9960135724     </t>
  </si>
  <si>
    <t>Bestwina</t>
  </si>
  <si>
    <t xml:space="preserve">9403240913     </t>
  </si>
  <si>
    <t>Lileková</t>
  </si>
  <si>
    <t xml:space="preserve">9857095292     </t>
  </si>
  <si>
    <t>Váverková</t>
  </si>
  <si>
    <t xml:space="preserve">9953225744     </t>
  </si>
  <si>
    <t xml:space="preserve">9952034774     </t>
  </si>
  <si>
    <t>Skoupil</t>
  </si>
  <si>
    <t xml:space="preserve">9808195705     </t>
  </si>
  <si>
    <t>Gillar</t>
  </si>
  <si>
    <t xml:space="preserve">9707055633     </t>
  </si>
  <si>
    <t>Kotzur</t>
  </si>
  <si>
    <t xml:space="preserve">9712085372     </t>
  </si>
  <si>
    <t xml:space="preserve">8462275349     </t>
  </si>
  <si>
    <t>Mikuláš</t>
  </si>
  <si>
    <t>Toráč</t>
  </si>
  <si>
    <t xml:space="preserve">9706036065     </t>
  </si>
  <si>
    <t xml:space="preserve">9357135788     </t>
  </si>
  <si>
    <t>Hell</t>
  </si>
  <si>
    <t xml:space="preserve">9505206084     </t>
  </si>
  <si>
    <t>Piskoř</t>
  </si>
  <si>
    <t xml:space="preserve">9405115390     </t>
  </si>
  <si>
    <t>Václavíková</t>
  </si>
  <si>
    <t xml:space="preserve">9753105703     </t>
  </si>
  <si>
    <t>Skoupilová</t>
  </si>
  <si>
    <t xml:space="preserve">9752105715     </t>
  </si>
  <si>
    <t>Moničová</t>
  </si>
  <si>
    <t xml:space="preserve">9761125704     </t>
  </si>
  <si>
    <t>Samuels</t>
  </si>
  <si>
    <t xml:space="preserve">7758015683     </t>
  </si>
  <si>
    <t xml:space="preserve">8560085765     </t>
  </si>
  <si>
    <t>Čaputová</t>
  </si>
  <si>
    <t xml:space="preserve">0061136284     </t>
  </si>
  <si>
    <t>Topič</t>
  </si>
  <si>
    <t xml:space="preserve">9706054545     </t>
  </si>
  <si>
    <t>Martinek</t>
  </si>
  <si>
    <t xml:space="preserve">9208176065     </t>
  </si>
  <si>
    <t>Surovec</t>
  </si>
  <si>
    <t xml:space="preserve">9112175083     </t>
  </si>
  <si>
    <t xml:space="preserve">8453305333     </t>
  </si>
  <si>
    <t>Vondra</t>
  </si>
  <si>
    <t xml:space="preserve">9810183812     </t>
  </si>
  <si>
    <t>Lacinová Marková</t>
  </si>
  <si>
    <t xml:space="preserve">9255154843     </t>
  </si>
  <si>
    <t>Klegová</t>
  </si>
  <si>
    <t xml:space="preserve">9856115390     </t>
  </si>
  <si>
    <t>Kadaňková</t>
  </si>
  <si>
    <t xml:space="preserve">9662196071     </t>
  </si>
  <si>
    <t>Herzogová</t>
  </si>
  <si>
    <t xml:space="preserve">9662140400     </t>
  </si>
  <si>
    <t xml:space="preserve">9956225708     </t>
  </si>
  <si>
    <t>Polednová</t>
  </si>
  <si>
    <t xml:space="preserve">8357223182     </t>
  </si>
  <si>
    <t>Kľúčovský</t>
  </si>
  <si>
    <t xml:space="preserve">8408048033     </t>
  </si>
  <si>
    <t>Skřebská</t>
  </si>
  <si>
    <t xml:space="preserve">9058125703     </t>
  </si>
  <si>
    <t>Ratkovská</t>
  </si>
  <si>
    <t xml:space="preserve">9853254026     </t>
  </si>
  <si>
    <t xml:space="preserve">8154185347     </t>
  </si>
  <si>
    <t>Roháčková</t>
  </si>
  <si>
    <t xml:space="preserve">7859224901     </t>
  </si>
  <si>
    <t>Vymětalíková</t>
  </si>
  <si>
    <t xml:space="preserve">7462195323     </t>
  </si>
  <si>
    <t>Korandová</t>
  </si>
  <si>
    <t xml:space="preserve">7860165302     </t>
  </si>
  <si>
    <t xml:space="preserve">5760241465     </t>
  </si>
  <si>
    <t xml:space="preserve">8052285780     </t>
  </si>
  <si>
    <t xml:space="preserve">7609024610     </t>
  </si>
  <si>
    <t>Hellová</t>
  </si>
  <si>
    <t xml:space="preserve">7260205689     </t>
  </si>
  <si>
    <t xml:space="preserve">5957040870     </t>
  </si>
  <si>
    <t>Bohdan</t>
  </si>
  <si>
    <t>Opluštil</t>
  </si>
  <si>
    <t xml:space="preserve">8211295884     </t>
  </si>
  <si>
    <t>Havelka</t>
  </si>
  <si>
    <t xml:space="preserve">7803195334     </t>
  </si>
  <si>
    <t xml:space="preserve">6453170867     </t>
  </si>
  <si>
    <t>Hönig</t>
  </si>
  <si>
    <t xml:space="preserve">8309295764     </t>
  </si>
  <si>
    <t xml:space="preserve">7960025370     </t>
  </si>
  <si>
    <t xml:space="preserve">7560072806     </t>
  </si>
  <si>
    <t>Surovcová</t>
  </si>
  <si>
    <t xml:space="preserve">6952125378     </t>
  </si>
  <si>
    <t>Kollerová</t>
  </si>
  <si>
    <t xml:space="preserve">6358041855     </t>
  </si>
  <si>
    <t>Gehrová</t>
  </si>
  <si>
    <t xml:space="preserve">7462104848     </t>
  </si>
  <si>
    <t>Brachtlová</t>
  </si>
  <si>
    <t xml:space="preserve">6951185681     </t>
  </si>
  <si>
    <t>Götzelová</t>
  </si>
  <si>
    <t xml:space="preserve">6959185717     </t>
  </si>
  <si>
    <t>Fiala</t>
  </si>
  <si>
    <t xml:space="preserve">7102011444     </t>
  </si>
  <si>
    <t>Pujmanová</t>
  </si>
  <si>
    <t xml:space="preserve">6453081019     </t>
  </si>
  <si>
    <t xml:space="preserve">7058195309     </t>
  </si>
  <si>
    <t>Vařeková</t>
  </si>
  <si>
    <t xml:space="preserve">7551315376     </t>
  </si>
  <si>
    <t>Skálová</t>
  </si>
  <si>
    <t xml:space="preserve">6757060200     </t>
  </si>
  <si>
    <t xml:space="preserve">7153155713     </t>
  </si>
  <si>
    <t xml:space="preserve">9308234848     </t>
  </si>
  <si>
    <t xml:space="preserve">8961164311     </t>
  </si>
  <si>
    <t xml:space="preserve">9112165260     </t>
  </si>
  <si>
    <t>Lanc</t>
  </si>
  <si>
    <t xml:space="preserve">9205156081     </t>
  </si>
  <si>
    <t>Uherek</t>
  </si>
  <si>
    <t xml:space="preserve">8205224467     </t>
  </si>
  <si>
    <t xml:space="preserve">8311074409     </t>
  </si>
  <si>
    <t>Tivadarová</t>
  </si>
  <si>
    <t xml:space="preserve">7553265698     </t>
  </si>
  <si>
    <t>Lankaš</t>
  </si>
  <si>
    <t xml:space="preserve">9204125634     </t>
  </si>
  <si>
    <t>Sebastián</t>
  </si>
  <si>
    <t>Kubis</t>
  </si>
  <si>
    <t xml:space="preserve">9312295740     </t>
  </si>
  <si>
    <t xml:space="preserve">9309236233     </t>
  </si>
  <si>
    <t>Hamouzová</t>
  </si>
  <si>
    <t xml:space="preserve">9258175729     </t>
  </si>
  <si>
    <t>Kapoun</t>
  </si>
  <si>
    <t xml:space="preserve">9407266088     </t>
  </si>
  <si>
    <t>Grobařová</t>
  </si>
  <si>
    <t xml:space="preserve">8755276134     </t>
  </si>
  <si>
    <t>Janáková</t>
  </si>
  <si>
    <t xml:space="preserve">8659195820     </t>
  </si>
  <si>
    <t xml:space="preserve">9255154865     </t>
  </si>
  <si>
    <t>Rygolová</t>
  </si>
  <si>
    <t xml:space="preserve">9261245719     </t>
  </si>
  <si>
    <t>Lankašová Horáčková</t>
  </si>
  <si>
    <t xml:space="preserve">8757074744     </t>
  </si>
  <si>
    <t>Dušek</t>
  </si>
  <si>
    <t xml:space="preserve">7712245860     </t>
  </si>
  <si>
    <t xml:space="preserve">8959045755     </t>
  </si>
  <si>
    <t>Kratochvila</t>
  </si>
  <si>
    <t xml:space="preserve">9012235727     </t>
  </si>
  <si>
    <t>Kačabová</t>
  </si>
  <si>
    <t xml:space="preserve">9055025716     </t>
  </si>
  <si>
    <t xml:space="preserve">7161280335     </t>
  </si>
  <si>
    <t>Filandrová</t>
  </si>
  <si>
    <t xml:space="preserve">8856125773     </t>
  </si>
  <si>
    <t xml:space="preserve">8955016180     </t>
  </si>
  <si>
    <t>Zborovjanová</t>
  </si>
  <si>
    <t xml:space="preserve">8860066138     </t>
  </si>
  <si>
    <t>Jelčová</t>
  </si>
  <si>
    <t xml:space="preserve">8853075814     </t>
  </si>
  <si>
    <t xml:space="preserve">8451025363     </t>
  </si>
  <si>
    <t xml:space="preserve">8261305349     </t>
  </si>
  <si>
    <t xml:space="preserve">8060045323     </t>
  </si>
  <si>
    <t>Cabáková</t>
  </si>
  <si>
    <t xml:space="preserve">8359055892     </t>
  </si>
  <si>
    <t>Drtil</t>
  </si>
  <si>
    <t xml:space="preserve">8360313742     </t>
  </si>
  <si>
    <t xml:space="preserve">8051104424     </t>
  </si>
  <si>
    <t>Kučáková</t>
  </si>
  <si>
    <t xml:space="preserve">7460065349     </t>
  </si>
  <si>
    <t xml:space="preserve">6860220818     </t>
  </si>
  <si>
    <t xml:space="preserve">8061284484     </t>
  </si>
  <si>
    <t>Pejpková</t>
  </si>
  <si>
    <t xml:space="preserve">6760260551     </t>
  </si>
  <si>
    <t xml:space="preserve">6156110004     </t>
  </si>
  <si>
    <t xml:space="preserve">7356295331     </t>
  </si>
  <si>
    <t>Kutěj</t>
  </si>
  <si>
    <t xml:space="preserve">6109191319     </t>
  </si>
  <si>
    <t xml:space="preserve">7454258295     </t>
  </si>
  <si>
    <t>COVID -19 Odběrové místo ANTIGEN</t>
  </si>
  <si>
    <t>Antigenní odběrové centrum</t>
  </si>
  <si>
    <t>Drobiličová</t>
  </si>
  <si>
    <t xml:space="preserve">7852235688     </t>
  </si>
  <si>
    <t>Pelikánová</t>
  </si>
  <si>
    <t xml:space="preserve">9955195679     </t>
  </si>
  <si>
    <t>Odd.urgent.příjmu - ambulance chirurgie</t>
  </si>
  <si>
    <t>ambulance - chirurgie</t>
  </si>
  <si>
    <t>Černochová</t>
  </si>
  <si>
    <t xml:space="preserve">9054215775     </t>
  </si>
  <si>
    <t>Smažáková</t>
  </si>
  <si>
    <t xml:space="preserve">9053206140     </t>
  </si>
  <si>
    <t>Filandr</t>
  </si>
  <si>
    <t xml:space="preserve">9105034774     </t>
  </si>
  <si>
    <t>Michael</t>
  </si>
  <si>
    <t>Filipek</t>
  </si>
  <si>
    <t>9603295086</t>
  </si>
  <si>
    <t>Odd.urgent.příjmu - ambulance emergency</t>
  </si>
  <si>
    <t>ambulance - emergency</t>
  </si>
  <si>
    <t>Kočíbová</t>
  </si>
  <si>
    <t xml:space="preserve">8756196295     </t>
  </si>
  <si>
    <t>Odd.urgent.příjmu - ambulance interna</t>
  </si>
  <si>
    <t>ambulance - interna</t>
  </si>
  <si>
    <t xml:space="preserve">8062224478     </t>
  </si>
  <si>
    <t>Zarivnij</t>
  </si>
  <si>
    <t xml:space="preserve">8101125329     </t>
  </si>
  <si>
    <t xml:space="preserve">8760215805     </t>
  </si>
  <si>
    <t>Štěpánová</t>
  </si>
  <si>
    <t xml:space="preserve">7453270319     </t>
  </si>
  <si>
    <t>Slavíčková</t>
  </si>
  <si>
    <t>406218416</t>
  </si>
  <si>
    <t>Odd.urgent. příjmu - ambulance urologie</t>
  </si>
  <si>
    <t>ambulance - urologie</t>
  </si>
  <si>
    <t>Odd.urgent.příjmu - ambulance neurologie</t>
  </si>
  <si>
    <t>ambulance - neurologie</t>
  </si>
  <si>
    <t>Bardoň</t>
  </si>
  <si>
    <t xml:space="preserve">9001045372     </t>
  </si>
  <si>
    <t>Odd. urgent.příjmu - ambul. traumatolog.</t>
  </si>
  <si>
    <t>ambulance - traumatologická</t>
  </si>
  <si>
    <t>ambulance LPS pro dospělé</t>
  </si>
  <si>
    <t>Vilém</t>
  </si>
  <si>
    <t>Bruk</t>
  </si>
  <si>
    <t xml:space="preserve">5904280690     </t>
  </si>
  <si>
    <t xml:space="preserve">8402054617     </t>
  </si>
  <si>
    <t>Poljaková</t>
  </si>
  <si>
    <t xml:space="preserve">6751010145     </t>
  </si>
  <si>
    <t>MUDr. Ing.</t>
  </si>
  <si>
    <t>Popela</t>
  </si>
  <si>
    <t xml:space="preserve">8409064048     </t>
  </si>
  <si>
    <t xml:space="preserve">5508290095     </t>
  </si>
  <si>
    <t>Norbert</t>
  </si>
  <si>
    <t>Cibiček</t>
  </si>
  <si>
    <t xml:space="preserve">7808307133     </t>
  </si>
  <si>
    <t>Maškulík</t>
  </si>
  <si>
    <t xml:space="preserve">8312048756     </t>
  </si>
  <si>
    <t>Ordelt</t>
  </si>
  <si>
    <t xml:space="preserve">7204274121     </t>
  </si>
  <si>
    <t>Bedřich</t>
  </si>
  <si>
    <t>Schubert</t>
  </si>
  <si>
    <t xml:space="preserve">5707072151     </t>
  </si>
  <si>
    <t xml:space="preserve">6910055779     </t>
  </si>
  <si>
    <t>Fafejtová</t>
  </si>
  <si>
    <t xml:space="preserve">6853050556     </t>
  </si>
  <si>
    <t>Kaniová</t>
  </si>
  <si>
    <t xml:space="preserve">8252173127     </t>
  </si>
  <si>
    <t>Soukup</t>
  </si>
  <si>
    <t>9406074777</t>
  </si>
  <si>
    <t>Stodola</t>
  </si>
  <si>
    <t xml:space="preserve">9008315734     </t>
  </si>
  <si>
    <t>Honsová</t>
  </si>
  <si>
    <t xml:space="preserve">8052164934     </t>
  </si>
  <si>
    <t>Rejda</t>
  </si>
  <si>
    <t xml:space="preserve">9105103590     </t>
  </si>
  <si>
    <t>Vácha</t>
  </si>
  <si>
    <t xml:space="preserve">9507130149     </t>
  </si>
  <si>
    <t>Barošová</t>
  </si>
  <si>
    <t xml:space="preserve">8560245804     </t>
  </si>
  <si>
    <t xml:space="preserve">7755235345     </t>
  </si>
  <si>
    <t xml:space="preserve">9258020002     </t>
  </si>
  <si>
    <t>COVID19-Odběrové místo</t>
  </si>
  <si>
    <t>Odběrové místo COVID19</t>
  </si>
  <si>
    <t>pracoviště dětské kardiologie</t>
  </si>
  <si>
    <t>Wiedermann</t>
  </si>
  <si>
    <t xml:space="preserve">490406010      </t>
  </si>
  <si>
    <t xml:space="preserve">7954025321     </t>
  </si>
  <si>
    <t>Ambulance dětské gastroenterologie</t>
  </si>
  <si>
    <t>pracoviště dětské gastroenterologie</t>
  </si>
  <si>
    <t xml:space="preserve">7555205317     </t>
  </si>
  <si>
    <t xml:space="preserve">7153064842     </t>
  </si>
  <si>
    <t>ambulance nefrologická pro děti a dospívající</t>
  </si>
  <si>
    <t>Flögelová</t>
  </si>
  <si>
    <t xml:space="preserve">6260220395     </t>
  </si>
  <si>
    <t xml:space="preserve">7557294492     </t>
  </si>
  <si>
    <t>Ambulance dětské revmatologie</t>
  </si>
  <si>
    <t>Bouchalová</t>
  </si>
  <si>
    <t xml:space="preserve">7052134958     </t>
  </si>
  <si>
    <t xml:space="preserve">7457163956     </t>
  </si>
  <si>
    <t>Dětská urologická endoskopie</t>
  </si>
  <si>
    <t>dětská urologická endoskopie</t>
  </si>
  <si>
    <t>Zacpálková</t>
  </si>
  <si>
    <t xml:space="preserve">6861100389     </t>
  </si>
  <si>
    <t>Veselý</t>
  </si>
  <si>
    <t xml:space="preserve">7703165778     </t>
  </si>
  <si>
    <t>ambulance LPS pro děti a dorost</t>
  </si>
  <si>
    <t>Noemi</t>
  </si>
  <si>
    <t>Záleská</t>
  </si>
  <si>
    <t xml:space="preserve">6253152191     </t>
  </si>
  <si>
    <t xml:space="preserve">6661241323     </t>
  </si>
  <si>
    <t xml:space="preserve">5951160699     </t>
  </si>
  <si>
    <t>Sobotková</t>
  </si>
  <si>
    <t xml:space="preserve">6354140507     </t>
  </si>
  <si>
    <t>Kadleček</t>
  </si>
  <si>
    <t xml:space="preserve">7510241882     </t>
  </si>
  <si>
    <t>Flugerová</t>
  </si>
  <si>
    <t xml:space="preserve">6961212654     </t>
  </si>
  <si>
    <t xml:space="preserve">6251181728     </t>
  </si>
  <si>
    <t xml:space="preserve">5654251361     </t>
  </si>
  <si>
    <t>Vydra</t>
  </si>
  <si>
    <t xml:space="preserve">7505055349     </t>
  </si>
  <si>
    <t>Hyjánek</t>
  </si>
  <si>
    <t xml:space="preserve">6806230090     </t>
  </si>
  <si>
    <t xml:space="preserve">7855269433     </t>
  </si>
  <si>
    <t>Sadílková</t>
  </si>
  <si>
    <t xml:space="preserve">7855074403     </t>
  </si>
  <si>
    <t>Burdová</t>
  </si>
  <si>
    <t xml:space="preserve">7954064844     </t>
  </si>
  <si>
    <t>ambulance diabetologická</t>
  </si>
  <si>
    <t>Šmýdová</t>
  </si>
  <si>
    <t xml:space="preserve">6457011836     </t>
  </si>
  <si>
    <t>Vachutková</t>
  </si>
  <si>
    <t xml:space="preserve">6357261086     </t>
  </si>
  <si>
    <t>III.Interní klinika-nefrologická,revmatologická a endokrinologická</t>
  </si>
  <si>
    <t>ambulance klinické osteologie</t>
  </si>
  <si>
    <t>Pracoviště adiktologa</t>
  </si>
  <si>
    <t xml:space="preserve">6461011381     </t>
  </si>
  <si>
    <t>Dopravní zdravotní služba FN</t>
  </si>
  <si>
    <t>Hildebrandt</t>
  </si>
  <si>
    <t xml:space="preserve">8509225780     </t>
  </si>
  <si>
    <t>DZS</t>
  </si>
  <si>
    <t>Valčík</t>
  </si>
  <si>
    <t xml:space="preserve">8503244926     </t>
  </si>
  <si>
    <t>Spurný</t>
  </si>
  <si>
    <t xml:space="preserve">7810284416     </t>
  </si>
  <si>
    <t>Vyroubal</t>
  </si>
  <si>
    <t xml:space="preserve">7706285345     </t>
  </si>
  <si>
    <t xml:space="preserve">7703225398     </t>
  </si>
  <si>
    <t>Klimek</t>
  </si>
  <si>
    <t xml:space="preserve">7706285389     </t>
  </si>
  <si>
    <t>DI</t>
  </si>
  <si>
    <t>Vereš</t>
  </si>
  <si>
    <t xml:space="preserve">9411035733     </t>
  </si>
  <si>
    <t>Vohralík</t>
  </si>
  <si>
    <t xml:space="preserve">7005234467     </t>
  </si>
  <si>
    <t>Dedek</t>
  </si>
  <si>
    <t xml:space="preserve">7002194859     </t>
  </si>
  <si>
    <t>Skipala</t>
  </si>
  <si>
    <t xml:space="preserve">9609125702     </t>
  </si>
  <si>
    <t xml:space="preserve">9201275710     </t>
  </si>
  <si>
    <t>Piňos</t>
  </si>
  <si>
    <t xml:space="preserve">8906206089     </t>
  </si>
  <si>
    <t>Mika</t>
  </si>
  <si>
    <t xml:space="preserve">7302235776     </t>
  </si>
  <si>
    <t>Domanský</t>
  </si>
  <si>
    <t xml:space="preserve">8403255685     </t>
  </si>
  <si>
    <t xml:space="preserve">9752205705     </t>
  </si>
  <si>
    <t>Obrtelová</t>
  </si>
  <si>
    <t xml:space="preserve">0053215723     </t>
  </si>
  <si>
    <t>Perůtka</t>
  </si>
  <si>
    <t xml:space="preserve">6803020026     </t>
  </si>
  <si>
    <t>Majda</t>
  </si>
  <si>
    <t xml:space="preserve">7906135336     </t>
  </si>
  <si>
    <t>Ohnisko</t>
  </si>
  <si>
    <t xml:space="preserve">6706270362     </t>
  </si>
  <si>
    <t>Hansl</t>
  </si>
  <si>
    <t xml:space="preserve">6609080984     </t>
  </si>
  <si>
    <t>Simon</t>
  </si>
  <si>
    <t xml:space="preserve">5705312239     </t>
  </si>
  <si>
    <t>Černý</t>
  </si>
  <si>
    <t xml:space="preserve">6411280040     </t>
  </si>
  <si>
    <t>Flaks</t>
  </si>
  <si>
    <t xml:space="preserve">7103224865     </t>
  </si>
  <si>
    <t xml:space="preserve">8952035752     </t>
  </si>
  <si>
    <t>Kopp</t>
  </si>
  <si>
    <t xml:space="preserve">7506135142     </t>
  </si>
  <si>
    <t>Letocha</t>
  </si>
  <si>
    <t xml:space="preserve">8808074913     </t>
  </si>
  <si>
    <t>Bečica</t>
  </si>
  <si>
    <t xml:space="preserve">6508181163     </t>
  </si>
  <si>
    <t xml:space="preserve">6112150088     </t>
  </si>
  <si>
    <t>Zapletal</t>
  </si>
  <si>
    <t xml:space="preserve">7612054461     </t>
  </si>
  <si>
    <t xml:space="preserve">7405105323     </t>
  </si>
  <si>
    <t>Voráč</t>
  </si>
  <si>
    <t xml:space="preserve">7311084682     </t>
  </si>
  <si>
    <t xml:space="preserve">6905164497     </t>
  </si>
  <si>
    <t xml:space="preserve">7104195395     </t>
  </si>
  <si>
    <t>Kašpar</t>
  </si>
  <si>
    <t xml:space="preserve">5808030877     </t>
  </si>
  <si>
    <t>Chromek</t>
  </si>
  <si>
    <t xml:space="preserve">8111265338     </t>
  </si>
  <si>
    <t>Palánek</t>
  </si>
  <si>
    <t xml:space="preserve">6810091530     </t>
  </si>
  <si>
    <t xml:space="preserve">6609211323     </t>
  </si>
  <si>
    <t>Kopecký</t>
  </si>
  <si>
    <t xml:space="preserve">9003145745     </t>
  </si>
  <si>
    <t>Kašík</t>
  </si>
  <si>
    <t xml:space="preserve">6507281000     </t>
  </si>
  <si>
    <t>Petržela</t>
  </si>
  <si>
    <t xml:space="preserve">7809125764     </t>
  </si>
  <si>
    <t>Černoch</t>
  </si>
  <si>
    <t xml:space="preserve">7108165328     </t>
  </si>
  <si>
    <t xml:space="preserve">6907305350     </t>
  </si>
  <si>
    <t>Komínek</t>
  </si>
  <si>
    <t xml:space="preserve">7402125346     </t>
  </si>
  <si>
    <t>Labounek</t>
  </si>
  <si>
    <t xml:space="preserve">7405085347     </t>
  </si>
  <si>
    <t>Mikiska</t>
  </si>
  <si>
    <t xml:space="preserve">6710020372     </t>
  </si>
  <si>
    <t>Vala</t>
  </si>
  <si>
    <t xml:space="preserve">6110180483     </t>
  </si>
  <si>
    <t xml:space="preserve">7403095348     </t>
  </si>
  <si>
    <t>Soušek</t>
  </si>
  <si>
    <t xml:space="preserve">6403270918     </t>
  </si>
  <si>
    <t xml:space="preserve">Klinika zubního lékařství </t>
  </si>
  <si>
    <t>protetické oddělení</t>
  </si>
  <si>
    <t>Zábojníková</t>
  </si>
  <si>
    <t xml:space="preserve">9552249432     </t>
  </si>
  <si>
    <t xml:space="preserve">9506276208     </t>
  </si>
  <si>
    <t>Krmičková</t>
  </si>
  <si>
    <t xml:space="preserve">9759124595     </t>
  </si>
  <si>
    <t>Tatiana</t>
  </si>
  <si>
    <t>Dodeková</t>
  </si>
  <si>
    <t xml:space="preserve">946031         </t>
  </si>
  <si>
    <t>Kovalský</t>
  </si>
  <si>
    <t xml:space="preserve">9204250616     </t>
  </si>
  <si>
    <t>Polanská</t>
  </si>
  <si>
    <t xml:space="preserve">9153225004     </t>
  </si>
  <si>
    <t>Jirásek</t>
  </si>
  <si>
    <t xml:space="preserve">9010016081     </t>
  </si>
  <si>
    <t xml:space="preserve">8361227985     </t>
  </si>
  <si>
    <t>Voborná</t>
  </si>
  <si>
    <t xml:space="preserve">8359304789     </t>
  </si>
  <si>
    <t>Joseph</t>
  </si>
  <si>
    <t>Sheety</t>
  </si>
  <si>
    <t xml:space="preserve">6103022277     </t>
  </si>
  <si>
    <t>LZ3</t>
  </si>
  <si>
    <t>Klinika zubního lékařství</t>
  </si>
  <si>
    <t>ortodontické oddělení</t>
  </si>
  <si>
    <t>Špidlen</t>
  </si>
  <si>
    <t xml:space="preserve">510205050      </t>
  </si>
  <si>
    <t>Štefková</t>
  </si>
  <si>
    <t xml:space="preserve">436224466      </t>
  </si>
  <si>
    <t xml:space="preserve">6612181345     </t>
  </si>
  <si>
    <t xml:space="preserve">5656191211     </t>
  </si>
  <si>
    <t xml:space="preserve">535212155      </t>
  </si>
  <si>
    <t xml:space="preserve">380512013      </t>
  </si>
  <si>
    <t xml:space="preserve">8762066170     </t>
  </si>
  <si>
    <t>Sedlatá Jurásková</t>
  </si>
  <si>
    <t xml:space="preserve">8251254671     </t>
  </si>
  <si>
    <t>Dírer</t>
  </si>
  <si>
    <t xml:space="preserve">9101198887     </t>
  </si>
  <si>
    <t>Stráňava</t>
  </si>
  <si>
    <t xml:space="preserve">960118         </t>
  </si>
  <si>
    <t xml:space="preserve">9356165357     </t>
  </si>
  <si>
    <t>Koniarová</t>
  </si>
  <si>
    <t xml:space="preserve">9751274632     </t>
  </si>
  <si>
    <t>Vencková</t>
  </si>
  <si>
    <t xml:space="preserve">9356095738     </t>
  </si>
  <si>
    <t xml:space="preserve">9557106075     </t>
  </si>
  <si>
    <t>konzervační oddělení</t>
  </si>
  <si>
    <t>Lariš</t>
  </si>
  <si>
    <t xml:space="preserve">9701174186     </t>
  </si>
  <si>
    <t>Ďurinová</t>
  </si>
  <si>
    <t xml:space="preserve">9658093357     </t>
  </si>
  <si>
    <t>Adámková</t>
  </si>
  <si>
    <t xml:space="preserve">9858185139     </t>
  </si>
  <si>
    <t>Rosa</t>
  </si>
  <si>
    <t xml:space="preserve">9409057988     </t>
  </si>
  <si>
    <t>Moštěk</t>
  </si>
  <si>
    <t xml:space="preserve">8802095104     </t>
  </si>
  <si>
    <t>Somolová</t>
  </si>
  <si>
    <t xml:space="preserve">9252206392     </t>
  </si>
  <si>
    <t>Alexandr</t>
  </si>
  <si>
    <t>Jusku</t>
  </si>
  <si>
    <t xml:space="preserve">9103275511     </t>
  </si>
  <si>
    <t xml:space="preserve">8903026154     </t>
  </si>
  <si>
    <t>Holík</t>
  </si>
  <si>
    <t xml:space="preserve">9005144841     </t>
  </si>
  <si>
    <t>Harvan</t>
  </si>
  <si>
    <t xml:space="preserve">8008127787     </t>
  </si>
  <si>
    <t xml:space="preserve">8657205590     </t>
  </si>
  <si>
    <t>Yuliya</t>
  </si>
  <si>
    <t>Morozova</t>
  </si>
  <si>
    <t xml:space="preserve">8652053377     </t>
  </si>
  <si>
    <t xml:space="preserve">7711215325     </t>
  </si>
  <si>
    <t>dětské oddělení</t>
  </si>
  <si>
    <t xml:space="preserve">511114157      </t>
  </si>
  <si>
    <t xml:space="preserve">405219444      </t>
  </si>
  <si>
    <t xml:space="preserve">9155185721     </t>
  </si>
  <si>
    <t>Miklasová</t>
  </si>
  <si>
    <t xml:space="preserve">8954265298     </t>
  </si>
  <si>
    <t>Kovalská</t>
  </si>
  <si>
    <t xml:space="preserve">9553166139     </t>
  </si>
  <si>
    <t>Kovalčík</t>
  </si>
  <si>
    <t xml:space="preserve">9709103921     </t>
  </si>
  <si>
    <t>Timea</t>
  </si>
  <si>
    <t>Pilipová</t>
  </si>
  <si>
    <t xml:space="preserve">985709         </t>
  </si>
  <si>
    <t>parodontologické oddělení</t>
  </si>
  <si>
    <t>Marton</t>
  </si>
  <si>
    <t xml:space="preserve">9405271942     </t>
  </si>
  <si>
    <t>Šimon</t>
  </si>
  <si>
    <t>Belák</t>
  </si>
  <si>
    <t>9306634040</t>
  </si>
  <si>
    <t>Pokorný</t>
  </si>
  <si>
    <t xml:space="preserve">8205163109     </t>
  </si>
  <si>
    <t xml:space="preserve">6862140395     </t>
  </si>
  <si>
    <t>Ambulance kliniky ústní, čelistní a obličejové chirurgie</t>
  </si>
  <si>
    <t>MUDr. JUDr.</t>
  </si>
  <si>
    <t>Stupková</t>
  </si>
  <si>
    <t xml:space="preserve">8261285307     </t>
  </si>
  <si>
    <t>7511154145</t>
  </si>
  <si>
    <t>Broniš</t>
  </si>
  <si>
    <t xml:space="preserve">921228         </t>
  </si>
  <si>
    <t>Bezděk</t>
  </si>
  <si>
    <t xml:space="preserve">9009245817     </t>
  </si>
  <si>
    <t>Mozoľa</t>
  </si>
  <si>
    <t xml:space="preserve">900911         </t>
  </si>
  <si>
    <t>Basel</t>
  </si>
  <si>
    <t>Azar</t>
  </si>
  <si>
    <t xml:space="preserve">8503103730     </t>
  </si>
  <si>
    <t xml:space="preserve">7155075345     </t>
  </si>
  <si>
    <t>Klimeš</t>
  </si>
  <si>
    <t xml:space="preserve">5610201399     </t>
  </si>
  <si>
    <t xml:space="preserve">8052077770     </t>
  </si>
  <si>
    <t>pracoviště stomatologické LSPP</t>
  </si>
  <si>
    <t>Fabián</t>
  </si>
  <si>
    <t>9007055541</t>
  </si>
  <si>
    <t>9357206089</t>
  </si>
  <si>
    <t>9112165733</t>
  </si>
  <si>
    <t>Praktický lékař pro děti a dorost</t>
  </si>
  <si>
    <t>praktický lékař pro děti a dorost</t>
  </si>
  <si>
    <t xml:space="preserve">6652101566     </t>
  </si>
  <si>
    <t>Oddělení praktického lékařství</t>
  </si>
  <si>
    <t>Iránková</t>
  </si>
  <si>
    <t xml:space="preserve">7658274492     </t>
  </si>
  <si>
    <t>Viktorija</t>
  </si>
  <si>
    <t>Ragénaité-Mrnka</t>
  </si>
  <si>
    <t xml:space="preserve">8952231365     </t>
  </si>
  <si>
    <t>Popisky řádků</t>
  </si>
  <si>
    <t>Celkový součet</t>
  </si>
  <si>
    <t>Součet z Uv</t>
  </si>
  <si>
    <t>Počet výskytů</t>
  </si>
  <si>
    <t>součet úvazků</t>
  </si>
  <si>
    <t>x</t>
  </si>
  <si>
    <t>Duplicita</t>
  </si>
  <si>
    <t>(prázdné)</t>
  </si>
  <si>
    <t>Kategorie</t>
  </si>
  <si>
    <t>BON</t>
  </si>
  <si>
    <t>L1+LZ1+Farm</t>
  </si>
  <si>
    <t>L3+LZ3</t>
  </si>
  <si>
    <t>nelékař</t>
  </si>
  <si>
    <t>Celkem bonifikace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</si>
</sst>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2" fontId="0" fillId="0" borderId="0" xfId="0" applyNumberFormat="1"/>
    <xf numFmtId="0" fontId="0" fillId="3" borderId="0" xfId="0" applyFill="1"/>
    <xf numFmtId="3" fontId="0" fillId="0" borderId="0" xfId="0" applyNumberFormat="1"/>
    <xf numFmtId="3" fontId="2" fillId="0" borderId="0" xfId="0" applyNumberFormat="1" applyFont="1" applyFill="1"/>
    <xf numFmtId="0" fontId="1" fillId="0" borderId="0" xfId="0" applyFont="1"/>
    <xf numFmtId="0" fontId="0" fillId="4" borderId="0" xfId="0" applyFill="1"/>
    <xf numFmtId="3" fontId="2" fillId="4" borderId="0" xfId="0" applyNumberFormat="1" applyFont="1" applyFill="1"/>
    <xf numFmtId="3" fontId="0" fillId="4" borderId="0" xfId="0" applyNumberFormat="1" applyFill="1"/>
    <xf numFmtId="0" fontId="0" fillId="6" borderId="0" xfId="0" applyFill="1"/>
    <xf numFmtId="3" fontId="2" fillId="6" borderId="0" xfId="0" applyNumberFormat="1" applyFont="1" applyFill="1"/>
    <xf numFmtId="3" fontId="0" fillId="6" borderId="0" xfId="0" applyNumberFormat="1" applyFill="1"/>
    <xf numFmtId="0" fontId="0" fillId="5" borderId="0" xfId="0" applyFill="1"/>
    <xf numFmtId="3" fontId="2" fillId="5" borderId="0" xfId="0" applyNumberFormat="1" applyFont="1" applyFill="1"/>
    <xf numFmtId="3" fontId="0" fillId="5" borderId="0" xfId="0" applyNumberFormat="1" applyFill="1"/>
    <xf numFmtId="3" fontId="1" fillId="7" borderId="1" xfId="0" applyNumberFormat="1" applyFont="1" applyFill="1" applyBorder="1"/>
    <xf numFmtId="0" fontId="1" fillId="7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02.646825347219" createdVersion="6" refreshedVersion="6" minRefreshableVersion="3" recordCount="4775" xr:uid="{9FAFB1CB-ABAB-4644-B8FD-08858FED6B97}">
  <cacheSource type="worksheet">
    <worksheetSource ref="A1:R4776" sheet="List1"/>
  </cacheSource>
  <cacheFields count="18">
    <cacheField name="ICP" numFmtId="0">
      <sharedItems containsSemiMixedTypes="0" containsString="0" containsNumber="1" containsInteger="1" minValue="89100601" maxValue="89963002"/>
    </cacheField>
    <cacheField name="Nazev" numFmtId="0">
      <sharedItems/>
    </cacheField>
    <cacheField name="MyNazev" numFmtId="0">
      <sharedItems/>
    </cacheField>
    <cacheField name="F" numFmtId="0">
      <sharedItems containsSemiMixedTypes="0" containsString="0" containsNumber="1" containsInteger="1" minValue="1" maxValue="15"/>
    </cacheField>
    <cacheField name="PlatnostOd" numFmtId="14">
      <sharedItems containsSemiMixedTypes="0" containsNonDate="0" containsDate="1" containsString="0" minDate="1987-07-15T00:00:00" maxDate="2024-12-02T00:00:00"/>
    </cacheField>
    <cacheField name="PlatnostDo" numFmtId="0">
      <sharedItems containsNonDate="0" containsDate="1" containsString="0" containsBlank="1" minDate="2024-01-31T00:00:00" maxDate="2050-02-02T00:00:00"/>
    </cacheField>
    <cacheField name="ID" numFmtId="0">
      <sharedItems containsSemiMixedTypes="0" containsString="0" containsNumber="1" containsInteger="1" minValue="6" maxValue="11178"/>
    </cacheField>
    <cacheField name="OsobniCislo" numFmtId="0">
      <sharedItems containsSemiMixedTypes="0" containsString="0" containsNumber="1" containsInteger="1" minValue="107" maxValue="99808"/>
    </cacheField>
    <cacheField name="Tituly" numFmtId="0">
      <sharedItems containsBlank="1"/>
    </cacheField>
    <cacheField name="Jmeno" numFmtId="0">
      <sharedItems/>
    </cacheField>
    <cacheField name="Prijmeni" numFmtId="0">
      <sharedItems/>
    </cacheField>
    <cacheField name="TitulZa" numFmtId="0">
      <sharedItems containsBlank="1"/>
    </cacheField>
    <cacheField name="RC" numFmtId="49">
      <sharedItems containsBlank="1"/>
    </cacheField>
    <cacheField name="Uv" numFmtId="0">
      <sharedItems containsSemiMixedTypes="0" containsString="0" containsNumber="1" minValue="0" maxValue="1"/>
    </cacheField>
    <cacheField name="Typ" numFmtId="0">
      <sharedItems count="17">
        <s v="S3"/>
        <s v="L3"/>
        <s v="K2"/>
        <s v="SBM"/>
        <s v="S1"/>
        <s v="K1"/>
        <s v="K3"/>
        <s v="S2"/>
        <s v="LZ3"/>
        <s v="S4"/>
        <s v="L2"/>
        <s v="LZ1"/>
        <s v="DZS"/>
        <s v="L1"/>
        <s v="DI"/>
        <s v="J1"/>
        <s v="J2"/>
      </sharedItems>
    </cacheField>
    <cacheField name="Počet výskytů" numFmtId="0">
      <sharedItems containsSemiMixedTypes="0" containsString="0" containsNumber="1" containsInteger="1" minValue="0" maxValue="10"/>
    </cacheField>
    <cacheField name="součet úvazků" numFmtId="2">
      <sharedItems containsSemiMixedTypes="0" containsString="0" containsNumber="1" minValue="0" maxValue="3.5999999999999996"/>
    </cacheField>
    <cacheField name="Duplicita" numFmtId="0">
      <sharedItems containsBlank="1" count="2">
        <m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5">
  <r>
    <n v="89301091"/>
    <s v="Novorozenecké oddělení"/>
    <s v="standardní lůžková péče"/>
    <n v="5"/>
    <d v="2008-01-01T00:00:00"/>
    <m/>
    <n v="2165"/>
    <n v="107"/>
    <m/>
    <s v="Monika"/>
    <s v="Dvorská"/>
    <m/>
    <s v="6457290972     "/>
    <n v="0.75"/>
    <x v="0"/>
    <n v="1"/>
    <n v="0.75"/>
    <x v="0"/>
  </r>
  <r>
    <n v="89301028"/>
    <s v="II. Interní klinika - gastro-enterologická a hepatologická"/>
    <s v="ambulance gastroenterologie"/>
    <n v="10"/>
    <d v="2019-01-01T00:00:00"/>
    <m/>
    <n v="8999"/>
    <n v="123"/>
    <s v="doc. MUDr."/>
    <s v="René"/>
    <s v="Aujeský"/>
    <s v="CSc."/>
    <s v="5708280776     "/>
    <n v="0.2"/>
    <x v="1"/>
    <n v="4"/>
    <n v="1"/>
    <x v="0"/>
  </r>
  <r>
    <n v="89301041"/>
    <s v="I. chirurgické klinika"/>
    <s v="standardní lůžková péče"/>
    <n v="5"/>
    <d v="2019-01-01T00:00:00"/>
    <m/>
    <n v="1232"/>
    <n v="123"/>
    <s v="doc. MUDr."/>
    <s v="René"/>
    <s v="Aujeský"/>
    <s v="CSc."/>
    <s v="5708280776     "/>
    <n v="0.3"/>
    <x v="1"/>
    <n v="4"/>
    <n v="1"/>
    <x v="0"/>
  </r>
  <r>
    <n v="89301045"/>
    <s v="I. chirurgická klinika"/>
    <s v="gastroenterologie a endoskopie"/>
    <n v="10"/>
    <d v="2008-01-01T00:00:00"/>
    <m/>
    <n v="1232"/>
    <n v="123"/>
    <s v="doc. MUDr."/>
    <s v="René"/>
    <s v="Aujeský"/>
    <s v="CSc."/>
    <s v="5708280776     "/>
    <n v="0.3"/>
    <x v="1"/>
    <n v="4"/>
    <n v="1"/>
    <x v="0"/>
  </r>
  <r>
    <n v="89301602"/>
    <s v="Odd.urgent.příjmu - ambulance chirurgie"/>
    <s v="ambulance - chirurgie"/>
    <n v="10"/>
    <d v="2008-01-01T00:00:00"/>
    <m/>
    <n v="6326"/>
    <n v="123"/>
    <s v="doc. MUDr."/>
    <s v="René"/>
    <s v="Aujeský"/>
    <s v="CSc."/>
    <s v="5708280776     "/>
    <n v="0.2"/>
    <x v="1"/>
    <n v="4"/>
    <n v="1"/>
    <x v="0"/>
  </r>
  <r>
    <n v="89301021"/>
    <s v="II. Interní klinika - gastro-enterologická a hepatologická"/>
    <s v="standardní lůžková péče"/>
    <n v="5"/>
    <d v="2008-01-01T00:00:00"/>
    <m/>
    <n v="2646"/>
    <n v="137"/>
    <s v="MUDr."/>
    <s v="Květoslava"/>
    <s v="Aiglová"/>
    <s v="Ph.D."/>
    <s v="6261300067     "/>
    <n v="0.1"/>
    <x v="1"/>
    <n v="3"/>
    <n v="1"/>
    <x v="0"/>
  </r>
  <r>
    <n v="89301022"/>
    <s v="II. Interní klinika - gastro-enterologická a hepatologická"/>
    <s v="všeobecná ambulance"/>
    <n v="10"/>
    <d v="2016-01-01T00:00:00"/>
    <m/>
    <n v="2646"/>
    <n v="137"/>
    <s v="MUDr."/>
    <s v="Květoslava"/>
    <s v="Aiglová"/>
    <s v="Ph.D."/>
    <s v="6261300067     "/>
    <n v="0.7"/>
    <x v="1"/>
    <n v="3"/>
    <n v="1"/>
    <x v="0"/>
  </r>
  <r>
    <n v="89301026"/>
    <s v="II. Interní klinika - gastro-enterologická a hepatologická"/>
    <s v="standardní lůžkové péče"/>
    <n v="5"/>
    <d v="2017-10-01T00:00:00"/>
    <m/>
    <n v="2646"/>
    <n v="137"/>
    <s v="MUDr."/>
    <s v="Květoslava"/>
    <s v="Aiglová"/>
    <s v="Ph.D."/>
    <s v="6261300067     "/>
    <n v="0.2"/>
    <x v="1"/>
    <n v="3"/>
    <n v="1"/>
    <x v="0"/>
  </r>
  <r>
    <n v="89301335"/>
    <s v="Oddělení klinické biochemie a imunogenetiky"/>
    <s v="centrální laboratoř"/>
    <n v="10"/>
    <d v="2021-06-01T00:00:00"/>
    <m/>
    <n v="1463"/>
    <n v="193"/>
    <s v="prof. RNDr."/>
    <s v="Tomáš"/>
    <s v="Adam"/>
    <s v="Ph.D."/>
    <s v="6503130788     "/>
    <n v="0.3"/>
    <x v="2"/>
    <n v="1"/>
    <n v="0.3"/>
    <x v="0"/>
  </r>
  <r>
    <n v="89301211"/>
    <s v="Onkologická klinika"/>
    <s v="standardní lůžková péče"/>
    <n v="5"/>
    <d v="2008-01-01T00:00:00"/>
    <m/>
    <n v="4718"/>
    <n v="195"/>
    <m/>
    <s v="Zdenka"/>
    <s v="Antošová"/>
    <m/>
    <s v="6756150137     "/>
    <n v="1"/>
    <x v="3"/>
    <n v="1"/>
    <n v="1"/>
    <x v="0"/>
  </r>
  <r>
    <n v="89301093"/>
    <s v="Novorozenecké oddělení"/>
    <s v="lůžkové oddělení intenzivní péče"/>
    <n v="5"/>
    <d v="2008-01-01T00:00:00"/>
    <m/>
    <n v="946"/>
    <n v="196"/>
    <m/>
    <s v="Anna"/>
    <s v="Žáková"/>
    <m/>
    <s v="7562285445     "/>
    <n v="0.75"/>
    <x v="0"/>
    <n v="1"/>
    <n v="0.75"/>
    <x v="0"/>
  </r>
  <r>
    <n v="89301075"/>
    <s v="KARIM"/>
    <s v="anesteziologicko - resuscitační tým"/>
    <n v="10"/>
    <d v="2019-01-01T00:00:00"/>
    <m/>
    <n v="1025"/>
    <n v="197"/>
    <m/>
    <s v="Lenka"/>
    <s v="Žižková"/>
    <m/>
    <s v="7656155782     "/>
    <n v="1"/>
    <x v="0"/>
    <n v="1"/>
    <n v="1"/>
    <x v="0"/>
  </r>
  <r>
    <n v="89301211"/>
    <s v="Onkologická klinika"/>
    <s v="standardní lůžková péče"/>
    <n v="5"/>
    <d v="2021-04-01T00:00:00"/>
    <m/>
    <n v="4743"/>
    <n v="211"/>
    <m/>
    <s v="Barbora"/>
    <s v="Matečková"/>
    <m/>
    <s v="7855195370     "/>
    <n v="0.8"/>
    <x v="3"/>
    <n v="2"/>
    <n v="1"/>
    <x v="0"/>
  </r>
  <r>
    <n v="89301219"/>
    <s v="ambulance paliativní medicíny"/>
    <s v="ambulance paliativní medicíny"/>
    <n v="10"/>
    <d v="2021-07-01T00:00:00"/>
    <m/>
    <n v="9973"/>
    <n v="211"/>
    <m/>
    <s v="Barbora"/>
    <s v="Matečková"/>
    <m/>
    <s v="7855195370     "/>
    <n v="0.2"/>
    <x v="3"/>
    <n v="2"/>
    <n v="1"/>
    <x v="0"/>
  </r>
  <r>
    <n v="89301703"/>
    <s v="Dětská klinika"/>
    <s v="ambulance nefrologická pro děti a dospívající"/>
    <n v="10"/>
    <d v="2022-10-01T00:00:00"/>
    <m/>
    <n v="1535"/>
    <n v="216"/>
    <m/>
    <s v="Šárka"/>
    <s v="Macháňová"/>
    <m/>
    <s v="7557294492     "/>
    <n v="0.8"/>
    <x v="0"/>
    <n v="1"/>
    <n v="0.8"/>
    <x v="0"/>
  </r>
  <r>
    <n v="89301335"/>
    <s v="Oddělení klinické biochemie a imunogenetiky"/>
    <s v="centrální laboratoř"/>
    <n v="10"/>
    <d v="2010-09-01T00:00:00"/>
    <m/>
    <n v="3808"/>
    <n v="1220"/>
    <s v="MUDr."/>
    <s v="Libuše"/>
    <s v="Balejová"/>
    <m/>
    <s v="6056070889     "/>
    <n v="0.8"/>
    <x v="1"/>
    <n v="2"/>
    <n v="1"/>
    <x v="0"/>
  </r>
  <r>
    <n v="89301336"/>
    <s v="Oddělení klinické biochemie a imunogenetiky"/>
    <s v="metabolická poradna"/>
    <n v="10"/>
    <d v="2010-09-01T00:00:00"/>
    <m/>
    <n v="3808"/>
    <n v="1220"/>
    <s v="MUDr."/>
    <s v="Libuše"/>
    <s v="Balejová"/>
    <m/>
    <s v="6056070889     "/>
    <n v="0.2"/>
    <x v="1"/>
    <n v="2"/>
    <n v="1"/>
    <x v="0"/>
  </r>
  <r>
    <n v="89301035"/>
    <s v="III. Interní klinika - nefrologická, revmatologická a endokrinologická"/>
    <s v="hemodialyzační středisko "/>
    <n v="10"/>
    <d v="2008-01-01T00:00:00"/>
    <m/>
    <n v="2528"/>
    <n v="1238"/>
    <m/>
    <s v="Irena"/>
    <s v="Švestková"/>
    <m/>
    <s v="6453221830     "/>
    <n v="1"/>
    <x v="0"/>
    <n v="1"/>
    <n v="1"/>
    <x v="0"/>
  </r>
  <r>
    <n v="89301375"/>
    <s v="Ústav klinické a molekulární patologie"/>
    <s v="Ústav klinické a molekulární patologie"/>
    <n v="10"/>
    <d v="2009-01-01T00:00:00"/>
    <m/>
    <n v="896"/>
    <n v="1248"/>
    <m/>
    <s v="Hana"/>
    <s v="Bazalová"/>
    <m/>
    <s v="6161260721     "/>
    <n v="1"/>
    <x v="4"/>
    <n v="1"/>
    <n v="1"/>
    <x v="0"/>
  </r>
  <r>
    <n v="89301035"/>
    <s v="III. Interní klinika - nefrologická, revmatologická a endokrinologická"/>
    <s v="hemodialyzační středisko "/>
    <n v="10"/>
    <d v="2008-01-01T00:00:00"/>
    <m/>
    <n v="3080"/>
    <n v="1249"/>
    <s v="Bc."/>
    <s v="Marcela"/>
    <s v="Bazinková"/>
    <m/>
    <s v="6451290780     "/>
    <n v="1"/>
    <x v="0"/>
    <n v="1"/>
    <n v="1"/>
    <x v="0"/>
  </r>
  <r>
    <n v="89301347"/>
    <s v="Radiologická klinika"/>
    <s v="Pracoviště MR"/>
    <n v="10"/>
    <d v="2021-10-01T00:00:00"/>
    <m/>
    <n v="3558"/>
    <n v="1272"/>
    <s v="MUDr."/>
    <s v="Vladimír"/>
    <s v="Benýšek"/>
    <m/>
    <s v="5808070048     "/>
    <n v="0.2"/>
    <x v="1"/>
    <n v="2"/>
    <n v="1"/>
    <x v="0"/>
  </r>
  <r>
    <n v="89301348"/>
    <s v="Radiologická klinika"/>
    <s v="Pracoviště CT"/>
    <n v="10"/>
    <d v="2022-05-01T00:00:00"/>
    <m/>
    <n v="3558"/>
    <n v="1272"/>
    <s v="MUDr."/>
    <s v="Vladimír"/>
    <s v="Benýšek"/>
    <m/>
    <s v="5808070048     "/>
    <n v="0.8"/>
    <x v="1"/>
    <n v="2"/>
    <n v="1"/>
    <x v="0"/>
  </r>
  <r>
    <n v="89301347"/>
    <s v="Radiologická klinika"/>
    <s v="Pracoviště MR"/>
    <n v="10"/>
    <d v="2021-10-01T00:00:00"/>
    <m/>
    <n v="655"/>
    <n v="1285"/>
    <s v="Bc."/>
    <s v="Věra"/>
    <s v="Bělašková"/>
    <m/>
    <s v="6353250123     "/>
    <n v="0.1"/>
    <x v="0"/>
    <n v="2"/>
    <n v="1"/>
    <x v="0"/>
  </r>
  <r>
    <n v="89301348"/>
    <s v="Radiologická klinika"/>
    <s v="Pracoviště CT"/>
    <n v="10"/>
    <d v="2022-05-01T00:00:00"/>
    <m/>
    <n v="655"/>
    <n v="1285"/>
    <s v="Bc."/>
    <s v="Věra"/>
    <s v="Bělašková"/>
    <m/>
    <s v="6353250123     "/>
    <n v="0.9"/>
    <x v="0"/>
    <n v="2"/>
    <n v="1"/>
    <x v="0"/>
  </r>
  <r>
    <n v="89301251"/>
    <s v="Klinika ústní, čelistní a obličejové chirurgie"/>
    <s v="standardní lůžková péče"/>
    <n v="5"/>
    <d v="2008-01-01T00:00:00"/>
    <m/>
    <n v="3263"/>
    <n v="1298"/>
    <m/>
    <s v="Věra"/>
    <s v="Muchová"/>
    <m/>
    <s v="6460091957     "/>
    <n v="1"/>
    <x v="0"/>
    <n v="1"/>
    <n v="1"/>
    <x v="0"/>
  </r>
  <r>
    <n v="89301593"/>
    <s v="Oddělení intenzivní péče chirurgických oborů"/>
    <s v="intenzivní péče chirurgických oborů"/>
    <n v="5"/>
    <d v="2008-01-01T00:00:00"/>
    <m/>
    <n v="10255"/>
    <n v="1301"/>
    <s v="MUDr."/>
    <s v="Ladislav"/>
    <s v="Blahut"/>
    <m/>
    <s v="5501201222     "/>
    <n v="1"/>
    <x v="1"/>
    <n v="1"/>
    <n v="1"/>
    <x v="0"/>
  </r>
  <r>
    <n v="89301171"/>
    <s v="Neurologická klinika"/>
    <s v="standardní lůžková péče"/>
    <n v="5"/>
    <d v="2022-10-01T00:00:00"/>
    <m/>
    <n v="2316"/>
    <n v="1367"/>
    <s v="MUDr."/>
    <s v="Jindřiška"/>
    <s v="Burešová"/>
    <m/>
    <s v="435623490      "/>
    <n v="0.5"/>
    <x v="1"/>
    <n v="1"/>
    <n v="0.5"/>
    <x v="0"/>
  </r>
  <r>
    <n v="89100601"/>
    <s v="Lůžka dlouhodobé ošetřovatelské péče"/>
    <s v="Lůžka dlouhodobé ošetřovatelské péče"/>
    <n v="5"/>
    <d v="2021-04-01T00:00:00"/>
    <m/>
    <n v="8357"/>
    <n v="1400"/>
    <s v="MUDr."/>
    <s v="Milena"/>
    <s v="Bretšnajdrová"/>
    <s v="Ph.D."/>
    <s v="5855270124     "/>
    <n v="0.05"/>
    <x v="1"/>
    <n v="3"/>
    <n v="1"/>
    <x v="0"/>
  </r>
  <r>
    <n v="89301301"/>
    <s v="Oddělení geriatrie"/>
    <s v="standardní lůžková péče"/>
    <n v="5"/>
    <d v="2021-04-01T00:00:00"/>
    <m/>
    <n v="1102"/>
    <n v="1400"/>
    <s v="MUDr."/>
    <s v="Milena"/>
    <s v="Bretšnajdrová"/>
    <s v="Ph.D."/>
    <s v="5855270124     "/>
    <n v="0.15"/>
    <x v="1"/>
    <n v="3"/>
    <n v="1"/>
    <x v="0"/>
  </r>
  <r>
    <n v="89301302"/>
    <s v="Oddělení geriatrie"/>
    <s v="ambulance geriatrická"/>
    <n v="10"/>
    <d v="2008-01-01T00:00:00"/>
    <m/>
    <n v="1102"/>
    <n v="1400"/>
    <s v="MUDr."/>
    <s v="Milena"/>
    <s v="Bretšnajdrová"/>
    <s v="Ph.D."/>
    <s v="5855270124     "/>
    <n v="0.8"/>
    <x v="1"/>
    <n v="3"/>
    <n v="1"/>
    <x v="0"/>
  </r>
  <r>
    <n v="89301273"/>
    <s v="Klinika tělovýchovného lékařství a kardiovaskulární rehabilitace"/>
    <s v="ambulance - tělovýchovné lékařství"/>
    <n v="10"/>
    <d v="2010-01-01T00:00:00"/>
    <m/>
    <n v="4800"/>
    <n v="1414"/>
    <s v="Bc."/>
    <s v="Věra"/>
    <s v="Matuštíková"/>
    <m/>
    <s v="6858021709     "/>
    <n v="0.3"/>
    <x v="0"/>
    <n v="3"/>
    <n v="1"/>
    <x v="0"/>
  </r>
  <r>
    <n v="89301274"/>
    <s v="Klinika tělovýchovného lékařství a kardiovaskulární rehabilitace"/>
    <s v="ambulance - tělovýchovné lékařství"/>
    <n v="10"/>
    <d v="2019-04-01T00:00:00"/>
    <m/>
    <n v="4800"/>
    <n v="1414"/>
    <s v="Bc."/>
    <s v="Věra"/>
    <s v="Matuštíková"/>
    <m/>
    <s v="6858021709     "/>
    <n v="0.4"/>
    <x v="0"/>
    <n v="3"/>
    <n v="1"/>
    <x v="0"/>
  </r>
  <r>
    <n v="89301275"/>
    <s v="Klinika tělovýchovného lékařství a kardiovaskulární rehabilitace"/>
    <s v="ambulance kardiologická"/>
    <n v="10"/>
    <d v="2019-04-01T00:00:00"/>
    <m/>
    <n v="4800"/>
    <n v="1414"/>
    <s v="Bc."/>
    <s v="Věra"/>
    <s v="Matuštíková"/>
    <m/>
    <s v="6858021709     "/>
    <n v="0.3"/>
    <x v="0"/>
    <n v="3"/>
    <n v="1"/>
    <x v="0"/>
  </r>
  <r>
    <n v="89301152"/>
    <s v="Oddělení alergologie a klinické imunologie"/>
    <s v="ambulance alergologicka a imunologická "/>
    <n v="10"/>
    <d v="2019-10-01T00:00:00"/>
    <m/>
    <n v="4694"/>
    <n v="1455"/>
    <s v="MUDr."/>
    <s v="Jaroslava"/>
    <s v="Braunová"/>
    <s v="Ph.D."/>
    <s v="536018344      "/>
    <n v="0.4"/>
    <x v="1"/>
    <n v="1"/>
    <n v="0.4"/>
    <x v="0"/>
  </r>
  <r>
    <n v="89301033"/>
    <s v="III. Interní klinika - nefrologická, revmatologická a endokrinologická"/>
    <s v="lůžkové oddělení intenzivní péče"/>
    <n v="5"/>
    <d v="2008-01-01T00:00:00"/>
    <m/>
    <n v="741"/>
    <n v="1468"/>
    <m/>
    <s v="Eva"/>
    <s v="Buriánková"/>
    <m/>
    <s v="6458051369     "/>
    <n v="1"/>
    <x v="3"/>
    <n v="1"/>
    <n v="1"/>
    <x v="0"/>
  </r>
  <r>
    <n v="89301051"/>
    <s v="II.chirurgická klinika standardní lůžková péče"/>
    <s v="standardní lůžková péče"/>
    <n v="5"/>
    <d v="2008-01-01T00:00:00"/>
    <m/>
    <n v="2935"/>
    <n v="1472"/>
    <s v="prof. MUDr."/>
    <s v="Petr"/>
    <s v="Bachleda"/>
    <s v="CSc."/>
    <s v="5409231652     "/>
    <n v="0.7"/>
    <x v="1"/>
    <n v="4"/>
    <n v="1"/>
    <x v="0"/>
  </r>
  <r>
    <n v="89301054"/>
    <s v="II. chirurgická klinika lůžkové  oddělení intenzivní péče"/>
    <s v="lůžkové oddělení intenzivní péče"/>
    <n v="5"/>
    <d v="2008-01-01T00:00:00"/>
    <m/>
    <n v="2935"/>
    <n v="1472"/>
    <s v="prof. MUDr."/>
    <s v="Petr"/>
    <s v="Bachleda"/>
    <s v="CSc."/>
    <s v="5409231652     "/>
    <n v="0.1"/>
    <x v="1"/>
    <n v="4"/>
    <n v="1"/>
    <x v="0"/>
  </r>
  <r>
    <n v="89301055"/>
    <s v="Ambulance cévní"/>
    <s v="ambulance cévní"/>
    <n v="10"/>
    <d v="2010-01-01T00:00:00"/>
    <m/>
    <n v="2935"/>
    <n v="1472"/>
    <s v="prof. MUDr."/>
    <s v="Petr"/>
    <s v="Bachleda"/>
    <s v="CSc."/>
    <s v="5409231652     "/>
    <n v="0.2"/>
    <x v="1"/>
    <n v="4"/>
    <n v="1"/>
    <x v="0"/>
  </r>
  <r>
    <n v="89301602"/>
    <s v="Odd.urgent.příjmu - ambulance chirurgie"/>
    <s v="ambulance - chirurgie"/>
    <n v="10"/>
    <d v="2010-01-01T00:00:00"/>
    <m/>
    <n v="5932"/>
    <n v="1472"/>
    <s v="prof. MUDr."/>
    <s v="Petr"/>
    <s v="Bachleda"/>
    <s v="CSc."/>
    <s v="5409231652     "/>
    <n v="0"/>
    <x v="1"/>
    <n v="4"/>
    <n v="1"/>
    <x v="0"/>
  </r>
  <r>
    <n v="89301345"/>
    <s v="Radiologická klinika"/>
    <s v="pracoviště radiologie"/>
    <n v="10"/>
    <d v="2008-01-01T00:00:00"/>
    <m/>
    <n v="3345"/>
    <n v="1485"/>
    <s v="doc. MUDr."/>
    <s v="Stanislav"/>
    <s v="Buřval"/>
    <s v="Ph.D."/>
    <s v="470708097      "/>
    <n v="0.8"/>
    <x v="1"/>
    <n v="2"/>
    <n v="1"/>
    <x v="0"/>
  </r>
  <r>
    <n v="89301347"/>
    <s v="Radiologická klinika"/>
    <s v="Pracoviště MR"/>
    <n v="10"/>
    <d v="2021-10-01T00:00:00"/>
    <m/>
    <n v="3345"/>
    <n v="1485"/>
    <s v="doc. MUDr."/>
    <s v="Stanislav"/>
    <s v="Buřval"/>
    <s v="Ph.D."/>
    <s v="470708097      "/>
    <n v="0.2"/>
    <x v="1"/>
    <n v="2"/>
    <n v="1"/>
    <x v="0"/>
  </r>
  <r>
    <n v="89301181"/>
    <s v="Klinika psychiatrie"/>
    <s v="srandardní lůžková péče"/>
    <n v="5"/>
    <d v="2010-04-01T00:00:00"/>
    <m/>
    <n v="3125"/>
    <n v="1490"/>
    <m/>
    <s v="Dagmar"/>
    <s v="Coufalová"/>
    <m/>
    <s v="6852241528     "/>
    <n v="1"/>
    <x v="3"/>
    <n v="1"/>
    <n v="1"/>
    <x v="0"/>
  </r>
  <r>
    <n v="89301226"/>
    <s v="Klinika nukleární medicíny"/>
    <s v="ambulance - PET/CT"/>
    <n v="10"/>
    <d v="2008-01-01T00:00:00"/>
    <m/>
    <n v="4021"/>
    <n v="1508"/>
    <s v="MUDr."/>
    <s v="Eva"/>
    <s v="Buriánková"/>
    <m/>
    <s v="6355272077     "/>
    <n v="1"/>
    <x v="1"/>
    <n v="1"/>
    <n v="1"/>
    <x v="0"/>
  </r>
  <r>
    <n v="89301415"/>
    <s v="Ústav imunologie"/>
    <s v="laboratoř imunologie"/>
    <n v="10"/>
    <d v="2017-06-01T00:00:00"/>
    <m/>
    <n v="2330"/>
    <n v="1511"/>
    <s v="Mgr."/>
    <s v="Jana"/>
    <s v="Onderková"/>
    <m/>
    <s v="6552071196     "/>
    <n v="0.75"/>
    <x v="2"/>
    <n v="1"/>
    <n v="0.75"/>
    <x v="0"/>
  </r>
  <r>
    <n v="89301261"/>
    <s v="Oddělení rehabilitace"/>
    <s v="standardní lůžková péče"/>
    <n v="5"/>
    <d v="2008-01-01T00:00:00"/>
    <m/>
    <n v="2986"/>
    <n v="1518"/>
    <m/>
    <s v="Božena"/>
    <s v="Kacrová"/>
    <m/>
    <s v="6556160336     "/>
    <n v="1"/>
    <x v="3"/>
    <n v="1"/>
    <n v="1"/>
    <x v="0"/>
  </r>
  <r>
    <n v="89100601"/>
    <s v="Lůžka dlouhodobé ošetřovatelské péče"/>
    <s v="Lůžka dlouhodobé ošetřovatelské péče"/>
    <n v="5"/>
    <d v="2023-01-01T00:00:00"/>
    <m/>
    <n v="10797"/>
    <n v="1533"/>
    <s v="MUDr."/>
    <s v="Zdeněk"/>
    <s v="Berka"/>
    <m/>
    <s v="5910070496     "/>
    <n v="0.05"/>
    <x v="1"/>
    <n v="3"/>
    <n v="1"/>
    <x v="0"/>
  </r>
  <r>
    <n v="89301022"/>
    <s v="II. Interní klinika - gastro-enterologická a hepatologická"/>
    <s v="všeobecná ambulance"/>
    <n v="10"/>
    <d v="2021-07-01T00:00:00"/>
    <m/>
    <n v="2730"/>
    <n v="1533"/>
    <s v="MUDr."/>
    <s v="Zdeněk"/>
    <s v="Berka"/>
    <m/>
    <s v="5910070496     "/>
    <n v="0.1"/>
    <x v="1"/>
    <n v="3"/>
    <n v="1"/>
    <x v="0"/>
  </r>
  <r>
    <n v="89301301"/>
    <s v="Oddělení geriatrie"/>
    <s v="standardní lůžková péče"/>
    <n v="5"/>
    <d v="2021-07-01T00:00:00"/>
    <m/>
    <n v="2730"/>
    <n v="1533"/>
    <s v="MUDr."/>
    <s v="Zdeněk"/>
    <s v="Berka"/>
    <m/>
    <s v="5910070496     "/>
    <n v="0.85"/>
    <x v="1"/>
    <n v="3"/>
    <n v="1"/>
    <x v="0"/>
  </r>
  <r>
    <n v="89301405"/>
    <s v="Ústav mikrobiologie"/>
    <s v="laboratoř mikrobiologie"/>
    <n v="10"/>
    <d v="2012-01-10T00:00:00"/>
    <m/>
    <n v="1400"/>
    <n v="1590"/>
    <s v="Mgr."/>
    <s v="Renata"/>
    <s v="Večeřová"/>
    <s v="Ph.D."/>
    <s v="7351015309     "/>
    <n v="1"/>
    <x v="2"/>
    <n v="1"/>
    <n v="1"/>
    <x v="0"/>
  </r>
  <r>
    <n v="89301094"/>
    <s v="Novorozenecké oddělení"/>
    <s v="JIP"/>
    <n v="5"/>
    <d v="2018-04-12T00:00:00"/>
    <m/>
    <n v="2402"/>
    <n v="1593"/>
    <m/>
    <s v="Iveta"/>
    <s v="Drešrová"/>
    <m/>
    <s v="7261105346     "/>
    <n v="0.5"/>
    <x v="0"/>
    <n v="1"/>
    <n v="0.5"/>
    <x v="0"/>
  </r>
  <r>
    <n v="89301322"/>
    <s v="Hemato-onkologická klinika"/>
    <s v="všeobecná ambulance"/>
    <n v="10"/>
    <d v="2023-07-01T00:00:00"/>
    <m/>
    <n v="6754"/>
    <n v="1619"/>
    <s v="doc. MUDr."/>
    <s v="Jaroslav"/>
    <s v="Bačovský"/>
    <s v="CSc."/>
    <s v="5406291000     "/>
    <n v="0.2"/>
    <x v="1"/>
    <n v="1"/>
    <n v="0.2"/>
    <x v="0"/>
  </r>
  <r>
    <n v="89301073"/>
    <s v="KARIM"/>
    <s v="lůžkové oddělení intenzivní péče"/>
    <n v="5"/>
    <d v="2019-01-01T00:00:00"/>
    <m/>
    <n v="4650"/>
    <n v="1648"/>
    <s v="MUDr."/>
    <s v="Ján"/>
    <s v="Behúň"/>
    <m/>
    <s v="6510046488     "/>
    <n v="0.6"/>
    <x v="1"/>
    <n v="1"/>
    <n v="0.6"/>
    <x v="0"/>
  </r>
  <r>
    <n v="89301338"/>
    <s v="Oddělení klinické biochemie a imunogenetiky"/>
    <s v="laboratoř dědičných metabolických poruch"/>
    <n v="10"/>
    <d v="2008-01-01T00:00:00"/>
    <m/>
    <n v="3097"/>
    <n v="1663"/>
    <s v="Ing."/>
    <s v="Vojtěch"/>
    <s v="Bekárek"/>
    <m/>
    <s v="6507241367     "/>
    <n v="1"/>
    <x v="5"/>
    <n v="1"/>
    <n v="1"/>
    <x v="0"/>
  </r>
  <r>
    <n v="89301081"/>
    <s v="Porodnicko - gynekologická klinika"/>
    <s v="standardní lůžková péče"/>
    <n v="5"/>
    <d v="2008-01-01T00:00:00"/>
    <m/>
    <n v="394"/>
    <n v="1679"/>
    <s v="Bc."/>
    <s v="Radka"/>
    <s v="Vrbová"/>
    <m/>
    <s v="7260275341     "/>
    <n v="1"/>
    <x v="0"/>
    <n v="1"/>
    <n v="1"/>
    <x v="0"/>
  </r>
  <r>
    <n v="89301261"/>
    <s v="Oddělení rehabilitace"/>
    <s v="standardní lůžková péče"/>
    <n v="5"/>
    <d v="2008-01-01T00:00:00"/>
    <m/>
    <n v="2326"/>
    <n v="1681"/>
    <m/>
    <s v="Ivona"/>
    <s v="Srovnalová"/>
    <m/>
    <s v="7456045311     "/>
    <n v="0.8"/>
    <x v="6"/>
    <n v="2"/>
    <n v="1"/>
    <x v="0"/>
  </r>
  <r>
    <n v="89301265"/>
    <s v="Oddělení rehabilitace"/>
    <s v="ambulance fyzioterapie"/>
    <n v="10"/>
    <d v="2008-01-01T00:00:00"/>
    <m/>
    <n v="2326"/>
    <n v="1681"/>
    <m/>
    <s v="Ivona"/>
    <s v="Srovnalová"/>
    <m/>
    <s v="7456045311     "/>
    <n v="0.2"/>
    <x v="6"/>
    <n v="2"/>
    <n v="1"/>
    <x v="0"/>
  </r>
  <r>
    <n v="89301201"/>
    <s v="Klinika kožních a pohlavních chorob"/>
    <s v="standardní lůžková péče"/>
    <n v="5"/>
    <d v="2008-01-01T00:00:00"/>
    <m/>
    <n v="138"/>
    <n v="1712"/>
    <s v="MUDr."/>
    <s v="Martina"/>
    <s v="Bienová"/>
    <s v="Ph.D."/>
    <s v="6555191093     "/>
    <n v="0.1"/>
    <x v="1"/>
    <n v="2"/>
    <n v="0.44999999999999996"/>
    <x v="0"/>
  </r>
  <r>
    <n v="89301202"/>
    <s v="Klinika kožních a pohlavních chorob"/>
    <s v="všeobecná ambulance"/>
    <n v="10"/>
    <d v="2008-01-01T00:00:00"/>
    <m/>
    <n v="138"/>
    <n v="1712"/>
    <s v="MUDr."/>
    <s v="Martina"/>
    <s v="Bienová"/>
    <s v="Ph.D."/>
    <s v="6555191093     "/>
    <n v="0.35"/>
    <x v="1"/>
    <n v="2"/>
    <n v="0.44999999999999996"/>
    <x v="0"/>
  </r>
  <r>
    <n v="89301405"/>
    <s v="Ústav mikrobiologie"/>
    <s v="laboratoř mikrobiologie"/>
    <n v="10"/>
    <d v="2008-01-01T00:00:00"/>
    <m/>
    <n v="343"/>
    <n v="1753"/>
    <m/>
    <s v="Magda"/>
    <s v="Šimečková"/>
    <m/>
    <s v="7655193689     "/>
    <n v="1"/>
    <x v="0"/>
    <n v="1"/>
    <n v="1"/>
    <x v="0"/>
  </r>
  <r>
    <n v="89100601"/>
    <s v="Lůžka dlouhodobé ošetřovatelské péče"/>
    <s v="Lůžka dlouhodobé ošetřovatelské péče"/>
    <n v="5"/>
    <d v="2018-09-01T00:00:00"/>
    <m/>
    <n v="8818"/>
    <n v="1755"/>
    <m/>
    <s v="Andrea"/>
    <s v="Hanousková"/>
    <m/>
    <s v="7755234850     "/>
    <n v="1"/>
    <x v="3"/>
    <n v="1"/>
    <n v="1"/>
    <x v="0"/>
  </r>
  <r>
    <n v="89301081"/>
    <s v="Porodnicko - gynekologická klinika"/>
    <s v="standardní lůžková péče"/>
    <n v="5"/>
    <d v="2014-06-15T00:00:00"/>
    <m/>
    <n v="6825"/>
    <n v="1758"/>
    <m/>
    <s v="Martina"/>
    <s v="Vogelová"/>
    <m/>
    <s v="7654174473     "/>
    <n v="1"/>
    <x v="0"/>
    <n v="1"/>
    <n v="1"/>
    <x v="0"/>
  </r>
  <r>
    <n v="89301122"/>
    <s v="Urologická klinika"/>
    <s v="ambulance urologická"/>
    <n v="10"/>
    <d v="2010-01-01T00:00:00"/>
    <m/>
    <n v="5326"/>
    <n v="1761"/>
    <m/>
    <s v="Kamila"/>
    <s v="Dostálová"/>
    <m/>
    <s v="7660105332     "/>
    <n v="0.1"/>
    <x v="7"/>
    <n v="2"/>
    <n v="1"/>
    <x v="0"/>
  </r>
  <r>
    <n v="89301124"/>
    <s v="Urologická klinika"/>
    <s v="uroradiologické centrum"/>
    <n v="10"/>
    <d v="2010-01-01T00:00:00"/>
    <m/>
    <n v="5326"/>
    <n v="1761"/>
    <m/>
    <s v="Kamila"/>
    <s v="Dostálová"/>
    <m/>
    <s v="7660105332     "/>
    <n v="0.9"/>
    <x v="7"/>
    <n v="2"/>
    <n v="1"/>
    <x v="0"/>
  </r>
  <r>
    <n v="89301323"/>
    <s v="Hemato-onkologická klinika"/>
    <s v="lůžkové oddělení intenzivní péče"/>
    <n v="5"/>
    <d v="2018-11-01T00:00:00"/>
    <m/>
    <n v="2424"/>
    <n v="1762"/>
    <m/>
    <s v="Jitka"/>
    <s v="Látalová"/>
    <m/>
    <s v="7762195683     "/>
    <n v="1"/>
    <x v="0"/>
    <n v="1"/>
    <n v="1"/>
    <x v="0"/>
  </r>
  <r>
    <n v="89301075"/>
    <s v="KARIM"/>
    <s v="anesteziologicko - resuscitační tým"/>
    <n v="10"/>
    <d v="2020-07-01T00:00:00"/>
    <m/>
    <n v="5663"/>
    <n v="1764"/>
    <s v="Mgr."/>
    <s v="Gabriela"/>
    <s v="Sedláková"/>
    <m/>
    <s v="7361114871     "/>
    <n v="1"/>
    <x v="0"/>
    <n v="1"/>
    <n v="1"/>
    <x v="0"/>
  </r>
  <r>
    <n v="89301321"/>
    <s v="Hemato-onkologická klinika"/>
    <s v="standardní lůžková péče"/>
    <n v="5"/>
    <d v="2019-01-10T00:00:00"/>
    <m/>
    <n v="2533"/>
    <n v="1765"/>
    <m/>
    <s v="Petra"/>
    <s v="Vánská"/>
    <s v="DiS."/>
    <s v="7853124191     "/>
    <n v="1"/>
    <x v="0"/>
    <n v="1"/>
    <n v="1"/>
    <x v="0"/>
  </r>
  <r>
    <n v="89301221"/>
    <s v="Klinika nukleární medicíny"/>
    <s v="standardní lůžková péče"/>
    <n v="5"/>
    <d v="2015-06-01T00:00:00"/>
    <m/>
    <n v="2713"/>
    <n v="1769"/>
    <s v="MUDr."/>
    <s v="Miroslava"/>
    <s v="Budíková"/>
    <s v="Ph.D."/>
    <s v="6962315338     "/>
    <n v="0.6"/>
    <x v="1"/>
    <n v="3"/>
    <n v="0.99999999999999989"/>
    <x v="0"/>
  </r>
  <r>
    <n v="89301222"/>
    <s v="Klinika nukleární medicíny"/>
    <s v="všeobecná ambulance"/>
    <n v="10"/>
    <d v="2016-04-01T00:00:00"/>
    <m/>
    <n v="2713"/>
    <n v="1769"/>
    <s v="MUDr."/>
    <s v="Miroslava"/>
    <s v="Budíková"/>
    <s v="Ph.D."/>
    <s v="6962315338     "/>
    <n v="0.3"/>
    <x v="1"/>
    <n v="3"/>
    <n v="0.99999999999999989"/>
    <x v="0"/>
  </r>
  <r>
    <n v="89301226"/>
    <s v="Klinika nukleární medicíny"/>
    <s v="ambulance - PET/CT"/>
    <n v="10"/>
    <d v="2022-06-01T00:00:00"/>
    <m/>
    <n v="2713"/>
    <n v="1769"/>
    <s v="MUDr."/>
    <s v="Miroslava"/>
    <s v="Budíková"/>
    <s v="Ph.D."/>
    <s v="6962315338     "/>
    <n v="0.1"/>
    <x v="1"/>
    <n v="3"/>
    <n v="0.99999999999999989"/>
    <x v="0"/>
  </r>
  <r>
    <n v="89301201"/>
    <s v="Klinika kožních a pohlavních chorob"/>
    <s v="standardní lůžková péče"/>
    <n v="5"/>
    <d v="2023-09-01T00:00:00"/>
    <m/>
    <n v="11036"/>
    <n v="1773"/>
    <m/>
    <s v="Marie"/>
    <s v="Bezděková"/>
    <m/>
    <s v="7855295756     "/>
    <n v="1"/>
    <x v="0"/>
    <n v="1"/>
    <n v="1"/>
    <x v="0"/>
  </r>
  <r>
    <n v="89301013"/>
    <s v="I. Interní klinika - kardiologická"/>
    <s v="lůžkové oddělení intenzivní péče"/>
    <n v="5"/>
    <d v="2015-08-01T00:00:00"/>
    <m/>
    <n v="7348"/>
    <n v="1774"/>
    <s v="Bc."/>
    <s v="Šárka"/>
    <s v="Dvořáková"/>
    <m/>
    <s v="7858210569     "/>
    <n v="1"/>
    <x v="0"/>
    <n v="1"/>
    <n v="1"/>
    <x v="0"/>
  </r>
  <r>
    <n v="89301044"/>
    <s v="I. chirurgická klinika"/>
    <s v="lůžkové oddělení intenzivní péče"/>
    <n v="5"/>
    <d v="2017-10-01T00:00:00"/>
    <m/>
    <n v="7303"/>
    <n v="1775"/>
    <m/>
    <s v="Jaroslava"/>
    <s v="Miškárová"/>
    <m/>
    <s v="7854235686     "/>
    <n v="1"/>
    <x v="0"/>
    <n v="1"/>
    <n v="1"/>
    <x v="0"/>
  </r>
  <r>
    <n v="89301415"/>
    <s v="Ústav imunologie"/>
    <s v="laboratoř imunologie"/>
    <n v="10"/>
    <d v="2008-01-01T00:00:00"/>
    <m/>
    <n v="1292"/>
    <n v="4538"/>
    <m/>
    <s v="Marcela"/>
    <s v="Zlámalová"/>
    <m/>
    <s v="6457091894     "/>
    <n v="1"/>
    <x v="3"/>
    <n v="1"/>
    <n v="1"/>
    <x v="0"/>
  </r>
  <r>
    <n v="89301035"/>
    <s v="III. Interní klinika - nefrologická, revmatologická a endokrinologická"/>
    <s v="hemodialyzační středisko "/>
    <n v="10"/>
    <d v="2008-01-01T00:00:00"/>
    <m/>
    <n v="3025"/>
    <n v="4550"/>
    <m/>
    <s v="Zuzana"/>
    <s v="Jaklová"/>
    <m/>
    <s v="6256150439     "/>
    <n v="1"/>
    <x v="0"/>
    <n v="1"/>
    <n v="1"/>
    <x v="0"/>
  </r>
  <r>
    <n v="89301181"/>
    <s v="Klinika psychiatrie"/>
    <s v="srandardní lůžková péče"/>
    <n v="5"/>
    <d v="2010-04-01T00:00:00"/>
    <m/>
    <n v="2785"/>
    <n v="4551"/>
    <m/>
    <s v="Dana"/>
    <s v="Červenková"/>
    <m/>
    <s v="6059041593     "/>
    <n v="1"/>
    <x v="7"/>
    <n v="1"/>
    <n v="1"/>
    <x v="0"/>
  </r>
  <r>
    <n v="89301011"/>
    <s v="I. Interní klinika - kardiologická"/>
    <s v="standardní lůžková péče"/>
    <n v="5"/>
    <d v="2016-01-01T00:00:00"/>
    <m/>
    <n v="4985"/>
    <n v="4571"/>
    <s v="doc. MUDr."/>
    <s v="Čestmír"/>
    <s v="Číhalík"/>
    <s v="CSc."/>
    <s v="491122002      "/>
    <n v="0.1"/>
    <x v="1"/>
    <n v="1"/>
    <n v="0.1"/>
    <x v="0"/>
  </r>
  <r>
    <n v="89301251"/>
    <s v="Klinika ústní, čelistní a obličejové chirurgie"/>
    <s v="standardní lůžková péče"/>
    <n v="5"/>
    <d v="2010-01-01T00:00:00"/>
    <m/>
    <n v="4212"/>
    <n v="4580"/>
    <m/>
    <s v="Renáta"/>
    <s v="Pitnerová"/>
    <m/>
    <s v="6755130789     "/>
    <n v="1"/>
    <x v="7"/>
    <n v="1"/>
    <n v="1"/>
    <x v="0"/>
  </r>
  <r>
    <n v="89301405"/>
    <s v="Ústav mikrobiologie"/>
    <s v="laboratoř mikrobiologie"/>
    <n v="10"/>
    <d v="2008-01-01T00:00:00"/>
    <m/>
    <n v="1382"/>
    <n v="4593"/>
    <m/>
    <s v="Leona"/>
    <s v="Csóková"/>
    <m/>
    <s v="6853300091     "/>
    <n v="1"/>
    <x v="0"/>
    <n v="1"/>
    <n v="1"/>
    <x v="0"/>
  </r>
  <r>
    <n v="89301325"/>
    <s v="Hemato-onkologická klinika"/>
    <s v="laboratoř hematologická"/>
    <n v="10"/>
    <d v="2008-01-01T00:00:00"/>
    <m/>
    <n v="2070"/>
    <n v="4648"/>
    <m/>
    <s v="Eva"/>
    <s v="Opichalová"/>
    <m/>
    <s v="7356065310     "/>
    <n v="1"/>
    <x v="0"/>
    <n v="1"/>
    <n v="1"/>
    <x v="0"/>
  </r>
  <r>
    <n v="89301103"/>
    <s v="Dětská klinika"/>
    <s v="JIP"/>
    <n v="5"/>
    <d v="2009-01-01T00:00:00"/>
    <m/>
    <n v="4890"/>
    <n v="4666"/>
    <m/>
    <s v="Iveta"/>
    <s v="Čuková"/>
    <m/>
    <s v="7058205319     "/>
    <n v="1"/>
    <x v="3"/>
    <n v="1"/>
    <n v="1"/>
    <x v="0"/>
  </r>
  <r>
    <n v="89301111"/>
    <s v="Ortopedická klinika"/>
    <s v="standardní lůžková péče"/>
    <n v="5"/>
    <d v="2008-01-01T00:00:00"/>
    <m/>
    <n v="2086"/>
    <n v="4670"/>
    <s v="MUDr."/>
    <s v="Libor"/>
    <s v="Čech"/>
    <m/>
    <s v="6511050843     "/>
    <n v="1"/>
    <x v="1"/>
    <n v="1"/>
    <n v="1"/>
    <x v="0"/>
  </r>
  <r>
    <n v="89301215"/>
    <s v="Onkologická klinika"/>
    <s v="ambulance - radiační onkologie "/>
    <n v="10"/>
    <d v="2023-07-01T00:00:00"/>
    <m/>
    <n v="4521"/>
    <n v="4671"/>
    <s v="MUDr."/>
    <s v="Karel"/>
    <s v="Ćwiertka"/>
    <s v="Ph.D."/>
    <s v="6112100291     "/>
    <n v="1"/>
    <x v="1"/>
    <n v="1"/>
    <n v="1"/>
    <x v="0"/>
  </r>
  <r>
    <n v="89301113"/>
    <s v="Ortopedická klinika"/>
    <s v="lůžkové oddělení intenzivní péče"/>
    <n v="5"/>
    <d v="2008-01-01T00:00:00"/>
    <m/>
    <n v="4649"/>
    <n v="4686"/>
    <s v="MUDr."/>
    <s v="Ivana"/>
    <s v="Čechová"/>
    <m/>
    <s v="6257290479     "/>
    <n v="1"/>
    <x v="1"/>
    <n v="1"/>
    <n v="1"/>
    <x v="0"/>
  </r>
  <r>
    <n v="89301081"/>
    <s v="Porodnicko - gynekologická klinika"/>
    <s v="standardní lůžková péče"/>
    <n v="5"/>
    <d v="2008-01-01T00:00:00"/>
    <m/>
    <n v="3739"/>
    <n v="4707"/>
    <s v="Mgr."/>
    <s v="Alena"/>
    <s v="Čejková"/>
    <m/>
    <s v="7460045340     "/>
    <n v="1"/>
    <x v="0"/>
    <n v="1"/>
    <n v="1"/>
    <x v="0"/>
  </r>
  <r>
    <n v="89301345"/>
    <s v="Radiologická klinika"/>
    <s v="pracoviště radiologie"/>
    <n v="10"/>
    <d v="2008-01-01T00:00:00"/>
    <m/>
    <n v="1485"/>
    <n v="4711"/>
    <s v="prof. MUDr."/>
    <s v="Marie"/>
    <s v="Černá"/>
    <s v="Ph.D."/>
    <s v="7062225302     "/>
    <n v="0.3"/>
    <x v="1"/>
    <n v="3"/>
    <n v="1"/>
    <x v="0"/>
  </r>
  <r>
    <n v="89301346"/>
    <s v="Radiologická klinika"/>
    <s v="pracoviště screeningové mamografie"/>
    <n v="10"/>
    <d v="2008-01-01T00:00:00"/>
    <m/>
    <n v="1485"/>
    <n v="4711"/>
    <s v="prof. MUDr."/>
    <s v="Marie"/>
    <s v="Černá"/>
    <s v="Ph.D."/>
    <s v="7062225302     "/>
    <n v="0.5"/>
    <x v="1"/>
    <n v="3"/>
    <n v="1"/>
    <x v="0"/>
  </r>
  <r>
    <n v="89301347"/>
    <s v="Radiologická klinika"/>
    <s v="Pracoviště MR"/>
    <n v="10"/>
    <d v="2021-10-01T00:00:00"/>
    <m/>
    <n v="1485"/>
    <n v="4711"/>
    <s v="prof. MUDr."/>
    <s v="Marie"/>
    <s v="Černá"/>
    <s v="Ph.D."/>
    <s v="7062225302     "/>
    <n v="0.2"/>
    <x v="1"/>
    <n v="3"/>
    <n v="1"/>
    <x v="0"/>
  </r>
  <r>
    <n v="89301075"/>
    <s v="KARIM"/>
    <s v="anesteziologicko - resuscitační tým"/>
    <n v="10"/>
    <d v="2012-04-01T00:00:00"/>
    <m/>
    <n v="6016"/>
    <n v="4716"/>
    <m/>
    <s v="Anna"/>
    <s v="Czaschová"/>
    <m/>
    <s v="7460284854     "/>
    <n v="0.5"/>
    <x v="0"/>
    <n v="1"/>
    <n v="0.5"/>
    <x v="0"/>
  </r>
  <r>
    <n v="89301311"/>
    <s v="Traumatologická klinika"/>
    <s v="standardní lůžková péče"/>
    <n v="5"/>
    <d v="2017-07-01T00:00:00"/>
    <m/>
    <n v="2611"/>
    <n v="4718"/>
    <m/>
    <s v="Marek"/>
    <s v="Čapka"/>
    <m/>
    <s v="7503235311     "/>
    <n v="1"/>
    <x v="3"/>
    <n v="1"/>
    <n v="1"/>
    <x v="0"/>
  </r>
  <r>
    <n v="89301262"/>
    <s v="Oddělení rehabilitace"/>
    <s v="ambulance - rehabilitace"/>
    <n v="10"/>
    <d v="2016-01-01T00:00:00"/>
    <m/>
    <n v="2132"/>
    <n v="4722"/>
    <m/>
    <s v="Alena"/>
    <s v="Skalická"/>
    <m/>
    <s v="6558121394     "/>
    <n v="1"/>
    <x v="4"/>
    <n v="1"/>
    <n v="1"/>
    <x v="0"/>
  </r>
  <r>
    <n v="89301335"/>
    <s v="Oddělení klinické biochemie a imunogenetiky"/>
    <s v="centrální laboratoř"/>
    <n v="10"/>
    <d v="2010-09-01T00:00:00"/>
    <m/>
    <n v="5069"/>
    <n v="4727"/>
    <m/>
    <s v="Daniela"/>
    <s v="Pjajková"/>
    <m/>
    <s v="7652155753     "/>
    <n v="1"/>
    <x v="7"/>
    <n v="1"/>
    <n v="1"/>
    <x v="0"/>
  </r>
  <r>
    <n v="89301362"/>
    <s v="Oddělení klinické logopedie"/>
    <s v="ambulance - pracoviště logopedie"/>
    <n v="10"/>
    <d v="2009-01-01T00:00:00"/>
    <m/>
    <n v="2911"/>
    <n v="4730"/>
    <s v="PaedDr."/>
    <s v="Miloslava"/>
    <s v="Čecháčková"/>
    <m/>
    <s v="505309033      "/>
    <n v="0.5"/>
    <x v="6"/>
    <n v="1"/>
    <n v="0.5"/>
    <x v="0"/>
  </r>
  <r>
    <n v="89301285"/>
    <s v="Laboratoř odd. lékařské genetiky"/>
    <s v="laboratoř oddělení lékařské genetiky"/>
    <n v="10"/>
    <d v="2021-02-01T00:00:00"/>
    <m/>
    <n v="2450"/>
    <n v="4733"/>
    <s v="RNDr."/>
    <s v="Pavlína"/>
    <s v="Čapková"/>
    <s v="Ph.D."/>
    <s v="6655140217     "/>
    <n v="0.8"/>
    <x v="2"/>
    <n v="1"/>
    <n v="0.8"/>
    <x v="0"/>
  </r>
  <r>
    <n v="89301395"/>
    <s v="Oddělení klinické psychologie"/>
    <s v="oddělení klinické psychologie"/>
    <n v="10"/>
    <d v="2009-01-01T00:00:00"/>
    <m/>
    <n v="3432"/>
    <n v="6505"/>
    <s v="PhDr."/>
    <s v="Naděžda"/>
    <s v="Dařílková"/>
    <m/>
    <s v="5854120228     "/>
    <n v="1"/>
    <x v="6"/>
    <n v="1"/>
    <n v="1"/>
    <x v="0"/>
  </r>
  <r>
    <n v="89301051"/>
    <s v="II.chirurgická klinika standardní lůžková péče"/>
    <s v="standardní lůžková péče"/>
    <n v="5"/>
    <d v="2008-01-01T00:00:00"/>
    <m/>
    <n v="3981"/>
    <n v="6508"/>
    <m/>
    <s v="Jitka"/>
    <s v="Bašná"/>
    <m/>
    <s v="6257291436     "/>
    <n v="1"/>
    <x v="3"/>
    <n v="1"/>
    <n v="1"/>
    <x v="0"/>
  </r>
  <r>
    <n v="89301012"/>
    <s v="I. Interní klinika - kardiologická"/>
    <s v="ambulance kardiologická"/>
    <n v="10"/>
    <d v="2008-01-01T00:00:00"/>
    <m/>
    <n v="1868"/>
    <n v="6521"/>
    <m/>
    <s v="Ivana"/>
    <s v="Buriánková"/>
    <m/>
    <s v="6353240641     "/>
    <n v="1"/>
    <x v="0"/>
    <n v="1"/>
    <n v="1"/>
    <x v="0"/>
  </r>
  <r>
    <n v="89301215"/>
    <s v="Onkologická klinika"/>
    <s v="ambulance - radiační onkologie "/>
    <n v="10"/>
    <d v="2008-01-01T00:00:00"/>
    <m/>
    <n v="4515"/>
    <n v="6529"/>
    <s v="Bc."/>
    <s v="Iveta"/>
    <s v="Šinclová"/>
    <m/>
    <s v="6553091270     "/>
    <n v="1"/>
    <x v="0"/>
    <n v="1"/>
    <n v="1"/>
    <x v="0"/>
  </r>
  <r>
    <n v="89301081"/>
    <s v="Porodnicko - gynekologická klinika"/>
    <s v="standardní lůžková péče"/>
    <n v="5"/>
    <d v="2008-01-01T00:00:00"/>
    <m/>
    <n v="991"/>
    <n v="6579"/>
    <s v="Mgr."/>
    <s v="Hana"/>
    <s v="Dubová"/>
    <m/>
    <s v="6657151127     "/>
    <n v="1"/>
    <x v="0"/>
    <n v="1"/>
    <n v="1"/>
    <x v="0"/>
  </r>
  <r>
    <n v="89301031"/>
    <s v="III. Interní klinika - nefrologická, revmatologická a endokrinologická"/>
    <s v="standardní lůžková péče"/>
    <n v="5"/>
    <d v="2009-01-01T00:00:00"/>
    <m/>
    <n v="3892"/>
    <n v="6594"/>
    <m/>
    <s v="Zdenka"/>
    <s v="Richterová"/>
    <m/>
    <s v="6462300834     "/>
    <n v="1"/>
    <x v="0"/>
    <n v="1"/>
    <n v="1"/>
    <x v="0"/>
  </r>
  <r>
    <n v="89301202"/>
    <s v="Klinika kožních a pohlavních chorob"/>
    <s v="všeobecná ambulance"/>
    <n v="10"/>
    <d v="2020-01-01T00:00:00"/>
    <m/>
    <n v="1393"/>
    <n v="6611"/>
    <s v="doc. MUDr."/>
    <s v="Dagmar"/>
    <s v="Ditrichová"/>
    <s v="CSc."/>
    <s v="515807024      "/>
    <n v="0.05"/>
    <x v="1"/>
    <n v="1"/>
    <n v="0.05"/>
    <x v="0"/>
  </r>
  <r>
    <n v="89301405"/>
    <s v="Ústav mikrobiologie"/>
    <s v="laboratoř mikrobiologie"/>
    <n v="10"/>
    <d v="2008-01-01T00:00:00"/>
    <m/>
    <n v="5602"/>
    <n v="6614"/>
    <s v="RNDr."/>
    <s v="Jana"/>
    <s v="Petrželová"/>
    <m/>
    <s v="5861071623     "/>
    <n v="1"/>
    <x v="2"/>
    <n v="1"/>
    <n v="1"/>
    <x v="0"/>
  </r>
  <r>
    <n v="89301345"/>
    <s v="Radiologická klinika"/>
    <s v="pracoviště radiologie"/>
    <n v="10"/>
    <d v="2008-01-01T00:00:00"/>
    <m/>
    <n v="3812"/>
    <n v="6654"/>
    <m/>
    <s v="Pavlína"/>
    <s v="Pospíšilová"/>
    <m/>
    <s v="6753071160     "/>
    <n v="0.9"/>
    <x v="0"/>
    <n v="2"/>
    <n v="1"/>
    <x v="0"/>
  </r>
  <r>
    <n v="89301347"/>
    <s v="Radiologická klinika"/>
    <s v="Pracoviště MR"/>
    <n v="10"/>
    <d v="2021-10-01T00:00:00"/>
    <m/>
    <n v="3812"/>
    <n v="6654"/>
    <m/>
    <s v="Pavlína"/>
    <s v="Pospíšilová"/>
    <m/>
    <s v="6753071160     "/>
    <n v="0.1"/>
    <x v="0"/>
    <n v="2"/>
    <n v="1"/>
    <x v="0"/>
  </r>
  <r>
    <n v="89301011"/>
    <s v="I. Interní klinika - kardiologická"/>
    <s v="standardní lůžková péče"/>
    <n v="5"/>
    <d v="2016-01-01T00:00:00"/>
    <m/>
    <n v="1905"/>
    <n v="6684"/>
    <s v="MUDr."/>
    <s v="Vlastimil"/>
    <s v="Doupal"/>
    <s v="Ph.D."/>
    <s v="6107110680     "/>
    <n v="0.3"/>
    <x v="1"/>
    <n v="1"/>
    <n v="0.3"/>
    <x v="0"/>
  </r>
  <r>
    <n v="89301035"/>
    <s v="III. Interní klinika - nefrologická, revmatologická a endokrinologická"/>
    <s v="hemodialyzační středisko "/>
    <n v="10"/>
    <d v="2008-01-01T00:00:00"/>
    <m/>
    <n v="761"/>
    <n v="6698"/>
    <m/>
    <s v="Silvie"/>
    <s v="Kortišová"/>
    <m/>
    <s v="7158185331     "/>
    <n v="1"/>
    <x v="7"/>
    <n v="1"/>
    <n v="1"/>
    <x v="0"/>
  </r>
  <r>
    <n v="89301345"/>
    <s v="Radiologická klinika"/>
    <s v="pracoviště radiologie"/>
    <n v="10"/>
    <d v="2008-01-01T00:00:00"/>
    <m/>
    <n v="2735"/>
    <n v="6700"/>
    <m/>
    <s v="Jitka"/>
    <s v="Bryjová"/>
    <m/>
    <s v="7151015861     "/>
    <n v="1"/>
    <x v="7"/>
    <n v="1"/>
    <n v="1"/>
    <x v="0"/>
  </r>
  <r>
    <n v="89301345"/>
    <s v="Radiologická klinika"/>
    <s v="pracoviště radiologie"/>
    <n v="10"/>
    <d v="2008-01-01T00:00:00"/>
    <m/>
    <n v="1010"/>
    <n v="6710"/>
    <m/>
    <s v="Renáta"/>
    <s v="Gargelová"/>
    <m/>
    <s v="6751041462     "/>
    <n v="0.7"/>
    <x v="0"/>
    <n v="2"/>
    <n v="0.79999999999999993"/>
    <x v="0"/>
  </r>
  <r>
    <n v="89301347"/>
    <s v="Radiologická klinika"/>
    <s v="Pracoviště MR"/>
    <n v="10"/>
    <d v="2021-10-01T00:00:00"/>
    <m/>
    <n v="1010"/>
    <n v="6710"/>
    <m/>
    <s v="Renáta"/>
    <s v="Gargelová"/>
    <m/>
    <s v="6751041462     "/>
    <n v="0.1"/>
    <x v="0"/>
    <n v="2"/>
    <n v="0.79999999999999993"/>
    <x v="0"/>
  </r>
  <r>
    <n v="89301152"/>
    <s v="Oddělení alergologie a klinické imunologie"/>
    <s v="ambulance alergologicka a imunologická "/>
    <n v="10"/>
    <d v="2008-01-01T00:00:00"/>
    <m/>
    <n v="4696"/>
    <n v="6716"/>
    <s v="MUDr."/>
    <s v="Táňa"/>
    <s v="Utíkalová"/>
    <m/>
    <s v="6353281660     "/>
    <n v="1"/>
    <x v="1"/>
    <n v="1"/>
    <n v="1"/>
    <x v="0"/>
  </r>
  <r>
    <n v="89301092"/>
    <s v="Novorozenecké oddělení"/>
    <s v="ambulance novorozeneckého oddělení"/>
    <n v="10"/>
    <d v="2018-04-01T00:00:00"/>
    <m/>
    <n v="2494"/>
    <n v="6719"/>
    <m/>
    <s v="Mária"/>
    <s v="Doleželová"/>
    <m/>
    <s v="7254166128     "/>
    <n v="0.75"/>
    <x v="7"/>
    <n v="1"/>
    <n v="0.75"/>
    <x v="0"/>
  </r>
  <r>
    <n v="89301091"/>
    <s v="Novorozenecké oddělení"/>
    <s v="standardní lůžková péče"/>
    <n v="5"/>
    <d v="2019-01-01T00:00:00"/>
    <m/>
    <n v="8017"/>
    <n v="6721"/>
    <m/>
    <s v="Jana"/>
    <s v="Čechová Dohnalová"/>
    <m/>
    <s v="7257015337     "/>
    <n v="0.75"/>
    <x v="7"/>
    <n v="1"/>
    <n v="0.75"/>
    <x v="0"/>
  </r>
  <r>
    <n v="89301081"/>
    <s v="Porodnicko - gynekologická klinika"/>
    <s v="standardní lůžková péče"/>
    <n v="5"/>
    <d v="2014-12-01T00:00:00"/>
    <m/>
    <n v="254"/>
    <n v="6724"/>
    <s v="Mgr."/>
    <s v="Marta"/>
    <s v="Čihalíková"/>
    <m/>
    <s v="7054145340     "/>
    <n v="1"/>
    <x v="0"/>
    <n v="1"/>
    <n v="1"/>
    <x v="0"/>
  </r>
  <r>
    <n v="89301087"/>
    <s v="Porodnicko - gynekologická klinika"/>
    <s v="IVF"/>
    <n v="10"/>
    <d v="2014-11-01T00:00:00"/>
    <m/>
    <n v="2756"/>
    <n v="6743"/>
    <s v="doc. MUDr."/>
    <s v="Jiří"/>
    <s v="Dostál"/>
    <s v="Ph.D."/>
    <s v="6101231290     "/>
    <n v="0.3"/>
    <x v="1"/>
    <n v="1"/>
    <n v="0.3"/>
    <x v="0"/>
  </r>
  <r>
    <n v="89301345"/>
    <s v="Radiologická klinika"/>
    <s v="pracoviště radiologie"/>
    <n v="10"/>
    <d v="2008-01-01T00:00:00"/>
    <m/>
    <n v="698"/>
    <n v="6752"/>
    <m/>
    <s v="Jitka"/>
    <s v="Kvapilová"/>
    <m/>
    <s v="6961185341     "/>
    <n v="0.9"/>
    <x v="0"/>
    <n v="2"/>
    <n v="1"/>
    <x v="0"/>
  </r>
  <r>
    <n v="89301347"/>
    <s v="Radiologická klinika"/>
    <s v="Pracoviště MR"/>
    <n v="10"/>
    <d v="2021-10-01T00:00:00"/>
    <m/>
    <n v="698"/>
    <n v="6752"/>
    <m/>
    <s v="Jitka"/>
    <s v="Kvapilová"/>
    <m/>
    <s v="6961185341     "/>
    <n v="0.1"/>
    <x v="0"/>
    <n v="2"/>
    <n v="1"/>
    <x v="0"/>
  </r>
  <r>
    <n v="89301356"/>
    <s v="Transfuzní oddělení "/>
    <s v="ambulance - hematologická poradna"/>
    <n v="10"/>
    <d v="2010-03-21T00:00:00"/>
    <m/>
    <n v="234"/>
    <n v="6753"/>
    <m/>
    <s v="Dagmar"/>
    <s v="Grögerová"/>
    <m/>
    <s v="6951314117     "/>
    <n v="0.3"/>
    <x v="7"/>
    <n v="1"/>
    <n v="0.3"/>
    <x v="0"/>
  </r>
  <r>
    <n v="89301111"/>
    <s v="Ortopedická klinika"/>
    <s v="standardní lůžková péče"/>
    <n v="5"/>
    <d v="2008-01-01T00:00:00"/>
    <m/>
    <n v="4464"/>
    <n v="6758"/>
    <m/>
    <s v="Hana"/>
    <s v="Zapletalová"/>
    <m/>
    <s v="7356065365     "/>
    <n v="1"/>
    <x v="0"/>
    <n v="1"/>
    <n v="1"/>
    <x v="0"/>
  </r>
  <r>
    <n v="89301600"/>
    <s v="Urgentní příjem odb.719"/>
    <s v="Urgentní příjem odb.719"/>
    <n v="10"/>
    <d v="2021-04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2678"/>
    <n v="6776"/>
    <s v="Mgr. Bc."/>
    <s v="Eva"/>
    <s v="Brachtlová"/>
    <m/>
    <s v="6951185681     "/>
    <n v="0.14199999999999999"/>
    <x v="0"/>
    <n v="7"/>
    <n v="0.99399999999999999"/>
    <x v="0"/>
  </r>
  <r>
    <n v="89301094"/>
    <s v="Novorozenecké oddělení"/>
    <s v="JIP"/>
    <n v="5"/>
    <d v="2018-01-24T00:00:00"/>
    <m/>
    <n v="1013"/>
    <n v="6784"/>
    <m/>
    <s v="Andrea"/>
    <s v="Nováková"/>
    <m/>
    <s v="7361205335     "/>
    <n v="0.75"/>
    <x v="0"/>
    <n v="1"/>
    <n v="0.75"/>
    <x v="0"/>
  </r>
  <r>
    <n v="89301181"/>
    <s v="Klinika psychiatrie"/>
    <s v="srandardní lůžková péče"/>
    <n v="5"/>
    <d v="2010-04-01T00:00:00"/>
    <m/>
    <n v="3976"/>
    <n v="6785"/>
    <m/>
    <s v="Jan"/>
    <s v="Dresler"/>
    <m/>
    <s v="7206035353     "/>
    <n v="1"/>
    <x v="0"/>
    <n v="1"/>
    <n v="1"/>
    <x v="0"/>
  </r>
  <r>
    <n v="89301081"/>
    <s v="Porodnicko - gynekologická klinika"/>
    <s v="standardní lůžková péče"/>
    <n v="5"/>
    <d v="2008-01-01T00:00:00"/>
    <m/>
    <n v="241"/>
    <n v="6802"/>
    <s v="MUDr."/>
    <s v="Petr"/>
    <s v="Dzvinčuk"/>
    <s v="Ph.D."/>
    <s v="6711170059     "/>
    <n v="0.8"/>
    <x v="1"/>
    <n v="2"/>
    <n v="1"/>
    <x v="0"/>
  </r>
  <r>
    <n v="89301082"/>
    <s v="Porodnicko - gynekologická  klinika"/>
    <s v="všeobecná ambulance"/>
    <n v="10"/>
    <d v="2008-01-01T00:00:00"/>
    <m/>
    <n v="241"/>
    <n v="6802"/>
    <s v="MUDr."/>
    <s v="Petr"/>
    <s v="Dzvinčuk"/>
    <s v="Ph.D."/>
    <s v="6711170059     "/>
    <n v="0.2"/>
    <x v="1"/>
    <n v="2"/>
    <n v="1"/>
    <x v="0"/>
  </r>
  <r>
    <n v="89301292"/>
    <s v="Oddělení plastické a estetické chirurgie"/>
    <s v="všeobecná ambulance"/>
    <n v="10"/>
    <d v="2023-01-01T00:00:00"/>
    <m/>
    <n v="10842"/>
    <n v="6824"/>
    <m/>
    <s v="Lenka"/>
    <s v="Mádrová"/>
    <m/>
    <s v="7462264843     "/>
    <n v="1"/>
    <x v="0"/>
    <n v="1"/>
    <n v="1"/>
    <x v="0"/>
  </r>
  <r>
    <n v="89301063"/>
    <s v="Neurochirurgická klinika"/>
    <s v="lůžkové oddělení intenzivní péče"/>
    <n v="5"/>
    <d v="2012-01-01T00:00:00"/>
    <m/>
    <n v="6493"/>
    <n v="6834"/>
    <m/>
    <s v="Silvie"/>
    <s v="Ježková"/>
    <m/>
    <s v="7451174456     "/>
    <n v="1"/>
    <x v="0"/>
    <n v="1"/>
    <n v="1"/>
    <x v="0"/>
  </r>
  <r>
    <n v="89301093"/>
    <s v="Novorozenecké oddělení"/>
    <s v="lůžkové oddělení intenzivní péče"/>
    <n v="5"/>
    <d v="2010-09-01T00:00:00"/>
    <m/>
    <n v="105"/>
    <n v="6837"/>
    <m/>
    <s v="Jana"/>
    <s v="Tilšarová"/>
    <m/>
    <s v="7354255326     "/>
    <n v="1"/>
    <x v="0"/>
    <n v="1"/>
    <n v="1"/>
    <x v="0"/>
  </r>
  <r>
    <n v="89301033"/>
    <s v="III. Interní klinika - nefrologická, revmatologická a endokrinologická"/>
    <s v="lůžkové oddělení intenzivní péče"/>
    <n v="5"/>
    <d v="2008-01-01T00:00:00"/>
    <m/>
    <n v="4495"/>
    <n v="6873"/>
    <s v="Bc."/>
    <s v="Hana"/>
    <s v="Vránová"/>
    <m/>
    <s v="7755065406     "/>
    <n v="1"/>
    <x v="0"/>
    <n v="1"/>
    <n v="1"/>
    <x v="0"/>
  </r>
  <r>
    <n v="89301103"/>
    <s v="Dětská klinika"/>
    <s v="JIP"/>
    <n v="5"/>
    <d v="2014-01-01T00:00:00"/>
    <m/>
    <n v="1894"/>
    <n v="6874"/>
    <m/>
    <s v="Jitka"/>
    <s v="Kornelová"/>
    <m/>
    <s v="7359243551     "/>
    <n v="0.5"/>
    <x v="0"/>
    <n v="1"/>
    <n v="0.5"/>
    <x v="0"/>
  </r>
  <r>
    <n v="89301405"/>
    <s v="Ústav mikrobiologie"/>
    <s v="laboratoř mikrobiologie"/>
    <n v="10"/>
    <d v="2008-01-01T00:00:00"/>
    <m/>
    <n v="193"/>
    <n v="6887"/>
    <m/>
    <s v="Ivana"/>
    <s v="Dosedělová"/>
    <m/>
    <s v="6562230059     "/>
    <n v="1"/>
    <x v="0"/>
    <n v="1"/>
    <n v="1"/>
    <x v="0"/>
  </r>
  <r>
    <n v="89301212"/>
    <s v="Onkologická klinika"/>
    <s v="všeobecná ambulance"/>
    <n v="10"/>
    <d v="2021-11-01T00:00:00"/>
    <m/>
    <n v="8065"/>
    <n v="6890"/>
    <m/>
    <s v="Josefa"/>
    <s v="Ďulíková"/>
    <m/>
    <s v="7652035765     "/>
    <n v="1"/>
    <x v="0"/>
    <n v="1"/>
    <n v="1"/>
    <x v="0"/>
  </r>
  <r>
    <n v="89301011"/>
    <s v="I. Interní klinika - kardiologická"/>
    <s v="standardní lůžková péče"/>
    <n v="5"/>
    <d v="2008-01-01T00:00:00"/>
    <m/>
    <n v="3005"/>
    <n v="6892"/>
    <s v="MUDr."/>
    <s v="Ingrid"/>
    <s v="Sovová"/>
    <m/>
    <s v="6957034194     "/>
    <n v="1"/>
    <x v="1"/>
    <n v="1"/>
    <n v="1"/>
    <x v="0"/>
  </r>
  <r>
    <n v="89301022"/>
    <s v="II. Interní klinika - gastro-enterologická a hepatologická"/>
    <s v="všeobecná ambulance"/>
    <n v="10"/>
    <d v="2001-10-01T00:00:00"/>
    <m/>
    <n v="8802"/>
    <n v="6900"/>
    <m/>
    <s v="Jana"/>
    <s v="Kulpová"/>
    <m/>
    <s v="7554215405     "/>
    <n v="1"/>
    <x v="3"/>
    <n v="1"/>
    <n v="1"/>
    <x v="0"/>
  </r>
  <r>
    <n v="89301022"/>
    <s v="II. Interní klinika - gastro-enterologická a hepatologická"/>
    <s v="všeobecná ambulance"/>
    <n v="10"/>
    <d v="2008-01-01T00:00:00"/>
    <m/>
    <n v="2134"/>
    <n v="8007"/>
    <s v="prof. MUDr."/>
    <s v="Jiří"/>
    <s v="Ehrmann"/>
    <s v="CSc."/>
    <s v="400930428      "/>
    <n v="0.05"/>
    <x v="1"/>
    <n v="1"/>
    <n v="0.05"/>
    <x v="0"/>
  </r>
  <r>
    <n v="89301375"/>
    <s v="Ústav klinické a molekulární patologie"/>
    <s v="Ústav klinické a molekulární patologie"/>
    <n v="10"/>
    <d v="2022-10-01T00:00:00"/>
    <m/>
    <n v="3852"/>
    <n v="8021"/>
    <s v="prof. MUDr."/>
    <s v="Jiří"/>
    <s v="Ehrmann"/>
    <s v="Ph.D."/>
    <s v="6703022315     "/>
    <n v="0.2"/>
    <x v="1"/>
    <n v="1"/>
    <n v="0.2"/>
    <x v="0"/>
  </r>
  <r>
    <n v="89301192"/>
    <s v="Klinika pracovního lékařství"/>
    <s v="všeobecná ambulance"/>
    <n v="10"/>
    <d v="2022-01-01T00:00:00"/>
    <m/>
    <n v="6146"/>
    <n v="8023"/>
    <s v="MUDr."/>
    <s v="Alena"/>
    <s v="Boriková"/>
    <s v="Ph.D."/>
    <s v="6954235354     "/>
    <n v="0.3"/>
    <x v="1"/>
    <n v="2"/>
    <n v="0.8"/>
    <x v="0"/>
  </r>
  <r>
    <n v="89301193"/>
    <s v="Klinika pracovního lékařství"/>
    <s v="Vakcinační centrum COVID19 I.typu"/>
    <n v="10"/>
    <d v="2022-01-01T00:00:00"/>
    <m/>
    <n v="6146"/>
    <n v="8023"/>
    <s v="MUDr."/>
    <s v="Alena"/>
    <s v="Boriková"/>
    <s v="Ph.D."/>
    <s v="6954235354     "/>
    <n v="0.5"/>
    <x v="1"/>
    <n v="2"/>
    <n v="0.8"/>
    <x v="0"/>
  </r>
  <r>
    <n v="89100601"/>
    <s v="Lůžka dlouhodobé ošetřovatelské péče"/>
    <s v="Lůžka dlouhodobé ošetřovatelské péče"/>
    <n v="5"/>
    <d v="2017-11-01T00:00:00"/>
    <m/>
    <n v="8470"/>
    <n v="8027"/>
    <m/>
    <s v="Alena"/>
    <s v="Eyerová"/>
    <m/>
    <s v="6256020584     "/>
    <n v="0.05"/>
    <x v="6"/>
    <n v="3"/>
    <n v="1"/>
    <x v="0"/>
  </r>
  <r>
    <n v="89301261"/>
    <s v="Oddělení rehabilitace"/>
    <s v="standardní lůžková péče"/>
    <n v="5"/>
    <d v="2008-01-01T00:00:00"/>
    <m/>
    <n v="2764"/>
    <n v="8027"/>
    <m/>
    <s v="Alena"/>
    <s v="Eyerová"/>
    <m/>
    <s v="6256020584     "/>
    <n v="0.2"/>
    <x v="6"/>
    <n v="3"/>
    <n v="1"/>
    <x v="0"/>
  </r>
  <r>
    <n v="89301265"/>
    <s v="Oddělení rehabilitace"/>
    <s v="ambulance fyzioterapie"/>
    <n v="10"/>
    <d v="2008-01-01T00:00:00"/>
    <m/>
    <n v="2764"/>
    <n v="8027"/>
    <m/>
    <s v="Alena"/>
    <s v="Eyerová"/>
    <m/>
    <s v="6256020584     "/>
    <n v="0.75"/>
    <x v="6"/>
    <n v="3"/>
    <n v="1"/>
    <x v="0"/>
  </r>
  <r>
    <n v="89301031"/>
    <s v="III. Interní klinika - nefrologická, revmatologická a endokrinologická"/>
    <s v="standardní lůžková péče"/>
    <n v="5"/>
    <d v="2008-01-01T00:00:00"/>
    <m/>
    <n v="1674"/>
    <n v="8729"/>
    <m/>
    <s v="Jindřiška"/>
    <s v="Drtilová"/>
    <m/>
    <s v="6754100617     "/>
    <n v="1"/>
    <x v="7"/>
    <n v="1"/>
    <n v="1"/>
    <x v="0"/>
  </r>
  <r>
    <n v="89301142"/>
    <s v="Oční klinika"/>
    <s v="ambulance oční kliniky"/>
    <n v="10"/>
    <d v="2008-01-01T00:00:00"/>
    <m/>
    <n v="1641"/>
    <n v="8742"/>
    <m/>
    <s v="Zuzana"/>
    <s v="Švarcová"/>
    <m/>
    <s v="6462070197     "/>
    <n v="1"/>
    <x v="0"/>
    <n v="1"/>
    <n v="1"/>
    <x v="0"/>
  </r>
  <r>
    <n v="89301222"/>
    <s v="Klinika nukleární medicíny"/>
    <s v="všeobecná ambulance"/>
    <n v="10"/>
    <d v="2008-01-01T00:00:00"/>
    <m/>
    <n v="726"/>
    <n v="8753"/>
    <m/>
    <s v="Milan"/>
    <s v="Frömel"/>
    <m/>
    <s v="6010231513     "/>
    <n v="1"/>
    <x v="0"/>
    <n v="1"/>
    <n v="1"/>
    <x v="0"/>
  </r>
  <r>
    <n v="89301016"/>
    <s v="I. Interní klinika - kardiologická"/>
    <s v="Oddělení invazivních vyšetřovacích metod"/>
    <n v="10"/>
    <d v="2008-01-01T00:00:00"/>
    <m/>
    <n v="103"/>
    <n v="8755"/>
    <m/>
    <s v="Dagmar"/>
    <s v="Šimková"/>
    <m/>
    <s v="6757220118     "/>
    <n v="1"/>
    <x v="0"/>
    <n v="1"/>
    <n v="1"/>
    <x v="0"/>
  </r>
  <r>
    <n v="89305246"/>
    <s v="Klinika zubního lékařství"/>
    <s v="ortodontické oddělení"/>
    <n v="15"/>
    <d v="2009-01-01T00:00:00"/>
    <m/>
    <n v="2925"/>
    <n v="8760"/>
    <s v="MUDr."/>
    <s v="Eva"/>
    <s v="Fritschová"/>
    <m/>
    <s v="5656191211     "/>
    <n v="1"/>
    <x v="8"/>
    <n v="1"/>
    <n v="1"/>
    <x v="0"/>
  </r>
  <r>
    <n v="89301041"/>
    <s v="I. chirurgické klinika"/>
    <s v="standardní lůžková péče"/>
    <n v="5"/>
    <d v="2023-09-01T00:00:00"/>
    <m/>
    <n v="10999"/>
    <n v="8790"/>
    <m/>
    <s v="Pavlína"/>
    <s v="Macharáčková"/>
    <m/>
    <s v="6954295304     "/>
    <n v="0.75"/>
    <x v="7"/>
    <n v="1"/>
    <n v="0.75"/>
    <x v="0"/>
  </r>
  <r>
    <n v="89301021"/>
    <s v="II. Interní klinika - gastro-enterologická a hepatologická"/>
    <s v="standardní lůžková péče"/>
    <n v="5"/>
    <d v="2021-06-01T00:00:00"/>
    <m/>
    <n v="647"/>
    <n v="8809"/>
    <m/>
    <s v="Blanka"/>
    <s v="Baslarová"/>
    <m/>
    <s v="7152155318     "/>
    <n v="1"/>
    <x v="0"/>
    <n v="1"/>
    <n v="1"/>
    <x v="0"/>
  </r>
  <r>
    <n v="89301091"/>
    <s v="Novorozenecké oddělení"/>
    <s v="standardní lůžková péče"/>
    <n v="5"/>
    <d v="2023-01-01T00:00:00"/>
    <m/>
    <n v="3466"/>
    <n v="8834"/>
    <m/>
    <s v="Marcela"/>
    <s v="Horáková"/>
    <m/>
    <s v="7259075692     "/>
    <n v="1"/>
    <x v="0"/>
    <n v="1"/>
    <n v="1"/>
    <x v="0"/>
  </r>
  <r>
    <n v="89301031"/>
    <s v="III. Interní klinika - nefrologická, revmatologická a endokrinologická"/>
    <s v="standardní lůžková péče"/>
    <n v="5"/>
    <d v="2023-07-01T00:00:00"/>
    <m/>
    <n v="302"/>
    <n v="8848"/>
    <s v="MUDr."/>
    <s v="Ladislav"/>
    <s v="Faltýnek"/>
    <s v="CSc."/>
    <s v="430605433      "/>
    <n v="0.9"/>
    <x v="1"/>
    <n v="2"/>
    <n v="1"/>
    <x v="0"/>
  </r>
  <r>
    <n v="89301032"/>
    <s v="III. Interní klinika - nefrologická, revmatologická a endokrinologická"/>
    <s v="všeobecná ambulance"/>
    <n v="10"/>
    <d v="2008-01-01T00:00:00"/>
    <m/>
    <n v="302"/>
    <n v="8848"/>
    <s v="MUDr."/>
    <s v="Ladislav"/>
    <s v="Faltýnek"/>
    <s v="CSc."/>
    <s v="430605433      "/>
    <n v="0.1"/>
    <x v="1"/>
    <n v="2"/>
    <n v="1"/>
    <x v="0"/>
  </r>
  <r>
    <n v="89301028"/>
    <s v="II. Interní klinika - gastro-enterologická a hepatologická"/>
    <s v="ambulance gastroenterologie"/>
    <n v="10"/>
    <d v="2019-01-01T00:00:00"/>
    <m/>
    <n v="9024"/>
    <n v="8856"/>
    <m/>
    <s v="Lenka"/>
    <s v="Kvapilová"/>
    <m/>
    <s v="7359184459     "/>
    <n v="1"/>
    <x v="0"/>
    <n v="1"/>
    <n v="1"/>
    <x v="0"/>
  </r>
  <r>
    <n v="89301324"/>
    <s v="Hemato-onkologická klinika"/>
    <s v="transplantační jednotka"/>
    <n v="5"/>
    <d v="2022-09-01T00:00:00"/>
    <m/>
    <n v="1152"/>
    <n v="8863"/>
    <s v="prof. MUDr."/>
    <s v="Edgar"/>
    <s v="Faber"/>
    <s v="CSc."/>
    <s v="5612227170     "/>
    <n v="0.6"/>
    <x v="1"/>
    <n v="1"/>
    <n v="0.6"/>
    <x v="0"/>
  </r>
  <r>
    <n v="89301063"/>
    <s v="Neurochirurgická klinika"/>
    <s v="lůžkové oddělení intenzivní péče"/>
    <n v="5"/>
    <d v="2009-01-01T00:00:00"/>
    <m/>
    <n v="3428"/>
    <n v="8867"/>
    <m/>
    <s v="Ilona"/>
    <s v="Hlavová"/>
    <m/>
    <s v="7553205319     "/>
    <n v="1"/>
    <x v="0"/>
    <n v="1"/>
    <n v="1"/>
    <x v="0"/>
  </r>
  <r>
    <n v="89301073"/>
    <s v="KARIM"/>
    <s v="lůžkové oddělení intenzivní péče"/>
    <n v="5"/>
    <d v="2021-05-01T00:00:00"/>
    <m/>
    <n v="555"/>
    <n v="8883"/>
    <m/>
    <s v="Irena"/>
    <s v="Litvínová"/>
    <m/>
    <s v="7561235319     "/>
    <n v="1"/>
    <x v="0"/>
    <n v="1"/>
    <n v="1"/>
    <x v="0"/>
  </r>
  <r>
    <n v="89301324"/>
    <s v="Hemato-onkologická klinika"/>
    <s v="transplantační jednotka"/>
    <n v="5"/>
    <d v="2022-12-01T00:00:00"/>
    <m/>
    <n v="10742"/>
    <n v="8885"/>
    <m/>
    <s v="Martina"/>
    <s v="Floriánová"/>
    <m/>
    <s v="7360083621     "/>
    <n v="0.75"/>
    <x v="7"/>
    <n v="1"/>
    <n v="0.75"/>
    <x v="0"/>
  </r>
  <r>
    <n v="89301703"/>
    <s v="Dětská klinika"/>
    <s v="ambulance nefrologická pro děti a dospívající"/>
    <n v="10"/>
    <d v="2008-01-01T00:00:00"/>
    <m/>
    <n v="2267"/>
    <n v="8886"/>
    <s v="MUDr."/>
    <s v="Hana"/>
    <s v="Flögelová"/>
    <s v="Ph.D."/>
    <s v="6260220395     "/>
    <n v="0.5"/>
    <x v="1"/>
    <n v="1"/>
    <n v="0.5"/>
    <x v="0"/>
  </r>
  <r>
    <n v="89301326"/>
    <s v="Hemato-onkologická klinika"/>
    <s v="laboratoř cytogenetiky a molekulární biologie"/>
    <n v="10"/>
    <d v="2008-01-01T00:00:00"/>
    <m/>
    <n v="2034"/>
    <n v="8895"/>
    <s v="Bc."/>
    <s v="Jana"/>
    <s v="Kadlecová"/>
    <m/>
    <s v="7454035380     "/>
    <n v="1"/>
    <x v="0"/>
    <n v="1"/>
    <n v="1"/>
    <x v="0"/>
  </r>
  <r>
    <n v="89100601"/>
    <s v="Lůžka dlouhodobé ošetřovatelské péče"/>
    <s v="Lůžka dlouhodobé ošetřovatelské péče"/>
    <n v="5"/>
    <d v="2018-09-01T00:00:00"/>
    <m/>
    <n v="8826"/>
    <n v="8902"/>
    <m/>
    <s v="Jaroslav"/>
    <s v="Fišer"/>
    <m/>
    <s v="7404165351     "/>
    <n v="1"/>
    <x v="3"/>
    <n v="1"/>
    <n v="1"/>
    <x v="0"/>
  </r>
  <r>
    <n v="89301105"/>
    <s v="Dětská klinika"/>
    <s v="lůžkové oddělení intenzivní péče hemato-onkologické"/>
    <n v="5"/>
    <d v="2021-02-01T00:00:00"/>
    <m/>
    <n v="106"/>
    <n v="8915"/>
    <s v="Bc."/>
    <s v="Ludmila"/>
    <s v="Frelichová"/>
    <m/>
    <s v="7557194469     "/>
    <n v="0.8"/>
    <x v="0"/>
    <n v="1"/>
    <n v="0.8"/>
    <x v="0"/>
  </r>
  <r>
    <n v="89301600"/>
    <s v="Urgentní příjem odb.719"/>
    <s v="Urgentní příjem odb.719"/>
    <n v="10"/>
    <d v="2021-01-01T00:00:00"/>
    <m/>
    <n v="6283"/>
    <n v="8919"/>
    <s v="MUDr."/>
    <s v="Hynek"/>
    <s v="Fiala"/>
    <s v="Ph.D."/>
    <s v="7102011444     "/>
    <n v="1"/>
    <x v="1"/>
    <n v="1"/>
    <n v="1"/>
    <x v="0"/>
  </r>
  <r>
    <n v="89301082"/>
    <s v="Porodnicko - gynekologická  klinika"/>
    <s v="všeobecná ambulance"/>
    <n v="10"/>
    <d v="2019-09-01T00:00:00"/>
    <m/>
    <n v="1302"/>
    <n v="10209"/>
    <s v="MUDr."/>
    <s v="Marie"/>
    <s v="Turková"/>
    <m/>
    <s v="5857050221     "/>
    <n v="0.5"/>
    <x v="1"/>
    <n v="1"/>
    <n v="0.5"/>
    <x v="0"/>
  </r>
  <r>
    <n v="89301022"/>
    <s v="II. Interní klinika - gastro-enterologická a hepatologická"/>
    <s v="všeobecná ambulance"/>
    <n v="10"/>
    <d v="2008-01-01T00:00:00"/>
    <m/>
    <n v="4432"/>
    <n v="10214"/>
    <m/>
    <s v="Mária"/>
    <s v="Galková"/>
    <m/>
    <s v="6160296549     "/>
    <n v="1"/>
    <x v="0"/>
    <n v="1"/>
    <n v="1"/>
    <x v="0"/>
  </r>
  <r>
    <n v="89301355"/>
    <s v="Transfuzní oddělení "/>
    <s v="transfuzní oddělení"/>
    <n v="10"/>
    <d v="2008-01-01T00:00:00"/>
    <m/>
    <n v="618"/>
    <n v="10295"/>
    <s v="MUDr."/>
    <s v="Dana"/>
    <s v="Galuszková"/>
    <s v="Ph.D., MBA"/>
    <s v="5860161538     "/>
    <n v="0.5"/>
    <x v="1"/>
    <n v="2"/>
    <n v="1"/>
    <x v="0"/>
  </r>
  <r>
    <n v="89301356"/>
    <s v="Transfuzní oddělení "/>
    <s v="ambulance - hematologická poradna"/>
    <n v="10"/>
    <d v="2008-01-01T00:00:00"/>
    <m/>
    <n v="618"/>
    <n v="10295"/>
    <s v="MUDr."/>
    <s v="Dana"/>
    <s v="Galuszková"/>
    <s v="Ph.D., MBA"/>
    <s v="5860161538     "/>
    <n v="0.5"/>
    <x v="1"/>
    <n v="2"/>
    <n v="1"/>
    <x v="0"/>
  </r>
  <r>
    <n v="89301101"/>
    <s v="Dětská klinika"/>
    <s v="standardní lůžková péče"/>
    <n v="5"/>
    <d v="2013-01-01T00:00:00"/>
    <m/>
    <n v="5336"/>
    <n v="10302"/>
    <m/>
    <s v="Dana"/>
    <s v="Gregorová"/>
    <m/>
    <s v="7057045314     "/>
    <n v="1"/>
    <x v="0"/>
    <n v="1"/>
    <n v="1"/>
    <x v="0"/>
  </r>
  <r>
    <n v="89301081"/>
    <s v="Porodnicko - gynekologická klinika"/>
    <s v="standardní lůžková péče"/>
    <n v="5"/>
    <d v="2022-06-01T00:00:00"/>
    <m/>
    <n v="5683"/>
    <n v="10315"/>
    <m/>
    <s v="Jana"/>
    <s v="Řeháková"/>
    <m/>
    <s v="6659250477     "/>
    <n v="0.75"/>
    <x v="0"/>
    <n v="1"/>
    <n v="0.75"/>
    <x v="0"/>
  </r>
  <r>
    <n v="89301345"/>
    <s v="Radiologická klinika"/>
    <s v="pracoviště radiologie"/>
    <n v="10"/>
    <d v="2008-01-01T00:00:00"/>
    <m/>
    <n v="915"/>
    <n v="10337"/>
    <m/>
    <s v="Pavla"/>
    <s v="Gruntová"/>
    <m/>
    <s v="6357160524     "/>
    <n v="0.9"/>
    <x v="0"/>
    <n v="2"/>
    <n v="1"/>
    <x v="0"/>
  </r>
  <r>
    <n v="89301347"/>
    <s v="Radiologická klinika"/>
    <s v="Pracoviště MR"/>
    <n v="10"/>
    <d v="2021-10-01T00:00:00"/>
    <m/>
    <n v="915"/>
    <n v="10337"/>
    <m/>
    <s v="Pavla"/>
    <s v="Gruntová"/>
    <m/>
    <s v="6357160524     "/>
    <n v="0.1"/>
    <x v="0"/>
    <n v="2"/>
    <n v="1"/>
    <x v="0"/>
  </r>
  <r>
    <n v="89301405"/>
    <s v="Ústav mikrobiologie"/>
    <s v="laboratoř mikrobiologie"/>
    <n v="10"/>
    <d v="2008-01-01T00:00:00"/>
    <m/>
    <n v="3017"/>
    <n v="10343"/>
    <s v="Bc."/>
    <s v="Jana"/>
    <s v="Gottwaldová"/>
    <m/>
    <s v="7261225312     "/>
    <n v="1"/>
    <x v="0"/>
    <n v="1"/>
    <n v="1"/>
    <x v="0"/>
  </r>
  <r>
    <n v="89301012"/>
    <s v="I. Interní klinika - kardiologická"/>
    <s v="ambulance kardiologická"/>
    <n v="10"/>
    <d v="2008-01-01T00:00:00"/>
    <m/>
    <n v="2052"/>
    <n v="10345"/>
    <s v="Bc."/>
    <s v="Pavla"/>
    <s v="Doupalová"/>
    <m/>
    <s v="7357275343     "/>
    <n v="1"/>
    <x v="0"/>
    <n v="1"/>
    <n v="1"/>
    <x v="0"/>
  </r>
  <r>
    <n v="89301593"/>
    <s v="Oddělení intenzivní péče chirurgických oborů"/>
    <s v="intenzivní péče chirurgických oborů"/>
    <n v="5"/>
    <d v="2023-01-01T00:00:00"/>
    <m/>
    <n v="10256"/>
    <n v="10346"/>
    <m/>
    <s v="Petra"/>
    <s v="Kišová"/>
    <m/>
    <s v="7357275332     "/>
    <n v="0.5"/>
    <x v="0"/>
    <n v="1"/>
    <n v="0.5"/>
    <x v="0"/>
  </r>
  <r>
    <n v="89301173"/>
    <s v="Neurologická klinika"/>
    <s v="lůžkové oddělení intenzivní péče"/>
    <n v="5"/>
    <d v="2009-01-01T00:00:00"/>
    <m/>
    <n v="612"/>
    <n v="10351"/>
    <s v="Mgr."/>
    <s v="Lenka"/>
    <s v="Gottwaldová"/>
    <m/>
    <s v="7356275333     "/>
    <n v="1"/>
    <x v="0"/>
    <n v="1"/>
    <n v="1"/>
    <x v="0"/>
  </r>
  <r>
    <n v="89301172"/>
    <s v="Neurologická klinika"/>
    <s v="ambulance neurologická"/>
    <n v="10"/>
    <d v="2009-01-01T00:00:00"/>
    <m/>
    <n v="3335"/>
    <n v="10356"/>
    <m/>
    <s v="Monika"/>
    <s v="Košťálková"/>
    <m/>
    <s v="7451065336     "/>
    <n v="1"/>
    <x v="0"/>
    <n v="1"/>
    <n v="1"/>
    <x v="0"/>
  </r>
  <r>
    <n v="89301326"/>
    <s v="Hemato-onkologická klinika"/>
    <s v="laboratoř cytogenetiky a molekulární biologie"/>
    <n v="10"/>
    <d v="2008-01-01T00:00:00"/>
    <m/>
    <n v="1563"/>
    <n v="10361"/>
    <m/>
    <s v="Jitka"/>
    <s v="Kropáčková"/>
    <m/>
    <s v="7458295328     "/>
    <n v="1"/>
    <x v="0"/>
    <n v="1"/>
    <n v="1"/>
    <x v="0"/>
  </r>
  <r>
    <n v="89301016"/>
    <s v="I. Interní klinika - kardiologická"/>
    <s v="Oddělení invazivních vyšetřovacích metod"/>
    <n v="10"/>
    <d v="2008-01-01T00:00:00"/>
    <m/>
    <n v="1094"/>
    <n v="10371"/>
    <m/>
    <s v="Hana"/>
    <s v="Grofková"/>
    <m/>
    <s v="7558243044     "/>
    <n v="1"/>
    <x v="0"/>
    <n v="1"/>
    <n v="1"/>
    <x v="0"/>
  </r>
  <r>
    <n v="89301081"/>
    <s v="Porodnicko - gynekologická klinika"/>
    <s v="standardní lůžková péče"/>
    <n v="5"/>
    <d v="2008-01-01T00:00:00"/>
    <m/>
    <n v="2854"/>
    <n v="10373"/>
    <m/>
    <s v="Andrea"/>
    <s v="Vítek Grecmanová"/>
    <m/>
    <s v="7358015324     "/>
    <n v="1"/>
    <x v="3"/>
    <n v="1"/>
    <n v="1"/>
    <x v="0"/>
  </r>
  <r>
    <n v="89301031"/>
    <s v="III. Interní klinika - nefrologická, revmatologická a endokrinologická"/>
    <s v="standardní lůžková péče"/>
    <n v="5"/>
    <d v="2008-01-01T00:00:00"/>
    <m/>
    <n v="3298"/>
    <n v="10381"/>
    <s v="Bc."/>
    <s v="Pavla"/>
    <s v="Mikešová"/>
    <m/>
    <s v="7554285321     "/>
    <n v="1"/>
    <x v="0"/>
    <n v="1"/>
    <n v="1"/>
    <x v="0"/>
  </r>
  <r>
    <n v="89301112"/>
    <s v="Ambulance ortopedická"/>
    <s v="ambulance ortopedická"/>
    <n v="10"/>
    <d v="2008-01-01T00:00:00"/>
    <m/>
    <n v="1219"/>
    <n v="10392"/>
    <s v="prof. MUDr."/>
    <s v="Jiří"/>
    <s v="Gallo"/>
    <s v="Ph.D."/>
    <s v="6602050840     "/>
    <n v="0.8"/>
    <x v="1"/>
    <n v="1"/>
    <n v="0.8"/>
    <x v="0"/>
  </r>
  <r>
    <n v="89301075"/>
    <s v="KARIM"/>
    <s v="anesteziologicko - resuscitační tým"/>
    <n v="10"/>
    <d v="2008-01-01T00:00:00"/>
    <m/>
    <n v="3748"/>
    <n v="10393"/>
    <s v="MUDr."/>
    <s v="Zuzana"/>
    <s v="Gallová"/>
    <m/>
    <s v="6754260832     "/>
    <n v="0.6"/>
    <x v="1"/>
    <n v="1"/>
    <n v="0.6"/>
    <x v="0"/>
  </r>
  <r>
    <n v="89301105"/>
    <s v="Dětská klinika"/>
    <s v="lůžkové oddělení intenzivní péče hemato-onkologické"/>
    <n v="5"/>
    <d v="2008-01-01T00:00:00"/>
    <m/>
    <n v="3133"/>
    <n v="10394"/>
    <m/>
    <s v="Jarmila"/>
    <s v="Grundová"/>
    <m/>
    <s v="6856080209     "/>
    <n v="0.8"/>
    <x v="0"/>
    <n v="1"/>
    <n v="0.8"/>
    <x v="0"/>
  </r>
  <r>
    <n v="89301011"/>
    <s v="I. Interní klinika - kardiologická"/>
    <s v="standardní lůžková péče"/>
    <n v="5"/>
    <d v="2008-01-01T00:00:00"/>
    <m/>
    <n v="662"/>
    <n v="10405"/>
    <s v="MUDr."/>
    <s v="Jan"/>
    <s v="Galuszka"/>
    <s v="Ph.D."/>
    <s v="5811231019     "/>
    <n v="0.15"/>
    <x v="1"/>
    <n v="1"/>
    <n v="0.15"/>
    <x v="0"/>
  </r>
  <r>
    <n v="89301063"/>
    <s v="Neurochirurgická klinika"/>
    <s v="lůžkové oddělení intenzivní péče"/>
    <n v="5"/>
    <d v="2012-10-01T00:00:00"/>
    <m/>
    <n v="2337"/>
    <n v="10421"/>
    <s v="MUDr."/>
    <s v="Martin"/>
    <s v="Gabryš"/>
    <m/>
    <s v="7106295306     "/>
    <n v="0.9"/>
    <x v="1"/>
    <n v="2"/>
    <n v="1"/>
    <x v="0"/>
  </r>
  <r>
    <n v="89301065"/>
    <s v="Neurochirurgická klinika"/>
    <s v="ambulance - léčba bolestivých stavů při neurochir."/>
    <n v="10"/>
    <d v="2013-01-01T00:00:00"/>
    <m/>
    <n v="2337"/>
    <n v="10421"/>
    <s v="MUDr."/>
    <s v="Martin"/>
    <s v="Gabryš"/>
    <m/>
    <s v="7106295306     "/>
    <n v="0.1"/>
    <x v="1"/>
    <n v="2"/>
    <n v="1"/>
    <x v="0"/>
  </r>
  <r>
    <n v="89301415"/>
    <s v="Ústav imunologie"/>
    <s v="laboratoř imunologie"/>
    <n v="10"/>
    <d v="2008-01-01T00:00:00"/>
    <m/>
    <n v="2574"/>
    <n v="10427"/>
    <m/>
    <s v="Ingrid"/>
    <s v="Venclíková"/>
    <m/>
    <s v="6461261246     "/>
    <n v="1"/>
    <x v="7"/>
    <n v="1"/>
    <n v="1"/>
    <x v="0"/>
  </r>
  <r>
    <n v="89301081"/>
    <s v="Porodnicko - gynekologická klinika"/>
    <s v="standardní lůžková péče"/>
    <n v="5"/>
    <d v="2014-01-01T00:00:00"/>
    <m/>
    <n v="3859"/>
    <n v="11737"/>
    <s v="MUDr. PhDr."/>
    <s v="Lenka"/>
    <s v="Hansmanová"/>
    <s v="Ph.D."/>
    <s v="6157021398     "/>
    <n v="0.3"/>
    <x v="1"/>
    <n v="3"/>
    <n v="0.60000000000000009"/>
    <x v="0"/>
  </r>
  <r>
    <n v="89301082"/>
    <s v="Porodnicko - gynekologická  klinika"/>
    <s v="všeobecná ambulance"/>
    <n v="10"/>
    <d v="2017-10-01T00:00:00"/>
    <m/>
    <n v="3859"/>
    <n v="11737"/>
    <s v="MUDr. PhDr."/>
    <s v="Lenka"/>
    <s v="Hansmanová"/>
    <s v="Ph.D."/>
    <s v="6157021398     "/>
    <n v="0.1"/>
    <x v="1"/>
    <n v="3"/>
    <n v="0.60000000000000009"/>
    <x v="0"/>
  </r>
  <r>
    <n v="89301086"/>
    <s v="Porodnicko-gynekologická klinika"/>
    <s v="poradna pro krizovou intervenci a psychosomat. med."/>
    <n v="8"/>
    <d v="2013-01-01T00:00:00"/>
    <m/>
    <n v="3859"/>
    <n v="11737"/>
    <s v="MUDr. PhDr."/>
    <s v="Lenka"/>
    <s v="Hansmanová"/>
    <s v="Ph.D."/>
    <s v="6157021398     "/>
    <n v="0.2"/>
    <x v="1"/>
    <n v="3"/>
    <n v="0.60000000000000009"/>
    <x v="0"/>
  </r>
  <r>
    <n v="89301152"/>
    <s v="Oddělení alergologie a klinické imunologie"/>
    <s v="ambulance alergologicka a imunologická "/>
    <n v="10"/>
    <d v="2008-01-01T00:00:00"/>
    <m/>
    <n v="4693"/>
    <n v="11784"/>
    <s v="MUDr."/>
    <s v="Lubomír"/>
    <s v="Heller"/>
    <m/>
    <s v="5410053869     "/>
    <n v="1"/>
    <x v="1"/>
    <n v="1"/>
    <n v="1"/>
    <x v="0"/>
  </r>
  <r>
    <n v="89301081"/>
    <s v="Porodnicko - gynekologická klinika"/>
    <s v="standardní lůžková péče"/>
    <n v="5"/>
    <d v="2023-04-01T00:00:00"/>
    <m/>
    <n v="2596"/>
    <n v="11823"/>
    <s v="Bc."/>
    <s v="Emilie"/>
    <s v="Tkadlecová"/>
    <m/>
    <s v="6058241134     "/>
    <n v="0.25"/>
    <x v="0"/>
    <n v="1"/>
    <n v="0.25"/>
    <x v="0"/>
  </r>
  <r>
    <n v="89301028"/>
    <s v="II. Interní klinika - gastro-enterologická a hepatologická"/>
    <s v="ambulance gastroenterologie"/>
    <n v="10"/>
    <d v="2019-01-01T00:00:00"/>
    <m/>
    <n v="9025"/>
    <n v="11826"/>
    <m/>
    <s v="Viera"/>
    <s v="Holúbková"/>
    <m/>
    <s v="6353316244     "/>
    <n v="1"/>
    <x v="7"/>
    <n v="1"/>
    <n v="1"/>
    <x v="0"/>
  </r>
  <r>
    <n v="89301345"/>
    <s v="Radiologická klinika"/>
    <s v="pracoviště radiologie"/>
    <n v="10"/>
    <d v="2008-01-01T00:00:00"/>
    <m/>
    <n v="3921"/>
    <n v="11866"/>
    <s v="MUDr."/>
    <s v="Jan"/>
    <s v="Hrbek"/>
    <m/>
    <s v="6003221565     "/>
    <n v="0.8"/>
    <x v="1"/>
    <n v="2"/>
    <n v="1"/>
    <x v="0"/>
  </r>
  <r>
    <n v="89301347"/>
    <s v="Radiologická klinika"/>
    <s v="Pracoviště MR"/>
    <n v="10"/>
    <d v="2021-10-01T00:00:00"/>
    <m/>
    <n v="3921"/>
    <n v="11866"/>
    <s v="MUDr."/>
    <s v="Jan"/>
    <s v="Hrbek"/>
    <m/>
    <s v="6003221565     "/>
    <n v="0.2"/>
    <x v="1"/>
    <n v="2"/>
    <n v="1"/>
    <x v="0"/>
  </r>
  <r>
    <n v="89301132"/>
    <s v="ORL klinika"/>
    <s v="ambulance otorinolaryngologická"/>
    <n v="10"/>
    <d v="2022-02-01T00:00:00"/>
    <m/>
    <n v="2653"/>
    <n v="11869"/>
    <m/>
    <s v="Danuše"/>
    <s v="Hrnčiříková"/>
    <m/>
    <s v="5654182193     "/>
    <n v="0.5"/>
    <x v="0"/>
    <n v="1"/>
    <n v="0.5"/>
    <x v="0"/>
  </r>
  <r>
    <n v="89301041"/>
    <s v="I. chirurgické klinika"/>
    <s v="standardní lůžková péče"/>
    <n v="5"/>
    <d v="2008-01-01T00:00:00"/>
    <m/>
    <n v="4932"/>
    <n v="11870"/>
    <m/>
    <s v="Jaroslava"/>
    <s v="Hrouzová"/>
    <m/>
    <s v="6555271217     "/>
    <n v="1"/>
    <x v="7"/>
    <n v="1"/>
    <n v="1"/>
    <x v="0"/>
  </r>
  <r>
    <n v="89301405"/>
    <s v="Ústav mikrobiologie"/>
    <s v="laboratoř mikrobiologie"/>
    <n v="10"/>
    <d v="2017-04-01T00:00:00"/>
    <m/>
    <n v="871"/>
    <n v="11906"/>
    <s v="doc. MUDr."/>
    <s v="Petr"/>
    <s v="Hamal"/>
    <s v="Ph.D."/>
    <s v="5904220003     "/>
    <n v="0.5"/>
    <x v="1"/>
    <n v="1"/>
    <n v="0.5"/>
    <x v="0"/>
  </r>
  <r>
    <n v="89301093"/>
    <s v="Novorozenecké oddělení"/>
    <s v="lůžkové oddělení intenzivní péče"/>
    <n v="5"/>
    <d v="2016-01-01T00:00:00"/>
    <m/>
    <n v="1342"/>
    <n v="11953"/>
    <s v="Mgr."/>
    <s v="Jana"/>
    <s v="Romanová"/>
    <m/>
    <s v="6958275313     "/>
    <n v="1"/>
    <x v="0"/>
    <n v="1"/>
    <n v="1"/>
    <x v="0"/>
  </r>
  <r>
    <n v="89301031"/>
    <s v="III. Interní klinika - nefrologická, revmatologická a endokrinologická"/>
    <s v="standardní lůžková péče"/>
    <n v="5"/>
    <d v="1987-07-15T00:00:00"/>
    <m/>
    <n v="7331"/>
    <n v="11956"/>
    <m/>
    <s v="Martina"/>
    <s v="Havelková"/>
    <m/>
    <s v="6958125306     "/>
    <n v="1"/>
    <x v="0"/>
    <n v="1"/>
    <n v="1"/>
    <x v="0"/>
  </r>
  <r>
    <n v="89301165"/>
    <s v="Klinika plicních nemocí a TBC"/>
    <s v="ambulance - bronchologie"/>
    <n v="10"/>
    <d v="2014-08-01T00:00:00"/>
    <m/>
    <n v="6255"/>
    <n v="11957"/>
    <m/>
    <s v="Marta"/>
    <s v="Jurková"/>
    <s v="DiS."/>
    <s v="6956215310     "/>
    <n v="1"/>
    <x v="7"/>
    <n v="1"/>
    <n v="1"/>
    <x v="0"/>
  </r>
  <r>
    <n v="89301122"/>
    <s v="Urologická klinika"/>
    <s v="ambulance urologická"/>
    <n v="10"/>
    <d v="2008-01-01T00:00:00"/>
    <m/>
    <n v="4333"/>
    <n v="12005"/>
    <m/>
    <s v="Karla"/>
    <s v="Krejčiříková"/>
    <m/>
    <s v="6961144476     "/>
    <n v="1"/>
    <x v="7"/>
    <n v="1"/>
    <n v="1"/>
    <x v="0"/>
  </r>
  <r>
    <n v="89301415"/>
    <s v="Ústav imunologie"/>
    <s v="laboratoř imunologie"/>
    <n v="10"/>
    <d v="2012-01-01T00:00:00"/>
    <m/>
    <n v="3799"/>
    <n v="12008"/>
    <s v="MUDr."/>
    <s v="Zuzana"/>
    <s v="Heřmanová"/>
    <s v="Ph.D."/>
    <s v="6060141153     "/>
    <n v="1"/>
    <x v="1"/>
    <n v="1"/>
    <n v="1"/>
    <x v="0"/>
  </r>
  <r>
    <n v="89301600"/>
    <s v="Urgentní příjem odb.719"/>
    <s v="Urgentní příjem odb.719"/>
    <n v="10"/>
    <d v="2021-04-01T00:00:00"/>
    <m/>
    <n v="4151"/>
    <n v="12010"/>
    <s v="Bc."/>
    <s v="Pavla"/>
    <s v="Götzelová"/>
    <m/>
    <s v="6959185717     "/>
    <n v="7.0000000000000007E-2"/>
    <x v="0"/>
    <n v="6"/>
    <n v="0.42000000000000004"/>
    <x v="0"/>
  </r>
  <r>
    <n v="89301602"/>
    <s v="Odd.urgent.příjmu - ambulance chirurgie"/>
    <s v="ambulance - chirurgie"/>
    <n v="10"/>
    <d v="2009-01-01T00:00:00"/>
    <m/>
    <n v="4151"/>
    <n v="12010"/>
    <s v="Bc."/>
    <s v="Pavla"/>
    <s v="Götzelová"/>
    <m/>
    <s v="6959185717     "/>
    <n v="7.0000000000000007E-2"/>
    <x v="0"/>
    <n v="6"/>
    <n v="0.42000000000000004"/>
    <x v="0"/>
  </r>
  <r>
    <n v="89301604"/>
    <s v="Odd.urgent.příjmu - ambulance interna"/>
    <s v="ambulance - interna"/>
    <n v="10"/>
    <d v="2009-01-01T00:00:00"/>
    <m/>
    <n v="4151"/>
    <n v="12010"/>
    <s v="Bc."/>
    <s v="Pavla"/>
    <s v="Götzelová"/>
    <m/>
    <s v="6959185717     "/>
    <n v="7.0000000000000007E-2"/>
    <x v="0"/>
    <n v="6"/>
    <n v="0.42000000000000004"/>
    <x v="0"/>
  </r>
  <r>
    <n v="89301605"/>
    <s v="Odd.urgent. příjmu - ambulance urologie"/>
    <s v="ambulance - urologie"/>
    <n v="10"/>
    <d v="2009-01-01T00:00:00"/>
    <m/>
    <n v="4151"/>
    <n v="12010"/>
    <s v="Bc."/>
    <s v="Pavla"/>
    <s v="Götzelová"/>
    <m/>
    <s v="6959185717     "/>
    <n v="7.0000000000000007E-2"/>
    <x v="0"/>
    <n v="6"/>
    <n v="0.42000000000000004"/>
    <x v="0"/>
  </r>
  <r>
    <n v="89301606"/>
    <s v="Odd.urgent.příjmu - ambulance neurologie"/>
    <s v="ambulance - neurologie"/>
    <n v="10"/>
    <d v="2009-01-01T00:00:00"/>
    <m/>
    <n v="4151"/>
    <n v="12010"/>
    <s v="Bc."/>
    <s v="Pavla"/>
    <s v="Götzelová"/>
    <m/>
    <s v="6959185717     "/>
    <n v="7.0000000000000007E-2"/>
    <x v="0"/>
    <n v="6"/>
    <n v="0.42000000000000004"/>
    <x v="0"/>
  </r>
  <r>
    <n v="89301607"/>
    <s v="Odd. urgent.příjmu - ambul. traumatolog."/>
    <s v="ambulance - traumatologická"/>
    <n v="10"/>
    <d v="2009-01-01T00:00:00"/>
    <m/>
    <n v="4151"/>
    <n v="12010"/>
    <s v="Bc."/>
    <s v="Pavla"/>
    <s v="Götzelová"/>
    <m/>
    <s v="6959185717     "/>
    <n v="7.0000000000000007E-2"/>
    <x v="0"/>
    <n v="6"/>
    <n v="0.42000000000000004"/>
    <x v="0"/>
  </r>
  <r>
    <n v="89301323"/>
    <s v="Hemato-onkologická klinika"/>
    <s v="lůžkové oddělení intenzivní péče"/>
    <n v="5"/>
    <d v="2013-07-01T00:00:00"/>
    <m/>
    <n v="3206"/>
    <n v="12014"/>
    <s v="MUDr."/>
    <s v="Jaromír"/>
    <s v="Hubáček"/>
    <s v="Ph.D."/>
    <s v="6212150153     "/>
    <n v="1"/>
    <x v="1"/>
    <n v="1"/>
    <n v="1"/>
    <x v="0"/>
  </r>
  <r>
    <n v="89301051"/>
    <s v="II.chirurgická klinika standardní lůžková péče"/>
    <s v="standardní lůžková péče"/>
    <n v="5"/>
    <d v="2022-07-01T00:00:00"/>
    <m/>
    <n v="1896"/>
    <n v="12021"/>
    <s v="doc. MUDr."/>
    <s v="Jiří"/>
    <s v="Herman"/>
    <s v="Ph.D."/>
    <s v="6110160287     "/>
    <n v="0.6"/>
    <x v="1"/>
    <n v="4"/>
    <n v="1"/>
    <x v="0"/>
  </r>
  <r>
    <n v="89301054"/>
    <s v="II. chirurgická klinika lůžkové  oddělení intenzivní péče"/>
    <s v="lůžkové oddělení intenzivní péče"/>
    <n v="5"/>
    <d v="2008-01-01T00:00:00"/>
    <m/>
    <n v="1896"/>
    <n v="12021"/>
    <s v="doc. MUDr."/>
    <s v="Jiří"/>
    <s v="Herman"/>
    <s v="Ph.D."/>
    <s v="6110160287     "/>
    <n v="0.2"/>
    <x v="1"/>
    <n v="4"/>
    <n v="1"/>
    <x v="0"/>
  </r>
  <r>
    <n v="89301055"/>
    <s v="Ambulance cévní"/>
    <s v="ambulance cévní"/>
    <n v="10"/>
    <d v="2010-01-01T00:00:00"/>
    <m/>
    <n v="1896"/>
    <n v="12021"/>
    <s v="doc. MUDr."/>
    <s v="Jiří"/>
    <s v="Herman"/>
    <s v="Ph.D."/>
    <s v="6110160287     "/>
    <n v="0.2"/>
    <x v="1"/>
    <n v="4"/>
    <n v="1"/>
    <x v="0"/>
  </r>
  <r>
    <n v="89301602"/>
    <s v="Odd.urgent.příjmu - ambulance chirurgie"/>
    <s v="ambulance - chirurgie"/>
    <n v="10"/>
    <d v="2010-01-01T00:00:00"/>
    <m/>
    <n v="5927"/>
    <n v="12021"/>
    <s v="doc. MUDr."/>
    <s v="Jiří"/>
    <s v="Herman"/>
    <s v="Ph.D."/>
    <s v="6110160287     "/>
    <n v="0"/>
    <x v="1"/>
    <n v="4"/>
    <n v="1"/>
    <x v="0"/>
  </r>
  <r>
    <n v="89301345"/>
    <s v="Radiologická klinika"/>
    <s v="pracoviště radiologie"/>
    <n v="10"/>
    <d v="2008-01-01T00:00:00"/>
    <m/>
    <n v="2240"/>
    <n v="12026"/>
    <m/>
    <s v="Jitka"/>
    <s v="Mlčochová"/>
    <m/>
    <s v="7153255351     "/>
    <n v="1"/>
    <x v="7"/>
    <n v="1"/>
    <n v="1"/>
    <x v="0"/>
  </r>
  <r>
    <n v="89100601"/>
    <s v="Lůžka dlouhodobé ošetřovatelské péče"/>
    <s v="Lůžka dlouhodobé ošetřovatelské péče"/>
    <n v="5"/>
    <d v="2017-11-01T00:00:00"/>
    <m/>
    <n v="8366"/>
    <n v="12028"/>
    <m/>
    <s v="Irena"/>
    <s v="Wanková"/>
    <m/>
    <s v="6959184870     "/>
    <n v="1"/>
    <x v="0"/>
    <n v="1"/>
    <n v="1"/>
    <x v="0"/>
  </r>
  <r>
    <n v="89301011"/>
    <s v="I. Interní klinika - kardiologická"/>
    <s v="standardní lůžková péče"/>
    <n v="5"/>
    <d v="2008-01-01T00:00:00"/>
    <m/>
    <n v="983"/>
    <n v="12033"/>
    <s v="MUDr."/>
    <s v="Yvona"/>
    <s v="Hrčková"/>
    <m/>
    <s v="525919266      "/>
    <n v="0.15"/>
    <x v="1"/>
    <n v="1"/>
    <n v="0.15"/>
    <x v="0"/>
  </r>
  <r>
    <n v="89301091"/>
    <s v="Novorozenecké oddělení"/>
    <s v="standardní lůžková péče"/>
    <n v="5"/>
    <d v="2008-01-01T00:00:00"/>
    <m/>
    <n v="797"/>
    <n v="12051"/>
    <m/>
    <s v="Marcela"/>
    <s v="Navrátilová"/>
    <m/>
    <s v="7153145318     "/>
    <n v="0.75"/>
    <x v="0"/>
    <n v="1"/>
    <n v="0.75"/>
    <x v="0"/>
  </r>
  <r>
    <n v="89301503"/>
    <s v="Lůžkové odd.intenzivní péče"/>
    <s v="lůžkové oddělení intenzivní péče"/>
    <n v="5"/>
    <d v="2008-01-01T00:00:00"/>
    <m/>
    <n v="1769"/>
    <n v="12054"/>
    <m/>
    <s v="Petra"/>
    <s v="Horáková"/>
    <m/>
    <s v="7151115873     "/>
    <n v="1"/>
    <x v="0"/>
    <n v="1"/>
    <n v="1"/>
    <x v="0"/>
  </r>
  <r>
    <n v="89301215"/>
    <s v="Onkologická klinika"/>
    <s v="ambulance - radiační onkologie "/>
    <n v="10"/>
    <d v="2008-01-01T00:00:00"/>
    <m/>
    <n v="4524"/>
    <n v="12091"/>
    <s v="MUDr."/>
    <s v="Lucia"/>
    <s v="Hudínková"/>
    <m/>
    <s v="6554101191     "/>
    <n v="1"/>
    <x v="1"/>
    <n v="1"/>
    <n v="1"/>
    <x v="0"/>
  </r>
  <r>
    <n v="89301356"/>
    <s v="Transfuzní oddělení "/>
    <s v="ambulance - hematologická poradna"/>
    <n v="10"/>
    <d v="2009-01-01T00:00:00"/>
    <m/>
    <n v="2684"/>
    <n v="12108"/>
    <m/>
    <s v="Ilona"/>
    <s v="Stratilová"/>
    <m/>
    <s v="7253075313     "/>
    <n v="1"/>
    <x v="0"/>
    <n v="1"/>
    <n v="1"/>
    <x v="0"/>
  </r>
  <r>
    <n v="89301593"/>
    <s v="Oddělení intenzivní péče chirurgických oborů"/>
    <s v="intenzivní péče chirurgických oborů"/>
    <n v="5"/>
    <d v="2016-07-01T00:00:00"/>
    <m/>
    <n v="10281"/>
    <n v="12127"/>
    <m/>
    <s v="Šárka"/>
    <s v="Valovičová"/>
    <m/>
    <s v="6654231892     "/>
    <n v="1"/>
    <x v="3"/>
    <n v="1"/>
    <n v="1"/>
    <x v="0"/>
  </r>
  <r>
    <n v="89301011"/>
    <s v="I. Interní klinika - kardiologická"/>
    <s v="standardní lůžková péče"/>
    <n v="5"/>
    <d v="2013-07-01T00:00:00"/>
    <m/>
    <n v="2484"/>
    <n v="12149"/>
    <s v="doc. MUDr."/>
    <s v="Petr"/>
    <s v="Heinc"/>
    <s v="Ph.D., FESC"/>
    <s v="5410280227     "/>
    <n v="0.1"/>
    <x v="1"/>
    <n v="3"/>
    <n v="1"/>
    <x v="0"/>
  </r>
  <r>
    <n v="89301012"/>
    <s v="I. Interní klinika - kardiologická"/>
    <s v="ambulance kardiologická"/>
    <n v="10"/>
    <d v="2010-06-08T00:00:00"/>
    <m/>
    <n v="2484"/>
    <n v="12149"/>
    <s v="doc. MUDr."/>
    <s v="Petr"/>
    <s v="Heinc"/>
    <s v="Ph.D., FESC"/>
    <s v="5410280227     "/>
    <n v="0.5"/>
    <x v="1"/>
    <n v="3"/>
    <n v="1"/>
    <x v="0"/>
  </r>
  <r>
    <n v="89301016"/>
    <s v="I. Interní klinika - kardiologická"/>
    <s v="Oddělení invazivních vyšetřovacích metod"/>
    <n v="10"/>
    <d v="2008-01-01T00:00:00"/>
    <m/>
    <n v="2484"/>
    <n v="12149"/>
    <s v="doc. MUDr."/>
    <s v="Petr"/>
    <s v="Heinc"/>
    <s v="Ph.D., FESC"/>
    <s v="5410280227     "/>
    <n v="0.4"/>
    <x v="1"/>
    <n v="3"/>
    <n v="1"/>
    <x v="0"/>
  </r>
  <r>
    <n v="89301405"/>
    <s v="Ústav mikrobiologie"/>
    <s v="laboratoř mikrobiologie"/>
    <n v="10"/>
    <d v="2008-01-01T00:00:00"/>
    <m/>
    <n v="2289"/>
    <n v="12150"/>
    <s v="doc. MUDr."/>
    <s v="Petr"/>
    <s v="Hejnar"/>
    <s v="Ph.D."/>
    <s v="6606281132     "/>
    <n v="0.75"/>
    <x v="1"/>
    <n v="1"/>
    <n v="0.75"/>
    <x v="0"/>
  </r>
  <r>
    <n v="89301011"/>
    <s v="I. Interní klinika - kardiologická"/>
    <s v="standardní lůžková péče"/>
    <n v="5"/>
    <d v="2021-08-01T00:00:00"/>
    <m/>
    <n v="1823"/>
    <n v="12152"/>
    <s v="Mgr."/>
    <s v="Dagmar"/>
    <s v="Hetclová"/>
    <s v="MHA"/>
    <s v="7260105325     "/>
    <n v="1"/>
    <x v="9"/>
    <n v="1"/>
    <n v="1"/>
    <x v="0"/>
  </r>
  <r>
    <n v="89301325"/>
    <s v="Hemato-onkologická klinika"/>
    <s v="laboratoř hematologická"/>
    <n v="10"/>
    <d v="2008-01-01T00:00:00"/>
    <m/>
    <n v="153"/>
    <n v="12157"/>
    <m/>
    <s v="Petra"/>
    <s v="Chalupníková"/>
    <m/>
    <s v="7355205319     "/>
    <n v="1"/>
    <x v="0"/>
    <n v="1"/>
    <n v="1"/>
    <x v="0"/>
  </r>
  <r>
    <n v="89301347"/>
    <s v="Radiologická klinika"/>
    <s v="Pracoviště MR"/>
    <n v="10"/>
    <d v="2023-01-01T00:00:00"/>
    <m/>
    <n v="2875"/>
    <n v="12158"/>
    <s v="Bc."/>
    <s v="Alena"/>
    <s v="Vaněčková"/>
    <m/>
    <s v="6857260432     "/>
    <n v="0.1"/>
    <x v="0"/>
    <n v="1"/>
    <n v="0.1"/>
    <x v="0"/>
  </r>
  <r>
    <n v="89301041"/>
    <s v="I. chirurgické klinika"/>
    <s v="standardní lůžková péče"/>
    <n v="5"/>
    <d v="2009-01-01T00:00:00"/>
    <m/>
    <n v="3399"/>
    <n v="12174"/>
    <m/>
    <s v="Božena"/>
    <s v="Soušková"/>
    <m/>
    <s v="6862031528     "/>
    <n v="0.9"/>
    <x v="0"/>
    <n v="2"/>
    <n v="1"/>
    <x v="0"/>
  </r>
  <r>
    <n v="89301044"/>
    <s v="I. chirurgická klinika"/>
    <s v="lůžkové oddělení intenzivní péče"/>
    <n v="5"/>
    <d v="2009-01-01T00:00:00"/>
    <m/>
    <n v="3399"/>
    <n v="12174"/>
    <m/>
    <s v="Božena"/>
    <s v="Soušková"/>
    <m/>
    <s v="6862031528     "/>
    <n v="0.1"/>
    <x v="0"/>
    <n v="2"/>
    <n v="1"/>
    <x v="0"/>
  </r>
  <r>
    <n v="89301104"/>
    <s v="Dětská klinika"/>
    <s v="laboratoř experimentální medicíny"/>
    <n v="10"/>
    <d v="2008-01-01T00:00:00"/>
    <m/>
    <n v="15"/>
    <n v="12194"/>
    <s v="doc. MUDr."/>
    <s v="Marián"/>
    <s v="Hajdúch"/>
    <s v="Ph.D."/>
    <s v="6911166922     "/>
    <n v="0.3"/>
    <x v="10"/>
    <n v="1"/>
    <n v="0.3"/>
    <x v="0"/>
  </r>
  <r>
    <n v="89301221"/>
    <s v="Klinika nukleární medicíny"/>
    <s v="standardní lůžková péče"/>
    <n v="5"/>
    <d v="2019-09-01T00:00:00"/>
    <m/>
    <n v="9241"/>
    <n v="12202"/>
    <m/>
    <s v="Jaroslava"/>
    <s v="Vidovičová"/>
    <m/>
    <s v="6853161062     "/>
    <n v="1"/>
    <x v="7"/>
    <n v="1"/>
    <n v="1"/>
    <x v="0"/>
  </r>
  <r>
    <n v="89301062"/>
    <s v="Neurochirurgická kinika"/>
    <s v="všeobecná ambulance"/>
    <n v="10"/>
    <d v="2009-01-01T00:00:00"/>
    <m/>
    <n v="1855"/>
    <n v="12210"/>
    <s v="prof. MUDr."/>
    <s v="Lumír"/>
    <s v="Hrabálek"/>
    <s v="Ph.D."/>
    <s v="6509041165     "/>
    <n v="0.3"/>
    <x v="1"/>
    <n v="2"/>
    <n v="1"/>
    <x v="0"/>
  </r>
  <r>
    <n v="89301063"/>
    <s v="Neurochirurgická klinika"/>
    <s v="lůžkové oddělení intenzivní péče"/>
    <n v="5"/>
    <d v="2012-04-01T00:00:00"/>
    <m/>
    <n v="1855"/>
    <n v="12210"/>
    <s v="prof. MUDr."/>
    <s v="Lumír"/>
    <s v="Hrabálek"/>
    <s v="Ph.D."/>
    <s v="6509041165     "/>
    <n v="0.7"/>
    <x v="1"/>
    <n v="2"/>
    <n v="1"/>
    <x v="0"/>
  </r>
  <r>
    <n v="89301405"/>
    <s v="Ústav mikrobiologie"/>
    <s v="laboratoř mikrobiologie"/>
    <n v="10"/>
    <d v="2008-01-01T00:00:00"/>
    <m/>
    <n v="2017"/>
    <n v="12228"/>
    <m/>
    <s v="Petra"/>
    <s v="Bodinková"/>
    <m/>
    <s v="7552225769     "/>
    <n v="1"/>
    <x v="0"/>
    <n v="1"/>
    <n v="1"/>
    <x v="0"/>
  </r>
  <r>
    <n v="89301708"/>
    <s v="Dětská klinika"/>
    <s v="ambulance LPS pro děti a dorost"/>
    <n v="10"/>
    <d v="2020-06-01T00:00:00"/>
    <m/>
    <n v="5575"/>
    <n v="12236"/>
    <s v="MUDr."/>
    <s v="Jiří"/>
    <s v="Hyjánek"/>
    <s v="Ph.D."/>
    <s v="6806230090     "/>
    <n v="0"/>
    <x v="1"/>
    <n v="1"/>
    <n v="0"/>
    <x v="0"/>
  </r>
  <r>
    <n v="89301075"/>
    <s v="KARIM"/>
    <s v="anesteziologicko - resuscitační tým"/>
    <n v="10"/>
    <d v="2008-01-01T00:00:00"/>
    <m/>
    <n v="3371"/>
    <n v="12248"/>
    <s v="MUDr."/>
    <s v="Lucie"/>
    <s v="Vaculíková"/>
    <m/>
    <s v="6955205356     "/>
    <n v="1"/>
    <x v="1"/>
    <n v="1"/>
    <n v="1"/>
    <x v="0"/>
  </r>
  <r>
    <n v="89301063"/>
    <s v="Neurochirurgická klinika"/>
    <s v="lůžkové oddělení intenzivní péče"/>
    <n v="5"/>
    <d v="2011-04-01T00:00:00"/>
    <m/>
    <n v="2256"/>
    <n v="12276"/>
    <m/>
    <s v="Jaromíra"/>
    <s v="Typovská"/>
    <m/>
    <s v="7653205307     "/>
    <n v="1"/>
    <x v="0"/>
    <n v="1"/>
    <n v="1"/>
    <x v="0"/>
  </r>
  <r>
    <n v="89301101"/>
    <s v="Dětská klinika"/>
    <s v="standardní lůžková péče"/>
    <n v="5"/>
    <d v="2021-07-01T00:00:00"/>
    <m/>
    <n v="1004"/>
    <n v="12277"/>
    <m/>
    <s v="Jiřina"/>
    <s v="Koutná"/>
    <m/>
    <s v="7653195308     "/>
    <n v="0.8"/>
    <x v="7"/>
    <n v="1"/>
    <n v="0.8"/>
    <x v="0"/>
  </r>
  <r>
    <n v="89301081"/>
    <s v="Porodnicko - gynekologická klinika"/>
    <s v="standardní lůžková péče"/>
    <n v="5"/>
    <d v="2018-02-01T00:00:00"/>
    <m/>
    <n v="3169"/>
    <n v="12283"/>
    <s v="MUDr."/>
    <s v="Petr"/>
    <s v="Hrachovec"/>
    <m/>
    <s v="7007305316     "/>
    <n v="0.1"/>
    <x v="1"/>
    <n v="1"/>
    <n v="0.1"/>
    <x v="0"/>
  </r>
  <r>
    <n v="89301041"/>
    <s v="I. chirurgické klinika"/>
    <s v="standardní lůžková péče"/>
    <n v="5"/>
    <d v="2008-01-01T00:00:00"/>
    <m/>
    <n v="621"/>
    <n v="12293"/>
    <s v="prof. MUDr."/>
    <s v="Roman"/>
    <s v="Havlík"/>
    <s v="Ph.D."/>
    <s v="6504112153     "/>
    <n v="0.1"/>
    <x v="1"/>
    <n v="2"/>
    <n v="0.2"/>
    <x v="0"/>
  </r>
  <r>
    <n v="89301042"/>
    <s v="I. chirurgická klinika"/>
    <s v="všeobecná chirurgická ambulance"/>
    <n v="10"/>
    <d v="2008-01-01T00:00:00"/>
    <m/>
    <n v="621"/>
    <n v="12293"/>
    <s v="prof. MUDr."/>
    <s v="Roman"/>
    <s v="Havlík"/>
    <s v="Ph.D."/>
    <s v="6504112153     "/>
    <n v="0.1"/>
    <x v="1"/>
    <n v="2"/>
    <n v="0.2"/>
    <x v="0"/>
  </r>
  <r>
    <n v="89301031"/>
    <s v="III. Interní klinika - nefrologická, revmatologická a endokrinologická"/>
    <s v="standardní lůžková péče"/>
    <n v="5"/>
    <d v="2013-01-01T00:00:00"/>
    <m/>
    <n v="2997"/>
    <n v="12294"/>
    <s v="doc. MUDr."/>
    <s v="Milan"/>
    <s v="Halenka"/>
    <s v="Ph.D."/>
    <s v="6508221577     "/>
    <n v="0.3"/>
    <x v="1"/>
    <n v="3"/>
    <n v="1"/>
    <x v="0"/>
  </r>
  <r>
    <n v="89301032"/>
    <s v="III. Interní klinika - nefrologická, revmatologická a endokrinologická"/>
    <s v="všeobecná ambulance"/>
    <n v="10"/>
    <d v="2008-01-01T00:00:00"/>
    <m/>
    <n v="2997"/>
    <n v="12294"/>
    <s v="doc. MUDr."/>
    <s v="Milan"/>
    <s v="Halenka"/>
    <s v="Ph.D."/>
    <s v="6508221577     "/>
    <n v="0.5"/>
    <x v="1"/>
    <n v="3"/>
    <n v="1"/>
    <x v="0"/>
  </r>
  <r>
    <n v="89301039"/>
    <s v="III. Interní klinika - nefrologická, revmatologická a endokrinologická"/>
    <s v="ambulance endokrinologie"/>
    <n v="10"/>
    <d v="2008-01-01T00:00:00"/>
    <m/>
    <n v="2997"/>
    <n v="12294"/>
    <s v="doc. MUDr."/>
    <s v="Milan"/>
    <s v="Halenka"/>
    <s v="Ph.D."/>
    <s v="6508221577     "/>
    <n v="0.2"/>
    <x v="1"/>
    <n v="3"/>
    <n v="1"/>
    <x v="0"/>
  </r>
  <r>
    <n v="89301037"/>
    <s v="III. Interní klinika - nefrologická, revmatologická a endokrinologická"/>
    <s v="ambulance revmatologická"/>
    <n v="10"/>
    <d v="2008-01-01T00:00:00"/>
    <m/>
    <n v="1389"/>
    <n v="12303"/>
    <s v="prof. MUDr."/>
    <s v="Pavel"/>
    <s v="Horák"/>
    <s v="CSc."/>
    <s v="6609200983     "/>
    <n v="0.3"/>
    <x v="1"/>
    <n v="2"/>
    <n v="0.8"/>
    <x v="0"/>
  </r>
  <r>
    <n v="89301731"/>
    <s v="III.Interní klinika-nefrologická,revmatologická a endokrinologická"/>
    <s v="ambulance klinické osteologie"/>
    <n v="10"/>
    <d v="2020-11-01T00:00:00"/>
    <m/>
    <n v="1389"/>
    <n v="12303"/>
    <s v="prof. MUDr."/>
    <s v="Pavel"/>
    <s v="Horák"/>
    <s v="CSc."/>
    <s v="6609200983     "/>
    <n v="0.5"/>
    <x v="1"/>
    <n v="2"/>
    <n v="0.8"/>
    <x v="0"/>
  </r>
  <r>
    <n v="89301600"/>
    <s v="Urgentní příjem odb.719"/>
    <s v="Urgentní příjem odb.719"/>
    <n v="10"/>
    <d v="2021-04-01T00:00:00"/>
    <m/>
    <n v="9091"/>
    <n v="12304"/>
    <s v="Bc."/>
    <s v="Petra"/>
    <s v="Marková"/>
    <m/>
    <s v="7560072806     "/>
    <n v="0.1"/>
    <x v="0"/>
    <n v="10"/>
    <n v="0.99999999999999989"/>
    <x v="0"/>
  </r>
  <r>
    <n v="89301600"/>
    <s v="Urgentní příjem odb.719"/>
    <s v="Urgentní příjem odb.719"/>
    <n v="10"/>
    <d v="2021-04-01T00:00:00"/>
    <m/>
    <n v="8928"/>
    <n v="12304"/>
    <s v="Bc."/>
    <s v="Petra"/>
    <s v="Marková"/>
    <m/>
    <s v="7560072806     "/>
    <n v="0.1"/>
    <x v="0"/>
    <n v="10"/>
    <n v="0.99999999999999989"/>
    <x v="0"/>
  </r>
  <r>
    <n v="89301602"/>
    <s v="Odd.urgent.příjmu - ambulance chirurgie"/>
    <s v="ambulance - chirurgie"/>
    <n v="10"/>
    <d v="2018-12-01T00:00:00"/>
    <m/>
    <n v="9091"/>
    <n v="12304"/>
    <s v="Bc."/>
    <s v="Petra"/>
    <s v="Marková"/>
    <m/>
    <s v="7560072806     "/>
    <n v="0.1"/>
    <x v="0"/>
    <n v="10"/>
    <n v="0.99999999999999989"/>
    <x v="0"/>
  </r>
  <r>
    <n v="89301602"/>
    <s v="Odd.urgent.příjmu - ambulance chirurgie"/>
    <s v="ambulance - chirurgie"/>
    <n v="10"/>
    <d v="2018-12-01T00:00:00"/>
    <m/>
    <n v="8928"/>
    <n v="12304"/>
    <s v="Bc."/>
    <s v="Petra"/>
    <s v="Marková"/>
    <m/>
    <s v="7560072806     "/>
    <n v="0.1"/>
    <x v="0"/>
    <n v="10"/>
    <n v="0.99999999999999989"/>
    <x v="0"/>
  </r>
  <r>
    <n v="89301604"/>
    <s v="Odd.urgent.příjmu - ambulance interna"/>
    <s v="ambulance - interna"/>
    <n v="10"/>
    <d v="2018-12-01T00:00:00"/>
    <m/>
    <n v="8928"/>
    <n v="12304"/>
    <s v="Bc."/>
    <s v="Petra"/>
    <s v="Marková"/>
    <m/>
    <s v="7560072806     "/>
    <n v="0.1"/>
    <x v="0"/>
    <n v="10"/>
    <n v="0.99999999999999989"/>
    <x v="0"/>
  </r>
  <r>
    <n v="89301604"/>
    <s v="Odd.urgent.příjmu - ambulance interna"/>
    <s v="ambulance - interna"/>
    <n v="10"/>
    <d v="2018-12-01T00:00:00"/>
    <m/>
    <n v="9091"/>
    <n v="12304"/>
    <s v="Bc."/>
    <s v="Petra"/>
    <s v="Marková"/>
    <m/>
    <s v="7560072806     "/>
    <n v="0.1"/>
    <x v="0"/>
    <n v="10"/>
    <n v="0.99999999999999989"/>
    <x v="0"/>
  </r>
  <r>
    <n v="89301605"/>
    <s v="Odd.urgent. příjmu - ambulance urologie"/>
    <s v="ambulance - urologie"/>
    <n v="10"/>
    <d v="2018-12-01T00:00:00"/>
    <m/>
    <n v="9091"/>
    <n v="12304"/>
    <s v="Bc."/>
    <s v="Petra"/>
    <s v="Marková"/>
    <m/>
    <s v="7560072806     "/>
    <n v="0.1"/>
    <x v="0"/>
    <n v="10"/>
    <n v="0.99999999999999989"/>
    <x v="0"/>
  </r>
  <r>
    <n v="89301605"/>
    <s v="Odd.urgent. příjmu - ambulance urologie"/>
    <s v="ambulance - urologie"/>
    <n v="10"/>
    <d v="2018-12-01T00:00:00"/>
    <m/>
    <n v="8928"/>
    <n v="12304"/>
    <s v="Bc."/>
    <s v="Petra"/>
    <s v="Marková"/>
    <m/>
    <s v="7560072806     "/>
    <n v="0.1"/>
    <x v="0"/>
    <n v="10"/>
    <n v="0.99999999999999989"/>
    <x v="0"/>
  </r>
  <r>
    <n v="89301606"/>
    <s v="Odd.urgent.příjmu - ambulance neurologie"/>
    <s v="ambulance - neurologie"/>
    <n v="10"/>
    <d v="2019-01-01T00:00:00"/>
    <m/>
    <n v="8928"/>
    <n v="12304"/>
    <s v="Bc."/>
    <s v="Petra"/>
    <s v="Marková"/>
    <m/>
    <s v="7560072806     "/>
    <n v="0.1"/>
    <x v="0"/>
    <n v="10"/>
    <n v="0.99999999999999989"/>
    <x v="0"/>
  </r>
  <r>
    <n v="89301606"/>
    <s v="Odd.urgent.příjmu - ambulance neurologie"/>
    <s v="ambulance - neurologie"/>
    <n v="10"/>
    <d v="2019-01-01T00:00:00"/>
    <m/>
    <n v="9091"/>
    <n v="12304"/>
    <s v="Bc."/>
    <s v="Petra"/>
    <s v="Marková"/>
    <m/>
    <s v="7560072806     "/>
    <n v="0.1"/>
    <x v="0"/>
    <n v="10"/>
    <n v="0.99999999999999989"/>
    <x v="0"/>
  </r>
  <r>
    <n v="89301345"/>
    <s v="Radiologická klinika"/>
    <s v="pracoviště radiologie"/>
    <n v="10"/>
    <d v="2008-01-01T00:00:00"/>
    <m/>
    <n v="1919"/>
    <n v="12309"/>
    <s v="prof. MUDr."/>
    <s v="Miroslav"/>
    <s v="Heřman"/>
    <s v="Ph.D."/>
    <s v="5910130435     "/>
    <n v="0.2"/>
    <x v="1"/>
    <n v="3"/>
    <n v="0.7"/>
    <x v="0"/>
  </r>
  <r>
    <n v="89301346"/>
    <s v="Radiologická klinika"/>
    <s v="pracoviště screeningové mamografie"/>
    <n v="10"/>
    <d v="2008-01-01T00:00:00"/>
    <m/>
    <n v="1919"/>
    <n v="12309"/>
    <s v="prof. MUDr."/>
    <s v="Miroslav"/>
    <s v="Heřman"/>
    <s v="Ph.D."/>
    <s v="5910130435     "/>
    <n v="0.3"/>
    <x v="1"/>
    <n v="3"/>
    <n v="0.7"/>
    <x v="0"/>
  </r>
  <r>
    <n v="89301347"/>
    <s v="Radiologická klinika"/>
    <s v="Pracoviště MR"/>
    <n v="10"/>
    <d v="2021-10-01T00:00:00"/>
    <m/>
    <n v="1919"/>
    <n v="12309"/>
    <s v="prof. MUDr."/>
    <s v="Miroslav"/>
    <s v="Heřman"/>
    <s v="Ph.D."/>
    <s v="5910130435     "/>
    <n v="0.2"/>
    <x v="1"/>
    <n v="3"/>
    <n v="0.7"/>
    <x v="0"/>
  </r>
  <r>
    <n v="89301031"/>
    <s v="III. Interní klinika - nefrologická, revmatologická a endokrinologická"/>
    <s v="standardní lůžková péče"/>
    <n v="5"/>
    <d v="2016-01-01T00:00:00"/>
    <m/>
    <n v="7481"/>
    <n v="12322"/>
    <s v="MUDr."/>
    <s v="Monika"/>
    <s v="Hrabalová"/>
    <s v="Ph.D."/>
    <s v="6852240857     "/>
    <n v="0.02"/>
    <x v="1"/>
    <n v="6"/>
    <n v="0.28999999999999998"/>
    <x v="0"/>
  </r>
  <r>
    <n v="89301033"/>
    <s v="III. Interní klinika - nefrologická, revmatologická a endokrinologická"/>
    <s v="lůžkové oddělení intenzivní péče"/>
    <n v="5"/>
    <d v="2016-01-01T00:00:00"/>
    <m/>
    <n v="7481"/>
    <n v="12322"/>
    <s v="MUDr."/>
    <s v="Monika"/>
    <s v="Hrabalová"/>
    <s v="Ph.D."/>
    <s v="6852240857     "/>
    <n v="0.02"/>
    <x v="1"/>
    <n v="6"/>
    <n v="0.28999999999999998"/>
    <x v="0"/>
  </r>
  <r>
    <n v="89301051"/>
    <s v="II.chirurgická klinika standardní lůžková péče"/>
    <s v="standardní lůžková péče"/>
    <n v="5"/>
    <d v="2012-06-01T00:00:00"/>
    <m/>
    <n v="6115"/>
    <n v="12322"/>
    <s v="MUDr."/>
    <s v="Monika"/>
    <s v="Hrabalová"/>
    <s v="Ph.D."/>
    <s v="6852240857     "/>
    <n v="0.05"/>
    <x v="1"/>
    <n v="6"/>
    <n v="0.28999999999999998"/>
    <x v="0"/>
  </r>
  <r>
    <n v="89301052"/>
    <s v="II. chirurgická klinika všeobecná ambulance"/>
    <s v="všeobecná ambulance"/>
    <n v="10"/>
    <d v="2012-06-01T00:00:00"/>
    <m/>
    <n v="6115"/>
    <n v="12322"/>
    <s v="MUDr."/>
    <s v="Monika"/>
    <s v="Hrabalová"/>
    <s v="Ph.D."/>
    <s v="6852240857     "/>
    <n v="0.1"/>
    <x v="1"/>
    <n v="6"/>
    <n v="0.28999999999999998"/>
    <x v="0"/>
  </r>
  <r>
    <n v="89301054"/>
    <s v="II. chirurgická klinika lůžkové  oddělení intenzivní péče"/>
    <s v="lůžkové oddělení intenzivní péče"/>
    <n v="5"/>
    <d v="2012-06-01T00:00:00"/>
    <m/>
    <n v="6115"/>
    <n v="12322"/>
    <s v="MUDr."/>
    <s v="Monika"/>
    <s v="Hrabalová"/>
    <s v="Ph.D."/>
    <s v="6852240857     "/>
    <n v="0.05"/>
    <x v="1"/>
    <n v="6"/>
    <n v="0.28999999999999998"/>
    <x v="0"/>
  </r>
  <r>
    <n v="89301572"/>
    <s v="Poradna pro výživu"/>
    <s v="Poradna pro výživu"/>
    <n v="10"/>
    <d v="2017-04-01T00:00:00"/>
    <m/>
    <n v="7942"/>
    <n v="12322"/>
    <s v="MUDr."/>
    <s v="Monika"/>
    <s v="Hrabalová"/>
    <s v="Ph.D."/>
    <s v="6852240857     "/>
    <n v="0.05"/>
    <x v="1"/>
    <n v="6"/>
    <n v="0.28999999999999998"/>
    <x v="0"/>
  </r>
  <r>
    <n v="89301103"/>
    <s v="Dětská klinika"/>
    <s v="JIP"/>
    <n v="5"/>
    <d v="2016-11-01T00:00:00"/>
    <m/>
    <n v="5500"/>
    <n v="12334"/>
    <s v="Mgr."/>
    <s v="Anna"/>
    <s v="Hejtmanová"/>
    <m/>
    <s v="7757205368     "/>
    <n v="1"/>
    <x v="0"/>
    <n v="1"/>
    <n v="1"/>
    <x v="0"/>
  </r>
  <r>
    <n v="89100601"/>
    <s v="Lůžka dlouhodobé ošetřovatelské péče"/>
    <s v="Lůžka dlouhodobé ošetřovatelské péče"/>
    <n v="5"/>
    <d v="2018-09-01T00:00:00"/>
    <m/>
    <n v="8816"/>
    <n v="12341"/>
    <m/>
    <s v="Marcela"/>
    <s v="Volná"/>
    <m/>
    <s v="7661274467     "/>
    <n v="1"/>
    <x v="0"/>
    <n v="1"/>
    <n v="1"/>
    <x v="0"/>
  </r>
  <r>
    <n v="89301091"/>
    <s v="Novorozenecké oddělení"/>
    <s v="standardní lůžková péče"/>
    <n v="5"/>
    <d v="2023-10-01T00:00:00"/>
    <m/>
    <n v="3653"/>
    <n v="12344"/>
    <s v="MUDr."/>
    <s v="Jan"/>
    <s v="Hálek"/>
    <s v="Ph.D."/>
    <s v="7012185356     "/>
    <n v="0.3"/>
    <x v="1"/>
    <n v="5"/>
    <n v="1.5"/>
    <x v="0"/>
  </r>
  <r>
    <n v="89301092"/>
    <s v="Novorozenecké oddělení"/>
    <s v="ambulance novorozeneckého oddělení"/>
    <n v="10"/>
    <d v="2022-10-01T00:00:00"/>
    <m/>
    <n v="3653"/>
    <n v="12344"/>
    <s v="MUDr."/>
    <s v="Jan"/>
    <s v="Hálek"/>
    <s v="Ph.D."/>
    <s v="7012185356     "/>
    <n v="0.2"/>
    <x v="1"/>
    <n v="5"/>
    <n v="1.5"/>
    <x v="0"/>
  </r>
  <r>
    <n v="89301093"/>
    <s v="Novorozenecké oddělení"/>
    <s v="lůžkové oddělení intenzivní péče"/>
    <n v="5"/>
    <d v="2022-04-01T00:00:00"/>
    <m/>
    <n v="3653"/>
    <n v="12344"/>
    <s v="MUDr."/>
    <s v="Jan"/>
    <s v="Hálek"/>
    <s v="Ph.D."/>
    <s v="7012185356     "/>
    <n v="0.5"/>
    <x v="1"/>
    <n v="5"/>
    <n v="1.5"/>
    <x v="0"/>
  </r>
  <r>
    <n v="89301106"/>
    <s v="Dětská klinika"/>
    <s v="ambulance neurologická"/>
    <n v="10"/>
    <d v="2019-06-01T00:00:00"/>
    <m/>
    <n v="4829"/>
    <n v="12344"/>
    <s v="MUDr."/>
    <s v="Jan"/>
    <s v="Hálek"/>
    <s v="Ph.D."/>
    <s v="7012185356     "/>
    <n v="0.2"/>
    <x v="1"/>
    <n v="5"/>
    <n v="1.5"/>
    <x v="1"/>
  </r>
  <r>
    <n v="89301218"/>
    <s v="Konziliární tým paliativní péče"/>
    <s v="Konziliární tým paliativní péče"/>
    <n v="10"/>
    <d v="2021-04-01T00:00:00"/>
    <m/>
    <n v="9985"/>
    <n v="12344"/>
    <s v="MUDr."/>
    <s v="Jan"/>
    <s v="Hálek"/>
    <s v="Ph.D."/>
    <s v="7012185356     "/>
    <n v="0.3"/>
    <x v="1"/>
    <n v="5"/>
    <n v="1.5"/>
    <x v="1"/>
  </r>
  <r>
    <n v="89301075"/>
    <s v="KARIM"/>
    <s v="anesteziologicko - resuscitační tým"/>
    <n v="10"/>
    <d v="2019-11-01T00:00:00"/>
    <m/>
    <n v="147"/>
    <n v="12352"/>
    <m/>
    <s v="Libuše"/>
    <s v="Hrdinová"/>
    <m/>
    <s v="6357081621     "/>
    <n v="1"/>
    <x v="0"/>
    <n v="1"/>
    <n v="1"/>
    <x v="0"/>
  </r>
  <r>
    <n v="89301323"/>
    <s v="Hemato-onkologická klinika"/>
    <s v="lůžkové oddělení intenzivní péče"/>
    <n v="5"/>
    <d v="2009-07-15T00:00:00"/>
    <m/>
    <n v="1266"/>
    <n v="12359"/>
    <m/>
    <s v="Vladimíra"/>
    <s v="Polcrová"/>
    <s v="DiS."/>
    <s v="7456015820     "/>
    <n v="1"/>
    <x v="7"/>
    <n v="1"/>
    <n v="1"/>
    <x v="0"/>
  </r>
  <r>
    <n v="89301338"/>
    <s v="Oddělení klinické biochemie a imunogenetiky"/>
    <s v="laboratoř dědičných metabolických poruch"/>
    <n v="10"/>
    <d v="2010-01-11T00:00:00"/>
    <m/>
    <n v="3822"/>
    <n v="12367"/>
    <s v="RNDr."/>
    <s v="Eva"/>
    <s v="Hlídková"/>
    <m/>
    <s v="6353260199     "/>
    <n v="1"/>
    <x v="2"/>
    <n v="1"/>
    <n v="1"/>
    <x v="0"/>
  </r>
  <r>
    <n v="89301075"/>
    <s v="KARIM"/>
    <s v="anesteziologicko - resuscitační tým"/>
    <n v="10"/>
    <d v="2019-11-01T00:00:00"/>
    <m/>
    <n v="5667"/>
    <n v="12378"/>
    <m/>
    <s v="Milada"/>
    <s v="Jelínková"/>
    <m/>
    <s v="7557264880     "/>
    <n v="1"/>
    <x v="0"/>
    <n v="1"/>
    <n v="1"/>
    <x v="0"/>
  </r>
  <r>
    <n v="89305252"/>
    <s v="Klinika ústní, čelistní a obličejové chirurgie"/>
    <s v="Ambulance kliniky ústní, čelistní a obličejové chirurgie"/>
    <n v="15"/>
    <d v="2009-01-01T00:00:00"/>
    <m/>
    <n v="3521"/>
    <n v="12398"/>
    <s v="MUDr."/>
    <s v="Dagmar"/>
    <s v="Hanáková"/>
    <s v="Ph.D."/>
    <s v="7155075345     "/>
    <n v="0.35"/>
    <x v="11"/>
    <n v="2"/>
    <n v="0.35"/>
    <x v="0"/>
  </r>
  <r>
    <n v="89870255"/>
    <s v="Klinika ústní, čelistní a obličejové chirurgie"/>
    <s v="pracoviště stomatologické LSPP"/>
    <n v="15"/>
    <d v="2009-01-01T00:00:00"/>
    <m/>
    <n v="1315"/>
    <n v="12398"/>
    <s v="MUDr."/>
    <s v="Dagmar"/>
    <s v="Hanáková"/>
    <s v="Ph.D."/>
    <s v="7155075345     "/>
    <n v="0"/>
    <x v="8"/>
    <n v="2"/>
    <n v="0.35"/>
    <x v="0"/>
  </r>
  <r>
    <n v="89301093"/>
    <s v="Novorozenecké oddělení"/>
    <s v="lůžkové oddělení intenzivní péče"/>
    <n v="5"/>
    <d v="2016-10-01T00:00:00"/>
    <m/>
    <n v="3803"/>
    <n v="12400"/>
    <s v="Bc."/>
    <s v="Renáta"/>
    <s v="Neplechová"/>
    <m/>
    <s v="7352195345     "/>
    <n v="0.75"/>
    <x v="0"/>
    <n v="1"/>
    <n v="0.75"/>
    <x v="0"/>
  </r>
  <r>
    <n v="89301326"/>
    <s v="Hemato-onkologická klinika"/>
    <s v="laboratoř cytogenetiky a molekulární biologie"/>
    <n v="10"/>
    <d v="2008-01-01T00:00:00"/>
    <m/>
    <n v="3505"/>
    <n v="12409"/>
    <s v="RNDr."/>
    <s v="Milena"/>
    <s v="Holzerová"/>
    <s v="Ph.D."/>
    <s v="5957151277     "/>
    <n v="1"/>
    <x v="2"/>
    <n v="1"/>
    <n v="1"/>
    <x v="0"/>
  </r>
  <r>
    <n v="89301022"/>
    <s v="II. Interní klinika - gastro-enterologická a hepatologická"/>
    <s v="všeobecná ambulance"/>
    <n v="10"/>
    <d v="2008-01-01T00:00:00"/>
    <m/>
    <n v="2118"/>
    <n v="15526"/>
    <s v="prof. MUDr."/>
    <s v="Rudolf"/>
    <s v="Chlup"/>
    <s v="CSc."/>
    <s v="470728403      "/>
    <n v="0.15"/>
    <x v="1"/>
    <n v="1"/>
    <n v="0.15"/>
    <x v="0"/>
  </r>
  <r>
    <n v="89301600"/>
    <s v="Urgentní příjem odb.719"/>
    <s v="Urgentní příjem odb.719"/>
    <n v="10"/>
    <d v="2021-04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2273"/>
    <n v="15532"/>
    <m/>
    <s v="Renáta"/>
    <s v="Surovcová"/>
    <m/>
    <s v="6952125378     "/>
    <n v="0.14199999999999999"/>
    <x v="0"/>
    <n v="7"/>
    <n v="0.99399999999999999"/>
    <x v="0"/>
  </r>
  <r>
    <n v="89301521"/>
    <s v="Infekční oddělení"/>
    <s v="Standardní lůžková péče"/>
    <n v="5"/>
    <d v="2023-01-01T00:00:00"/>
    <m/>
    <n v="10720"/>
    <n v="15543"/>
    <m/>
    <s v="Ivana"/>
    <s v="Rožková"/>
    <m/>
    <s v="6953224674     "/>
    <n v="1"/>
    <x v="7"/>
    <n v="1"/>
    <n v="1"/>
    <x v="0"/>
  </r>
  <r>
    <n v="89301044"/>
    <s v="I. chirurgická klinika"/>
    <s v="lůžkové oddělení intenzivní péče"/>
    <n v="5"/>
    <d v="2009-01-01T00:00:00"/>
    <m/>
    <n v="3146"/>
    <n v="15552"/>
    <s v="Bc."/>
    <s v="Alena"/>
    <s v="Ševčíková"/>
    <m/>
    <s v="6960045862     "/>
    <n v="1"/>
    <x v="0"/>
    <n v="1"/>
    <n v="1"/>
    <x v="0"/>
  </r>
  <r>
    <n v="89100601"/>
    <s v="Lůžka dlouhodobé ošetřovatelské péče"/>
    <s v="Lůžka dlouhodobé ošetřovatelské péče"/>
    <n v="5"/>
    <d v="2017-11-01T00:00:00"/>
    <m/>
    <n v="8359"/>
    <n v="15578"/>
    <s v="MUDr."/>
    <s v="Jitka"/>
    <s v="Kurašová"/>
    <m/>
    <s v="6761190326     "/>
    <n v="0.05"/>
    <x v="1"/>
    <n v="3"/>
    <n v="1"/>
    <x v="0"/>
  </r>
  <r>
    <n v="89301301"/>
    <s v="Oddělení geriatrie"/>
    <s v="standardní lůžková péče"/>
    <n v="5"/>
    <d v="2008-01-01T00:00:00"/>
    <m/>
    <n v="2379"/>
    <n v="15578"/>
    <s v="MUDr."/>
    <s v="Jitka"/>
    <s v="Kurašová"/>
    <m/>
    <s v="6761190326     "/>
    <n v="0.9"/>
    <x v="1"/>
    <n v="3"/>
    <n v="1"/>
    <x v="0"/>
  </r>
  <r>
    <n v="89301302"/>
    <s v="Oddělení geriatrie"/>
    <s v="ambulance geriatrická"/>
    <n v="10"/>
    <d v="2008-01-01T00:00:00"/>
    <m/>
    <n v="2379"/>
    <n v="15578"/>
    <s v="MUDr."/>
    <s v="Jitka"/>
    <s v="Kurašová"/>
    <m/>
    <s v="6761190326     "/>
    <n v="0.05"/>
    <x v="1"/>
    <n v="3"/>
    <n v="1"/>
    <x v="0"/>
  </r>
  <r>
    <n v="89301022"/>
    <s v="II. Interní klinika - gastro-enterologická a hepatologická"/>
    <s v="všeobecná ambulance"/>
    <n v="10"/>
    <d v="2017-07-01T00:00:00"/>
    <m/>
    <n v="8313"/>
    <n v="15592"/>
    <s v="Mgr."/>
    <s v="Renáta"/>
    <s v="Chytilová"/>
    <m/>
    <s v="7755045375     "/>
    <n v="1"/>
    <x v="0"/>
    <n v="1"/>
    <n v="1"/>
    <x v="0"/>
  </r>
  <r>
    <n v="89301073"/>
    <s v="KARIM"/>
    <s v="lůžkové oddělení intenzivní péče"/>
    <n v="5"/>
    <d v="2015-12-01T00:00:00"/>
    <m/>
    <n v="7367"/>
    <n v="15593"/>
    <s v="Mgr."/>
    <s v="Daniela"/>
    <s v="Chocholková"/>
    <m/>
    <s v="7551055336     "/>
    <n v="1"/>
    <x v="0"/>
    <n v="1"/>
    <n v="1"/>
    <x v="0"/>
  </r>
  <r>
    <n v="89301503"/>
    <s v="Lůžkové odd.intenzivní péče"/>
    <s v="lůžkové oddělení intenzivní péče"/>
    <n v="5"/>
    <d v="2014-04-01T00:00:00"/>
    <m/>
    <n v="3407"/>
    <n v="15599"/>
    <s v="Bc."/>
    <s v="Štěpánka"/>
    <s v="Dittmerová"/>
    <m/>
    <s v="7756225928     "/>
    <n v="1"/>
    <x v="9"/>
    <n v="1"/>
    <n v="1"/>
    <x v="0"/>
  </r>
  <r>
    <n v="89301322"/>
    <s v="Hemato-onkologická klinika"/>
    <s v="všeobecná ambulance"/>
    <n v="10"/>
    <d v="2023-07-01T00:00:00"/>
    <m/>
    <n v="1883"/>
    <n v="15900"/>
    <s v="prof. MUDr."/>
    <s v="Karel"/>
    <s v="Indrák"/>
    <s v="DrSc."/>
    <s v="471204456      "/>
    <n v="0.2"/>
    <x v="1"/>
    <n v="1"/>
    <n v="0.2"/>
    <x v="0"/>
  </r>
  <r>
    <n v="89301335"/>
    <s v="Oddělení klinické biochemie a imunogenetiky"/>
    <s v="centrální laboratoř"/>
    <n v="10"/>
    <d v="2010-10-01T00:00:00"/>
    <m/>
    <n v="5254"/>
    <n v="15902"/>
    <m/>
    <s v="Lenka"/>
    <s v="Ignasová"/>
    <m/>
    <s v="6358110539     "/>
    <n v="0.75"/>
    <x v="7"/>
    <n v="2"/>
    <n v="1"/>
    <x v="0"/>
  </r>
  <r>
    <n v="89301336"/>
    <s v="Oddělení klinické biochemie a imunogenetiky"/>
    <s v="metabolická poradna"/>
    <n v="10"/>
    <d v="2010-10-01T00:00:00"/>
    <m/>
    <n v="5254"/>
    <n v="15902"/>
    <m/>
    <s v="Lenka"/>
    <s v="Ignasová"/>
    <m/>
    <s v="6358110539     "/>
    <n v="0.25"/>
    <x v="7"/>
    <n v="2"/>
    <n v="1"/>
    <x v="0"/>
  </r>
  <r>
    <n v="89301035"/>
    <s v="III. Interní klinika - nefrologická, revmatologická a endokrinologická"/>
    <s v="hemodialyzační středisko "/>
    <n v="10"/>
    <d v="2008-01-01T00:00:00"/>
    <m/>
    <n v="1739"/>
    <n v="15904"/>
    <m/>
    <s v="Lenka"/>
    <s v="Šubčíková"/>
    <m/>
    <s v="6354301063     "/>
    <n v="1"/>
    <x v="7"/>
    <n v="1"/>
    <n v="1"/>
    <x v="0"/>
  </r>
  <r>
    <n v="89301103"/>
    <s v="Dětská klinika"/>
    <s v="JIP"/>
    <n v="5"/>
    <d v="2008-01-01T00:00:00"/>
    <m/>
    <n v="3456"/>
    <n v="15907"/>
    <s v="Bc."/>
    <s v="Radmila"/>
    <s v="Doležalová"/>
    <m/>
    <s v="7155085355     "/>
    <n v="1"/>
    <x v="0"/>
    <n v="1"/>
    <n v="1"/>
    <x v="0"/>
  </r>
  <r>
    <n v="89301063"/>
    <s v="Neurochirurgická klinika"/>
    <s v="lůžkové oddělení intenzivní péče"/>
    <n v="5"/>
    <d v="2009-01-01T00:00:00"/>
    <m/>
    <n v="2901"/>
    <n v="15917"/>
    <m/>
    <s v="Yveta"/>
    <s v="Inochovská"/>
    <m/>
    <s v="6654280149     "/>
    <n v="1"/>
    <x v="3"/>
    <n v="1"/>
    <n v="1"/>
    <x v="0"/>
  </r>
  <r>
    <n v="89301012"/>
    <s v="I. Interní klinika - kardiologická"/>
    <s v="ambulance kardiologická"/>
    <n v="10"/>
    <d v="2008-01-01T00:00:00"/>
    <m/>
    <n v="496"/>
    <n v="16333"/>
    <m/>
    <s v="Irena"/>
    <s v="Továrková"/>
    <m/>
    <s v="6257230606     "/>
    <n v="1"/>
    <x v="0"/>
    <n v="1"/>
    <n v="1"/>
    <x v="0"/>
  </r>
  <r>
    <n v="89301325"/>
    <s v="Hemato-onkologická klinika"/>
    <s v="laboratoř hematologická"/>
    <n v="10"/>
    <d v="2008-01-01T00:00:00"/>
    <m/>
    <n v="3720"/>
    <n v="16344"/>
    <m/>
    <s v="Jarmila"/>
    <s v="Ježáková"/>
    <m/>
    <s v="6057311843     "/>
    <n v="1"/>
    <x v="0"/>
    <n v="1"/>
    <n v="1"/>
    <x v="0"/>
  </r>
  <r>
    <n v="89301028"/>
    <s v="II. Interní klinika - gastro-enterologická a hepatologická"/>
    <s v="ambulance gastroenterologie"/>
    <n v="10"/>
    <d v="2019-01-01T00:00:00"/>
    <m/>
    <n v="8997"/>
    <n v="16419"/>
    <s v="MUDr."/>
    <s v="Petr"/>
    <s v="Janda"/>
    <m/>
    <s v="6302151339     "/>
    <n v="0.2"/>
    <x v="1"/>
    <n v="3"/>
    <n v="1"/>
    <x v="0"/>
  </r>
  <r>
    <n v="89301042"/>
    <s v="I. chirurgická klinika"/>
    <s v="všeobecná chirurgická ambulance"/>
    <n v="10"/>
    <d v="2014-07-01T00:00:00"/>
    <m/>
    <n v="4984"/>
    <n v="16419"/>
    <s v="MUDr."/>
    <s v="Petr"/>
    <s v="Janda"/>
    <m/>
    <s v="6302151339     "/>
    <n v="0.5"/>
    <x v="1"/>
    <n v="3"/>
    <n v="1"/>
    <x v="0"/>
  </r>
  <r>
    <n v="89301045"/>
    <s v="I. chirurgická klinika"/>
    <s v="gastroenterologie a endoskopie"/>
    <n v="10"/>
    <d v="2014-07-01T00:00:00"/>
    <m/>
    <n v="4984"/>
    <n v="16419"/>
    <s v="MUDr."/>
    <s v="Petr"/>
    <s v="Janda"/>
    <m/>
    <s v="6302151339     "/>
    <n v="0.3"/>
    <x v="1"/>
    <n v="3"/>
    <n v="1"/>
    <x v="0"/>
  </r>
  <r>
    <n v="89301131"/>
    <s v="ORL klinika"/>
    <s v="standardní lůžková péče"/>
    <n v="5"/>
    <d v="2021-02-01T00:00:00"/>
    <m/>
    <n v="3745"/>
    <n v="16433"/>
    <m/>
    <s v="Lenka"/>
    <s v="Utěšená"/>
    <m/>
    <s v="7055165326     "/>
    <n v="1"/>
    <x v="0"/>
    <n v="1"/>
    <n v="1"/>
    <x v="0"/>
  </r>
  <r>
    <n v="89301702"/>
    <s v="Ambulance dětské gastroenterologie"/>
    <s v="pracoviště dětské gastroenterologie"/>
    <n v="10"/>
    <d v="2019-01-01T00:00:00"/>
    <m/>
    <n v="8954"/>
    <n v="16455"/>
    <m/>
    <s v="Jana"/>
    <s v="Marková"/>
    <m/>
    <s v="7153064842     "/>
    <n v="1"/>
    <x v="0"/>
    <n v="1"/>
    <n v="1"/>
    <x v="0"/>
  </r>
  <r>
    <n v="89301312"/>
    <s v="Traumatologická klinika"/>
    <s v="všeobecná ambulance"/>
    <n v="10"/>
    <d v="2011-09-12T00:00:00"/>
    <m/>
    <n v="3302"/>
    <n v="16478"/>
    <m/>
    <s v="Ivana"/>
    <s v="Marholdová"/>
    <m/>
    <s v="7253214474     "/>
    <n v="1"/>
    <x v="0"/>
    <n v="1"/>
    <n v="1"/>
    <x v="0"/>
  </r>
  <r>
    <n v="89301075"/>
    <s v="KARIM"/>
    <s v="anesteziologicko - resuscitační tým"/>
    <n v="10"/>
    <d v="2020-10-01T00:00:00"/>
    <m/>
    <n v="6017"/>
    <n v="16517"/>
    <m/>
    <s v="Eva"/>
    <s v="Janásková"/>
    <m/>
    <s v="7254065357     "/>
    <n v="1"/>
    <x v="0"/>
    <n v="1"/>
    <n v="1"/>
    <x v="0"/>
  </r>
  <r>
    <n v="89301502"/>
    <s v="Kardiochirurgická klinika"/>
    <s v="všeobecná ambulance"/>
    <n v="10"/>
    <d v="2008-01-01T00:00:00"/>
    <m/>
    <n v="1048"/>
    <n v="16534"/>
    <m/>
    <s v="Lenka"/>
    <s v="Kelucová"/>
    <m/>
    <s v="7460025342     "/>
    <n v="1"/>
    <x v="0"/>
    <n v="1"/>
    <n v="1"/>
    <x v="0"/>
  </r>
  <r>
    <n v="89100601"/>
    <s v="Lůžka dlouhodobé ošetřovatelské péče"/>
    <s v="Lůžka dlouhodobé ošetřovatelské péče"/>
    <n v="5"/>
    <d v="2017-11-01T00:00:00"/>
    <m/>
    <n v="8387"/>
    <n v="16548"/>
    <m/>
    <s v="Libuše"/>
    <s v="Janíčková"/>
    <m/>
    <s v="5953090814     "/>
    <n v="0.2"/>
    <x v="0"/>
    <n v="1"/>
    <n v="0.2"/>
    <x v="0"/>
  </r>
  <r>
    <n v="89301104"/>
    <s v="Dětská klinika"/>
    <s v="laboratoř experimentální medicíny"/>
    <n v="10"/>
    <d v="2008-01-01T00:00:00"/>
    <m/>
    <n v="3208"/>
    <n v="16582"/>
    <s v="Mgr."/>
    <s v="Anna"/>
    <s v="Janošťáková"/>
    <m/>
    <s v="6162241305     "/>
    <n v="1"/>
    <x v="7"/>
    <n v="1"/>
    <n v="1"/>
    <x v="0"/>
  </r>
  <r>
    <n v="89301033"/>
    <s v="III. Interní klinika - nefrologická, revmatologická a endokrinologická"/>
    <s v="lůžkové oddělení intenzivní péče"/>
    <n v="5"/>
    <d v="2019-07-01T00:00:00"/>
    <m/>
    <n v="397"/>
    <n v="16584"/>
    <m/>
    <s v="Lenka"/>
    <s v="Vybíralová"/>
    <m/>
    <s v="7752084461     "/>
    <n v="0.75"/>
    <x v="7"/>
    <n v="1"/>
    <n v="0.75"/>
    <x v="0"/>
  </r>
  <r>
    <n v="89301161"/>
    <s v="Klinika plicních nemocí a TBC"/>
    <s v="standardní lůžková péče"/>
    <n v="5"/>
    <d v="2008-01-01T00:00:00"/>
    <m/>
    <n v="2174"/>
    <n v="16602"/>
    <s v="MUDr."/>
    <s v="Petr"/>
    <s v="Jakubec"/>
    <s v="Ph.D."/>
    <s v="7105285352     "/>
    <n v="0.05"/>
    <x v="1"/>
    <n v="4"/>
    <n v="0.8"/>
    <x v="0"/>
  </r>
  <r>
    <n v="89301162"/>
    <s v="Klinika plicních nemocí a TBC"/>
    <s v="ambulance všeobecná"/>
    <n v="10"/>
    <d v="2008-01-01T00:00:00"/>
    <m/>
    <n v="2174"/>
    <n v="16602"/>
    <s v="MUDr."/>
    <s v="Petr"/>
    <s v="Jakubec"/>
    <s v="Ph.D."/>
    <s v="7105285352     "/>
    <n v="0.05"/>
    <x v="1"/>
    <n v="4"/>
    <n v="0.8"/>
    <x v="0"/>
  </r>
  <r>
    <n v="89301163"/>
    <s v="Klinika plicních nemocí a TBC"/>
    <s v="lůžkové oddělení intenzivní péče"/>
    <n v="5"/>
    <d v="2013-09-01T00:00:00"/>
    <m/>
    <n v="2174"/>
    <n v="16602"/>
    <s v="MUDr."/>
    <s v="Petr"/>
    <s v="Jakubec"/>
    <s v="Ph.D."/>
    <s v="7105285352     "/>
    <n v="0.4"/>
    <x v="1"/>
    <n v="4"/>
    <n v="0.8"/>
    <x v="0"/>
  </r>
  <r>
    <n v="89301165"/>
    <s v="Klinika plicních nemocí a TBC"/>
    <s v="ambulance - bronchologie"/>
    <n v="10"/>
    <d v="2013-09-01T00:00:00"/>
    <m/>
    <n v="2174"/>
    <n v="16602"/>
    <s v="MUDr."/>
    <s v="Petr"/>
    <s v="Jakubec"/>
    <s v="Ph.D."/>
    <s v="7105285352     "/>
    <n v="0.3"/>
    <x v="1"/>
    <n v="4"/>
    <n v="0.8"/>
    <x v="0"/>
  </r>
  <r>
    <n v="89301121"/>
    <s v="Urologická klinika"/>
    <s v="standardní lůžková péče"/>
    <n v="5"/>
    <d v="2011-09-01T00:00:00"/>
    <m/>
    <n v="5486"/>
    <n v="16605"/>
    <m/>
    <s v="Věra"/>
    <s v="Julínková"/>
    <m/>
    <s v="7855103817     "/>
    <n v="1"/>
    <x v="7"/>
    <n v="1"/>
    <n v="1"/>
    <x v="0"/>
  </r>
  <r>
    <n v="89301142"/>
    <s v="Oční klinika"/>
    <s v="ambulance oční kliniky"/>
    <n v="10"/>
    <d v="2008-01-01T00:00:00"/>
    <m/>
    <n v="2622"/>
    <n v="16623"/>
    <m/>
    <s v="Darina"/>
    <s v="Jancková"/>
    <m/>
    <s v="7554205725     "/>
    <n v="0.9"/>
    <x v="0"/>
    <n v="2"/>
    <n v="1"/>
    <x v="0"/>
  </r>
  <r>
    <n v="89301143"/>
    <s v="Oční klinika"/>
    <s v="ambulance - diagnosticko-terapeutické oddělení"/>
    <n v="10"/>
    <d v="2008-01-01T00:00:00"/>
    <m/>
    <n v="2622"/>
    <n v="16623"/>
    <m/>
    <s v="Darina"/>
    <s v="Jancková"/>
    <m/>
    <s v="7554205725     "/>
    <n v="0.1"/>
    <x v="0"/>
    <n v="2"/>
    <n v="1"/>
    <x v="0"/>
  </r>
  <r>
    <n v="89301102"/>
    <s v="Dětská klinika"/>
    <s v="všeobecná ambulance"/>
    <n v="10"/>
    <d v="2010-07-15T00:00:00"/>
    <m/>
    <n v="5338"/>
    <n v="16624"/>
    <m/>
    <s v="Lenka"/>
    <s v="Janečková"/>
    <m/>
    <s v="7659215355     "/>
    <n v="1"/>
    <x v="0"/>
    <n v="1"/>
    <n v="1"/>
    <x v="0"/>
  </r>
  <r>
    <n v="89301106"/>
    <s v="Dětská klinika"/>
    <s v="ambulance neurologická"/>
    <n v="10"/>
    <d v="2018-06-01T00:00:00"/>
    <m/>
    <n v="1043"/>
    <n v="17810"/>
    <m/>
    <s v="Ivana"/>
    <s v="Kalábová"/>
    <m/>
    <s v="6151130513     "/>
    <n v="1"/>
    <x v="7"/>
    <n v="1"/>
    <n v="1"/>
    <x v="0"/>
  </r>
  <r>
    <n v="89301011"/>
    <s v="I. Interní klinika - kardiologická"/>
    <s v="standardní lůžková péče"/>
    <n v="5"/>
    <d v="2008-01-01T00:00:00"/>
    <m/>
    <n v="335"/>
    <n v="17826"/>
    <m/>
    <s v="Jana"/>
    <s v="Spáčilíková"/>
    <m/>
    <s v="6353151651     "/>
    <n v="1"/>
    <x v="0"/>
    <n v="1"/>
    <n v="1"/>
    <x v="0"/>
  </r>
  <r>
    <n v="89305252"/>
    <s v="Klinika ústní, čelistní a obličejové chirurgie"/>
    <s v="Ambulance kliniky ústní, čelistní a obličejové chirurgie"/>
    <n v="15"/>
    <d v="2009-01-01T00:00:00"/>
    <m/>
    <n v="2815"/>
    <n v="17863"/>
    <s v="MUDr."/>
    <s v="Vladimír"/>
    <s v="Klimeš"/>
    <m/>
    <s v="5610201399     "/>
    <n v="1"/>
    <x v="8"/>
    <n v="2"/>
    <n v="1"/>
    <x v="0"/>
  </r>
  <r>
    <n v="89870255"/>
    <s v="Klinika ústní, čelistní a obličejové chirurgie"/>
    <s v="pracoviště stomatologické LSPP"/>
    <n v="15"/>
    <d v="2009-01-01T00:00:00"/>
    <m/>
    <n v="5581"/>
    <n v="17863"/>
    <s v="MUDr."/>
    <s v="Vladimír"/>
    <s v="Klimeš"/>
    <m/>
    <s v="5610201399     "/>
    <n v="0"/>
    <x v="8"/>
    <n v="2"/>
    <n v="1"/>
    <x v="0"/>
  </r>
  <r>
    <n v="89301152"/>
    <s v="Oddělení alergologie a klinické imunologie"/>
    <s v="ambulance alergologicka a imunologická "/>
    <n v="10"/>
    <d v="2008-01-01T00:00:00"/>
    <m/>
    <n v="4585"/>
    <n v="17888"/>
    <m/>
    <s v="Zdeňka"/>
    <s v="Kočí"/>
    <m/>
    <s v="5752252110     "/>
    <n v="1"/>
    <x v="7"/>
    <n v="1"/>
    <n v="1"/>
    <x v="0"/>
  </r>
  <r>
    <n v="89301221"/>
    <s v="Klinika nukleární medicíny"/>
    <s v="standardní lůžková péče"/>
    <n v="5"/>
    <d v="2008-01-01T00:00:00"/>
    <m/>
    <n v="3222"/>
    <n v="17898"/>
    <m/>
    <s v="Alžběta"/>
    <s v="Kolářová"/>
    <m/>
    <s v="6559161026     "/>
    <n v="1"/>
    <x v="0"/>
    <n v="1"/>
    <n v="1"/>
    <x v="0"/>
  </r>
  <r>
    <n v="89301044"/>
    <s v="I. chirurgická klinika"/>
    <s v="lůžkové oddělení intenzivní péče"/>
    <n v="5"/>
    <d v="2023-04-01T00:00:00"/>
    <m/>
    <n v="10968"/>
    <n v="17911"/>
    <s v="Mgr."/>
    <s v="Hana"/>
    <s v="Koloušková"/>
    <s v="MBA"/>
    <s v="6454031221     "/>
    <n v="1"/>
    <x v="0"/>
    <n v="1"/>
    <n v="1"/>
    <x v="0"/>
  </r>
  <r>
    <n v="89305246"/>
    <s v="Klinika zubního lékařství"/>
    <s v="ortodontické oddělení"/>
    <n v="15"/>
    <d v="2020-07-01T00:00:00"/>
    <m/>
    <n v="3875"/>
    <n v="17926"/>
    <s v="MUDr."/>
    <s v="Věra"/>
    <s v="Konečná"/>
    <m/>
    <s v="535212155      "/>
    <n v="0.5"/>
    <x v="8"/>
    <n v="1"/>
    <n v="0.5"/>
    <x v="0"/>
  </r>
  <r>
    <n v="89301142"/>
    <s v="Oční klinika"/>
    <s v="ambulance oční kliniky"/>
    <n v="10"/>
    <d v="2008-01-01T00:00:00"/>
    <m/>
    <n v="3760"/>
    <n v="17931"/>
    <m/>
    <s v="Jiřina"/>
    <s v="Konopková"/>
    <m/>
    <s v="6452111941     "/>
    <n v="1"/>
    <x v="0"/>
    <n v="1"/>
    <n v="1"/>
    <x v="0"/>
  </r>
  <r>
    <n v="89301082"/>
    <s v="Porodnicko - gynekologická  klinika"/>
    <s v="všeobecná ambulance"/>
    <n v="10"/>
    <d v="2015-12-01T00:00:00"/>
    <m/>
    <n v="2261"/>
    <n v="17975"/>
    <s v="MUDr."/>
    <s v="Libuše"/>
    <s v="Kotršová"/>
    <m/>
    <s v="516129221      "/>
    <n v="0.5"/>
    <x v="1"/>
    <n v="1"/>
    <n v="0.5"/>
    <x v="0"/>
  </r>
  <r>
    <n v="89301075"/>
    <s v="KARIM"/>
    <s v="anesteziologicko - resuscitační tým"/>
    <n v="10"/>
    <d v="2022-07-01T00:00:00"/>
    <m/>
    <n v="2408"/>
    <n v="17986"/>
    <s v="MUDr."/>
    <s v="Jiřina"/>
    <s v="Koutná"/>
    <m/>
    <s v="525909119      "/>
    <n v="0.4"/>
    <x v="1"/>
    <n v="1"/>
    <n v="0.4"/>
    <x v="0"/>
  </r>
  <r>
    <n v="89301103"/>
    <s v="Dětská klinika"/>
    <s v="JIP"/>
    <n v="5"/>
    <d v="2021-04-01T00:00:00"/>
    <m/>
    <n v="1820"/>
    <n v="18008"/>
    <s v="Bc."/>
    <s v="Miroslava"/>
    <s v="Turečková"/>
    <m/>
    <s v="6652150901     "/>
    <n v="0.5"/>
    <x v="0"/>
    <n v="1"/>
    <n v="0.5"/>
    <x v="0"/>
  </r>
  <r>
    <n v="89305248"/>
    <s v="Klinika zubního lékařství"/>
    <s v="dětské oddělení"/>
    <n v="15"/>
    <d v="2009-01-01T00:00:00"/>
    <m/>
    <n v="3928"/>
    <n v="18036"/>
    <s v="MUDr."/>
    <s v="Přemysl"/>
    <s v="Krejčí"/>
    <s v="Ph.D."/>
    <s v="511114157      "/>
    <n v="1"/>
    <x v="8"/>
    <n v="2"/>
    <n v="1"/>
    <x v="0"/>
  </r>
  <r>
    <n v="89870255"/>
    <s v="Klinika ústní, čelistní a obličejové chirurgie"/>
    <s v="pracoviště stomatologické LSPP"/>
    <n v="15"/>
    <d v="2009-01-01T00:00:00"/>
    <m/>
    <n v="5589"/>
    <n v="18036"/>
    <s v="MUDr."/>
    <s v="Přemysl"/>
    <s v="Krejčí"/>
    <s v="Ph.D."/>
    <s v="511114157      "/>
    <n v="0"/>
    <x v="8"/>
    <n v="2"/>
    <n v="1"/>
    <x v="0"/>
  </r>
  <r>
    <n v="89301215"/>
    <s v="Onkologická klinika"/>
    <s v="ambulance - radiační onkologie "/>
    <n v="10"/>
    <d v="2008-01-01T00:00:00"/>
    <m/>
    <n v="4493"/>
    <n v="18071"/>
    <m/>
    <s v="Hana"/>
    <s v="Grycová"/>
    <m/>
    <s v="6454031969     "/>
    <n v="1"/>
    <x v="0"/>
    <n v="1"/>
    <n v="1"/>
    <x v="0"/>
  </r>
  <r>
    <n v="89301141"/>
    <s v="Oční klinika"/>
    <s v="standardní lůžková péče"/>
    <n v="5"/>
    <d v="2011-04-01T00:00:00"/>
    <m/>
    <n v="770"/>
    <n v="18104"/>
    <m/>
    <s v="Jana"/>
    <s v="Kucharovičová"/>
    <m/>
    <s v="6356121684     "/>
    <n v="1"/>
    <x v="0"/>
    <n v="1"/>
    <n v="1"/>
    <x v="0"/>
  </r>
  <r>
    <n v="89301113"/>
    <s v="Ortopedická klinika"/>
    <s v="lůžkové oddělení intenzivní péče"/>
    <n v="5"/>
    <d v="2018-04-01T00:00:00"/>
    <m/>
    <n v="1817"/>
    <n v="18117"/>
    <m/>
    <s v="Radomíra"/>
    <s v="Drobilová"/>
    <m/>
    <s v="6554160954     "/>
    <n v="1"/>
    <x v="3"/>
    <n v="1"/>
    <n v="1"/>
    <x v="0"/>
  </r>
  <r>
    <n v="89301375"/>
    <s v="Ústav klinické a molekulární patologie"/>
    <s v="Ústav klinické a molekulární patologie"/>
    <n v="10"/>
    <d v="2020-07-01T00:00:00"/>
    <m/>
    <n v="2406"/>
    <n v="18124"/>
    <m/>
    <s v="Danuše"/>
    <s v="Kvapilová"/>
    <m/>
    <s v="525617007      "/>
    <n v="0.3"/>
    <x v="0"/>
    <n v="1"/>
    <n v="0.3"/>
    <x v="0"/>
  </r>
  <r>
    <n v="89301405"/>
    <s v="Ústav mikrobiologie"/>
    <s v="laboratoř mikrobiologie"/>
    <n v="10"/>
    <d v="2008-01-01T00:00:00"/>
    <m/>
    <n v="3891"/>
    <n v="18136"/>
    <s v="doc. MUDr."/>
    <s v="Dagmar"/>
    <s v="Koukalová"/>
    <s v="CSc."/>
    <s v="486220411      "/>
    <n v="0.2"/>
    <x v="1"/>
    <n v="1"/>
    <n v="0.2"/>
    <x v="0"/>
  </r>
  <r>
    <n v="89301375"/>
    <s v="Ústav klinické a molekulární patologie"/>
    <s v="Ústav klinické a molekulární patologie"/>
    <n v="10"/>
    <d v="2022-02-01T00:00:00"/>
    <m/>
    <n v="3130"/>
    <n v="18138"/>
    <s v="prof. MUDr."/>
    <s v="Zdeněk"/>
    <s v="Kolář"/>
    <s v="CSc."/>
    <s v="530519001      "/>
    <n v="0.75"/>
    <x v="1"/>
    <n v="1"/>
    <n v="0.75"/>
    <x v="0"/>
  </r>
  <r>
    <n v="89305246"/>
    <s v="Klinika zubního lékařství"/>
    <s v="ortodontické oddělení"/>
    <n v="15"/>
    <d v="2022-01-01T00:00:00"/>
    <m/>
    <n v="1176"/>
    <n v="18147"/>
    <s v="prof. MUDr."/>
    <s v="Milan"/>
    <s v="Kamínek"/>
    <s v="DrSc."/>
    <s v="380512013      "/>
    <n v="0.1"/>
    <x v="8"/>
    <n v="1"/>
    <n v="0.1"/>
    <x v="0"/>
  </r>
  <r>
    <n v="89301023"/>
    <s v="II. Interní klinika - gastro-enterologická a hepatologická"/>
    <s v="lůžkové oddělení intenzivní péče"/>
    <n v="5"/>
    <d v="2008-01-01T00:00:00"/>
    <m/>
    <n v="1414"/>
    <n v="18198"/>
    <m/>
    <s v="Hana"/>
    <s v="Mikulášová"/>
    <m/>
    <s v="6660080823     "/>
    <n v="1"/>
    <x v="7"/>
    <n v="1"/>
    <n v="1"/>
    <x v="0"/>
  </r>
  <r>
    <n v="89301142"/>
    <s v="Oční klinika"/>
    <s v="ambulance oční kliniky"/>
    <n v="10"/>
    <d v="2008-01-01T00:00:00"/>
    <m/>
    <n v="1906"/>
    <n v="18200"/>
    <m/>
    <s v="Kateřina"/>
    <s v="Türkay"/>
    <m/>
    <s v="6851140065     "/>
    <n v="0.8"/>
    <x v="0"/>
    <n v="1"/>
    <n v="0.8"/>
    <x v="0"/>
  </r>
  <r>
    <n v="89301031"/>
    <s v="III. Interní klinika - nefrologická, revmatologická a endokrinologická"/>
    <s v="standardní lůžková péče"/>
    <n v="5"/>
    <d v="2008-01-01T00:00:00"/>
    <m/>
    <n v="3784"/>
    <n v="18207"/>
    <s v="Bc."/>
    <s v="Marie"/>
    <s v="Grossmannová"/>
    <m/>
    <s v="6762260142     "/>
    <n v="1"/>
    <x v="0"/>
    <n v="1"/>
    <n v="1"/>
    <x v="0"/>
  </r>
  <r>
    <n v="89301141"/>
    <s v="Oční klinika"/>
    <s v="standardní lůžková péče"/>
    <n v="5"/>
    <d v="2021-03-01T00:00:00"/>
    <m/>
    <n v="10201"/>
    <n v="18221"/>
    <m/>
    <s v="Eva"/>
    <s v="Zubalová"/>
    <m/>
    <s v="6755012011     "/>
    <n v="1"/>
    <x v="7"/>
    <n v="1"/>
    <n v="1"/>
    <x v="0"/>
  </r>
  <r>
    <n v="89301386"/>
    <s v="Ústav soudního lékařství a medicínského práva"/>
    <s v="soudní lékařství"/>
    <n v="10"/>
    <d v="2019-01-01T00:00:00"/>
    <m/>
    <n v="939"/>
    <n v="18237"/>
    <m/>
    <s v="Simona"/>
    <s v="Horecká"/>
    <m/>
    <s v="6656060301     "/>
    <n v="1"/>
    <x v="0"/>
    <n v="1"/>
    <n v="1"/>
    <x v="0"/>
  </r>
  <r>
    <n v="89301141"/>
    <s v="Oční klinika"/>
    <s v="standardní lůžková péče"/>
    <n v="5"/>
    <d v="2011-04-01T00:00:00"/>
    <m/>
    <n v="3003"/>
    <n v="18254"/>
    <m/>
    <s v="Hana"/>
    <s v="Klemsová"/>
    <m/>
    <s v="6252261136     "/>
    <n v="1"/>
    <x v="0"/>
    <n v="1"/>
    <n v="1"/>
    <x v="0"/>
  </r>
  <r>
    <n v="89301201"/>
    <s v="Klinika kožních a pohlavních chorob"/>
    <s v="standardní lůžková péče"/>
    <n v="5"/>
    <d v="2008-01-01T00:00:00"/>
    <m/>
    <n v="2861"/>
    <n v="18259"/>
    <s v="MUDr."/>
    <s v="Renata"/>
    <s v="Kučerová"/>
    <s v="Ph.D."/>
    <s v="6061261437     "/>
    <n v="0.1"/>
    <x v="1"/>
    <n v="2"/>
    <n v="1"/>
    <x v="0"/>
  </r>
  <r>
    <n v="89301202"/>
    <s v="Klinika kožních a pohlavních chorob"/>
    <s v="všeobecná ambulance"/>
    <n v="10"/>
    <d v="2008-01-01T00:00:00"/>
    <m/>
    <n v="2861"/>
    <n v="18259"/>
    <s v="MUDr."/>
    <s v="Renata"/>
    <s v="Kučerová"/>
    <s v="Ph.D."/>
    <s v="6061261437     "/>
    <n v="0.9"/>
    <x v="1"/>
    <n v="2"/>
    <n v="1"/>
    <x v="0"/>
  </r>
  <r>
    <n v="89301215"/>
    <s v="Onkologická klinika"/>
    <s v="ambulance - radiační onkologie "/>
    <n v="10"/>
    <d v="2012-07-01T00:00:00"/>
    <m/>
    <n v="8307"/>
    <n v="18301"/>
    <s v="prof. MUDr."/>
    <s v="Jiří"/>
    <s v="Klein"/>
    <s v="Ph.D."/>
    <s v="6304191531     "/>
    <n v="0.15"/>
    <x v="1"/>
    <n v="1"/>
    <n v="0.15"/>
    <x v="0"/>
  </r>
  <r>
    <n v="89301375"/>
    <s v="Ústav klinické a molekulární patologie"/>
    <s v="Ústav klinické a molekulární patologie"/>
    <n v="10"/>
    <d v="2013-04-01T00:00:00"/>
    <m/>
    <n v="954"/>
    <n v="18314"/>
    <s v="MUDr."/>
    <s v="Ladislava"/>
    <s v="Kučerová"/>
    <m/>
    <s v="5752030240     "/>
    <n v="0.2"/>
    <x v="1"/>
    <n v="1"/>
    <n v="0.2"/>
    <x v="0"/>
  </r>
  <r>
    <n v="89301345"/>
    <s v="Radiologická klinika"/>
    <s v="pracoviště radiologie"/>
    <n v="10"/>
    <d v="2008-01-01T00:00:00"/>
    <m/>
    <n v="3023"/>
    <n v="18315"/>
    <s v="prof. MUDr."/>
    <s v="Martin"/>
    <s v="Köcher"/>
    <s v="Ph.D."/>
    <s v="6207030159     "/>
    <n v="0.8"/>
    <x v="1"/>
    <n v="2"/>
    <n v="1"/>
    <x v="0"/>
  </r>
  <r>
    <n v="89301347"/>
    <s v="Radiologická klinika"/>
    <s v="Pracoviště MR"/>
    <n v="10"/>
    <d v="2021-10-01T00:00:00"/>
    <m/>
    <n v="3023"/>
    <n v="18315"/>
    <s v="prof. MUDr."/>
    <s v="Martin"/>
    <s v="Köcher"/>
    <s v="Ph.D."/>
    <s v="6207030159     "/>
    <n v="0.2"/>
    <x v="1"/>
    <n v="2"/>
    <n v="1"/>
    <x v="0"/>
  </r>
  <r>
    <n v="89301501"/>
    <s v="Kardiochirurgická klinika"/>
    <s v="standardní lůžková péče"/>
    <n v="5"/>
    <d v="2020-04-01T00:00:00"/>
    <m/>
    <n v="2721"/>
    <n v="18376"/>
    <s v="Bc."/>
    <s v="Lenka"/>
    <s v="Kovaříková"/>
    <m/>
    <s v="6356050635     "/>
    <n v="0.75"/>
    <x v="9"/>
    <n v="1"/>
    <n v="0.75"/>
    <x v="0"/>
  </r>
  <r>
    <n v="89301082"/>
    <s v="Porodnicko - gynekologická  klinika"/>
    <s v="všeobecná ambulance"/>
    <n v="10"/>
    <d v="2012-02-03T00:00:00"/>
    <m/>
    <n v="6040"/>
    <n v="18414"/>
    <m/>
    <s v="Lenka"/>
    <s v="Dobrovolná"/>
    <m/>
    <s v="6951125698     "/>
    <n v="1"/>
    <x v="0"/>
    <n v="1"/>
    <n v="1"/>
    <x v="0"/>
  </r>
  <r>
    <n v="89301201"/>
    <s v="Klinika kožních a pohlavních chorob"/>
    <s v="standardní lůžková péče"/>
    <n v="5"/>
    <d v="2008-01-01T00:00:00"/>
    <m/>
    <n v="3154"/>
    <n v="18473"/>
    <s v="MUDr."/>
    <s v="Iva"/>
    <s v="Karlová"/>
    <m/>
    <s v="6553312139     "/>
    <n v="0.1"/>
    <x v="1"/>
    <n v="2"/>
    <n v="0.79999999999999993"/>
    <x v="0"/>
  </r>
  <r>
    <n v="89301202"/>
    <s v="Klinika kožních a pohlavních chorob"/>
    <s v="všeobecná ambulance"/>
    <n v="10"/>
    <d v="2008-01-01T00:00:00"/>
    <m/>
    <n v="3154"/>
    <n v="18473"/>
    <s v="MUDr."/>
    <s v="Iva"/>
    <s v="Karlová"/>
    <m/>
    <s v="6553312139     "/>
    <n v="0.7"/>
    <x v="1"/>
    <n v="2"/>
    <n v="0.79999999999999993"/>
    <x v="0"/>
  </r>
  <r>
    <n v="89301221"/>
    <s v="Klinika nukleární medicíny"/>
    <s v="standardní lůžková péče"/>
    <n v="5"/>
    <d v="2015-06-01T00:00:00"/>
    <m/>
    <n v="1314"/>
    <n v="18477"/>
    <s v="doc. MUDr."/>
    <s v="Pavel"/>
    <s v="Koranda"/>
    <s v="Ph.D."/>
    <s v="5708221024     "/>
    <n v="0.35"/>
    <x v="1"/>
    <n v="3"/>
    <n v="0.8"/>
    <x v="0"/>
  </r>
  <r>
    <n v="89301222"/>
    <s v="Klinika nukleární medicíny"/>
    <s v="všeobecná ambulance"/>
    <n v="10"/>
    <d v="2015-06-01T00:00:00"/>
    <m/>
    <n v="1314"/>
    <n v="18477"/>
    <s v="doc. MUDr."/>
    <s v="Pavel"/>
    <s v="Koranda"/>
    <s v="Ph.D."/>
    <s v="5708221024     "/>
    <n v="0.15"/>
    <x v="1"/>
    <n v="3"/>
    <n v="0.8"/>
    <x v="0"/>
  </r>
  <r>
    <n v="89301226"/>
    <s v="Klinika nukleární medicíny"/>
    <s v="ambulance - PET/CT"/>
    <n v="10"/>
    <d v="2019-01-01T00:00:00"/>
    <m/>
    <n v="1314"/>
    <n v="18477"/>
    <s v="doc. MUDr."/>
    <s v="Pavel"/>
    <s v="Koranda"/>
    <s v="Ph.D."/>
    <s v="5708221024     "/>
    <n v="0.3"/>
    <x v="1"/>
    <n v="3"/>
    <n v="0.8"/>
    <x v="0"/>
  </r>
  <r>
    <n v="89301172"/>
    <s v="Neurologická klinika"/>
    <s v="ambulance neurologická"/>
    <n v="10"/>
    <d v="2009-01-01T00:00:00"/>
    <m/>
    <n v="1761"/>
    <n v="18504"/>
    <m/>
    <s v="Renata"/>
    <s v="Coufalová"/>
    <m/>
    <s v="7254085872     "/>
    <n v="1"/>
    <x v="0"/>
    <n v="1"/>
    <n v="1"/>
    <x v="0"/>
  </r>
  <r>
    <n v="89301101"/>
    <s v="Dětská klinika"/>
    <s v="standardní lůžková péče"/>
    <n v="5"/>
    <d v="2008-01-01T00:00:00"/>
    <m/>
    <n v="404"/>
    <n v="18506"/>
    <s v="Bc."/>
    <s v="Alena"/>
    <s v="Matějová"/>
    <m/>
    <s v="7257135380     "/>
    <n v="1"/>
    <x v="0"/>
    <n v="1"/>
    <n v="1"/>
    <x v="0"/>
  </r>
  <r>
    <n v="89301405"/>
    <s v="Ústav mikrobiologie"/>
    <s v="laboratoř mikrobiologie"/>
    <n v="10"/>
    <d v="2008-01-01T00:00:00"/>
    <m/>
    <n v="594"/>
    <n v="18508"/>
    <m/>
    <s v="Dita"/>
    <s v="Zaťková"/>
    <m/>
    <s v="7252095345     "/>
    <n v="1"/>
    <x v="0"/>
    <n v="1"/>
    <n v="1"/>
    <x v="0"/>
  </r>
  <r>
    <n v="89301172"/>
    <s v="Neurologická klinika"/>
    <s v="ambulance neurologická"/>
    <n v="10"/>
    <d v="2009-01-01T00:00:00"/>
    <m/>
    <n v="176"/>
    <n v="18513"/>
    <m/>
    <s v="Anna"/>
    <s v="Kunčarová"/>
    <m/>
    <s v="7161105303     "/>
    <n v="1"/>
    <x v="0"/>
    <n v="1"/>
    <n v="1"/>
    <x v="0"/>
  </r>
  <r>
    <n v="89301081"/>
    <s v="Porodnicko - gynekologická klinika"/>
    <s v="standardní lůžková péče"/>
    <n v="5"/>
    <d v="2008-01-01T00:00:00"/>
    <m/>
    <n v="2392"/>
    <n v="18514"/>
    <m/>
    <s v="Helena"/>
    <s v="Lindnerová"/>
    <m/>
    <s v="6952115313     "/>
    <n v="0.75"/>
    <x v="0"/>
    <n v="1"/>
    <n v="0.75"/>
    <x v="0"/>
  </r>
  <r>
    <n v="89301405"/>
    <s v="Ústav mikrobiologie"/>
    <s v="laboratoř mikrobiologie"/>
    <n v="10"/>
    <d v="2008-01-01T00:00:00"/>
    <m/>
    <n v="3186"/>
    <n v="18532"/>
    <s v="MUDr."/>
    <s v="Yvona"/>
    <s v="Směšná"/>
    <s v="Ph.D."/>
    <s v="6553042188     "/>
    <n v="0.9"/>
    <x v="1"/>
    <n v="1"/>
    <n v="0.9"/>
    <x v="0"/>
  </r>
  <r>
    <n v="89301022"/>
    <s v="II. Interní klinika - gastro-enterologická a hepatologická"/>
    <s v="všeobecná ambulance"/>
    <n v="10"/>
    <d v="2008-01-01T00:00:00"/>
    <m/>
    <n v="902"/>
    <n v="18536"/>
    <s v="MUDr."/>
    <s v="Michal"/>
    <s v="Konečný"/>
    <s v="Ph.D."/>
    <s v="6501260304     "/>
    <n v="0.2"/>
    <x v="1"/>
    <n v="3"/>
    <n v="0.45"/>
    <x v="0"/>
  </r>
  <r>
    <n v="89301028"/>
    <s v="II. Interní klinika - gastro-enterologická a hepatologická"/>
    <s v="ambulance gastroenterologie"/>
    <n v="10"/>
    <d v="2008-01-01T00:00:00"/>
    <m/>
    <n v="902"/>
    <n v="18536"/>
    <s v="MUDr."/>
    <s v="Michal"/>
    <s v="Konečný"/>
    <s v="Ph.D."/>
    <s v="6501260304     "/>
    <n v="0.2"/>
    <x v="1"/>
    <n v="3"/>
    <n v="0.45"/>
    <x v="0"/>
  </r>
  <r>
    <n v="89301702"/>
    <s v="Ambulance dětské gastroenterologie"/>
    <s v="pracoviště dětské gastroenterologie"/>
    <n v="10"/>
    <d v="2012-01-01T00:00:00"/>
    <m/>
    <n v="5976"/>
    <n v="18536"/>
    <s v="MUDr."/>
    <s v="Michal"/>
    <s v="Konečný"/>
    <s v="Ph.D."/>
    <s v="6501260304     "/>
    <n v="0.05"/>
    <x v="1"/>
    <n v="3"/>
    <n v="0.45"/>
    <x v="0"/>
  </r>
  <r>
    <n v="89301221"/>
    <s v="Klinika nukleární medicíny"/>
    <s v="standardní lůžková péče"/>
    <n v="5"/>
    <d v="2015-06-01T00:00:00"/>
    <m/>
    <n v="2116"/>
    <n v="18539"/>
    <s v="prof. MUDr."/>
    <s v="Milan"/>
    <s v="Kamínek"/>
    <s v="Ph.D."/>
    <s v="6508030683     "/>
    <n v="0.2"/>
    <x v="1"/>
    <n v="2"/>
    <n v="0.8"/>
    <x v="0"/>
  </r>
  <r>
    <n v="89301222"/>
    <s v="Klinika nukleární medicíny"/>
    <s v="všeobecná ambulance"/>
    <n v="10"/>
    <d v="2015-06-01T00:00:00"/>
    <m/>
    <n v="2116"/>
    <n v="18539"/>
    <s v="prof. MUDr."/>
    <s v="Milan"/>
    <s v="Kamínek"/>
    <s v="Ph.D."/>
    <s v="6508030683     "/>
    <n v="0.6"/>
    <x v="1"/>
    <n v="2"/>
    <n v="0.8"/>
    <x v="0"/>
  </r>
  <r>
    <n v="89301081"/>
    <s v="Porodnicko - gynekologická klinika"/>
    <s v="standardní lůžková péče"/>
    <n v="5"/>
    <d v="2008-01-01T00:00:00"/>
    <m/>
    <n v="1171"/>
    <n v="18553"/>
    <s v="prof. MUDr."/>
    <s v="Milan"/>
    <s v="Kudela"/>
    <s v="CSc."/>
    <s v="430414098      "/>
    <n v="0.4"/>
    <x v="1"/>
    <n v="1"/>
    <n v="0.4"/>
    <x v="0"/>
  </r>
  <r>
    <n v="89301405"/>
    <s v="Ústav mikrobiologie"/>
    <s v="laboratoř mikrobiologie"/>
    <n v="10"/>
    <d v="2008-01-01T00:00:00"/>
    <m/>
    <n v="1787"/>
    <n v="18562"/>
    <s v="prof. MUDr."/>
    <s v="Milan"/>
    <s v="Kolář"/>
    <s v="Ph.D."/>
    <s v="6404180332     "/>
    <n v="0.3"/>
    <x v="1"/>
    <n v="1"/>
    <n v="0.3"/>
    <x v="0"/>
  </r>
  <r>
    <n v="89301131"/>
    <s v="ORL klinika"/>
    <s v="standardní lůžková péče"/>
    <n v="5"/>
    <d v="2008-09-01T00:00:00"/>
    <m/>
    <n v="4555"/>
    <n v="18585"/>
    <m/>
    <s v="Dagmar"/>
    <s v="Šafářová"/>
    <m/>
    <s v="7357124467     "/>
    <n v="1"/>
    <x v="0"/>
    <n v="1"/>
    <n v="1"/>
    <x v="0"/>
  </r>
  <r>
    <n v="89301075"/>
    <s v="KARIM"/>
    <s v="anesteziologicko - resuscitační tým"/>
    <n v="10"/>
    <d v="2017-06-01T00:00:00"/>
    <m/>
    <n v="2404"/>
    <n v="18590"/>
    <m/>
    <s v="Simona"/>
    <s v="Zebišová"/>
    <m/>
    <s v="7355285344     "/>
    <n v="1"/>
    <x v="0"/>
    <n v="1"/>
    <n v="1"/>
    <x v="0"/>
  </r>
  <r>
    <n v="89301375"/>
    <s v="Ústav klinické a molekulární patologie"/>
    <s v="Ústav klinické a molekulární patologie"/>
    <n v="10"/>
    <d v="2009-01-01T00:00:00"/>
    <m/>
    <n v="3881"/>
    <n v="18613"/>
    <m/>
    <s v="Růžena"/>
    <s v="Kotuláková"/>
    <m/>
    <s v="6253021478     "/>
    <n v="1"/>
    <x v="3"/>
    <n v="1"/>
    <n v="1"/>
    <x v="0"/>
  </r>
  <r>
    <n v="89301112"/>
    <s v="Ambulance ortopedická"/>
    <s v="ambulance ortopedická"/>
    <n v="10"/>
    <d v="2008-01-01T00:00:00"/>
    <m/>
    <n v="3742"/>
    <n v="18624"/>
    <s v="MUDr."/>
    <s v="Petr"/>
    <s v="Kamínek"/>
    <s v="Ph.D."/>
    <s v="6402021252     "/>
    <n v="1"/>
    <x v="1"/>
    <n v="1"/>
    <n v="1"/>
    <x v="0"/>
  </r>
  <r>
    <n v="89301041"/>
    <s v="I. chirurgické klinika"/>
    <s v="standardní lůžková péče"/>
    <n v="5"/>
    <d v="2008-01-01T00:00:00"/>
    <m/>
    <n v="4987"/>
    <n v="18627"/>
    <s v="MUDr."/>
    <s v="Ivo"/>
    <s v="Klementa"/>
    <s v="Ph.D."/>
    <s v="6405041654     "/>
    <n v="0.3"/>
    <x v="1"/>
    <n v="4"/>
    <n v="1"/>
    <x v="0"/>
  </r>
  <r>
    <n v="89301042"/>
    <s v="I. chirurgická klinika"/>
    <s v="všeobecná chirurgická ambulance"/>
    <n v="10"/>
    <d v="2008-01-01T00:00:00"/>
    <m/>
    <n v="4987"/>
    <n v="18627"/>
    <s v="MUDr."/>
    <s v="Ivo"/>
    <s v="Klementa"/>
    <s v="Ph.D."/>
    <s v="6405041654     "/>
    <n v="0.1"/>
    <x v="1"/>
    <n v="4"/>
    <n v="1"/>
    <x v="0"/>
  </r>
  <r>
    <n v="89301044"/>
    <s v="I. chirurgická klinika"/>
    <s v="lůžkové oddělení intenzivní péče"/>
    <n v="5"/>
    <d v="2017-07-01T00:00:00"/>
    <m/>
    <n v="4987"/>
    <n v="18627"/>
    <s v="MUDr."/>
    <s v="Ivo"/>
    <s v="Klementa"/>
    <s v="Ph.D."/>
    <s v="6405041654     "/>
    <n v="0.3"/>
    <x v="1"/>
    <n v="4"/>
    <n v="1"/>
    <x v="0"/>
  </r>
  <r>
    <n v="89301602"/>
    <s v="Odd.urgent.příjmu - ambulance chirurgie"/>
    <s v="ambulance - chirurgie"/>
    <n v="10"/>
    <d v="2010-11-01T00:00:00"/>
    <m/>
    <n v="5296"/>
    <n v="18627"/>
    <s v="MUDr."/>
    <s v="Ivo"/>
    <s v="Klementa"/>
    <s v="Ph.D."/>
    <s v="6405041654     "/>
    <n v="0.3"/>
    <x v="1"/>
    <n v="4"/>
    <n v="1"/>
    <x v="0"/>
  </r>
  <r>
    <n v="89301082"/>
    <s v="Porodnicko - gynekologická  klinika"/>
    <s v="všeobecná ambulance"/>
    <n v="10"/>
    <d v="2017-11-01T00:00:00"/>
    <m/>
    <n v="2098"/>
    <n v="18629"/>
    <s v="Bc."/>
    <s v="Drahomíra"/>
    <s v="Krampolová"/>
    <m/>
    <s v="7159165321     "/>
    <n v="0.75"/>
    <x v="7"/>
    <n v="1"/>
    <n v="0.75"/>
    <x v="0"/>
  </r>
  <r>
    <n v="89301073"/>
    <s v="KARIM"/>
    <s v="lůžkové oddělení intenzivní péče"/>
    <n v="5"/>
    <d v="2008-01-01T00:00:00"/>
    <m/>
    <n v="1494"/>
    <n v="18647"/>
    <s v="MUDr."/>
    <s v="Bronislav"/>
    <s v="Klementa"/>
    <m/>
    <s v="6606290394     "/>
    <n v="1"/>
    <x v="1"/>
    <n v="1"/>
    <n v="1"/>
    <x v="0"/>
  </r>
  <r>
    <n v="89301215"/>
    <s v="Onkologická klinika"/>
    <s v="ambulance - radiační onkologie "/>
    <n v="10"/>
    <d v="2008-01-01T00:00:00"/>
    <m/>
    <n v="4526"/>
    <n v="18665"/>
    <s v="MUDr."/>
    <s v="Yvona"/>
    <s v="Klementová"/>
    <m/>
    <s v="6758140147     "/>
    <n v="1"/>
    <x v="1"/>
    <n v="1"/>
    <n v="1"/>
    <x v="0"/>
  </r>
  <r>
    <n v="89301102"/>
    <s v="Dětská klinika"/>
    <s v="všeobecná ambulance"/>
    <n v="10"/>
    <d v="2014-01-01T00:00:00"/>
    <m/>
    <n v="3368"/>
    <n v="18673"/>
    <s v="prof. MUDr."/>
    <s v="František"/>
    <s v="Kopřiva"/>
    <s v="Ph.D."/>
    <s v="5604171551     "/>
    <n v="0.05"/>
    <x v="1"/>
    <n v="3"/>
    <n v="0.35"/>
    <x v="0"/>
  </r>
  <r>
    <n v="89301107"/>
    <s v="Dětská klinika"/>
    <s v="pracoviště dětské alergologie a imunologie"/>
    <n v="10"/>
    <d v="2020-07-01T00:00:00"/>
    <m/>
    <n v="3368"/>
    <n v="18673"/>
    <s v="prof. MUDr."/>
    <s v="František"/>
    <s v="Kopřiva"/>
    <s v="Ph.D."/>
    <s v="5604171551     "/>
    <n v="0.2"/>
    <x v="1"/>
    <n v="3"/>
    <n v="0.35"/>
    <x v="0"/>
  </r>
  <r>
    <n v="89301108"/>
    <s v="Dětská klinika"/>
    <s v="pracoviště dětské pneumologie"/>
    <n v="8"/>
    <d v="2020-07-01T00:00:00"/>
    <m/>
    <n v="3368"/>
    <n v="18673"/>
    <s v="prof. MUDr."/>
    <s v="František"/>
    <s v="Kopřiva"/>
    <s v="Ph.D."/>
    <s v="5604171551     "/>
    <n v="0.1"/>
    <x v="1"/>
    <n v="3"/>
    <n v="0.35"/>
    <x v="0"/>
  </r>
  <r>
    <n v="89301035"/>
    <s v="III. Interní klinika - nefrologická, revmatologická a endokrinologická"/>
    <s v="hemodialyzační středisko "/>
    <n v="10"/>
    <d v="2023-03-01T00:00:00"/>
    <m/>
    <n v="1301"/>
    <n v="18681"/>
    <m/>
    <s v="Zdeňka"/>
    <s v="Kořínková"/>
    <m/>
    <s v="6459020821     "/>
    <n v="0.75"/>
    <x v="0"/>
    <n v="1"/>
    <n v="0.75"/>
    <x v="0"/>
  </r>
  <r>
    <n v="89301028"/>
    <s v="II. Interní klinika - gastro-enterologická a hepatologická"/>
    <s v="ambulance gastroenterologie"/>
    <n v="10"/>
    <d v="2008-01-01T00:00:00"/>
    <m/>
    <n v="3455"/>
    <n v="18692"/>
    <m/>
    <s v="Ivana"/>
    <s v="Kubová"/>
    <m/>
    <s v="6059261802     "/>
    <n v="1"/>
    <x v="0"/>
    <n v="1"/>
    <n v="1"/>
    <x v="0"/>
  </r>
  <r>
    <n v="89301355"/>
    <s v="Transfuzní oddělení "/>
    <s v="transfuzní oddělení"/>
    <n v="10"/>
    <d v="2008-01-01T00:00:00"/>
    <m/>
    <n v="2275"/>
    <n v="18696"/>
    <m/>
    <s v="Jarmila"/>
    <s v="Konopčíková"/>
    <m/>
    <s v="6354071174     "/>
    <n v="1"/>
    <x v="7"/>
    <n v="1"/>
    <n v="1"/>
    <x v="0"/>
  </r>
  <r>
    <n v="89301035"/>
    <s v="III. Interní klinika - nefrologická, revmatologická a endokrinologická"/>
    <s v="hemodialyzační středisko "/>
    <n v="10"/>
    <d v="2023-07-01T00:00:00"/>
    <m/>
    <n v="908"/>
    <n v="18703"/>
    <s v="MUDr."/>
    <s v="Zdenka"/>
    <s v="Kosatíková"/>
    <m/>
    <s v="6059111762     "/>
    <n v="0.6"/>
    <x v="1"/>
    <n v="3"/>
    <n v="0.79999999999999993"/>
    <x v="0"/>
  </r>
  <r>
    <n v="89301036"/>
    <s v="III. Interní klinika - nefrologická, revmatologická a endokrinologická"/>
    <s v="ambulance nefrologická"/>
    <n v="10"/>
    <d v="2008-01-01T00:00:00"/>
    <m/>
    <n v="908"/>
    <n v="18703"/>
    <s v="MUDr."/>
    <s v="Zdenka"/>
    <s v="Kosatíková"/>
    <m/>
    <s v="6059111762     "/>
    <n v="0.1"/>
    <x v="1"/>
    <n v="3"/>
    <n v="0.79999999999999993"/>
    <x v="0"/>
  </r>
  <r>
    <n v="89301073"/>
    <s v="KARIM"/>
    <s v="lůžkové oddělení intenzivní péče"/>
    <n v="5"/>
    <d v="2023-04-01T00:00:00"/>
    <m/>
    <n v="10902"/>
    <n v="18703"/>
    <s v="MUDr."/>
    <s v="Zdenka"/>
    <s v="Kosatíková"/>
    <m/>
    <s v="6059111762     "/>
    <n v="0.1"/>
    <x v="1"/>
    <n v="3"/>
    <n v="0.79999999999999993"/>
    <x v="0"/>
  </r>
  <r>
    <n v="89301093"/>
    <s v="Novorozenecké oddělení"/>
    <s v="lůžkové oddělení intenzivní péče"/>
    <n v="5"/>
    <d v="2023-07-01T00:00:00"/>
    <m/>
    <n v="2431"/>
    <n v="18714"/>
    <s v="MUDr."/>
    <s v="Lumír"/>
    <s v="Kantor"/>
    <s v="Ph.D."/>
    <s v="6203310157     "/>
    <n v="0.3"/>
    <x v="1"/>
    <n v="1"/>
    <n v="0.3"/>
    <x v="0"/>
  </r>
  <r>
    <n v="89301702"/>
    <s v="Ambulance dětské gastroenterologie"/>
    <s v="pracoviště dětské gastroenterologie"/>
    <n v="10"/>
    <d v="2016-05-01T00:00:00"/>
    <m/>
    <n v="7009"/>
    <n v="18718"/>
    <m/>
    <s v="Dagmar"/>
    <s v="Balcárková"/>
    <m/>
    <s v="7555205317     "/>
    <n v="0.8"/>
    <x v="7"/>
    <n v="1"/>
    <n v="0.8"/>
    <x v="0"/>
  </r>
  <r>
    <n v="89301501"/>
    <s v="Kardiochirurgická klinika"/>
    <s v="standardní lůžková péče"/>
    <n v="5"/>
    <d v="2023-01-01T00:00:00"/>
    <m/>
    <n v="10798"/>
    <n v="18719"/>
    <m/>
    <s v="Radmila"/>
    <s v="Kalábová"/>
    <m/>
    <s v="7554085308     "/>
    <n v="0.5"/>
    <x v="0"/>
    <n v="1"/>
    <n v="0.5"/>
    <x v="0"/>
  </r>
  <r>
    <n v="89301251"/>
    <s v="Klinika ústní, čelistní a obličejové chirurgie"/>
    <s v="standardní lůžková péče"/>
    <n v="5"/>
    <d v="2008-11-18T00:00:00"/>
    <m/>
    <n v="4211"/>
    <n v="18722"/>
    <m/>
    <s v="Petra"/>
    <s v="Savická"/>
    <m/>
    <s v="7551095354     "/>
    <n v="1"/>
    <x v="0"/>
    <n v="1"/>
    <n v="1"/>
    <x v="0"/>
  </r>
  <r>
    <n v="89301121"/>
    <s v="Urologická klinika"/>
    <s v="standardní lůžková péče"/>
    <n v="5"/>
    <d v="2022-12-01T00:00:00"/>
    <m/>
    <n v="10863"/>
    <n v="18725"/>
    <s v="Mgr."/>
    <s v="Šárka"/>
    <s v="Táborská"/>
    <m/>
    <s v="7356105350     "/>
    <n v="1"/>
    <x v="0"/>
    <n v="1"/>
    <n v="1"/>
    <x v="0"/>
  </r>
  <r>
    <n v="89301600"/>
    <s v="Urgentní příjem odb.719"/>
    <s v="Urgentní příjem odb.719"/>
    <n v="10"/>
    <d v="2021-04-01T00:00:00"/>
    <m/>
    <n v="1386"/>
    <n v="18735"/>
    <s v="Mgr. Mgr."/>
    <s v="Michaela"/>
    <s v="Gehrová"/>
    <m/>
    <s v="7462104848     "/>
    <n v="0.15"/>
    <x v="0"/>
    <n v="6"/>
    <n v="0.9"/>
    <x v="0"/>
  </r>
  <r>
    <n v="89301602"/>
    <s v="Odd.urgent.příjmu - ambulance chirurgie"/>
    <s v="ambulance - chirurgie"/>
    <n v="10"/>
    <d v="2008-01-01T00:00:00"/>
    <m/>
    <n v="1386"/>
    <n v="18735"/>
    <s v="Mgr. Mgr."/>
    <s v="Michaela"/>
    <s v="Gehrová"/>
    <m/>
    <s v="7462104848     "/>
    <n v="0.15"/>
    <x v="0"/>
    <n v="6"/>
    <n v="0.9"/>
    <x v="0"/>
  </r>
  <r>
    <n v="89301604"/>
    <s v="Odd.urgent.příjmu - ambulance interna"/>
    <s v="ambulance - interna"/>
    <n v="10"/>
    <d v="2008-01-01T00:00:00"/>
    <m/>
    <n v="1386"/>
    <n v="18735"/>
    <s v="Mgr. Mgr."/>
    <s v="Michaela"/>
    <s v="Gehrová"/>
    <m/>
    <s v="7462104848     "/>
    <n v="0.15"/>
    <x v="0"/>
    <n v="6"/>
    <n v="0.9"/>
    <x v="0"/>
  </r>
  <r>
    <n v="89301605"/>
    <s v="Odd.urgent. příjmu - ambulance urologie"/>
    <s v="ambulance - urologie"/>
    <n v="10"/>
    <d v="2008-01-01T00:00:00"/>
    <m/>
    <n v="1386"/>
    <n v="18735"/>
    <s v="Mgr. Mgr."/>
    <s v="Michaela"/>
    <s v="Gehrová"/>
    <m/>
    <s v="7462104848     "/>
    <n v="0.15"/>
    <x v="0"/>
    <n v="6"/>
    <n v="0.9"/>
    <x v="0"/>
  </r>
  <r>
    <n v="89301606"/>
    <s v="Odd.urgent.příjmu - ambulance neurologie"/>
    <s v="ambulance - neurologie"/>
    <n v="10"/>
    <d v="2008-01-01T00:00:00"/>
    <m/>
    <n v="1386"/>
    <n v="18735"/>
    <s v="Mgr. Mgr."/>
    <s v="Michaela"/>
    <s v="Gehrová"/>
    <m/>
    <s v="7462104848     "/>
    <n v="0.15"/>
    <x v="0"/>
    <n v="6"/>
    <n v="0.9"/>
    <x v="0"/>
  </r>
  <r>
    <n v="89301607"/>
    <s v="Odd. urgent.příjmu - ambul. traumatolog."/>
    <s v="ambulance - traumatologická"/>
    <n v="10"/>
    <d v="2008-01-01T00:00:00"/>
    <m/>
    <n v="1386"/>
    <n v="18735"/>
    <s v="Mgr. Mgr."/>
    <s v="Michaela"/>
    <s v="Gehrová"/>
    <m/>
    <s v="7462104848     "/>
    <n v="0.15"/>
    <x v="0"/>
    <n v="6"/>
    <n v="0.9"/>
    <x v="0"/>
  </r>
  <r>
    <n v="89305249"/>
    <s v="Klinika zubního lékařství"/>
    <s v="parodontologické oddělení"/>
    <n v="15"/>
    <d v="2009-04-01T00:00:00"/>
    <m/>
    <n v="1703"/>
    <n v="18737"/>
    <s v="MUDr."/>
    <s v="Simona"/>
    <s v="Kaprálová"/>
    <s v="Ph.D."/>
    <s v="6862140395     "/>
    <n v="1"/>
    <x v="8"/>
    <n v="1"/>
    <n v="1"/>
    <x v="0"/>
  </r>
  <r>
    <n v="89301093"/>
    <s v="Novorozenecké oddělení"/>
    <s v="lůžkové oddělení intenzivní péče"/>
    <n v="5"/>
    <d v="2008-01-01T00:00:00"/>
    <m/>
    <n v="3046"/>
    <n v="18744"/>
    <m/>
    <s v="Markéta"/>
    <s v="Bürglová"/>
    <m/>
    <s v="7553274795     "/>
    <n v="0.75"/>
    <x v="0"/>
    <n v="1"/>
    <n v="0.75"/>
    <x v="0"/>
  </r>
  <r>
    <n v="89301345"/>
    <s v="Radiologická klinika"/>
    <s v="pracoviště radiologie"/>
    <n v="10"/>
    <d v="2023-01-01T00:00:00"/>
    <m/>
    <n v="10878"/>
    <n v="18763"/>
    <m/>
    <s v="Michaela"/>
    <s v="Kotzmundová"/>
    <m/>
    <s v="7055015308     "/>
    <n v="1"/>
    <x v="7"/>
    <n v="1"/>
    <n v="1"/>
    <x v="0"/>
  </r>
  <r>
    <n v="89301111"/>
    <s v="Ortopedická klinika"/>
    <s v="standardní lůžková péče"/>
    <n v="5"/>
    <d v="2008-01-01T00:00:00"/>
    <m/>
    <n v="4470"/>
    <n v="18765"/>
    <m/>
    <s v="Jiří"/>
    <s v="Kupka"/>
    <m/>
    <s v="6111280956     "/>
    <n v="1"/>
    <x v="3"/>
    <n v="1"/>
    <n v="1"/>
    <x v="0"/>
  </r>
  <r>
    <n v="89301044"/>
    <s v="I. chirurgická klinika"/>
    <s v="lůžkové oddělení intenzivní péče"/>
    <n v="5"/>
    <d v="2008-01-01T00:00:00"/>
    <m/>
    <n v="4933"/>
    <n v="18795"/>
    <m/>
    <s v="Lenka"/>
    <s v="Komzáková"/>
    <m/>
    <s v="7653214855     "/>
    <n v="1"/>
    <x v="0"/>
    <n v="1"/>
    <n v="1"/>
    <x v="0"/>
  </r>
  <r>
    <n v="89301051"/>
    <s v="II.chirurgická klinika standardní lůžková péče"/>
    <s v="standardní lůžková péče"/>
    <n v="5"/>
    <d v="2013-07-01T00:00:00"/>
    <m/>
    <n v="5309"/>
    <n v="18796"/>
    <m/>
    <s v="Gabriela"/>
    <s v="Jedličková"/>
    <m/>
    <s v="7656285329     "/>
    <n v="1"/>
    <x v="0"/>
    <n v="1"/>
    <n v="1"/>
    <x v="0"/>
  </r>
  <r>
    <n v="89301087"/>
    <s v="Porodnicko - gynekologická klinika"/>
    <s v="IVF"/>
    <n v="10"/>
    <d v="2008-01-01T00:00:00"/>
    <m/>
    <n v="3390"/>
    <n v="18799"/>
    <s v="Bc."/>
    <s v="Monika"/>
    <s v="Köhlerová"/>
    <m/>
    <s v="7360215302     "/>
    <n v="1"/>
    <x v="0"/>
    <n v="1"/>
    <n v="1"/>
    <x v="0"/>
  </r>
  <r>
    <n v="89301152"/>
    <s v="Oddělení alergologie a klinické imunologie"/>
    <s v="ambulance alergologicka a imunologická "/>
    <n v="10"/>
    <d v="2023-12-01T00:00:00"/>
    <m/>
    <n v="11127"/>
    <n v="18804"/>
    <m/>
    <s v="Hana"/>
    <s v="Moťková"/>
    <m/>
    <s v="7560023504     "/>
    <n v="1"/>
    <x v="0"/>
    <n v="1"/>
    <n v="1"/>
    <x v="0"/>
  </r>
  <r>
    <n v="89301102"/>
    <s v="Dětská klinika"/>
    <s v="všeobecná ambulance"/>
    <n v="10"/>
    <d v="2015-01-01T00:00:00"/>
    <m/>
    <n v="1678"/>
    <n v="18809"/>
    <s v="doc. MUDr."/>
    <s v="Eva"/>
    <s v="Klásková"/>
    <s v="Ph.D., MHA"/>
    <s v="7057155325     "/>
    <n v="0.05"/>
    <x v="1"/>
    <n v="3"/>
    <n v="1"/>
    <x v="0"/>
  </r>
  <r>
    <n v="89301103"/>
    <s v="Dětská klinika"/>
    <s v="JIP"/>
    <n v="5"/>
    <d v="2014-01-01T00:00:00"/>
    <m/>
    <n v="1678"/>
    <n v="18809"/>
    <s v="doc. MUDr."/>
    <s v="Eva"/>
    <s v="Klásková"/>
    <s v="Ph.D., MHA"/>
    <s v="7057155325     "/>
    <n v="0.6"/>
    <x v="1"/>
    <n v="3"/>
    <n v="1"/>
    <x v="0"/>
  </r>
  <r>
    <n v="89301701"/>
    <s v="Dětská klinika"/>
    <s v="pracoviště dětské kardiologie"/>
    <n v="10"/>
    <d v="2015-01-01T00:00:00"/>
    <m/>
    <n v="1678"/>
    <n v="18809"/>
    <s v="doc. MUDr."/>
    <s v="Eva"/>
    <s v="Klásková"/>
    <s v="Ph.D., MHA"/>
    <s v="7057155325     "/>
    <n v="0.35"/>
    <x v="1"/>
    <n v="3"/>
    <n v="1"/>
    <x v="0"/>
  </r>
  <r>
    <n v="89301186"/>
    <s v="Klinika psychiatrie"/>
    <s v="ambulance sexuologická"/>
    <n v="10"/>
    <d v="2014-05-01T00:00:00"/>
    <m/>
    <n v="6105"/>
    <n v="18813"/>
    <s v="MUDr."/>
    <s v="Tomáš"/>
    <s v="Kilián"/>
    <m/>
    <s v="7001245339     "/>
    <n v="0.3"/>
    <x v="1"/>
    <n v="1"/>
    <n v="0.3"/>
    <x v="0"/>
  </r>
  <r>
    <n v="89301031"/>
    <s v="III. Interní klinika - nefrologická, revmatologická a endokrinologická"/>
    <s v="standardní lůžková péče"/>
    <n v="5"/>
    <d v="2008-01-01T00:00:00"/>
    <m/>
    <n v="2831"/>
    <n v="18816"/>
    <s v="prof. MUDr."/>
    <s v="Karel"/>
    <s v="Krejčí"/>
    <s v="Ph.D."/>
    <s v="7008085337     "/>
    <n v="0.5"/>
    <x v="1"/>
    <n v="3"/>
    <n v="1"/>
    <x v="0"/>
  </r>
  <r>
    <n v="89301032"/>
    <s v="III. Interní klinika - nefrologická, revmatologická a endokrinologická"/>
    <s v="všeobecná ambulance"/>
    <n v="10"/>
    <d v="2008-01-01T00:00:00"/>
    <m/>
    <n v="2831"/>
    <n v="18816"/>
    <s v="prof. MUDr."/>
    <s v="Karel"/>
    <s v="Krejčí"/>
    <s v="Ph.D."/>
    <s v="7008085337     "/>
    <n v="0.2"/>
    <x v="1"/>
    <n v="3"/>
    <n v="1"/>
    <x v="0"/>
  </r>
  <r>
    <n v="89301036"/>
    <s v="III. Interní klinika - nefrologická, revmatologická a endokrinologická"/>
    <s v="ambulance nefrologická"/>
    <n v="10"/>
    <d v="2008-01-01T00:00:00"/>
    <m/>
    <n v="2831"/>
    <n v="18816"/>
    <s v="prof. MUDr."/>
    <s v="Karel"/>
    <s v="Krejčí"/>
    <s v="Ph.D."/>
    <s v="7008085337     "/>
    <n v="0.3"/>
    <x v="1"/>
    <n v="3"/>
    <n v="1"/>
    <x v="0"/>
  </r>
  <r>
    <n v="89301102"/>
    <s v="Dětská klinika"/>
    <s v="všeobecná ambulance"/>
    <n v="10"/>
    <d v="2018-07-01T00:00:00"/>
    <m/>
    <n v="112"/>
    <n v="18817"/>
    <m/>
    <s v="Lenka"/>
    <s v="Vítková"/>
    <s v="DiS."/>
    <s v="7562115847     "/>
    <n v="1"/>
    <x v="0"/>
    <n v="1"/>
    <n v="1"/>
    <x v="0"/>
  </r>
  <r>
    <n v="89301311"/>
    <s v="Traumatologická klinika"/>
    <s v="standardní lůžková péče"/>
    <n v="5"/>
    <d v="2012-10-01T00:00:00"/>
    <m/>
    <n v="6158"/>
    <n v="18831"/>
    <m/>
    <s v="Adéla"/>
    <s v="Kráčmarová"/>
    <m/>
    <s v="7659115321     "/>
    <n v="1"/>
    <x v="3"/>
    <n v="1"/>
    <n v="1"/>
    <x v="0"/>
  </r>
  <r>
    <n v="89301036"/>
    <s v="III. Interní klinika - nefrologická, revmatologická a endokrinologická"/>
    <s v="ambulance nefrologická"/>
    <n v="10"/>
    <d v="2008-01-01T00:00:00"/>
    <m/>
    <n v="2910"/>
    <n v="18852"/>
    <m/>
    <s v="Hana"/>
    <s v="Suchá"/>
    <m/>
    <s v="7656025685     "/>
    <n v="0.5"/>
    <x v="0"/>
    <n v="2"/>
    <n v="0.9"/>
    <x v="0"/>
  </r>
  <r>
    <n v="89301731"/>
    <s v="III.Interní klinika-nefrologická,revmatologická a endokrinologická"/>
    <s v="ambulance klinické osteologie"/>
    <n v="10"/>
    <d v="2020-11-01T00:00:00"/>
    <m/>
    <n v="2910"/>
    <n v="18852"/>
    <m/>
    <s v="Hana"/>
    <s v="Suchá"/>
    <m/>
    <s v="7656025685     "/>
    <n v="0.4"/>
    <x v="0"/>
    <n v="2"/>
    <n v="0.9"/>
    <x v="0"/>
  </r>
  <r>
    <n v="89301012"/>
    <s v="I. Interní klinika - kardiologická"/>
    <s v="ambulance kardiologická"/>
    <n v="10"/>
    <d v="2012-01-01T00:00:00"/>
    <m/>
    <n v="7701"/>
    <n v="18878"/>
    <m/>
    <s v="Vlasta"/>
    <s v="Kopčilová"/>
    <m/>
    <s v="7753275695     "/>
    <n v="1"/>
    <x v="0"/>
    <n v="1"/>
    <n v="1"/>
    <x v="0"/>
  </r>
  <r>
    <n v="89301075"/>
    <s v="KARIM"/>
    <s v="anesteziologicko - resuscitační tým"/>
    <n v="10"/>
    <d v="2009-01-01T00:00:00"/>
    <m/>
    <n v="1423"/>
    <n v="18883"/>
    <m/>
    <s v="Pavlína"/>
    <s v="Menšíková"/>
    <m/>
    <s v="7757184457     "/>
    <n v="1"/>
    <x v="0"/>
    <n v="1"/>
    <n v="1"/>
    <x v="0"/>
  </r>
  <r>
    <n v="89301031"/>
    <s v="III. Interní klinika - nefrologická, revmatologická a endokrinologická"/>
    <s v="standardní lůžková péče"/>
    <n v="5"/>
    <d v="2008-01-01T00:00:00"/>
    <m/>
    <n v="1184"/>
    <n v="18893"/>
    <m/>
    <s v="Šárka"/>
    <s v="Kubalová"/>
    <m/>
    <s v="7554044949     "/>
    <n v="0.65"/>
    <x v="0"/>
    <n v="1"/>
    <n v="0.65"/>
    <x v="0"/>
  </r>
  <r>
    <n v="89301073"/>
    <s v="KARIM"/>
    <s v="lůžkové oddělení intenzivní péče"/>
    <n v="5"/>
    <d v="2016-06-01T00:00:00"/>
    <m/>
    <n v="6018"/>
    <n v="18904"/>
    <m/>
    <s v="Radka"/>
    <s v="Krohmerová"/>
    <m/>
    <s v="7451235759     "/>
    <n v="1"/>
    <x v="0"/>
    <n v="1"/>
    <n v="1"/>
    <x v="0"/>
  </r>
  <r>
    <n v="89301600"/>
    <s v="Urgentní příjem odb.719"/>
    <s v="Urgentní příjem odb.719"/>
    <n v="10"/>
    <d v="2021-04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608"/>
    <s v="ambulance LPS pro dospělé"/>
    <s v="ambulance LPS pro dospělé"/>
    <n v="10"/>
    <d v="2021-04-01T00:00:00"/>
    <m/>
    <n v="5527"/>
    <n v="18941"/>
    <m/>
    <s v="Zdeňka"/>
    <s v="Kollerová"/>
    <m/>
    <s v="6358041855     "/>
    <n v="0.14199999999999999"/>
    <x v="0"/>
    <n v="7"/>
    <n v="0.99399999999999999"/>
    <x v="0"/>
  </r>
  <r>
    <n v="89301101"/>
    <s v="Dětská klinika"/>
    <s v="standardní lůžková péče"/>
    <n v="5"/>
    <d v="2008-01-01T00:00:00"/>
    <m/>
    <n v="2001"/>
    <n v="18948"/>
    <m/>
    <s v="Daniela"/>
    <s v="Kvašňovská"/>
    <m/>
    <s v="5962316690     "/>
    <n v="1"/>
    <x v="3"/>
    <n v="1"/>
    <n v="1"/>
    <x v="0"/>
  </r>
  <r>
    <n v="89301362"/>
    <s v="Oddělení klinické logopedie"/>
    <s v="ambulance - pracoviště logopedie"/>
    <n v="10"/>
    <d v="2014-09-01T00:00:00"/>
    <m/>
    <n v="676"/>
    <n v="18951"/>
    <s v="Mgr."/>
    <s v="Lenka"/>
    <s v="Dubová"/>
    <m/>
    <s v="7452144425     "/>
    <n v="1"/>
    <x v="2"/>
    <n v="1"/>
    <n v="1"/>
    <x v="0"/>
  </r>
  <r>
    <n v="89301023"/>
    <s v="II. Interní klinika - gastro-enterologická a hepatologická"/>
    <s v="lůžkové oddělení intenzivní péče"/>
    <n v="5"/>
    <d v="2018-12-01T00:00:00"/>
    <m/>
    <n v="9019"/>
    <n v="18953"/>
    <m/>
    <s v="Olga"/>
    <s v="Londinová"/>
    <m/>
    <s v="7654245302     "/>
    <n v="1"/>
    <x v="7"/>
    <n v="1"/>
    <n v="1"/>
    <x v="0"/>
  </r>
  <r>
    <n v="89301338"/>
    <s v="Oddělení klinické biochemie a imunogenetiky"/>
    <s v="laboratoř dědičných metabolických poruch"/>
    <n v="10"/>
    <d v="2020-01-01T00:00:00"/>
    <m/>
    <n v="1074"/>
    <n v="18956"/>
    <m/>
    <s v="Jana"/>
    <s v="Peřinová"/>
    <m/>
    <s v="7851135303     "/>
    <n v="1"/>
    <x v="0"/>
    <n v="1"/>
    <n v="1"/>
    <x v="0"/>
  </r>
  <r>
    <n v="89301181"/>
    <s v="Klinika psychiatrie"/>
    <s v="srandardní lůžková péče"/>
    <n v="5"/>
    <d v="2008-01-01T00:00:00"/>
    <m/>
    <n v="4065"/>
    <n v="18961"/>
    <s v="PhDr."/>
    <s v="Simona"/>
    <s v="Svozilová"/>
    <m/>
    <s v="7356025314     "/>
    <n v="0.25"/>
    <x v="6"/>
    <n v="5"/>
    <n v="1"/>
    <x v="0"/>
  </r>
  <r>
    <n v="89301182"/>
    <s v="Klinika psychiatrie"/>
    <s v="ambulance všeobecná"/>
    <n v="10"/>
    <d v="2014-12-01T00:00:00"/>
    <m/>
    <n v="4065"/>
    <n v="18961"/>
    <s v="PhDr."/>
    <s v="Simona"/>
    <s v="Svozilová"/>
    <m/>
    <s v="7356025314     "/>
    <n v="0.05"/>
    <x v="6"/>
    <n v="5"/>
    <n v="1"/>
    <x v="0"/>
  </r>
  <r>
    <n v="89301183"/>
    <s v="Klinika psychiatrie"/>
    <s v="denní stacionář"/>
    <n v="10"/>
    <d v="2017-01-01T00:00:00"/>
    <m/>
    <n v="4065"/>
    <n v="18961"/>
    <s v="PhDr."/>
    <s v="Simona"/>
    <s v="Svozilová"/>
    <m/>
    <s v="7356025314     "/>
    <n v="0.05"/>
    <x v="6"/>
    <n v="5"/>
    <n v="1"/>
    <x v="0"/>
  </r>
  <r>
    <n v="89301184"/>
    <s v="Klinika psychiatrie"/>
    <s v="ambulance dětské a dorostové psychiatrie"/>
    <n v="10"/>
    <d v="2016-12-01T00:00:00"/>
    <m/>
    <n v="4065"/>
    <n v="18961"/>
    <s v="PhDr."/>
    <s v="Simona"/>
    <s v="Svozilová"/>
    <m/>
    <s v="7356025314     "/>
    <n v="0.05"/>
    <x v="6"/>
    <n v="5"/>
    <n v="1"/>
    <x v="0"/>
  </r>
  <r>
    <n v="89301187"/>
    <s v="Klinika psychiatrie"/>
    <s v="pracoviště klinické psychologie"/>
    <n v="10"/>
    <d v="2019-04-01T00:00:00"/>
    <m/>
    <n v="4065"/>
    <n v="18961"/>
    <s v="PhDr."/>
    <s v="Simona"/>
    <s v="Svozilová"/>
    <m/>
    <s v="7356025314     "/>
    <n v="0.6"/>
    <x v="6"/>
    <n v="5"/>
    <n v="1"/>
    <x v="0"/>
  </r>
  <r>
    <n v="89301031"/>
    <s v="III. Interní klinika - nefrologická, revmatologická a endokrinologická"/>
    <s v="standardní lůžková péče"/>
    <n v="5"/>
    <d v="2023-01-01T00:00:00"/>
    <m/>
    <n v="1594"/>
    <n v="18963"/>
    <s v="prof. MUDr."/>
    <s v="David"/>
    <s v="Karásek"/>
    <s v="Ph.D."/>
    <s v="7206265693     "/>
    <n v="0.5"/>
    <x v="1"/>
    <n v="4"/>
    <n v="1"/>
    <x v="0"/>
  </r>
  <r>
    <n v="89301032"/>
    <s v="III. Interní klinika - nefrologická, revmatologická a endokrinologická"/>
    <s v="všeobecná ambulance"/>
    <n v="10"/>
    <d v="2008-01-01T00:00:00"/>
    <m/>
    <n v="1594"/>
    <n v="18963"/>
    <s v="prof. MUDr."/>
    <s v="David"/>
    <s v="Karásek"/>
    <s v="Ph.D."/>
    <s v="7206265693     "/>
    <n v="0.1"/>
    <x v="1"/>
    <n v="4"/>
    <n v="1"/>
    <x v="0"/>
  </r>
  <r>
    <n v="89301033"/>
    <s v="III. Interní klinika - nefrologická, revmatologická a endokrinologická"/>
    <s v="lůžkové oddělení intenzivní péče"/>
    <n v="5"/>
    <d v="2023-01-10T00:00:00"/>
    <m/>
    <n v="1594"/>
    <n v="18963"/>
    <s v="prof. MUDr."/>
    <s v="David"/>
    <s v="Karásek"/>
    <s v="Ph.D."/>
    <s v="7206265693     "/>
    <n v="0.1"/>
    <x v="1"/>
    <n v="4"/>
    <n v="1"/>
    <x v="0"/>
  </r>
  <r>
    <n v="89301730"/>
    <s v="III. Interní klinika - nefrologická, revmatologická a endokrinologická"/>
    <s v="ambulance diabetologická"/>
    <n v="10"/>
    <d v="2014-01-01T00:00:00"/>
    <m/>
    <n v="1594"/>
    <n v="18963"/>
    <s v="prof. MUDr."/>
    <s v="David"/>
    <s v="Karásek"/>
    <s v="Ph.D."/>
    <s v="7206265693     "/>
    <n v="0.3"/>
    <x v="1"/>
    <n v="4"/>
    <n v="1"/>
    <x v="0"/>
  </r>
  <r>
    <n v="89301041"/>
    <s v="I. chirurgické klinika"/>
    <s v="standardní lůžková péče"/>
    <n v="5"/>
    <d v="2009-01-01T00:00:00"/>
    <m/>
    <n v="1692"/>
    <n v="18970"/>
    <m/>
    <s v="Martina"/>
    <s v="Kabzanová"/>
    <m/>
    <s v="7762297983     "/>
    <n v="1"/>
    <x v="0"/>
    <n v="1"/>
    <n v="1"/>
    <x v="0"/>
  </r>
  <r>
    <n v="89301162"/>
    <s v="Klinika plicních nemocí a TBC"/>
    <s v="ambulance všeobecná"/>
    <n v="10"/>
    <d v="2009-01-01T00:00:00"/>
    <m/>
    <n v="743"/>
    <n v="18976"/>
    <m/>
    <s v="Hana"/>
    <s v="Kašparová"/>
    <m/>
    <s v="6557060829     "/>
    <n v="1"/>
    <x v="0"/>
    <n v="1"/>
    <n v="1"/>
    <x v="0"/>
  </r>
  <r>
    <n v="89301261"/>
    <s v="Oddělení rehabilitace"/>
    <s v="standardní lůžková péče"/>
    <n v="5"/>
    <d v="2008-01-01T00:00:00"/>
    <m/>
    <n v="1406"/>
    <n v="18977"/>
    <m/>
    <s v="Kamila"/>
    <s v="Klevarová"/>
    <m/>
    <s v="7555285353     "/>
    <n v="0.2"/>
    <x v="6"/>
    <n v="2"/>
    <n v="1"/>
    <x v="0"/>
  </r>
  <r>
    <n v="89301265"/>
    <s v="Oddělení rehabilitace"/>
    <s v="ambulance fyzioterapie"/>
    <n v="10"/>
    <d v="2008-01-01T00:00:00"/>
    <m/>
    <n v="1406"/>
    <n v="18977"/>
    <m/>
    <s v="Kamila"/>
    <s v="Klevarová"/>
    <m/>
    <s v="7555285353     "/>
    <n v="0.8"/>
    <x v="6"/>
    <n v="2"/>
    <n v="1"/>
    <x v="0"/>
  </r>
  <r>
    <n v="89100601"/>
    <s v="Lůžka dlouhodobé ošetřovatelské péče"/>
    <s v="Lůžka dlouhodobé ošetřovatelské péče"/>
    <n v="5"/>
    <d v="2017-11-01T00:00:00"/>
    <m/>
    <n v="8469"/>
    <n v="18982"/>
    <s v="Mgr."/>
    <s v="Jana"/>
    <s v="Kopová"/>
    <m/>
    <s v="7060105756     "/>
    <n v="0.1"/>
    <x v="6"/>
    <n v="3"/>
    <n v="1"/>
    <x v="0"/>
  </r>
  <r>
    <n v="89301261"/>
    <s v="Oddělení rehabilitace"/>
    <s v="standardní lůžková péče"/>
    <n v="5"/>
    <d v="2008-01-01T00:00:00"/>
    <m/>
    <n v="667"/>
    <n v="18982"/>
    <s v="Mgr."/>
    <s v="Jana"/>
    <s v="Kopová"/>
    <m/>
    <s v="7060105756     "/>
    <n v="0.2"/>
    <x v="6"/>
    <n v="3"/>
    <n v="1"/>
    <x v="0"/>
  </r>
  <r>
    <n v="89301265"/>
    <s v="Oddělení rehabilitace"/>
    <s v="ambulance fyzioterapie"/>
    <n v="10"/>
    <d v="2008-01-01T00:00:00"/>
    <m/>
    <n v="667"/>
    <n v="18982"/>
    <s v="Mgr."/>
    <s v="Jana"/>
    <s v="Kopová"/>
    <m/>
    <s v="7060105756     "/>
    <n v="0.7"/>
    <x v="6"/>
    <n v="3"/>
    <n v="1"/>
    <x v="0"/>
  </r>
  <r>
    <n v="89301075"/>
    <s v="KARIM"/>
    <s v="anesteziologicko - resuscitační tým"/>
    <n v="10"/>
    <d v="2020-05-01T00:00:00"/>
    <m/>
    <n v="6372"/>
    <n v="18984"/>
    <m/>
    <s v="Andrea"/>
    <s v="Bělohlávková"/>
    <m/>
    <s v="7751175696     "/>
    <n v="0.5"/>
    <x v="0"/>
    <n v="1"/>
    <n v="0.5"/>
    <x v="0"/>
  </r>
  <r>
    <n v="89301285"/>
    <s v="Laboratoř odd. lékařské genetiky"/>
    <s v="laboratoř oddělení lékařské genetiky"/>
    <n v="10"/>
    <d v="2015-10-01T00:00:00"/>
    <m/>
    <n v="3337"/>
    <n v="18997"/>
    <m/>
    <s v="Eva"/>
    <s v="Krejčiříková"/>
    <m/>
    <s v="5858270649     "/>
    <n v="1"/>
    <x v="0"/>
    <n v="1"/>
    <n v="1"/>
    <x v="0"/>
  </r>
  <r>
    <n v="89301285"/>
    <s v="Laboratoř odd. lékařské genetiky"/>
    <s v="laboratoř oddělení lékařské genetiky"/>
    <n v="10"/>
    <d v="2008-01-01T00:00:00"/>
    <m/>
    <n v="3126"/>
    <n v="19013"/>
    <m/>
    <s v="Jana"/>
    <s v="Křepská"/>
    <m/>
    <s v="6654211245     "/>
    <n v="1"/>
    <x v="0"/>
    <n v="1"/>
    <n v="1"/>
    <x v="0"/>
  </r>
  <r>
    <n v="89301103"/>
    <s v="Dětská klinika"/>
    <s v="JIP"/>
    <n v="5"/>
    <d v="2013-06-01T00:00:00"/>
    <m/>
    <n v="6225"/>
    <n v="19014"/>
    <m/>
    <s v="Hana"/>
    <s v="Ptáčková"/>
    <s v="MBA"/>
    <s v="7853295362     "/>
    <n v="1"/>
    <x v="0"/>
    <n v="1"/>
    <n v="1"/>
    <x v="0"/>
  </r>
  <r>
    <n v="89301082"/>
    <s v="Porodnicko - gynekologická  klinika"/>
    <s v="všeobecná ambulance"/>
    <n v="10"/>
    <d v="2023-04-01T00:00:00"/>
    <m/>
    <n v="814"/>
    <n v="23409"/>
    <m/>
    <s v="Marie"/>
    <s v="Lamačová"/>
    <m/>
    <s v="496009168      "/>
    <n v="0.7"/>
    <x v="7"/>
    <n v="1"/>
    <n v="0.7"/>
    <x v="0"/>
  </r>
  <r>
    <n v="89301325"/>
    <s v="Hemato-onkologická klinika"/>
    <s v="laboratoř hematologická"/>
    <n v="10"/>
    <d v="2023-01-01T00:00:00"/>
    <m/>
    <n v="2945"/>
    <n v="23418"/>
    <m/>
    <s v="Anna"/>
    <s v="Lapčíková"/>
    <m/>
    <s v="5852160600     "/>
    <n v="0.6"/>
    <x v="0"/>
    <n v="1"/>
    <n v="0.6"/>
    <x v="0"/>
  </r>
  <r>
    <n v="89301375"/>
    <s v="Ústav klinické a molekulární patologie"/>
    <s v="Ústav klinické a molekulární patologie"/>
    <n v="10"/>
    <d v="2009-01-01T00:00:00"/>
    <m/>
    <n v="1632"/>
    <n v="23448"/>
    <m/>
    <s v="Alena"/>
    <s v="Lukášová"/>
    <m/>
    <s v="5761242135     "/>
    <n v="1"/>
    <x v="0"/>
    <n v="1"/>
    <n v="1"/>
    <x v="0"/>
  </r>
  <r>
    <n v="89301035"/>
    <s v="III. Interní klinika - nefrologická, revmatologická a endokrinologická"/>
    <s v="hemodialyzační středisko "/>
    <n v="10"/>
    <d v="2008-01-01T00:00:00"/>
    <m/>
    <n v="3140"/>
    <n v="23449"/>
    <m/>
    <s v="Iveta"/>
    <s v="Staňková"/>
    <m/>
    <s v="6456221002     "/>
    <n v="1"/>
    <x v="7"/>
    <n v="1"/>
    <n v="1"/>
    <x v="0"/>
  </r>
  <r>
    <n v="89301215"/>
    <s v="Onkologická klinika"/>
    <s v="ambulance - radiační onkologie "/>
    <n v="10"/>
    <d v="2008-01-01T00:00:00"/>
    <m/>
    <n v="4512"/>
    <n v="23459"/>
    <m/>
    <s v="Hana"/>
    <s v="Lounová"/>
    <m/>
    <s v="6462240400     "/>
    <n v="1"/>
    <x v="0"/>
    <n v="1"/>
    <n v="1"/>
    <x v="0"/>
  </r>
  <r>
    <n v="89301152"/>
    <s v="Oddělení alergologie a klinické imunologie"/>
    <s v="ambulance alergologicka a imunologická "/>
    <n v="10"/>
    <d v="2008-01-01T00:00:00"/>
    <m/>
    <n v="4579"/>
    <n v="23465"/>
    <m/>
    <s v="Daniela"/>
    <s v="Henebergová"/>
    <m/>
    <s v="6655246994     "/>
    <n v="1"/>
    <x v="0"/>
    <n v="1"/>
    <n v="1"/>
    <x v="0"/>
  </r>
  <r>
    <n v="89301335"/>
    <s v="Oddělení klinické biochemie a imunogenetiky"/>
    <s v="centrální laboratoř"/>
    <n v="10"/>
    <d v="2011-02-01T00:00:00"/>
    <m/>
    <n v="5395"/>
    <n v="23508"/>
    <s v="RNDr."/>
    <s v="Jiří"/>
    <s v="Lukeš"/>
    <m/>
    <s v="6409030518     "/>
    <n v="1"/>
    <x v="2"/>
    <n v="1"/>
    <n v="1"/>
    <x v="0"/>
  </r>
  <r>
    <n v="89301011"/>
    <s v="I. Interní klinika - kardiologická"/>
    <s v="standardní lůžková péče"/>
    <n v="5"/>
    <d v="2008-01-01T00:00:00"/>
    <m/>
    <n v="283"/>
    <n v="23525"/>
    <s v="Bc."/>
    <s v="Magdalena"/>
    <s v="Zelinková"/>
    <m/>
    <s v="7158165355     "/>
    <n v="1"/>
    <x v="0"/>
    <n v="1"/>
    <n v="1"/>
    <x v="0"/>
  </r>
  <r>
    <n v="89301162"/>
    <s v="Klinika plicních nemocí a TBC"/>
    <s v="ambulance všeobecná"/>
    <n v="10"/>
    <d v="2019-09-01T00:00:00"/>
    <m/>
    <n v="1770"/>
    <n v="23555"/>
    <s v="MUDr."/>
    <s v="Vladimíra"/>
    <s v="Lošťáková"/>
    <s v="Ph.D."/>
    <s v="5961161151     "/>
    <n v="0.05"/>
    <x v="1"/>
    <n v="3"/>
    <n v="0.79999999999999993"/>
    <x v="0"/>
  </r>
  <r>
    <n v="89301163"/>
    <s v="Klinika plicních nemocí a TBC"/>
    <s v="lůžkové oddělení intenzivní péče"/>
    <n v="5"/>
    <d v="2008-01-01T00:00:00"/>
    <m/>
    <n v="1770"/>
    <n v="23555"/>
    <s v="MUDr."/>
    <s v="Vladimíra"/>
    <s v="Lošťáková"/>
    <s v="Ph.D."/>
    <s v="5961161151     "/>
    <n v="0.05"/>
    <x v="1"/>
    <n v="3"/>
    <n v="0.79999999999999993"/>
    <x v="0"/>
  </r>
  <r>
    <n v="89301164"/>
    <s v="Klinika plicních nemocí a TBC"/>
    <s v="laboratoř - cytologická"/>
    <n v="10"/>
    <d v="2019-09-01T00:00:00"/>
    <m/>
    <n v="1770"/>
    <n v="23555"/>
    <s v="MUDr."/>
    <s v="Vladimíra"/>
    <s v="Lošťáková"/>
    <s v="Ph.D."/>
    <s v="5961161151     "/>
    <n v="0.7"/>
    <x v="1"/>
    <n v="3"/>
    <n v="0.79999999999999993"/>
    <x v="0"/>
  </r>
  <r>
    <n v="89301081"/>
    <s v="Porodnicko - gynekologická klinika"/>
    <s v="standardní lůžková péče"/>
    <n v="5"/>
    <d v="2008-01-01T00:00:00"/>
    <m/>
    <n v="2530"/>
    <n v="23556"/>
    <m/>
    <s v="Kathrin"/>
    <s v="Smékalová"/>
    <m/>
    <s v="7155049902     "/>
    <n v="0.75"/>
    <x v="0"/>
    <n v="1"/>
    <n v="0.75"/>
    <x v="0"/>
  </r>
  <r>
    <n v="89301212"/>
    <s v="Onkologická klinika"/>
    <s v="všeobecná ambulance"/>
    <n v="10"/>
    <d v="2008-01-01T00:00:00"/>
    <m/>
    <n v="4771"/>
    <n v="23565"/>
    <s v="Mgr."/>
    <s v="Lenka"/>
    <s v="Kňourková"/>
    <m/>
    <s v="7055013636     "/>
    <n v="0.5"/>
    <x v="7"/>
    <n v="2"/>
    <n v="1"/>
    <x v="0"/>
  </r>
  <r>
    <n v="89301215"/>
    <s v="Onkologická klinika"/>
    <s v="ambulance - radiační onkologie "/>
    <n v="10"/>
    <d v="2008-01-01T00:00:00"/>
    <m/>
    <n v="4771"/>
    <n v="23565"/>
    <s v="Mgr."/>
    <s v="Lenka"/>
    <s v="Kňourková"/>
    <m/>
    <s v="7055013636     "/>
    <n v="0.5"/>
    <x v="7"/>
    <n v="2"/>
    <n v="1"/>
    <x v="0"/>
  </r>
  <r>
    <n v="89301593"/>
    <s v="Oddělení intenzivní péče chirurgických oborů"/>
    <s v="intenzivní péče chirurgických oborů"/>
    <n v="5"/>
    <d v="2016-04-01T00:00:00"/>
    <m/>
    <n v="10312"/>
    <n v="23567"/>
    <m/>
    <s v="Lenka"/>
    <s v="Lejsková"/>
    <m/>
    <s v="7451125385     "/>
    <n v="0.5"/>
    <x v="0"/>
    <n v="1"/>
    <n v="0.5"/>
    <x v="0"/>
  </r>
  <r>
    <n v="89301335"/>
    <s v="Oddělení klinické biochemie a imunogenetiky"/>
    <s v="centrální laboratoř"/>
    <n v="10"/>
    <d v="2008-01-01T00:00:00"/>
    <m/>
    <n v="2148"/>
    <n v="23568"/>
    <s v="Mgr. Mgr."/>
    <s v="Isabela"/>
    <s v="Pospíšilová"/>
    <m/>
    <s v="7458195558     "/>
    <n v="1"/>
    <x v="0"/>
    <n v="1"/>
    <n v="1"/>
    <x v="0"/>
  </r>
  <r>
    <n v="89301942"/>
    <s v="Dopravní zdravotní služba FN"/>
    <s v="Dopravní zdravotní služba FN"/>
    <n v="10"/>
    <d v="2021-01-01T00:00:00"/>
    <m/>
    <n v="9760"/>
    <n v="23573"/>
    <m/>
    <s v="Tomáš"/>
    <s v="Labounek"/>
    <m/>
    <s v="7405085347     "/>
    <n v="0.94"/>
    <x v="12"/>
    <n v="1"/>
    <n v="0.94"/>
    <x v="0"/>
  </r>
  <r>
    <n v="89301181"/>
    <s v="Klinika psychiatrie"/>
    <s v="srandardní lůžková péče"/>
    <n v="5"/>
    <d v="2021-09-01T00:00:00"/>
    <m/>
    <n v="10204"/>
    <n v="23577"/>
    <m/>
    <s v="Eva"/>
    <s v="Uvízlová"/>
    <m/>
    <s v="7361245320     "/>
    <n v="1"/>
    <x v="4"/>
    <n v="1"/>
    <n v="1"/>
    <x v="0"/>
  </r>
  <r>
    <n v="89301030"/>
    <s v="III. Interní klinika - nefrologická, revmatologická a endokrinologická"/>
    <s v="ambulance kardilologická"/>
    <n v="10"/>
    <d v="2008-01-01T00:00:00"/>
    <m/>
    <n v="1471"/>
    <n v="23578"/>
    <m/>
    <s v="Radka"/>
    <s v="Lehnertová"/>
    <m/>
    <s v="6656141767     "/>
    <n v="0.4"/>
    <x v="0"/>
    <n v="2"/>
    <n v="1"/>
    <x v="0"/>
  </r>
  <r>
    <n v="89301032"/>
    <s v="III. Interní klinika - nefrologická, revmatologická a endokrinologická"/>
    <s v="všeobecná ambulance"/>
    <n v="10"/>
    <d v="2009-01-01T00:00:00"/>
    <m/>
    <n v="1471"/>
    <n v="23578"/>
    <m/>
    <s v="Radka"/>
    <s v="Lehnertová"/>
    <m/>
    <s v="6656141767     "/>
    <n v="0.6"/>
    <x v="0"/>
    <n v="2"/>
    <n v="1"/>
    <x v="0"/>
  </r>
  <r>
    <n v="89301113"/>
    <s v="Ortopedická klinika"/>
    <s v="lůžkové oddělení intenzivní péče"/>
    <n v="5"/>
    <d v="2010-03-11T00:00:00"/>
    <m/>
    <n v="3514"/>
    <n v="23612"/>
    <s v="Bc."/>
    <s v="Barbora"/>
    <s v="Lisická"/>
    <m/>
    <s v="7651135822     "/>
    <n v="1"/>
    <x v="0"/>
    <n v="1"/>
    <n v="1"/>
    <x v="0"/>
  </r>
  <r>
    <n v="89301081"/>
    <s v="Porodnicko - gynekologická klinika"/>
    <s v="standardní lůžková péče"/>
    <n v="5"/>
    <d v="2008-01-01T00:00:00"/>
    <m/>
    <n v="1759"/>
    <n v="23627"/>
    <s v="prof. MUDr."/>
    <s v="Marek"/>
    <s v="Ľubušký"/>
    <s v="Ph.D., MHA"/>
    <s v="7009125343     "/>
    <n v="0.8"/>
    <x v="1"/>
    <n v="2"/>
    <n v="1"/>
    <x v="0"/>
  </r>
  <r>
    <n v="89301082"/>
    <s v="Porodnicko - gynekologická  klinika"/>
    <s v="všeobecná ambulance"/>
    <n v="10"/>
    <d v="2008-01-01T00:00:00"/>
    <m/>
    <n v="1759"/>
    <n v="23627"/>
    <s v="prof. MUDr."/>
    <s v="Marek"/>
    <s v="Ľubušký"/>
    <s v="Ph.D., MHA"/>
    <s v="7009125343     "/>
    <n v="0.2"/>
    <x v="1"/>
    <n v="2"/>
    <n v="1"/>
    <x v="0"/>
  </r>
  <r>
    <n v="89301042"/>
    <s v="I. chirurgická klinika"/>
    <s v="všeobecná chirurgická ambulance"/>
    <n v="10"/>
    <d v="2008-01-01T00:00:00"/>
    <m/>
    <n v="3102"/>
    <n v="23636"/>
    <s v="doc. MUDr."/>
    <s v="Martin"/>
    <s v="Loveček"/>
    <s v="Ph.D."/>
    <s v="7103035313     "/>
    <n v="0.2"/>
    <x v="1"/>
    <n v="3"/>
    <n v="1"/>
    <x v="0"/>
  </r>
  <r>
    <n v="89301044"/>
    <s v="I. chirurgická klinika"/>
    <s v="lůžkové oddělení intenzivní péče"/>
    <n v="5"/>
    <d v="2008-01-01T00:00:00"/>
    <m/>
    <n v="3102"/>
    <n v="23636"/>
    <s v="doc. MUDr."/>
    <s v="Martin"/>
    <s v="Loveček"/>
    <s v="Ph.D."/>
    <s v="7103035313     "/>
    <n v="0.6"/>
    <x v="1"/>
    <n v="3"/>
    <n v="1"/>
    <x v="0"/>
  </r>
  <r>
    <n v="89301602"/>
    <s v="Odd.urgent.příjmu - ambulance chirurgie"/>
    <s v="ambulance - chirurgie"/>
    <n v="10"/>
    <d v="2010-01-01T00:00:00"/>
    <m/>
    <n v="5921"/>
    <n v="23636"/>
    <s v="doc. MUDr."/>
    <s v="Martin"/>
    <s v="Loveček"/>
    <s v="Ph.D."/>
    <s v="7103035313     "/>
    <n v="0.2"/>
    <x v="1"/>
    <n v="3"/>
    <n v="1"/>
    <x v="0"/>
  </r>
  <r>
    <n v="89301324"/>
    <s v="Hemato-onkologická klinika"/>
    <s v="transplantační jednotka"/>
    <n v="5"/>
    <d v="2011-01-01T00:00:00"/>
    <m/>
    <n v="3226"/>
    <n v="23641"/>
    <s v="Mgr."/>
    <s v="Monika"/>
    <s v="Labudíková"/>
    <m/>
    <s v="7851268007     "/>
    <n v="1"/>
    <x v="0"/>
    <n v="1"/>
    <n v="1"/>
    <x v="0"/>
  </r>
  <r>
    <n v="89301081"/>
    <s v="Porodnicko - gynekologická klinika"/>
    <s v="standardní lůžková péče"/>
    <n v="5"/>
    <d v="2008-01-01T00:00:00"/>
    <m/>
    <n v="91"/>
    <n v="23644"/>
    <s v="Bc."/>
    <s v="Jana"/>
    <s v="Chromcová"/>
    <m/>
    <s v="7154295324     "/>
    <n v="0.75"/>
    <x v="0"/>
    <n v="1"/>
    <n v="0.75"/>
    <x v="0"/>
  </r>
  <r>
    <n v="89301335"/>
    <s v="Oddělení klinické biochemie a imunogenetiky"/>
    <s v="centrální laboratoř"/>
    <n v="10"/>
    <d v="2008-01-01T00:00:00"/>
    <m/>
    <n v="2927"/>
    <n v="23649"/>
    <s v="RNDr."/>
    <s v="Pavel"/>
    <s v="Lochman"/>
    <s v="Ph.D."/>
    <s v="7104125336     "/>
    <n v="1"/>
    <x v="2"/>
    <n v="1"/>
    <n v="1"/>
    <x v="0"/>
  </r>
  <r>
    <n v="89301023"/>
    <s v="II. Interní klinika - gastro-enterologická a hepatologická"/>
    <s v="lůžkové oddělení intenzivní péče"/>
    <n v="5"/>
    <d v="2019-03-01T00:00:00"/>
    <m/>
    <n v="6168"/>
    <n v="23658"/>
    <m/>
    <s v="Jitka"/>
    <s v="Rolná"/>
    <m/>
    <s v="7953285373     "/>
    <n v="1"/>
    <x v="0"/>
    <n v="1"/>
    <n v="1"/>
    <x v="0"/>
  </r>
  <r>
    <n v="89301042"/>
    <s v="I. chirurgická klinika"/>
    <s v="všeobecná chirurgická ambulance"/>
    <n v="10"/>
    <d v="2008-01-01T00:00:00"/>
    <m/>
    <n v="3858"/>
    <n v="24946"/>
    <m/>
    <s v="Lenka"/>
    <s v="Marčíková"/>
    <m/>
    <s v="6358070697     "/>
    <n v="1"/>
    <x v="0"/>
    <n v="1"/>
    <n v="1"/>
    <x v="0"/>
  </r>
  <r>
    <n v="89301301"/>
    <s v="Oddělení geriatrie"/>
    <s v="standardní lůžková péče"/>
    <n v="5"/>
    <d v="2008-01-01T00:00:00"/>
    <m/>
    <n v="4055"/>
    <n v="24957"/>
    <s v="Mgr. Bc."/>
    <s v="Libuše"/>
    <s v="Danielová"/>
    <m/>
    <s v="6061150051     "/>
    <n v="1"/>
    <x v="0"/>
    <n v="1"/>
    <n v="1"/>
    <x v="0"/>
  </r>
  <r>
    <n v="89301313"/>
    <s v="Traumatologická klinika"/>
    <s v="lůžkové oddělení intenzivní péče"/>
    <n v="5"/>
    <d v="2008-01-01T00:00:00"/>
    <m/>
    <n v="1763"/>
    <n v="24992"/>
    <m/>
    <s v="Vlasta"/>
    <s v="Mazánková"/>
    <m/>
    <s v="6258171733     "/>
    <n v="1"/>
    <x v="0"/>
    <n v="1"/>
    <n v="1"/>
    <x v="0"/>
  </r>
  <r>
    <n v="89301345"/>
    <s v="Radiologická klinika"/>
    <s v="pracoviště radiologie"/>
    <n v="10"/>
    <d v="2008-01-01T00:00:00"/>
    <m/>
    <n v="3829"/>
    <n v="25018"/>
    <s v="MUDr."/>
    <s v="Kamila"/>
    <s v="Michálková"/>
    <m/>
    <s v="496005002      "/>
    <n v="0.8"/>
    <x v="1"/>
    <n v="2"/>
    <n v="1"/>
    <x v="0"/>
  </r>
  <r>
    <n v="89301347"/>
    <s v="Radiologická klinika"/>
    <s v="Pracoviště MR"/>
    <n v="10"/>
    <d v="2021-10-01T00:00:00"/>
    <m/>
    <n v="3829"/>
    <n v="25018"/>
    <s v="MUDr."/>
    <s v="Kamila"/>
    <s v="Michálková"/>
    <m/>
    <s v="496005002      "/>
    <n v="0.2"/>
    <x v="1"/>
    <n v="2"/>
    <n v="1"/>
    <x v="0"/>
  </r>
  <r>
    <n v="89301122"/>
    <s v="Urologická klinika"/>
    <s v="ambulance urologická"/>
    <n v="10"/>
    <d v="2021-10-01T00:00:00"/>
    <m/>
    <n v="3485"/>
    <n v="25068"/>
    <s v="MUDr."/>
    <s v="Zdenek"/>
    <s v="Mucha"/>
    <m/>
    <s v="5505162575     "/>
    <n v="0.2"/>
    <x v="1"/>
    <n v="2"/>
    <n v="0.30000000000000004"/>
    <x v="0"/>
  </r>
  <r>
    <n v="89301605"/>
    <s v="Odd.urgent. příjmu - ambulance urologie"/>
    <s v="ambulance - urologie"/>
    <n v="10"/>
    <d v="2016-01-01T00:00:00"/>
    <m/>
    <n v="5953"/>
    <n v="25068"/>
    <s v="MUDr."/>
    <s v="Zdenek"/>
    <s v="Mucha"/>
    <m/>
    <s v="5505162575     "/>
    <n v="0.1"/>
    <x v="1"/>
    <n v="2"/>
    <n v="0.30000000000000004"/>
    <x v="0"/>
  </r>
  <r>
    <n v="89301261"/>
    <s v="Oddělení rehabilitace"/>
    <s v="standardní lůžková péče"/>
    <n v="5"/>
    <d v="2008-01-01T00:00:00"/>
    <m/>
    <n v="525"/>
    <n v="25113"/>
    <m/>
    <s v="Ivana"/>
    <s v="Skřivánková"/>
    <m/>
    <s v="6651231466     "/>
    <n v="0.2"/>
    <x v="6"/>
    <n v="2"/>
    <n v="1"/>
    <x v="0"/>
  </r>
  <r>
    <n v="89301265"/>
    <s v="Oddělení rehabilitace"/>
    <s v="ambulance fyzioterapie"/>
    <n v="10"/>
    <d v="2008-01-01T00:00:00"/>
    <m/>
    <n v="525"/>
    <n v="25113"/>
    <m/>
    <s v="Ivana"/>
    <s v="Skřivánková"/>
    <m/>
    <s v="6651231466     "/>
    <n v="0.8"/>
    <x v="6"/>
    <n v="2"/>
    <n v="1"/>
    <x v="0"/>
  </r>
  <r>
    <n v="89301103"/>
    <s v="Dětská klinika"/>
    <s v="JIP"/>
    <n v="5"/>
    <d v="2021-01-01T00:00:00"/>
    <m/>
    <n v="2923"/>
    <n v="25124"/>
    <s v="prof. MUDr."/>
    <s v="Vladimír"/>
    <s v="Mihál"/>
    <s v="CSc."/>
    <s v="511209133      "/>
    <n v="0.1"/>
    <x v="1"/>
    <n v="3"/>
    <n v="0.2"/>
    <x v="0"/>
  </r>
  <r>
    <n v="89301105"/>
    <s v="Dětská klinika"/>
    <s v="lůžkové oddělení intenzivní péče hemato-onkologické"/>
    <n v="5"/>
    <d v="2020-09-01T00:00:00"/>
    <m/>
    <n v="2923"/>
    <n v="25124"/>
    <s v="prof. MUDr."/>
    <s v="Vladimír"/>
    <s v="Mihál"/>
    <s v="CSc."/>
    <s v="511209133      "/>
    <n v="0.05"/>
    <x v="1"/>
    <n v="3"/>
    <n v="0.2"/>
    <x v="0"/>
  </r>
  <r>
    <n v="89301109"/>
    <s v="Dětská klinika"/>
    <s v="ambulance dětské hematoonkologie"/>
    <n v="10"/>
    <d v="2013-01-01T00:00:00"/>
    <m/>
    <n v="2923"/>
    <n v="25124"/>
    <s v="prof. MUDr."/>
    <s v="Vladimír"/>
    <s v="Mihál"/>
    <s v="CSc."/>
    <s v="511209133      "/>
    <n v="0.05"/>
    <x v="1"/>
    <n v="3"/>
    <n v="0.2"/>
    <x v="0"/>
  </r>
  <r>
    <n v="89301134"/>
    <s v="ORL klinika"/>
    <s v="ambulance audiologie a foniatrie"/>
    <n v="10"/>
    <d v="2018-08-01T00:00:00"/>
    <m/>
    <n v="2147"/>
    <n v="25145"/>
    <s v="MUDr."/>
    <s v="Eva"/>
    <s v="Maňásková"/>
    <m/>
    <s v="5453241090     "/>
    <n v="0.8"/>
    <x v="1"/>
    <n v="1"/>
    <n v="0.8"/>
    <x v="0"/>
  </r>
  <r>
    <n v="89301030"/>
    <s v="III. Interní klinika - nefrologická, revmatologická a endokrinologická"/>
    <s v="ambulance kardilologická"/>
    <n v="10"/>
    <d v="2013-01-01T00:00:00"/>
    <m/>
    <n v="2062"/>
    <n v="25149"/>
    <s v="MUDr."/>
    <s v="Rudolf"/>
    <s v="Metelka"/>
    <s v="Ph.D."/>
    <s v="5802230159     "/>
    <n v="0.3"/>
    <x v="1"/>
    <n v="2"/>
    <n v="1"/>
    <x v="0"/>
  </r>
  <r>
    <n v="89301033"/>
    <s v="III. Interní klinika - nefrologická, revmatologická a endokrinologická"/>
    <s v="lůžkové oddělení intenzivní péče"/>
    <n v="5"/>
    <d v="2013-01-01T00:00:00"/>
    <m/>
    <n v="2062"/>
    <n v="25149"/>
    <s v="MUDr."/>
    <s v="Rudolf"/>
    <s v="Metelka"/>
    <s v="Ph.D."/>
    <s v="5802230159     "/>
    <n v="0.7"/>
    <x v="1"/>
    <n v="2"/>
    <n v="1"/>
    <x v="0"/>
  </r>
  <r>
    <n v="89301942"/>
    <s v="Dopravní zdravotní služba FN"/>
    <s v="Dopravní zdravotní služba FN"/>
    <n v="10"/>
    <d v="2021-01-01T00:00:00"/>
    <m/>
    <n v="9764"/>
    <n v="25168"/>
    <m/>
    <s v="Stanislav"/>
    <s v="Mikiska"/>
    <m/>
    <s v="6710020372     "/>
    <n v="0.74"/>
    <x v="12"/>
    <n v="2"/>
    <n v="0.94"/>
    <x v="0"/>
  </r>
  <r>
    <n v="89301942"/>
    <s v="Dopravní zdravotní služba FN"/>
    <s v="Dopravní zdravotní služba FN"/>
    <n v="10"/>
    <d v="2021-01-01T00:00:00"/>
    <m/>
    <n v="9764"/>
    <n v="25168"/>
    <m/>
    <s v="Stanislav"/>
    <s v="Mikiska"/>
    <m/>
    <s v="6710020372     "/>
    <n v="0.2"/>
    <x v="12"/>
    <n v="2"/>
    <n v="0.94"/>
    <x v="0"/>
  </r>
  <r>
    <n v="89301033"/>
    <s v="III. Interní klinika - nefrologická, revmatologická a endokrinologická"/>
    <s v="lůžkové oddělení intenzivní péče"/>
    <n v="5"/>
    <d v="2008-01-01T00:00:00"/>
    <m/>
    <n v="1634"/>
    <n v="25203"/>
    <m/>
    <s v="Blanka"/>
    <s v="Chaloupková"/>
    <m/>
    <s v="7155275325     "/>
    <n v="1"/>
    <x v="0"/>
    <n v="1"/>
    <n v="1"/>
    <x v="0"/>
  </r>
  <r>
    <n v="89301074"/>
    <s v="KARIM"/>
    <s v="ambulance bolestivých stavů při KARIM"/>
    <n v="10"/>
    <d v="2014-12-01T00:00:00"/>
    <m/>
    <n v="632"/>
    <n v="25208"/>
    <s v="MUDr."/>
    <s v="Zdeněk"/>
    <s v="Mrozek"/>
    <s v="Ph.D."/>
    <s v="6408090084     "/>
    <n v="1"/>
    <x v="1"/>
    <n v="1"/>
    <n v="1"/>
    <x v="0"/>
  </r>
  <r>
    <n v="89301251"/>
    <s v="Klinika ústní, čelistní a obličejové chirurgie"/>
    <s v="standardní lůžková péče"/>
    <n v="5"/>
    <d v="2013-02-01T00:00:00"/>
    <m/>
    <n v="374"/>
    <n v="25254"/>
    <s v="MUDr."/>
    <s v="Vladislav"/>
    <s v="Moťka"/>
    <m/>
    <s v="6508051671     "/>
    <n v="0.8"/>
    <x v="1"/>
    <n v="3"/>
    <n v="1"/>
    <x v="0"/>
  </r>
  <r>
    <n v="89305252"/>
    <s v="Klinika ústní, čelistní a obličejové chirurgie"/>
    <s v="Ambulance kliniky ústní, čelistní a obličejové chirurgie"/>
    <n v="15"/>
    <d v="2013-02-01T00:00:00"/>
    <m/>
    <n v="3621"/>
    <n v="25254"/>
    <s v="MUDr."/>
    <s v="Vladislav"/>
    <s v="Moťka"/>
    <m/>
    <s v="6508051671     "/>
    <n v="0.2"/>
    <x v="8"/>
    <n v="3"/>
    <n v="1"/>
    <x v="0"/>
  </r>
  <r>
    <n v="89870255"/>
    <s v="Klinika ústní, čelistní a obličejové chirurgie"/>
    <s v="pracoviště stomatologické LSPP"/>
    <n v="15"/>
    <d v="2009-01-01T00:00:00"/>
    <m/>
    <n v="5594"/>
    <n v="25254"/>
    <s v="MUDr."/>
    <s v="Vladislav"/>
    <s v="Moťka"/>
    <m/>
    <s v="6508051671     "/>
    <n v="0"/>
    <x v="8"/>
    <n v="3"/>
    <n v="1"/>
    <x v="0"/>
  </r>
  <r>
    <n v="89301105"/>
    <s v="Dětská klinika"/>
    <s v="lůžkové oddělení intenzivní péče hemato-onkologické"/>
    <n v="5"/>
    <d v="2017-09-01T00:00:00"/>
    <m/>
    <n v="1069"/>
    <n v="25314"/>
    <m/>
    <s v="Iveta"/>
    <s v="Poislová"/>
    <m/>
    <s v="7457305757     "/>
    <n v="1"/>
    <x v="7"/>
    <n v="1"/>
    <n v="1"/>
    <x v="0"/>
  </r>
  <r>
    <n v="89301075"/>
    <s v="KARIM"/>
    <s v="anesteziologicko - resuscitační tým"/>
    <n v="10"/>
    <d v="2008-01-01T00:00:00"/>
    <m/>
    <n v="1815"/>
    <n v="25339"/>
    <s v="MUDr."/>
    <s v="Judit"/>
    <s v="Matlochová"/>
    <m/>
    <s v="6858050562     "/>
    <n v="1"/>
    <x v="1"/>
    <n v="1"/>
    <n v="1"/>
    <x v="0"/>
  </r>
  <r>
    <n v="89301600"/>
    <s v="Urgentní příjem odb.719"/>
    <s v="Urgentní příjem odb.719"/>
    <n v="10"/>
    <d v="2021-04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602"/>
    <s v="Odd.urgent.příjmu - ambulance chirurgie"/>
    <s v="ambulance - chirurgie"/>
    <n v="10"/>
    <d v="2016-12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604"/>
    <s v="Odd.urgent.příjmu - ambulance interna"/>
    <s v="ambulance - interna"/>
    <n v="10"/>
    <d v="2016-12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605"/>
    <s v="Odd.urgent. příjmu - ambulance urologie"/>
    <s v="ambulance - urologie"/>
    <n v="10"/>
    <d v="2016-12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606"/>
    <s v="Odd.urgent.příjmu - ambulance neurologie"/>
    <s v="ambulance - neurologie"/>
    <n v="10"/>
    <d v="2016-12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6-12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608"/>
    <s v="ambulance LPS pro dospělé"/>
    <s v="ambulance LPS pro dospělé"/>
    <n v="10"/>
    <d v="2016-12-01T00:00:00"/>
    <m/>
    <n v="7860"/>
    <n v="25367"/>
    <m/>
    <s v="Jana"/>
    <s v="Vařeková"/>
    <m/>
    <s v="7551315376     "/>
    <n v="0.14199999999999999"/>
    <x v="0"/>
    <n v="7"/>
    <n v="0.99399999999999999"/>
    <x v="0"/>
  </r>
  <r>
    <n v="89301015"/>
    <s v="I. Interní klinika - kardiologická"/>
    <s v="koronární katetrizační sál"/>
    <n v="10"/>
    <d v="2008-01-01T00:00:00"/>
    <m/>
    <n v="1758"/>
    <n v="25376"/>
    <s v="Bc."/>
    <s v="Šárka"/>
    <s v="Vladařová"/>
    <m/>
    <s v="7558015366     "/>
    <n v="1"/>
    <x v="0"/>
    <n v="1"/>
    <n v="1"/>
    <x v="0"/>
  </r>
  <r>
    <n v="89301051"/>
    <s v="II.chirurgická klinika standardní lůžková péče"/>
    <s v="standardní lůžková péče"/>
    <n v="5"/>
    <d v="2008-01-01T00:00:00"/>
    <m/>
    <n v="1322"/>
    <n v="25385"/>
    <s v="MUDr."/>
    <s v="Markéta"/>
    <s v="Mocňáková"/>
    <s v="Ph.D."/>
    <s v="6862291942     "/>
    <n v="0.3"/>
    <x v="1"/>
    <n v="5"/>
    <n v="1"/>
    <x v="0"/>
  </r>
  <r>
    <n v="89301052"/>
    <s v="II. chirurgická klinika všeobecná ambulance"/>
    <s v="všeobecná ambulance"/>
    <n v="10"/>
    <d v="2016-04-01T00:00:00"/>
    <m/>
    <n v="1322"/>
    <n v="25385"/>
    <s v="MUDr."/>
    <s v="Markéta"/>
    <s v="Mocňáková"/>
    <s v="Ph.D."/>
    <s v="6862291942     "/>
    <n v="0.1"/>
    <x v="1"/>
    <n v="5"/>
    <n v="1"/>
    <x v="0"/>
  </r>
  <r>
    <n v="89301054"/>
    <s v="II. chirurgická klinika lůžkové  oddělení intenzivní péče"/>
    <s v="lůžkové oddělení intenzivní péče"/>
    <n v="5"/>
    <d v="2008-01-01T00:00:00"/>
    <m/>
    <n v="1322"/>
    <n v="25385"/>
    <s v="MUDr."/>
    <s v="Markéta"/>
    <s v="Mocňáková"/>
    <s v="Ph.D."/>
    <s v="6862291942     "/>
    <n v="0.2"/>
    <x v="1"/>
    <n v="5"/>
    <n v="1"/>
    <x v="0"/>
  </r>
  <r>
    <n v="89301056"/>
    <s v="Ambulance endokrinochirurgická"/>
    <s v="ambulance endokrinochirurgická"/>
    <n v="10"/>
    <d v="2008-01-01T00:00:00"/>
    <m/>
    <n v="1322"/>
    <n v="25385"/>
    <s v="MUDr."/>
    <s v="Markéta"/>
    <s v="Mocňáková"/>
    <s v="Ph.D."/>
    <s v="6862291942     "/>
    <n v="0.4"/>
    <x v="1"/>
    <n v="5"/>
    <n v="1"/>
    <x v="0"/>
  </r>
  <r>
    <n v="89301602"/>
    <s v="Odd.urgent.příjmu - ambulance chirurgie"/>
    <s v="ambulance - chirurgie"/>
    <n v="10"/>
    <d v="2010-01-01T00:00:00"/>
    <m/>
    <n v="5929"/>
    <n v="25385"/>
    <s v="MUDr."/>
    <s v="Markéta"/>
    <s v="Mocňáková"/>
    <s v="Ph.D."/>
    <s v="6862291942     "/>
    <n v="0"/>
    <x v="1"/>
    <n v="5"/>
    <n v="1"/>
    <x v="0"/>
  </r>
  <r>
    <n v="89301073"/>
    <s v="KARIM"/>
    <s v="lůžkové oddělení intenzivní péče"/>
    <n v="5"/>
    <d v="2015-01-01T00:00:00"/>
    <d v="2024-01-31T00:00:00"/>
    <n v="846"/>
    <n v="25421"/>
    <m/>
    <s v="Gabriela"/>
    <s v="Pavelková"/>
    <m/>
    <s v="7651265336     "/>
    <n v="0.5"/>
    <x v="0"/>
    <n v="2"/>
    <n v="1.25"/>
    <x v="1"/>
  </r>
  <r>
    <n v="89301073"/>
    <s v="KARIM"/>
    <s v="lůžkové oddělení intenzivní péče"/>
    <n v="5"/>
    <d v="2024-02-01T00:00:00"/>
    <m/>
    <n v="846"/>
    <n v="25421"/>
    <m/>
    <s v="Gabriela"/>
    <s v="Pavelková"/>
    <m/>
    <s v="7651265336     "/>
    <n v="0.75"/>
    <x v="0"/>
    <n v="2"/>
    <n v="1.25"/>
    <x v="0"/>
  </r>
  <r>
    <n v="89301013"/>
    <s v="I. Interní klinika - kardiologická"/>
    <s v="lůžkové oddělení intenzivní péče"/>
    <n v="5"/>
    <d v="2014-09-01T00:00:00"/>
    <m/>
    <n v="6186"/>
    <n v="25422"/>
    <m/>
    <s v="Pavla"/>
    <s v="Hegerová"/>
    <m/>
    <s v="7654225381     "/>
    <n v="1"/>
    <x v="0"/>
    <n v="1"/>
    <n v="1"/>
    <x v="0"/>
  </r>
  <r>
    <n v="89301181"/>
    <s v="Klinika psychiatrie"/>
    <s v="srandardní lůžková péče"/>
    <n v="5"/>
    <d v="2023-07-01T00:00:00"/>
    <m/>
    <n v="4066"/>
    <n v="25432"/>
    <s v="prof. MUDr."/>
    <s v="Klára"/>
    <s v="Látalová"/>
    <s v="Ph.D."/>
    <s v="7057085354     "/>
    <n v="0.8"/>
    <x v="1"/>
    <n v="1"/>
    <n v="0.8"/>
    <x v="0"/>
  </r>
  <r>
    <n v="89301311"/>
    <s v="Traumatologická klinika"/>
    <s v="standardní lůžková péče"/>
    <n v="5"/>
    <d v="2013-01-22T00:00:00"/>
    <m/>
    <n v="6495"/>
    <n v="25433"/>
    <m/>
    <s v="Alena"/>
    <s v="Rozbrojová Bartelová"/>
    <m/>
    <s v="7652155346     "/>
    <n v="1"/>
    <x v="7"/>
    <n v="1"/>
    <n v="1"/>
    <x v="0"/>
  </r>
  <r>
    <n v="89301385"/>
    <s v="Ústav soudního lékařství a medicínského práva"/>
    <s v="laboratoř Ústavu soudního lékařství"/>
    <n v="10"/>
    <d v="2008-01-01T00:00:00"/>
    <m/>
    <n v="780"/>
    <n v="25438"/>
    <s v="Bc."/>
    <s v="Irena"/>
    <s v="Mahrová"/>
    <m/>
    <s v="7054065766     "/>
    <n v="1"/>
    <x v="0"/>
    <n v="1"/>
    <n v="1"/>
    <x v="0"/>
  </r>
  <r>
    <n v="89301073"/>
    <s v="KARIM"/>
    <s v="lůžkové oddělení intenzivní péče"/>
    <n v="5"/>
    <d v="2020-09-01T00:00:00"/>
    <m/>
    <n v="1088"/>
    <n v="25440"/>
    <m/>
    <s v="Vlasta"/>
    <s v="Vykydalová"/>
    <m/>
    <s v="7658215763     "/>
    <n v="1"/>
    <x v="0"/>
    <n v="1"/>
    <n v="1"/>
    <x v="0"/>
  </r>
  <r>
    <n v="89301201"/>
    <s v="Klinika kožních a pohlavních chorob"/>
    <s v="standardní lůžková péče"/>
    <n v="5"/>
    <d v="2016-05-01T00:00:00"/>
    <m/>
    <n v="7627"/>
    <n v="25458"/>
    <m/>
    <s v="Laura"/>
    <s v="Minasjanová"/>
    <m/>
    <s v="6058081546     "/>
    <n v="1"/>
    <x v="7"/>
    <n v="1"/>
    <n v="1"/>
    <x v="0"/>
  </r>
  <r>
    <n v="89301181"/>
    <s v="Klinika psychiatrie"/>
    <s v="srandardní lůžková péče"/>
    <n v="5"/>
    <d v="2008-01-01T00:00:00"/>
    <m/>
    <n v="4067"/>
    <n v="25474"/>
    <s v="Bc."/>
    <s v="Ivana"/>
    <s v="Černá"/>
    <m/>
    <s v="7754255311     "/>
    <n v="1"/>
    <x v="0"/>
    <n v="1"/>
    <n v="1"/>
    <x v="0"/>
  </r>
  <r>
    <n v="89301104"/>
    <s v="Dětská klinika"/>
    <s v="laboratoř experimentální medicíny"/>
    <n v="10"/>
    <d v="2008-01-01T00:00:00"/>
    <m/>
    <n v="5002"/>
    <n v="25499"/>
    <m/>
    <s v="Soňa"/>
    <s v="Mlčochová"/>
    <m/>
    <s v="6561021324     "/>
    <n v="1"/>
    <x v="0"/>
    <n v="1"/>
    <n v="1"/>
    <x v="0"/>
  </r>
  <r>
    <n v="89305246"/>
    <s v="Klinika zubního lékařství"/>
    <s v="ortodontické oddělení"/>
    <n v="15"/>
    <d v="2009-01-01T00:00:00"/>
    <m/>
    <n v="376"/>
    <n v="25500"/>
    <s v="MUDr."/>
    <s v="Ivo"/>
    <s v="Marek"/>
    <s v="Ph.D."/>
    <s v="6612181345     "/>
    <n v="0.05"/>
    <x v="8"/>
    <n v="1"/>
    <n v="0.05"/>
    <x v="0"/>
  </r>
  <r>
    <n v="89301063"/>
    <s v="Neurochirurgická klinika"/>
    <s v="lůžkové oddělení intenzivní péče"/>
    <n v="5"/>
    <d v="2009-01-01T00:00:00"/>
    <m/>
    <n v="3782"/>
    <n v="25521"/>
    <m/>
    <s v="Petra"/>
    <s v="Poláčková"/>
    <m/>
    <s v="7857185314     "/>
    <n v="1"/>
    <x v="0"/>
    <n v="1"/>
    <n v="1"/>
    <x v="0"/>
  </r>
  <r>
    <n v="89301093"/>
    <s v="Novorozenecké oddělení"/>
    <s v="lůžkové oddělení intenzivní péče"/>
    <n v="5"/>
    <d v="2011-01-01T00:00:00"/>
    <m/>
    <n v="2227"/>
    <n v="25529"/>
    <m/>
    <s v="Michaela"/>
    <s v="Michejevová"/>
    <m/>
    <s v="7358315338     "/>
    <n v="0.75"/>
    <x v="0"/>
    <n v="1"/>
    <n v="0.75"/>
    <x v="0"/>
  </r>
  <r>
    <n v="89301012"/>
    <s v="I. Interní klinika - kardiologická"/>
    <s v="ambulance kardiologická"/>
    <n v="10"/>
    <d v="2008-01-01T00:00:00"/>
    <m/>
    <n v="3522"/>
    <n v="25540"/>
    <m/>
    <s v="Andrea"/>
    <s v="Crháková"/>
    <m/>
    <s v="7461075303     "/>
    <n v="1"/>
    <x v="0"/>
    <n v="1"/>
    <n v="1"/>
    <x v="0"/>
  </r>
  <r>
    <n v="89301355"/>
    <s v="Transfuzní oddělení "/>
    <s v="transfuzní oddělení"/>
    <n v="10"/>
    <d v="2011-06-01T00:00:00"/>
    <m/>
    <n v="5495"/>
    <n v="25541"/>
    <m/>
    <s v="Pavla"/>
    <s v="Milenovská"/>
    <m/>
    <s v="7662265303     "/>
    <n v="1"/>
    <x v="7"/>
    <n v="1"/>
    <n v="1"/>
    <x v="0"/>
  </r>
  <r>
    <n v="89301101"/>
    <s v="Dětská klinika"/>
    <s v="standardní lůžková péče"/>
    <n v="5"/>
    <d v="2014-01-01T00:00:00"/>
    <m/>
    <n v="2441"/>
    <n v="27731"/>
    <s v="MUDr."/>
    <s v="Marta"/>
    <s v="Neklanová"/>
    <m/>
    <s v="5961180621     "/>
    <n v="0.2"/>
    <x v="1"/>
    <n v="2"/>
    <n v="1"/>
    <x v="0"/>
  </r>
  <r>
    <n v="89301106"/>
    <s v="Dětská klinika"/>
    <s v="ambulance neurologická"/>
    <n v="10"/>
    <d v="2014-01-01T00:00:00"/>
    <m/>
    <n v="2441"/>
    <n v="27731"/>
    <s v="MUDr."/>
    <s v="Marta"/>
    <s v="Neklanová"/>
    <m/>
    <s v="5961180621     "/>
    <n v="0.8"/>
    <x v="1"/>
    <n v="2"/>
    <n v="1"/>
    <x v="0"/>
  </r>
  <r>
    <n v="89301023"/>
    <s v="II. Interní klinika - gastro-enterologická a hepatologická"/>
    <s v="lůžkové oddělení intenzivní péče"/>
    <n v="5"/>
    <d v="2008-01-01T00:00:00"/>
    <m/>
    <n v="1899"/>
    <n v="27734"/>
    <m/>
    <s v="Dana"/>
    <s v="Bubelová"/>
    <m/>
    <s v="6255070195     "/>
    <n v="1"/>
    <x v="0"/>
    <n v="1"/>
    <n v="1"/>
    <x v="0"/>
  </r>
  <r>
    <n v="89301221"/>
    <s v="Klinika nukleární medicíny"/>
    <s v="standardní lůžková péče"/>
    <n v="5"/>
    <d v="2012-01-01T00:00:00"/>
    <m/>
    <n v="6226"/>
    <n v="27738"/>
    <m/>
    <s v="Radka"/>
    <s v="Halenková"/>
    <m/>
    <s v="6555210948     "/>
    <n v="1"/>
    <x v="7"/>
    <n v="1"/>
    <n v="1"/>
    <x v="0"/>
  </r>
  <r>
    <n v="89301261"/>
    <s v="Oddělení rehabilitace"/>
    <s v="standardní lůžková péče"/>
    <n v="5"/>
    <d v="2021-10-01T00:00:00"/>
    <m/>
    <n v="10101"/>
    <n v="27762"/>
    <m/>
    <s v="Jana"/>
    <s v="Nováková"/>
    <m/>
    <s v="6555011122     "/>
    <n v="1"/>
    <x v="7"/>
    <n v="1"/>
    <n v="1"/>
    <x v="0"/>
  </r>
  <r>
    <n v="89305248"/>
    <s v="Klinika zubního lékařství"/>
    <s v="dětské oddělení"/>
    <n v="15"/>
    <d v="2009-01-01T00:00:00"/>
    <m/>
    <n v="3666"/>
    <n v="27782"/>
    <s v="doc. MUDr."/>
    <s v="Květoslava"/>
    <s v="Nováková"/>
    <s v="CSc."/>
    <s v="405219444      "/>
    <n v="0.05"/>
    <x v="11"/>
    <n v="1"/>
    <n v="0.05"/>
    <x v="0"/>
  </r>
  <r>
    <n v="89301041"/>
    <s v="I. chirurgické klinika"/>
    <s v="standardní lůžková péče"/>
    <n v="5"/>
    <d v="2008-01-01T00:00:00"/>
    <m/>
    <n v="76"/>
    <n v="27819"/>
    <s v="prof. MUDr."/>
    <s v="Čestmír"/>
    <s v="Neoral"/>
    <s v="CSc."/>
    <s v="521201208      "/>
    <n v="1"/>
    <x v="1"/>
    <n v="1"/>
    <n v="1"/>
    <x v="0"/>
  </r>
  <r>
    <n v="89301103"/>
    <s v="Dětská klinika"/>
    <s v="JIP"/>
    <n v="5"/>
    <d v="2021-07-01T00:00:00"/>
    <m/>
    <n v="3185"/>
    <n v="27830"/>
    <m/>
    <s v="Michaela"/>
    <s v="Nekvapilová"/>
    <m/>
    <s v="6961285309     "/>
    <n v="1"/>
    <x v="0"/>
    <n v="1"/>
    <n v="1"/>
    <x v="0"/>
  </r>
  <r>
    <n v="89301600"/>
    <s v="Urgentní příjem odb.719"/>
    <s v="Urgentní příjem odb.719"/>
    <n v="10"/>
    <d v="2021-04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5533"/>
    <n v="27831"/>
    <m/>
    <s v="Karla"/>
    <s v="Macková"/>
    <m/>
    <s v="7058195309     "/>
    <n v="0.14199999999999999"/>
    <x v="0"/>
    <n v="7"/>
    <n v="0.99399999999999999"/>
    <x v="0"/>
  </r>
  <r>
    <n v="89301345"/>
    <s v="Radiologická klinika"/>
    <s v="pracoviště radiologie"/>
    <n v="10"/>
    <d v="2008-01-01T00:00:00"/>
    <m/>
    <n v="1903"/>
    <n v="27848"/>
    <m/>
    <s v="Renáta"/>
    <s v="Macharáčková"/>
    <m/>
    <s v="7151304842     "/>
    <n v="1"/>
    <x v="7"/>
    <n v="1"/>
    <n v="1"/>
    <x v="0"/>
  </r>
  <r>
    <n v="89301326"/>
    <s v="Hemato-onkologická klinika"/>
    <s v="laboratoř cytogenetiky a molekulární biologie"/>
    <n v="10"/>
    <d v="2008-01-01T00:00:00"/>
    <m/>
    <n v="2881"/>
    <n v="27886"/>
    <m/>
    <s v="Alena"/>
    <s v="Novosádová"/>
    <m/>
    <s v="5758141675     "/>
    <n v="1"/>
    <x v="0"/>
    <n v="1"/>
    <n v="1"/>
    <x v="0"/>
  </r>
  <r>
    <n v="89301593"/>
    <s v="Oddělení intenzivní péče chirurgických oborů"/>
    <s v="intenzivní péče chirurgických oborů"/>
    <n v="5"/>
    <d v="2014-06-01T00:00:00"/>
    <m/>
    <n v="10273"/>
    <n v="27904"/>
    <m/>
    <s v="Ester"/>
    <s v="Mrázková"/>
    <m/>
    <s v="7454305749     "/>
    <n v="1"/>
    <x v="0"/>
    <n v="1"/>
    <n v="1"/>
    <x v="0"/>
  </r>
  <r>
    <n v="89301036"/>
    <s v="III. Interní klinika - nefrologická, revmatologická a endokrinologická"/>
    <s v="ambulance nefrologická"/>
    <n v="10"/>
    <d v="2008-01-01T00:00:00"/>
    <m/>
    <n v="2617"/>
    <n v="27933"/>
    <m/>
    <s v="Marie"/>
    <s v="Růžičková"/>
    <m/>
    <s v="6855121867     "/>
    <n v="0.85"/>
    <x v="0"/>
    <n v="1"/>
    <n v="0.85"/>
    <x v="0"/>
  </r>
  <r>
    <n v="89301011"/>
    <s v="I. Interní klinika - kardiologická"/>
    <s v="standardní lůžková péče"/>
    <n v="5"/>
    <d v="2017-05-01T00:00:00"/>
    <m/>
    <n v="8122"/>
    <n v="27942"/>
    <m/>
    <s v="Eva"/>
    <s v="Dvorská"/>
    <m/>
    <s v="7654285364     "/>
    <n v="0.5"/>
    <x v="7"/>
    <n v="1"/>
    <n v="0.5"/>
    <x v="0"/>
  </r>
  <r>
    <n v="89301061"/>
    <s v="Neurochirurgická klinika"/>
    <s v="standardní lůžková péče "/>
    <n v="5"/>
    <d v="2019-01-01T00:00:00"/>
    <m/>
    <n v="8993"/>
    <n v="27958"/>
    <m/>
    <s v="Ludmila"/>
    <s v="Krejčí"/>
    <s v="DiS."/>
    <s v="7557155353     "/>
    <n v="0.5"/>
    <x v="7"/>
    <n v="1"/>
    <n v="0.5"/>
    <x v="0"/>
  </r>
  <r>
    <n v="89301131"/>
    <s v="ORL klinika"/>
    <s v="standardní lůžková péče"/>
    <n v="5"/>
    <d v="2009-11-18T00:00:00"/>
    <m/>
    <n v="4556"/>
    <n v="27973"/>
    <m/>
    <s v="Jana"/>
    <s v="Horáková"/>
    <m/>
    <s v="7560225728     "/>
    <n v="0.5"/>
    <x v="7"/>
    <n v="1"/>
    <n v="0.5"/>
    <x v="0"/>
  </r>
  <r>
    <n v="89301261"/>
    <s v="Oddělení rehabilitace"/>
    <s v="standardní lůžková péče"/>
    <n v="5"/>
    <d v="2008-01-01T00:00:00"/>
    <m/>
    <n v="2863"/>
    <n v="27980"/>
    <s v="Mgr."/>
    <s v="Pavlína"/>
    <s v="Nerušilová"/>
    <m/>
    <s v="6753231540     "/>
    <n v="0.2"/>
    <x v="6"/>
    <n v="2"/>
    <n v="1"/>
    <x v="0"/>
  </r>
  <r>
    <n v="89301265"/>
    <s v="Oddělení rehabilitace"/>
    <s v="ambulance fyzioterapie"/>
    <n v="10"/>
    <d v="2008-01-01T00:00:00"/>
    <m/>
    <n v="2863"/>
    <n v="27980"/>
    <s v="Mgr."/>
    <s v="Pavlína"/>
    <s v="Nerušilová"/>
    <m/>
    <s v="6753231540     "/>
    <n v="0.8"/>
    <x v="6"/>
    <n v="2"/>
    <n v="1"/>
    <x v="0"/>
  </r>
  <r>
    <n v="89301503"/>
    <s v="Lůžkové odd.intenzivní péče"/>
    <s v="lůžkové oddělení intenzivní péče"/>
    <n v="5"/>
    <d v="2023-01-01T00:00:00"/>
    <m/>
    <n v="10896"/>
    <n v="27983"/>
    <s v="MUDr."/>
    <s v="Tomáš"/>
    <s v="Novák"/>
    <m/>
    <m/>
    <n v="0.6"/>
    <x v="1"/>
    <n v="0"/>
    <n v="0"/>
    <x v="0"/>
  </r>
  <r>
    <n v="89301061"/>
    <s v="Neurochirurgická klinika"/>
    <s v="standardní lůžková péče "/>
    <n v="5"/>
    <d v="2016-12-01T00:00:00"/>
    <m/>
    <n v="8018"/>
    <n v="27988"/>
    <m/>
    <s v="Marie"/>
    <s v="Rýznarová"/>
    <m/>
    <s v="7557215677     "/>
    <n v="1"/>
    <x v="7"/>
    <n v="1"/>
    <n v="1"/>
    <x v="0"/>
  </r>
  <r>
    <n v="89301103"/>
    <s v="Dětská klinika"/>
    <s v="JIP"/>
    <n v="5"/>
    <d v="2015-04-01T00:00:00"/>
    <m/>
    <n v="2291"/>
    <n v="27997"/>
    <m/>
    <s v="Hana"/>
    <s v="Švecová"/>
    <m/>
    <s v="7754175330     "/>
    <n v="1"/>
    <x v="0"/>
    <n v="1"/>
    <n v="1"/>
    <x v="0"/>
  </r>
  <r>
    <n v="89301075"/>
    <s v="KARIM"/>
    <s v="anesteziologicko - resuscitační tým"/>
    <n v="10"/>
    <d v="2008-01-01T00:00:00"/>
    <m/>
    <n v="483"/>
    <n v="27999"/>
    <m/>
    <s v="Jitka"/>
    <s v="Badalová"/>
    <m/>
    <s v="7654045762     "/>
    <n v="1"/>
    <x v="0"/>
    <n v="1"/>
    <n v="1"/>
    <x v="0"/>
  </r>
  <r>
    <n v="89301335"/>
    <s v="Oddělení klinické biochemie a imunogenetiky"/>
    <s v="centrální laboratoř"/>
    <n v="10"/>
    <d v="2010-08-01T00:00:00"/>
    <m/>
    <n v="4283"/>
    <n v="28001"/>
    <m/>
    <s v="Alžběta"/>
    <s v="Novosadová"/>
    <m/>
    <s v="7758255868     "/>
    <n v="1"/>
    <x v="0"/>
    <n v="1"/>
    <n v="1"/>
    <x v="0"/>
  </r>
  <r>
    <n v="89301375"/>
    <s v="Ústav klinické a molekulární patologie"/>
    <s v="Ústav klinické a molekulární patologie"/>
    <n v="10"/>
    <d v="2009-01-01T00:00:00"/>
    <m/>
    <n v="3542"/>
    <n v="28005"/>
    <m/>
    <s v="Dagmar"/>
    <s v="Novotná"/>
    <m/>
    <s v="6657081013     "/>
    <n v="1"/>
    <x v="7"/>
    <n v="1"/>
    <n v="1"/>
    <x v="0"/>
  </r>
  <r>
    <n v="89301103"/>
    <s v="Dětská klinika"/>
    <s v="JIP"/>
    <n v="5"/>
    <d v="2020-07-01T00:00:00"/>
    <m/>
    <n v="1972"/>
    <n v="28014"/>
    <s v="MUDr."/>
    <s v="Zbyněk"/>
    <s v="Novák"/>
    <m/>
    <s v="6709110144     "/>
    <n v="0.25"/>
    <x v="1"/>
    <n v="3"/>
    <n v="1"/>
    <x v="0"/>
  </r>
  <r>
    <n v="89301105"/>
    <s v="Dětská klinika"/>
    <s v="lůžkové oddělení intenzivní péče hemato-onkologické"/>
    <n v="5"/>
    <d v="2008-01-01T00:00:00"/>
    <m/>
    <n v="1972"/>
    <n v="28014"/>
    <s v="MUDr."/>
    <s v="Zbyněk"/>
    <s v="Novák"/>
    <m/>
    <s v="6709110144     "/>
    <n v="0.5"/>
    <x v="1"/>
    <n v="3"/>
    <n v="1"/>
    <x v="0"/>
  </r>
  <r>
    <n v="89301109"/>
    <s v="Dětská klinika"/>
    <s v="ambulance dětské hematoonkologie"/>
    <n v="10"/>
    <d v="2014-01-01T00:00:00"/>
    <m/>
    <n v="1972"/>
    <n v="28014"/>
    <s v="MUDr."/>
    <s v="Zbyněk"/>
    <s v="Novák"/>
    <m/>
    <s v="6709110144     "/>
    <n v="0.25"/>
    <x v="1"/>
    <n v="3"/>
    <n v="1"/>
    <x v="0"/>
  </r>
  <r>
    <n v="89301103"/>
    <s v="Dětská klinika"/>
    <s v="JIP"/>
    <n v="5"/>
    <d v="2008-01-01T00:00:00"/>
    <m/>
    <n v="4871"/>
    <n v="28027"/>
    <m/>
    <s v="Věra"/>
    <s v="Pískovská"/>
    <m/>
    <s v="6958295729     "/>
    <n v="1"/>
    <x v="0"/>
    <n v="1"/>
    <n v="1"/>
    <x v="0"/>
  </r>
  <r>
    <n v="89301346"/>
    <s v="Radiologická klinika"/>
    <s v="pracoviště screeningové mamografie"/>
    <n v="10"/>
    <d v="2008-01-01T00:00:00"/>
    <m/>
    <n v="1123"/>
    <n v="29231"/>
    <s v="Bc."/>
    <s v="Hana"/>
    <s v="Zarzycká"/>
    <m/>
    <s v="6456152296     "/>
    <n v="1"/>
    <x v="0"/>
    <n v="1"/>
    <n v="1"/>
    <x v="0"/>
  </r>
  <r>
    <n v="89301093"/>
    <s v="Novorozenecké oddělení"/>
    <s v="lůžkové oddělení intenzivní péče"/>
    <n v="5"/>
    <d v="2008-01-01T00:00:00"/>
    <m/>
    <n v="3581"/>
    <n v="29234"/>
    <m/>
    <s v="Zdenka"/>
    <s v="Zehnulová"/>
    <m/>
    <s v="6658171355     "/>
    <n v="1"/>
    <x v="0"/>
    <n v="1"/>
    <n v="1"/>
    <x v="0"/>
  </r>
  <r>
    <n v="89301033"/>
    <s v="III. Interní klinika - nefrologická, revmatologická a endokrinologická"/>
    <s v="lůžkové oddělení intenzivní péče"/>
    <n v="5"/>
    <d v="2008-01-01T00:00:00"/>
    <m/>
    <n v="2265"/>
    <n v="29243"/>
    <m/>
    <s v="Miroslava"/>
    <s v="Rýcová"/>
    <m/>
    <s v="6560261356     "/>
    <n v="1"/>
    <x v="0"/>
    <n v="1"/>
    <n v="1"/>
    <x v="0"/>
  </r>
  <r>
    <n v="89301031"/>
    <s v="III. Interní klinika - nefrologická, revmatologická a endokrinologická"/>
    <s v="standardní lůžková péče"/>
    <n v="5"/>
    <d v="2008-01-01T00:00:00"/>
    <m/>
    <n v="2652"/>
    <n v="29264"/>
    <m/>
    <s v="Kateřina"/>
    <s v="Doupalová"/>
    <m/>
    <s v="6762200797     "/>
    <n v="1"/>
    <x v="7"/>
    <n v="1"/>
    <n v="1"/>
    <x v="0"/>
  </r>
  <r>
    <n v="89301201"/>
    <s v="Klinika kožních a pohlavních chorob"/>
    <s v="standardní lůžková péče"/>
    <n v="5"/>
    <d v="2011-06-01T00:00:00"/>
    <m/>
    <n v="5477"/>
    <n v="29275"/>
    <m/>
    <s v="Věra"/>
    <s v="Ovesná"/>
    <m/>
    <s v="6358240174     "/>
    <n v="1"/>
    <x v="7"/>
    <n v="1"/>
    <n v="1"/>
    <x v="0"/>
  </r>
  <r>
    <n v="89301415"/>
    <s v="Ústav imunologie"/>
    <s v="laboratoř imunologie"/>
    <n v="10"/>
    <d v="2008-01-01T00:00:00"/>
    <m/>
    <n v="671"/>
    <n v="29277"/>
    <s v="RNDr."/>
    <s v="Marta"/>
    <s v="Ordeltová"/>
    <m/>
    <s v="6054281530     "/>
    <n v="1"/>
    <x v="2"/>
    <n v="1"/>
    <n v="1"/>
    <x v="0"/>
  </r>
  <r>
    <n v="89301385"/>
    <s v="Ústav soudního lékařství a medicínského práva"/>
    <s v="laboratoř Ústavu soudního lékařství"/>
    <n v="10"/>
    <d v="2015-01-01T00:00:00"/>
    <m/>
    <n v="7403"/>
    <n v="29290"/>
    <s v="doc. RNDr."/>
    <s v="Peter"/>
    <s v="Ondra"/>
    <s v="CSc."/>
    <s v="6307107147     "/>
    <n v="0.8"/>
    <x v="2"/>
    <n v="1"/>
    <n v="0.8"/>
    <x v="0"/>
  </r>
  <r>
    <n v="89301201"/>
    <s v="Klinika kožních a pohlavních chorob"/>
    <s v="standardní lůžková péče"/>
    <n v="5"/>
    <d v="2023-09-01T00:00:00"/>
    <m/>
    <n v="6132"/>
    <n v="29318"/>
    <m/>
    <s v="Pavlína"/>
    <s v="Grumlíková"/>
    <m/>
    <s v="7357125325     "/>
    <n v="1"/>
    <x v="7"/>
    <n v="1"/>
    <n v="1"/>
    <x v="0"/>
  </r>
  <r>
    <n v="89301251"/>
    <s v="Klinika ústní, čelistní a obličejové chirurgie"/>
    <s v="standardní lůžková péče"/>
    <n v="5"/>
    <d v="2008-01-01T00:00:00"/>
    <m/>
    <n v="1135"/>
    <n v="29320"/>
    <m/>
    <s v="Marcela"/>
    <s v="Ohnisková"/>
    <m/>
    <s v="6951315327     "/>
    <n v="1"/>
    <x v="0"/>
    <n v="1"/>
    <n v="1"/>
    <x v="0"/>
  </r>
  <r>
    <n v="89301103"/>
    <s v="Dětská klinika"/>
    <s v="JIP"/>
    <n v="5"/>
    <d v="2014-01-01T00:00:00"/>
    <m/>
    <n v="2873"/>
    <n v="29326"/>
    <m/>
    <s v="Lenka"/>
    <s v="Veselá"/>
    <m/>
    <s v="7459205699     "/>
    <n v="1"/>
    <x v="0"/>
    <n v="1"/>
    <n v="1"/>
    <x v="0"/>
  </r>
  <r>
    <n v="89301012"/>
    <s v="I. Interní klinika - kardiologická"/>
    <s v="ambulance kardiologická"/>
    <n v="10"/>
    <d v="2022-03-01T00:00:00"/>
    <m/>
    <n v="10419"/>
    <n v="29327"/>
    <s v="Mgr. Bc."/>
    <s v="Eva"/>
    <s v="Křížová"/>
    <m/>
    <s v="7360215335     "/>
    <n v="1"/>
    <x v="0"/>
    <n v="1"/>
    <n v="1"/>
    <x v="0"/>
  </r>
  <r>
    <n v="89301042"/>
    <s v="I. chirurgická klinika"/>
    <s v="všeobecná chirurgická ambulance"/>
    <n v="10"/>
    <d v="2021-07-01T00:00:00"/>
    <m/>
    <n v="7089"/>
    <n v="29339"/>
    <m/>
    <s v="Jitka"/>
    <s v="Lovečková"/>
    <m/>
    <s v="7462025318     "/>
    <n v="0.5"/>
    <x v="0"/>
    <n v="1"/>
    <n v="0.5"/>
    <x v="0"/>
  </r>
  <r>
    <n v="89301015"/>
    <s v="I. Interní klinika - kardiologická"/>
    <s v="koronární katetrizační sál"/>
    <n v="10"/>
    <d v="2017-06-01T00:00:00"/>
    <m/>
    <n v="1067"/>
    <n v="29343"/>
    <s v="MUDr."/>
    <s v="Jiří"/>
    <s v="Ostřanský"/>
    <m/>
    <s v="6305190320     "/>
    <n v="0.3"/>
    <x v="1"/>
    <n v="1"/>
    <n v="0.3"/>
    <x v="0"/>
  </r>
  <r>
    <n v="89301201"/>
    <s v="Klinika kožních a pohlavních chorob"/>
    <s v="standardní lůžková péče"/>
    <n v="5"/>
    <d v="2023-05-01T00:00:00"/>
    <m/>
    <n v="11035"/>
    <n v="29360"/>
    <m/>
    <s v="Eva"/>
    <s v="Dohnálková"/>
    <m/>
    <s v="7461205708     "/>
    <n v="1"/>
    <x v="7"/>
    <n v="1"/>
    <n v="1"/>
    <x v="0"/>
  </r>
  <r>
    <n v="89301111"/>
    <s v="Ortopedická klinika"/>
    <s v="standardní lůžková péče"/>
    <n v="5"/>
    <d v="2011-01-01T00:00:00"/>
    <m/>
    <n v="5506"/>
    <n v="29361"/>
    <m/>
    <s v="Peter"/>
    <s v="Olejka"/>
    <m/>
    <s v="7601177672     "/>
    <n v="1"/>
    <x v="7"/>
    <n v="1"/>
    <n v="1"/>
    <x v="0"/>
  </r>
  <r>
    <n v="89301072"/>
    <s v="KARIM"/>
    <s v="ambulance KARIM"/>
    <n v="10"/>
    <d v="2022-02-01T00:00:00"/>
    <m/>
    <n v="9828"/>
    <n v="29363"/>
    <m/>
    <s v="Marta"/>
    <s v="Dvořáková"/>
    <m/>
    <s v="7855015322     "/>
    <n v="1"/>
    <x v="7"/>
    <n v="1"/>
    <n v="1"/>
    <x v="0"/>
  </r>
  <r>
    <n v="89301171"/>
    <s v="Neurologická klinika"/>
    <s v="standardní lůžková péče"/>
    <n v="5"/>
    <d v="2022-04-01T00:00:00"/>
    <m/>
    <n v="1914"/>
    <n v="29364"/>
    <s v="MUDr."/>
    <s v="Pavel"/>
    <s v="Otruba"/>
    <s v="MBA"/>
    <s v="7104215327     "/>
    <n v="0.7"/>
    <x v="1"/>
    <n v="2"/>
    <n v="1"/>
    <x v="0"/>
  </r>
  <r>
    <n v="89301606"/>
    <s v="Odd.urgent.příjmu - ambulance neurologie"/>
    <s v="ambulance - neurologie"/>
    <n v="10"/>
    <d v="2008-01-01T00:00:00"/>
    <m/>
    <n v="5971"/>
    <n v="29364"/>
    <s v="MUDr."/>
    <s v="Pavel"/>
    <s v="Otruba"/>
    <s v="MBA"/>
    <s v="7104215327     "/>
    <n v="0.3"/>
    <x v="1"/>
    <n v="2"/>
    <n v="1"/>
    <x v="0"/>
  </r>
  <r>
    <n v="89301103"/>
    <s v="Dětská klinika"/>
    <s v="JIP"/>
    <n v="5"/>
    <d v="2021-09-01T00:00:00"/>
    <m/>
    <n v="79"/>
    <n v="29365"/>
    <s v="Bc."/>
    <s v="Vladimíra"/>
    <s v="Kosíková"/>
    <m/>
    <s v="7558164493     "/>
    <n v="0.5"/>
    <x v="0"/>
    <n v="1"/>
    <n v="0.5"/>
    <x v="0"/>
  </r>
  <r>
    <n v="89301221"/>
    <s v="Klinika nukleární medicíny"/>
    <s v="standardní lůžková péče"/>
    <n v="5"/>
    <d v="2017-04-01T00:00:00"/>
    <m/>
    <n v="3821"/>
    <n v="29367"/>
    <s v="Bc."/>
    <s v="Pavlína"/>
    <s v="Procházková"/>
    <m/>
    <s v="7560055679     "/>
    <n v="1"/>
    <x v="0"/>
    <n v="1"/>
    <n v="1"/>
    <x v="0"/>
  </r>
  <r>
    <n v="89301345"/>
    <s v="Radiologická klinika"/>
    <s v="pracoviště radiologie"/>
    <n v="10"/>
    <d v="2008-01-01T00:00:00"/>
    <m/>
    <n v="3535"/>
    <n v="29369"/>
    <s v="Bc."/>
    <s v="František"/>
    <s v="Odstrčil"/>
    <m/>
    <s v="6810120812     "/>
    <n v="0.9"/>
    <x v="0"/>
    <n v="2"/>
    <n v="1"/>
    <x v="0"/>
  </r>
  <r>
    <n v="89301347"/>
    <s v="Radiologická klinika"/>
    <s v="Pracoviště MR"/>
    <n v="10"/>
    <d v="2021-10-01T00:00:00"/>
    <m/>
    <n v="3535"/>
    <n v="29369"/>
    <s v="Bc."/>
    <s v="František"/>
    <s v="Odstrčil"/>
    <m/>
    <s v="6810120812     "/>
    <n v="0.1"/>
    <x v="0"/>
    <n v="2"/>
    <n v="1"/>
    <x v="0"/>
  </r>
  <r>
    <n v="89301106"/>
    <s v="Dětská klinika"/>
    <s v="ambulance neurologická"/>
    <n v="10"/>
    <d v="2018-07-01T00:00:00"/>
    <m/>
    <n v="3418"/>
    <n v="29812"/>
    <m/>
    <s v="Alice"/>
    <s v="Plocová"/>
    <m/>
    <s v="6260311552     "/>
    <n v="1"/>
    <x v="0"/>
    <n v="1"/>
    <n v="1"/>
    <x v="0"/>
  </r>
  <r>
    <n v="89301171"/>
    <s v="Neurologická klinika"/>
    <s v="standardní lůžková péče"/>
    <n v="5"/>
    <d v="2013-02-01T00:00:00"/>
    <m/>
    <n v="6360"/>
    <n v="29827"/>
    <m/>
    <s v="Šárka"/>
    <s v="Pochylá"/>
    <m/>
    <s v="6260301278     "/>
    <n v="1"/>
    <x v="7"/>
    <n v="1"/>
    <n v="1"/>
    <x v="0"/>
  </r>
  <r>
    <n v="89301152"/>
    <s v="Oddělení alergologie a klinické imunologie"/>
    <s v="ambulance alergologicka a imunologická "/>
    <n v="10"/>
    <d v="2008-01-01T00:00:00"/>
    <m/>
    <n v="4578"/>
    <n v="29843"/>
    <m/>
    <s v="Olga"/>
    <s v="Nedvědová"/>
    <m/>
    <s v="6161081432     "/>
    <n v="1"/>
    <x v="0"/>
    <n v="1"/>
    <n v="1"/>
    <x v="0"/>
  </r>
  <r>
    <n v="89301211"/>
    <s v="Onkologická klinika"/>
    <s v="standardní lůžková péče"/>
    <n v="5"/>
    <d v="2008-01-01T00:00:00"/>
    <m/>
    <n v="4754"/>
    <n v="29914"/>
    <m/>
    <s v="Eva"/>
    <s v="Ptačovská"/>
    <m/>
    <s v="6053221438     "/>
    <n v="1"/>
    <x v="0"/>
    <n v="1"/>
    <n v="1"/>
    <x v="0"/>
  </r>
  <r>
    <n v="89301600"/>
    <s v="Urgentní příjem odb.719"/>
    <s v="Urgentní příjem odb.719"/>
    <n v="10"/>
    <d v="2021-04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602"/>
    <s v="Odd.urgent.příjmu - ambulance chirurgie"/>
    <s v="ambulance - chirurgie"/>
    <n v="10"/>
    <d v="2008-01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604"/>
    <s v="Odd.urgent.příjmu - ambulance interna"/>
    <s v="ambulance - interna"/>
    <n v="10"/>
    <d v="2008-01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605"/>
    <s v="Odd.urgent. příjmu - ambulance urologie"/>
    <s v="ambulance - urologie"/>
    <n v="10"/>
    <d v="2008-01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606"/>
    <s v="Odd.urgent.příjmu - ambulance neurologie"/>
    <s v="ambulance - neurologie"/>
    <n v="10"/>
    <d v="2008-01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08-01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4012"/>
    <n v="29916"/>
    <m/>
    <s v="Ivana"/>
    <s v="Pujmanová"/>
    <m/>
    <s v="6453081019     "/>
    <n v="0.14199999999999999"/>
    <x v="7"/>
    <n v="7"/>
    <n v="0.99399999999999999"/>
    <x v="0"/>
  </r>
  <r>
    <n v="89301141"/>
    <s v="Oční klinika"/>
    <s v="standardní lůžková péče"/>
    <n v="5"/>
    <d v="2011-04-01T00:00:00"/>
    <m/>
    <n v="2468"/>
    <n v="29920"/>
    <m/>
    <s v="Marta"/>
    <s v="Šinclová"/>
    <m/>
    <s v="6352050870     "/>
    <n v="1"/>
    <x v="0"/>
    <n v="1"/>
    <n v="1"/>
    <x v="0"/>
  </r>
  <r>
    <n v="89301011"/>
    <s v="I. Interní klinika - kardiologická"/>
    <s v="standardní lůžková péče"/>
    <n v="5"/>
    <d v="2008-01-01T00:00:00"/>
    <m/>
    <n v="1493"/>
    <n v="29941"/>
    <m/>
    <s v="Jarmila"/>
    <s v="Pospíšilová"/>
    <m/>
    <s v="6254281407     "/>
    <n v="1"/>
    <x v="3"/>
    <n v="1"/>
    <n v="1"/>
    <x v="0"/>
  </r>
  <r>
    <n v="89301325"/>
    <s v="Hemato-onkologická klinika"/>
    <s v="laboratoř hematologická"/>
    <n v="10"/>
    <d v="2008-01-01T00:00:00"/>
    <m/>
    <n v="3105"/>
    <n v="29963"/>
    <m/>
    <s v="Alena"/>
    <s v="Vykydalová"/>
    <m/>
    <s v="6852230187     "/>
    <n v="1"/>
    <x v="7"/>
    <n v="1"/>
    <n v="1"/>
    <x v="0"/>
  </r>
  <r>
    <n v="89301212"/>
    <s v="Onkologická klinika"/>
    <s v="všeobecná ambulance"/>
    <n v="10"/>
    <d v="2010-06-01T00:00:00"/>
    <m/>
    <n v="4733"/>
    <n v="29967"/>
    <m/>
    <s v="Hana"/>
    <s v="Harabišová"/>
    <m/>
    <s v="6855111010     "/>
    <n v="0.5"/>
    <x v="7"/>
    <n v="2"/>
    <n v="1"/>
    <x v="0"/>
  </r>
  <r>
    <n v="89301215"/>
    <s v="Onkologická klinika"/>
    <s v="ambulance - radiační onkologie "/>
    <n v="10"/>
    <d v="2010-06-01T00:00:00"/>
    <m/>
    <n v="4733"/>
    <n v="29967"/>
    <m/>
    <s v="Hana"/>
    <s v="Harabišová"/>
    <m/>
    <s v="6855111010     "/>
    <n v="0.5"/>
    <x v="7"/>
    <n v="2"/>
    <n v="1"/>
    <x v="0"/>
  </r>
  <r>
    <n v="89301322"/>
    <s v="Hemato-onkologická klinika"/>
    <s v="všeobecná ambulance"/>
    <n v="10"/>
    <d v="2008-01-01T00:00:00"/>
    <m/>
    <n v="608"/>
    <n v="29985"/>
    <m/>
    <s v="Lenka"/>
    <s v="Vyvozilová"/>
    <m/>
    <s v="6856070111     "/>
    <n v="1"/>
    <x v="7"/>
    <n v="1"/>
    <n v="1"/>
    <x v="0"/>
  </r>
  <r>
    <n v="89301345"/>
    <s v="Radiologická klinika"/>
    <s v="pracoviště radiologie"/>
    <n v="10"/>
    <d v="2008-01-01T00:00:00"/>
    <m/>
    <n v="2136"/>
    <n v="29988"/>
    <s v="Bc."/>
    <s v="Vladislava"/>
    <s v="Švecová"/>
    <m/>
    <s v="6753111134     "/>
    <n v="0.9"/>
    <x v="0"/>
    <n v="2"/>
    <n v="1"/>
    <x v="0"/>
  </r>
  <r>
    <n v="89301347"/>
    <s v="Radiologická klinika"/>
    <s v="Pracoviště MR"/>
    <n v="10"/>
    <d v="2021-10-01T00:00:00"/>
    <m/>
    <n v="2136"/>
    <n v="29988"/>
    <s v="Bc."/>
    <s v="Vladislava"/>
    <s v="Švecová"/>
    <m/>
    <s v="6753111134     "/>
    <n v="0.1"/>
    <x v="0"/>
    <n v="2"/>
    <n v="1"/>
    <x v="0"/>
  </r>
  <r>
    <n v="89301122"/>
    <s v="Urologická klinika"/>
    <s v="ambulance urologická"/>
    <n v="10"/>
    <d v="2008-01-01T00:00:00"/>
    <m/>
    <n v="4358"/>
    <n v="29997"/>
    <m/>
    <s v="Radka"/>
    <s v="Švábeníková"/>
    <m/>
    <s v="6951275782     "/>
    <n v="0.1"/>
    <x v="7"/>
    <n v="2"/>
    <n v="0.6"/>
    <x v="0"/>
  </r>
  <r>
    <n v="89301124"/>
    <s v="Urologická klinika"/>
    <s v="uroradiologické centrum"/>
    <n v="10"/>
    <d v="2008-01-01T00:00:00"/>
    <m/>
    <n v="4358"/>
    <n v="29997"/>
    <m/>
    <s v="Radka"/>
    <s v="Švábeníková"/>
    <m/>
    <s v="6951275782     "/>
    <n v="0.5"/>
    <x v="7"/>
    <n v="2"/>
    <n v="0.6"/>
    <x v="0"/>
  </r>
  <r>
    <n v="89301503"/>
    <s v="Lůžkové odd.intenzivní péče"/>
    <s v="lůžkové oddělení intenzivní péče"/>
    <n v="5"/>
    <d v="2008-01-01T00:00:00"/>
    <m/>
    <n v="1651"/>
    <n v="30002"/>
    <s v="MUDr."/>
    <s v="Kateřina"/>
    <s v="Přikrylová"/>
    <m/>
    <s v="5659230269     "/>
    <n v="0.6"/>
    <x v="1"/>
    <n v="2"/>
    <n v="1"/>
    <x v="0"/>
  </r>
  <r>
    <n v="89301507"/>
    <s v="Kardiochirurgická klinika"/>
    <s v="pracoviště anesteziolog.-resuscitační "/>
    <n v="10"/>
    <d v="2013-01-01T00:00:00"/>
    <m/>
    <n v="1651"/>
    <n v="30002"/>
    <s v="MUDr."/>
    <s v="Kateřina"/>
    <s v="Přikrylová"/>
    <m/>
    <s v="5659230269     "/>
    <n v="0.4"/>
    <x v="1"/>
    <n v="2"/>
    <n v="1"/>
    <x v="0"/>
  </r>
  <r>
    <n v="89301035"/>
    <s v="III. Interní klinika - nefrologická, revmatologická a endokrinologická"/>
    <s v="hemodialyzační středisko "/>
    <n v="10"/>
    <d v="2008-01-01T00:00:00"/>
    <m/>
    <n v="408"/>
    <n v="30035"/>
    <m/>
    <s v="Dana"/>
    <s v="Procházková"/>
    <m/>
    <s v="7053314851     "/>
    <n v="1"/>
    <x v="0"/>
    <n v="1"/>
    <n v="1"/>
    <x v="0"/>
  </r>
  <r>
    <n v="89301285"/>
    <s v="Laboratoř odd. lékařské genetiky"/>
    <s v="laboratoř oddělení lékařské genetiky"/>
    <n v="10"/>
    <d v="2008-01-01T00:00:00"/>
    <m/>
    <n v="933"/>
    <n v="30051"/>
    <s v="RNDr."/>
    <s v="Kateřina"/>
    <s v="Adamová"/>
    <s v="Ph.D."/>
    <s v="6452061682     "/>
    <n v="1"/>
    <x v="2"/>
    <n v="1"/>
    <n v="1"/>
    <x v="0"/>
  </r>
  <r>
    <n v="89301335"/>
    <s v="Oddělení klinické biochemie a imunogenetiky"/>
    <s v="centrální laboratoř"/>
    <n v="10"/>
    <d v="2008-01-01T00:00:00"/>
    <m/>
    <n v="1221"/>
    <n v="30060"/>
    <m/>
    <s v="Hana"/>
    <s v="Popová"/>
    <m/>
    <s v="6262020380     "/>
    <n v="1"/>
    <x v="0"/>
    <n v="1"/>
    <n v="1"/>
    <x v="0"/>
  </r>
  <r>
    <n v="89301094"/>
    <s v="Novorozenecké oddělení"/>
    <s v="JIP"/>
    <n v="5"/>
    <d v="2008-01-01T00:00:00"/>
    <m/>
    <n v="191"/>
    <n v="30087"/>
    <m/>
    <s v="Miroslava"/>
    <s v="Macelová"/>
    <m/>
    <s v="7157015338     "/>
    <n v="0.75"/>
    <x v="0"/>
    <n v="1"/>
    <n v="0.75"/>
    <x v="0"/>
  </r>
  <r>
    <n v="89301075"/>
    <s v="KARIM"/>
    <s v="anesteziologicko - resuscitační tým"/>
    <n v="10"/>
    <d v="2024-01-02T00:00:00"/>
    <m/>
    <n v="11152"/>
    <n v="30094"/>
    <m/>
    <s v="Kateřina"/>
    <s v="Kovařík Pižanowská"/>
    <m/>
    <s v="7152075315     "/>
    <n v="0.5"/>
    <x v="0"/>
    <n v="1"/>
    <n v="0.5"/>
    <x v="0"/>
  </r>
  <r>
    <n v="89301081"/>
    <s v="Porodnicko - gynekologická klinika"/>
    <s v="standardní lůžková péče"/>
    <n v="5"/>
    <d v="2017-11-01T00:00:00"/>
    <m/>
    <n v="7108"/>
    <n v="30095"/>
    <s v="Bc."/>
    <s v="Eva"/>
    <s v="Procházková"/>
    <m/>
    <s v="6760070966     "/>
    <n v="0.8"/>
    <x v="0"/>
    <n v="1"/>
    <n v="0.8"/>
    <x v="0"/>
  </r>
  <r>
    <n v="89301075"/>
    <s v="KARIM"/>
    <s v="anesteziologicko - resuscitační tým"/>
    <n v="10"/>
    <d v="2008-01-01T00:00:00"/>
    <m/>
    <n v="1377"/>
    <n v="30103"/>
    <s v="MUDr."/>
    <s v="Libuše"/>
    <s v="Pospíšilová"/>
    <m/>
    <s v="6456210970     "/>
    <n v="1"/>
    <x v="1"/>
    <n v="1"/>
    <n v="1"/>
    <x v="0"/>
  </r>
  <r>
    <n v="89301325"/>
    <s v="Hemato-onkologická klinika"/>
    <s v="laboratoř hematologická"/>
    <n v="10"/>
    <d v="2022-11-01T00:00:00"/>
    <m/>
    <n v="3869"/>
    <n v="30139"/>
    <s v="RNDr."/>
    <s v="Zuzana"/>
    <s v="Pikalová"/>
    <m/>
    <s v="5859121345     "/>
    <n v="0.6"/>
    <x v="5"/>
    <n v="1"/>
    <n v="0.6"/>
    <x v="0"/>
  </r>
  <r>
    <n v="89301201"/>
    <s v="Klinika kožních a pohlavních chorob"/>
    <s v="standardní lůžková péče"/>
    <n v="5"/>
    <d v="2008-01-01T00:00:00"/>
    <m/>
    <n v="3524"/>
    <n v="30184"/>
    <s v="MUDr."/>
    <s v="Zora"/>
    <s v="Poláčková"/>
    <m/>
    <s v="5753152328     "/>
    <n v="0.1"/>
    <x v="1"/>
    <n v="2"/>
    <n v="1"/>
    <x v="0"/>
  </r>
  <r>
    <n v="89301202"/>
    <s v="Klinika kožních a pohlavních chorob"/>
    <s v="všeobecná ambulance"/>
    <n v="10"/>
    <d v="2008-01-01T00:00:00"/>
    <m/>
    <n v="3524"/>
    <n v="30184"/>
    <s v="MUDr."/>
    <s v="Zora"/>
    <s v="Poláčková"/>
    <m/>
    <s v="5753152328     "/>
    <n v="0.9"/>
    <x v="1"/>
    <n v="2"/>
    <n v="1"/>
    <x v="0"/>
  </r>
  <r>
    <n v="89301021"/>
    <s v="II. Interní klinika - gastro-enterologická a hepatologická"/>
    <s v="standardní lůžková péče"/>
    <n v="5"/>
    <d v="2008-01-01T00:00:00"/>
    <m/>
    <n v="3588"/>
    <n v="30191"/>
    <s v="doc. MUDr."/>
    <s v="Vlastimil"/>
    <s v="Procházka"/>
    <s v="Ph.D."/>
    <s v="5804021322     "/>
    <n v="0.5"/>
    <x v="1"/>
    <n v="3"/>
    <n v="0.75"/>
    <x v="0"/>
  </r>
  <r>
    <n v="89301022"/>
    <s v="II. Interní klinika - gastro-enterologická a hepatologická"/>
    <s v="všeobecná ambulance"/>
    <n v="10"/>
    <d v="2008-01-01T00:00:00"/>
    <m/>
    <n v="3588"/>
    <n v="30191"/>
    <s v="doc. MUDr."/>
    <s v="Vlastimil"/>
    <s v="Procházka"/>
    <s v="Ph.D."/>
    <s v="5804021322     "/>
    <n v="0.05"/>
    <x v="1"/>
    <n v="3"/>
    <n v="0.75"/>
    <x v="0"/>
  </r>
  <r>
    <n v="89301028"/>
    <s v="II. Interní klinika - gastro-enterologická a hepatologická"/>
    <s v="ambulance gastroenterologie"/>
    <n v="10"/>
    <d v="2008-01-01T00:00:00"/>
    <m/>
    <n v="3588"/>
    <n v="30191"/>
    <s v="doc. MUDr."/>
    <s v="Vlastimil"/>
    <s v="Procházka"/>
    <s v="Ph.D."/>
    <s v="5804021322     "/>
    <n v="0.2"/>
    <x v="1"/>
    <n v="3"/>
    <n v="0.75"/>
    <x v="0"/>
  </r>
  <r>
    <n v="89301011"/>
    <s v="I. Interní klinika - kardiologická"/>
    <s v="standardní lůžková péče"/>
    <n v="5"/>
    <d v="2008-01-01T00:00:00"/>
    <m/>
    <n v="1154"/>
    <n v="30219"/>
    <s v="doc. MUDr."/>
    <s v="Jana"/>
    <s v="Petřková"/>
    <s v="Ph.D."/>
    <s v="6261031227     "/>
    <n v="0.4"/>
    <x v="1"/>
    <n v="2"/>
    <n v="0.8"/>
    <x v="0"/>
  </r>
  <r>
    <n v="89301282"/>
    <s v="Ambulance odd.lékařské genetiky"/>
    <s v="ambulance oddělení lékařské genetiky"/>
    <n v="10"/>
    <d v="2016-07-01T00:00:00"/>
    <m/>
    <n v="7178"/>
    <n v="30219"/>
    <s v="doc. MUDr."/>
    <s v="Jana"/>
    <s v="Petřková"/>
    <s v="Ph.D."/>
    <s v="6261031227     "/>
    <n v="0.4"/>
    <x v="1"/>
    <n v="2"/>
    <n v="0.8"/>
    <x v="0"/>
  </r>
  <r>
    <n v="89301112"/>
    <s v="Ambulance ortopedická"/>
    <s v="ambulance ortopedická"/>
    <n v="10"/>
    <d v="2019-01-01T00:00:00"/>
    <m/>
    <n v="1626"/>
    <n v="30243"/>
    <s v="doc. MUDr."/>
    <s v="Miroslav"/>
    <s v="Pach"/>
    <s v="CSc."/>
    <s v="5603050607     "/>
    <n v="0.4"/>
    <x v="1"/>
    <n v="1"/>
    <n v="0.4"/>
    <x v="0"/>
  </r>
  <r>
    <n v="89301121"/>
    <s v="Urologická klinika"/>
    <s v="standardní lůžková péče"/>
    <n v="5"/>
    <d v="2023-02-01T00:00:00"/>
    <m/>
    <n v="4345"/>
    <n v="30256"/>
    <m/>
    <s v="Jana"/>
    <s v="Pikalová"/>
    <m/>
    <s v="7451265349     "/>
    <n v="1"/>
    <x v="0"/>
    <n v="1"/>
    <n v="1"/>
    <x v="0"/>
  </r>
  <r>
    <n v="89301044"/>
    <s v="I. chirurgická klinika"/>
    <s v="lůžkové oddělení intenzivní péče"/>
    <n v="5"/>
    <d v="2009-01-01T00:00:00"/>
    <m/>
    <n v="875"/>
    <n v="30260"/>
    <m/>
    <s v="Ivana"/>
    <s v="Gregorová"/>
    <m/>
    <s v="7252275305     "/>
    <n v="1"/>
    <x v="0"/>
    <n v="1"/>
    <n v="1"/>
    <x v="0"/>
  </r>
  <r>
    <n v="89301322"/>
    <s v="Hemato-onkologická klinika"/>
    <s v="všeobecná ambulance"/>
    <n v="10"/>
    <d v="2013-01-01T00:00:00"/>
    <m/>
    <n v="6"/>
    <n v="30285"/>
    <s v="prof. MUDr."/>
    <s v="Tomáš"/>
    <s v="Papajík"/>
    <s v="CSc."/>
    <s v="6712151622     "/>
    <n v="0.5"/>
    <x v="1"/>
    <n v="2"/>
    <n v="1"/>
    <x v="0"/>
  </r>
  <r>
    <n v="89301325"/>
    <s v="Hemato-onkologická klinika"/>
    <s v="laboratoř hematologická"/>
    <n v="10"/>
    <d v="2008-01-01T00:00:00"/>
    <m/>
    <n v="6"/>
    <n v="30285"/>
    <s v="prof. MUDr."/>
    <s v="Tomáš"/>
    <s v="Papajík"/>
    <s v="CSc."/>
    <s v="6712151622     "/>
    <n v="0.5"/>
    <x v="1"/>
    <n v="2"/>
    <n v="1"/>
    <x v="0"/>
  </r>
  <r>
    <n v="89301101"/>
    <s v="Dětská klinika"/>
    <s v="standardní lůžková péče"/>
    <n v="5"/>
    <d v="2022-03-01T00:00:00"/>
    <m/>
    <n v="10427"/>
    <n v="30312"/>
    <m/>
    <s v="Lenka"/>
    <s v="Paluchová"/>
    <m/>
    <s v="7554015381     "/>
    <n v="1"/>
    <x v="0"/>
    <n v="1"/>
    <n v="1"/>
    <x v="0"/>
  </r>
  <r>
    <n v="89301033"/>
    <s v="III. Interní klinika - nefrologická, revmatologická a endokrinologická"/>
    <s v="lůžkové oddělení intenzivní péče"/>
    <n v="5"/>
    <d v="2008-01-01T00:00:00"/>
    <m/>
    <n v="1879"/>
    <n v="30313"/>
    <s v="Bc."/>
    <s v="Eva"/>
    <s v="Bačovská"/>
    <m/>
    <s v="7556135411     "/>
    <n v="1"/>
    <x v="0"/>
    <n v="1"/>
    <n v="1"/>
    <x v="0"/>
  </r>
  <r>
    <n v="89301033"/>
    <s v="III. Interní klinika - nefrologická, revmatologická a endokrinologická"/>
    <s v="lůžkové oddělení intenzivní péče"/>
    <n v="5"/>
    <d v="2022-03-01T00:00:00"/>
    <m/>
    <n v="10413"/>
    <n v="30319"/>
    <m/>
    <s v="Jana"/>
    <s v="Půdová"/>
    <m/>
    <s v="7555145367     "/>
    <n v="1"/>
    <x v="0"/>
    <n v="1"/>
    <n v="1"/>
    <x v="0"/>
  </r>
  <r>
    <n v="89301015"/>
    <s v="I. Interní klinika - kardiologická"/>
    <s v="koronární katetrizační sál"/>
    <n v="10"/>
    <d v="2018-02-01T00:00:00"/>
    <m/>
    <n v="8506"/>
    <n v="30322"/>
    <m/>
    <s v="Iveta"/>
    <s v="Bílá"/>
    <m/>
    <s v="7552105715     "/>
    <n v="1"/>
    <x v="0"/>
    <n v="1"/>
    <n v="1"/>
    <x v="0"/>
  </r>
  <r>
    <n v="89301432"/>
    <s v="Ústav farmakologie"/>
    <s v="oddělení klinické farmakologie"/>
    <n v="10"/>
    <d v="2019-01-01T00:00:00"/>
    <m/>
    <n v="9033"/>
    <n v="30323"/>
    <m/>
    <s v="Miluše"/>
    <s v="Pospíšilová"/>
    <m/>
    <s v="7553045698     "/>
    <n v="1"/>
    <x v="0"/>
    <n v="1"/>
    <n v="1"/>
    <x v="0"/>
  </r>
  <r>
    <n v="89301075"/>
    <s v="KARIM"/>
    <s v="anesteziologicko - resuscitační tým"/>
    <n v="10"/>
    <d v="2008-01-01T00:00:00"/>
    <m/>
    <n v="4627"/>
    <n v="30324"/>
    <m/>
    <s v="Radka"/>
    <s v="Váňová"/>
    <m/>
    <s v="7551055358     "/>
    <n v="0.75"/>
    <x v="0"/>
    <n v="1"/>
    <n v="0.75"/>
    <x v="0"/>
  </r>
  <r>
    <n v="89301335"/>
    <s v="Oddělení klinické biochemie a imunogenetiky"/>
    <s v="centrální laboratoř"/>
    <n v="10"/>
    <d v="2008-01-01T00:00:00"/>
    <m/>
    <n v="2480"/>
    <n v="30337"/>
    <m/>
    <s v="Diana"/>
    <s v="Peřinová"/>
    <m/>
    <s v="7552274653     "/>
    <n v="1"/>
    <x v="7"/>
    <n v="1"/>
    <n v="1"/>
    <x v="0"/>
  </r>
  <r>
    <n v="89301211"/>
    <s v="Onkologická klinika"/>
    <s v="standardní lůžková péče"/>
    <n v="5"/>
    <d v="2010-07-01T00:00:00"/>
    <m/>
    <n v="5173"/>
    <n v="30363"/>
    <s v="Bc."/>
    <s v="Petra"/>
    <s v="Lexová"/>
    <m/>
    <s v="7652075310     "/>
    <n v="1"/>
    <x v="0"/>
    <n v="1"/>
    <n v="1"/>
    <x v="0"/>
  </r>
  <r>
    <n v="89301161"/>
    <s v="Klinika plicních nemocí a TBC"/>
    <s v="standardní lůžková péče"/>
    <n v="5"/>
    <d v="2009-01-01T00:00:00"/>
    <m/>
    <n v="972"/>
    <n v="30367"/>
    <m/>
    <s v="Zuzana"/>
    <s v="Pajerová"/>
    <m/>
    <s v="7657155363     "/>
    <n v="1"/>
    <x v="0"/>
    <n v="1"/>
    <n v="1"/>
    <x v="0"/>
  </r>
  <r>
    <n v="89301011"/>
    <s v="I. Interní klinika - kardiologická"/>
    <s v="standardní lůžková péče"/>
    <n v="5"/>
    <d v="2013-06-19T00:00:00"/>
    <m/>
    <n v="6371"/>
    <n v="30371"/>
    <m/>
    <s v="Vladimíra"/>
    <s v="Tomalová"/>
    <m/>
    <s v="7657184843     "/>
    <n v="0.75"/>
    <x v="0"/>
    <n v="1"/>
    <n v="0.75"/>
    <x v="0"/>
  </r>
  <r>
    <n v="89301141"/>
    <s v="Oční klinika"/>
    <s v="standardní lůžková péče"/>
    <n v="5"/>
    <d v="2008-01-01T00:00:00"/>
    <m/>
    <n v="2325"/>
    <n v="30375"/>
    <s v="MUDr."/>
    <s v="Zuzana"/>
    <s v="Prachařová"/>
    <m/>
    <s v="6851250208     "/>
    <n v="0.2"/>
    <x v="1"/>
    <n v="1"/>
    <n v="0.2"/>
    <x v="0"/>
  </r>
  <r>
    <n v="89301282"/>
    <s v="Ambulance odd.lékařské genetiky"/>
    <s v="ambulance oddělení lékařské genetiky"/>
    <n v="10"/>
    <d v="2019-12-01T00:00:00"/>
    <m/>
    <n v="6935"/>
    <n v="30377"/>
    <s v="prof. MUDr."/>
    <s v="Martin"/>
    <s v="Procházka"/>
    <s v="Ph.D."/>
    <s v="7007085514     "/>
    <n v="0.25"/>
    <x v="1"/>
    <n v="2"/>
    <n v="0.5"/>
    <x v="0"/>
  </r>
  <r>
    <n v="89301285"/>
    <s v="Laboratoř odd. lékařské genetiky"/>
    <s v="laboratoř oddělení lékařské genetiky"/>
    <n v="10"/>
    <d v="2019-12-01T00:00:00"/>
    <m/>
    <n v="6935"/>
    <n v="30377"/>
    <s v="prof. MUDr."/>
    <s v="Martin"/>
    <s v="Procházka"/>
    <s v="Ph.D."/>
    <s v="7007085514     "/>
    <n v="0.25"/>
    <x v="1"/>
    <n v="2"/>
    <n v="0.5"/>
    <x v="0"/>
  </r>
  <r>
    <n v="89301093"/>
    <s v="Novorozenecké oddělení"/>
    <s v="lůžkové oddělení intenzivní péče"/>
    <n v="5"/>
    <d v="2018-01-01T00:00:00"/>
    <m/>
    <n v="3528"/>
    <n v="30378"/>
    <s v="Bc."/>
    <s v="Hana"/>
    <s v="Procházková"/>
    <m/>
    <s v="7653184418     "/>
    <n v="0.75"/>
    <x v="0"/>
    <n v="1"/>
    <n v="0.75"/>
    <x v="0"/>
  </r>
  <r>
    <n v="89301081"/>
    <s v="Porodnicko - gynekologická klinika"/>
    <s v="standardní lůžková péče"/>
    <n v="5"/>
    <d v="2008-01-01T00:00:00"/>
    <m/>
    <n v="2107"/>
    <n v="30380"/>
    <s v="prof. MUDr."/>
    <s v="Radovan"/>
    <s v="Pilka"/>
    <s v="Ph.D."/>
    <s v="6412030812     "/>
    <n v="0.5"/>
    <x v="1"/>
    <n v="3"/>
    <n v="0.8"/>
    <x v="0"/>
  </r>
  <r>
    <n v="89301082"/>
    <s v="Porodnicko - gynekologická  klinika"/>
    <s v="všeobecná ambulance"/>
    <n v="10"/>
    <d v="2008-01-01T00:00:00"/>
    <m/>
    <n v="2107"/>
    <n v="30380"/>
    <s v="prof. MUDr."/>
    <s v="Radovan"/>
    <s v="Pilka"/>
    <s v="Ph.D."/>
    <s v="6412030812     "/>
    <n v="0.05"/>
    <x v="1"/>
    <n v="3"/>
    <n v="0.8"/>
    <x v="0"/>
  </r>
  <r>
    <n v="89301084"/>
    <s v="Porodnicko - gynekologická klinika"/>
    <s v="lůžkové oddělení intenzivní péče - porodní sál"/>
    <n v="5"/>
    <d v="2022-05-01T00:00:00"/>
    <m/>
    <n v="2107"/>
    <n v="30380"/>
    <s v="prof. MUDr."/>
    <s v="Radovan"/>
    <s v="Pilka"/>
    <s v="Ph.D."/>
    <s v="6412030812     "/>
    <n v="0.25"/>
    <x v="1"/>
    <n v="3"/>
    <n v="0.8"/>
    <x v="0"/>
  </r>
  <r>
    <n v="89301103"/>
    <s v="Dětská klinika"/>
    <s v="JIP"/>
    <n v="5"/>
    <d v="2023-07-01T00:00:00"/>
    <m/>
    <n v="426"/>
    <n v="30381"/>
    <s v="prof. MUDr."/>
    <s v="Dagmar"/>
    <s v="Pospíšilová"/>
    <s v="Ph.D."/>
    <s v="5657271191     "/>
    <n v="0.2"/>
    <x v="1"/>
    <n v="2"/>
    <n v="0.60000000000000009"/>
    <x v="0"/>
  </r>
  <r>
    <n v="89301109"/>
    <s v="Dětská klinika"/>
    <s v="ambulance dětské hematoonkologie"/>
    <n v="10"/>
    <d v="2023-07-01T00:00:00"/>
    <m/>
    <n v="426"/>
    <n v="30381"/>
    <s v="prof. MUDr."/>
    <s v="Dagmar"/>
    <s v="Pospíšilová"/>
    <s v="Ph.D."/>
    <s v="5657271191     "/>
    <n v="0.4"/>
    <x v="1"/>
    <n v="2"/>
    <n v="0.60000000000000009"/>
    <x v="0"/>
  </r>
  <r>
    <n v="89301073"/>
    <s v="KARIM"/>
    <s v="lůžkové oddělení intenzivní péče"/>
    <n v="5"/>
    <d v="2022-09-01T00:00:00"/>
    <m/>
    <n v="10298"/>
    <n v="30396"/>
    <s v="Mgr."/>
    <s v="Jana"/>
    <s v="Boxanová"/>
    <m/>
    <s v="7659178626     "/>
    <n v="1"/>
    <x v="0"/>
    <n v="1"/>
    <n v="1"/>
    <x v="0"/>
  </r>
  <r>
    <n v="89301131"/>
    <s v="ORL klinika"/>
    <s v="standardní lůžková péče"/>
    <n v="5"/>
    <d v="2009-07-15T00:00:00"/>
    <m/>
    <n v="4557"/>
    <n v="30405"/>
    <m/>
    <s v="Ludmila"/>
    <s v="Přidalová"/>
    <m/>
    <s v="5953080925"/>
    <n v="1"/>
    <x v="3"/>
    <n v="1"/>
    <n v="1"/>
    <x v="0"/>
  </r>
  <r>
    <n v="89301074"/>
    <s v="KARIM"/>
    <s v="ambulance bolestivých stavů při KARIM"/>
    <n v="10"/>
    <d v="2013-01-01T00:00:00"/>
    <m/>
    <n v="433"/>
    <n v="30411"/>
    <m/>
    <s v="Pavlína"/>
    <s v="Bojkovská"/>
    <m/>
    <s v="6960085308     "/>
    <n v="1"/>
    <x v="0"/>
    <n v="1"/>
    <n v="1"/>
    <x v="0"/>
  </r>
  <r>
    <n v="89301103"/>
    <s v="Dětská klinika"/>
    <s v="JIP"/>
    <n v="5"/>
    <d v="2012-09-01T00:00:00"/>
    <m/>
    <n v="5778"/>
    <n v="30415"/>
    <s v="Bc."/>
    <s v="Alžběta"/>
    <s v="Marabeti"/>
    <m/>
    <s v="7555244609     "/>
    <n v="1"/>
    <x v="0"/>
    <n v="1"/>
    <n v="1"/>
    <x v="0"/>
  </r>
  <r>
    <n v="89301063"/>
    <s v="Neurochirurgická klinika"/>
    <s v="lůžkové oddělení intenzivní péče"/>
    <n v="5"/>
    <d v="2011-06-01T00:00:00"/>
    <m/>
    <n v="5484"/>
    <n v="30427"/>
    <m/>
    <s v="Petra"/>
    <s v="Gajdošová"/>
    <m/>
    <s v="7756075855     "/>
    <n v="1"/>
    <x v="0"/>
    <n v="1"/>
    <n v="1"/>
    <x v="0"/>
  </r>
  <r>
    <n v="89301501"/>
    <s v="Kardiochirurgická klinika"/>
    <s v="standardní lůžková péče"/>
    <n v="5"/>
    <d v="2008-01-01T00:00:00"/>
    <m/>
    <n v="2133"/>
    <n v="30431"/>
    <s v="Bc."/>
    <s v="Marika"/>
    <s v="Pártlová"/>
    <m/>
    <s v="7551284356     "/>
    <n v="1"/>
    <x v="9"/>
    <n v="1"/>
    <n v="1"/>
    <x v="0"/>
  </r>
  <r>
    <n v="89301087"/>
    <s v="Porodnicko - gynekologická klinika"/>
    <s v="IVF"/>
    <n v="10"/>
    <d v="1995-08-01T00:00:00"/>
    <m/>
    <n v="1258"/>
    <n v="30434"/>
    <m/>
    <s v="Pavla"/>
    <s v="Mráčková"/>
    <m/>
    <s v="7754115314     "/>
    <n v="1"/>
    <x v="7"/>
    <n v="1"/>
    <n v="1"/>
    <x v="0"/>
  </r>
  <r>
    <n v="89301211"/>
    <s v="Onkologická klinika"/>
    <s v="standardní lůžková péče"/>
    <n v="5"/>
    <d v="2008-01-01T00:00:00"/>
    <m/>
    <n v="4753"/>
    <n v="30447"/>
    <m/>
    <s v="Vlasta"/>
    <s v="Komárková"/>
    <m/>
    <s v="6160101343     "/>
    <n v="1"/>
    <x v="7"/>
    <n v="1"/>
    <n v="1"/>
    <x v="0"/>
  </r>
  <r>
    <n v="89301152"/>
    <s v="Oddělení alergologie a klinické imunologie"/>
    <s v="ambulance alergologicka a imunologická "/>
    <n v="10"/>
    <d v="2008-01-01T00:00:00"/>
    <m/>
    <n v="4695"/>
    <n v="30450"/>
    <s v="MUDr."/>
    <s v="Jarmila"/>
    <s v="Peprníková"/>
    <m/>
    <s v="6353230125     "/>
    <n v="1"/>
    <x v="1"/>
    <n v="1"/>
    <n v="1"/>
    <x v="0"/>
  </r>
  <r>
    <n v="89301326"/>
    <s v="Hemato-onkologická klinika"/>
    <s v="laboratoř cytogenetiky a molekulární biologie"/>
    <n v="10"/>
    <d v="2008-01-01T00:00:00"/>
    <m/>
    <n v="2787"/>
    <n v="30465"/>
    <m/>
    <s v="Ivana"/>
    <s v="Prekopová"/>
    <m/>
    <s v="6560201461     "/>
    <n v="1"/>
    <x v="0"/>
    <n v="1"/>
    <n v="1"/>
    <x v="0"/>
  </r>
  <r>
    <n v="89301041"/>
    <s v="I. chirurgické klinika"/>
    <s v="standardní lůžková péče"/>
    <n v="5"/>
    <d v="2014-07-01T00:00:00"/>
    <m/>
    <n v="5770"/>
    <n v="30472"/>
    <s v="Bc."/>
    <s v="Ivana"/>
    <s v="Zajícová"/>
    <m/>
    <s v="7752255687     "/>
    <n v="1"/>
    <x v="0"/>
    <n v="1"/>
    <n v="1"/>
    <x v="0"/>
  </r>
  <r>
    <n v="89301012"/>
    <s v="I. Interní klinika - kardiologická"/>
    <s v="ambulance kardiologická"/>
    <n v="10"/>
    <d v="2023-04-01T00:00:00"/>
    <m/>
    <n v="5096"/>
    <n v="30478"/>
    <m/>
    <s v="Jana"/>
    <s v="Přichystalová"/>
    <m/>
    <s v="7759133514     "/>
    <n v="1"/>
    <x v="0"/>
    <n v="1"/>
    <n v="1"/>
    <x v="0"/>
  </r>
  <r>
    <n v="89301335"/>
    <s v="Oddělení klinické biochemie a imunogenetiky"/>
    <s v="centrální laboratoř"/>
    <n v="10"/>
    <d v="2008-01-01T00:00:00"/>
    <m/>
    <n v="2803"/>
    <n v="30490"/>
    <m/>
    <s v="Renáta"/>
    <s v="Brosingerová"/>
    <m/>
    <s v="7756245365     "/>
    <n v="1"/>
    <x v="0"/>
    <n v="1"/>
    <n v="1"/>
    <x v="0"/>
  </r>
  <r>
    <n v="89301101"/>
    <s v="Dětská klinika"/>
    <s v="standardní lůžková péče"/>
    <n v="5"/>
    <d v="2014-06-01T00:00:00"/>
    <m/>
    <n v="3934"/>
    <n v="30494"/>
    <m/>
    <s v="Markéta"/>
    <s v="Plevková"/>
    <m/>
    <s v="7057175367     "/>
    <n v="0.4"/>
    <x v="3"/>
    <n v="2"/>
    <n v="1"/>
    <x v="0"/>
  </r>
  <r>
    <n v="89301105"/>
    <s v="Dětská klinika"/>
    <s v="lůžkové oddělení intenzivní péče hemato-onkologické"/>
    <n v="5"/>
    <d v="2014-06-01T00:00:00"/>
    <m/>
    <n v="3934"/>
    <n v="30494"/>
    <m/>
    <s v="Markéta"/>
    <s v="Plevková"/>
    <m/>
    <s v="7057175367     "/>
    <n v="0.6"/>
    <x v="3"/>
    <n v="2"/>
    <n v="1"/>
    <x v="0"/>
  </r>
  <r>
    <n v="89301122"/>
    <s v="Urologická klinika"/>
    <s v="ambulance urologická"/>
    <n v="10"/>
    <d v="2008-01-01T00:00:00"/>
    <m/>
    <n v="3484"/>
    <n v="34202"/>
    <s v="MUDr."/>
    <s v="Pavel"/>
    <s v="Rajmon"/>
    <m/>
    <s v="5712271851     "/>
    <n v="0.2"/>
    <x v="1"/>
    <n v="3"/>
    <n v="0.4"/>
    <x v="0"/>
  </r>
  <r>
    <n v="89301124"/>
    <s v="Urologická klinika"/>
    <s v="uroradiologické centrum"/>
    <n v="10"/>
    <d v="2008-01-01T00:00:00"/>
    <m/>
    <n v="3484"/>
    <n v="34202"/>
    <s v="MUDr."/>
    <s v="Pavel"/>
    <s v="Rajmon"/>
    <m/>
    <s v="5712271851     "/>
    <n v="0.1"/>
    <x v="1"/>
    <n v="3"/>
    <n v="0.4"/>
    <x v="0"/>
  </r>
  <r>
    <n v="89301605"/>
    <s v="Odd.urgent. příjmu - ambulance urologie"/>
    <s v="ambulance - urologie"/>
    <n v="10"/>
    <d v="2008-01-01T00:00:00"/>
    <m/>
    <n v="5954"/>
    <n v="34202"/>
    <s v="MUDr."/>
    <s v="Pavel"/>
    <s v="Rajmon"/>
    <m/>
    <s v="5712271851     "/>
    <n v="0.1"/>
    <x v="1"/>
    <n v="3"/>
    <n v="0.4"/>
    <x v="0"/>
  </r>
  <r>
    <n v="89301215"/>
    <s v="Onkologická klinika"/>
    <s v="ambulance - radiační onkologie "/>
    <n v="10"/>
    <d v="2008-01-01T00:00:00"/>
    <m/>
    <n v="4508"/>
    <n v="34215"/>
    <m/>
    <s v="Miluše"/>
    <s v="Hamalová"/>
    <m/>
    <s v="6162150599     "/>
    <n v="1"/>
    <x v="0"/>
    <n v="1"/>
    <n v="1"/>
    <x v="0"/>
  </r>
  <r>
    <n v="89301091"/>
    <s v="Novorozenecké oddělení"/>
    <s v="standardní lůžková péče"/>
    <n v="5"/>
    <d v="2013-07-01T00:00:00"/>
    <m/>
    <n v="1150"/>
    <n v="34217"/>
    <m/>
    <s v="Hana"/>
    <s v="Remzová"/>
    <m/>
    <s v="6056091085     "/>
    <n v="0.7"/>
    <x v="3"/>
    <n v="2"/>
    <n v="1"/>
    <x v="0"/>
  </r>
  <r>
    <n v="89301094"/>
    <s v="Novorozenecké oddělení"/>
    <s v="JIP"/>
    <n v="5"/>
    <d v="2013-07-01T00:00:00"/>
    <m/>
    <n v="1150"/>
    <n v="34217"/>
    <m/>
    <s v="Hana"/>
    <s v="Remzová"/>
    <m/>
    <s v="6056091085     "/>
    <n v="0.3"/>
    <x v="3"/>
    <n v="2"/>
    <n v="1"/>
    <x v="0"/>
  </r>
  <r>
    <n v="89301023"/>
    <s v="II. Interní klinika - gastro-enterologická a hepatologická"/>
    <s v="lůžkové oddělení intenzivní péče"/>
    <n v="5"/>
    <d v="2019-03-01T00:00:00"/>
    <m/>
    <n v="4421"/>
    <n v="34219"/>
    <m/>
    <s v="Eva"/>
    <s v="Kocourková"/>
    <m/>
    <s v="6651080491     "/>
    <n v="1"/>
    <x v="7"/>
    <n v="1"/>
    <n v="1"/>
    <x v="0"/>
  </r>
  <r>
    <n v="89301325"/>
    <s v="Hemato-onkologická klinika"/>
    <s v="laboratoř hematologická"/>
    <n v="10"/>
    <d v="2008-01-01T00:00:00"/>
    <m/>
    <n v="645"/>
    <n v="34295"/>
    <m/>
    <s v="Lenka"/>
    <s v="Kořínková"/>
    <m/>
    <s v="6860061615     "/>
    <n v="1"/>
    <x v="0"/>
    <n v="1"/>
    <n v="1"/>
    <x v="0"/>
  </r>
  <r>
    <n v="89301415"/>
    <s v="Ústav imunologie"/>
    <s v="laboratoř imunologie"/>
    <n v="10"/>
    <d v="2008-01-01T00:00:00"/>
    <m/>
    <n v="2125"/>
    <n v="34337"/>
    <s v="Bc."/>
    <s v="Martina"/>
    <s v="Lukešová"/>
    <m/>
    <s v="7056135328     "/>
    <n v="1"/>
    <x v="0"/>
    <n v="1"/>
    <n v="1"/>
    <x v="0"/>
  </r>
  <r>
    <n v="89301052"/>
    <s v="II. chirurgická klinika všeobecná ambulance"/>
    <s v="všeobecná ambulance"/>
    <n v="10"/>
    <d v="2008-01-01T00:00:00"/>
    <m/>
    <n v="3990"/>
    <n v="34352"/>
    <m/>
    <s v="Jana"/>
    <s v="Keprtová"/>
    <m/>
    <s v="7157185871     "/>
    <n v="0.3"/>
    <x v="0"/>
    <n v="4"/>
    <n v="1"/>
    <x v="0"/>
  </r>
  <r>
    <n v="89301055"/>
    <s v="Ambulance cévní"/>
    <s v="ambulance cévní"/>
    <n v="10"/>
    <d v="2008-01-01T00:00:00"/>
    <m/>
    <n v="3990"/>
    <n v="34352"/>
    <m/>
    <s v="Jana"/>
    <s v="Keprtová"/>
    <m/>
    <s v="7157185871     "/>
    <n v="0.5"/>
    <x v="0"/>
    <n v="4"/>
    <n v="1"/>
    <x v="0"/>
  </r>
  <r>
    <n v="89301056"/>
    <s v="Ambulance endokrinochirurgická"/>
    <s v="ambulance endokrinochirurgická"/>
    <n v="10"/>
    <d v="2008-01-01T00:00:00"/>
    <m/>
    <n v="3990"/>
    <n v="34352"/>
    <m/>
    <s v="Jana"/>
    <s v="Keprtová"/>
    <m/>
    <s v="7157185871     "/>
    <n v="0.1"/>
    <x v="0"/>
    <n v="4"/>
    <n v="1"/>
    <x v="0"/>
  </r>
  <r>
    <n v="89301058"/>
    <s v="Ambulance angiologická"/>
    <s v="ambulance angiologická"/>
    <n v="8"/>
    <d v="2008-01-01T00:00:00"/>
    <m/>
    <n v="3990"/>
    <n v="34352"/>
    <m/>
    <s v="Jana"/>
    <s v="Keprtová"/>
    <m/>
    <s v="7157185871     "/>
    <n v="0.1"/>
    <x v="0"/>
    <n v="4"/>
    <n v="1"/>
    <x v="0"/>
  </r>
  <r>
    <n v="89301101"/>
    <s v="Dětská klinika"/>
    <s v="standardní lůžková péče"/>
    <n v="5"/>
    <d v="2015-01-01T00:00:00"/>
    <m/>
    <n v="1159"/>
    <n v="34370"/>
    <m/>
    <s v="Radka"/>
    <s v="Havlasová"/>
    <m/>
    <s v="7258145400     "/>
    <n v="1"/>
    <x v="0"/>
    <n v="1"/>
    <n v="1"/>
    <x v="0"/>
  </r>
  <r>
    <n v="89301054"/>
    <s v="II. chirurgická klinika lůžkové  oddělení intenzivní péče"/>
    <s v="lůžkové oddělení intenzivní péče"/>
    <n v="5"/>
    <d v="2008-01-01T00:00:00"/>
    <m/>
    <n v="4003"/>
    <n v="34386"/>
    <s v="Bc."/>
    <s v="Soňa"/>
    <s v="Rokytová"/>
    <m/>
    <s v="6855241899     "/>
    <n v="0.5"/>
    <x v="0"/>
    <n v="1"/>
    <n v="0.5"/>
    <x v="0"/>
  </r>
  <r>
    <n v="89301261"/>
    <s v="Oddělení rehabilitace"/>
    <s v="standardní lůžková péče"/>
    <n v="5"/>
    <d v="2018-02-15T00:00:00"/>
    <m/>
    <n v="8533"/>
    <n v="34421"/>
    <m/>
    <s v="Dana"/>
    <s v="Ripplová"/>
    <m/>
    <s v="6057091887     "/>
    <n v="0.2"/>
    <x v="6"/>
    <n v="2"/>
    <n v="1"/>
    <x v="0"/>
  </r>
  <r>
    <n v="89301265"/>
    <s v="Oddělení rehabilitace"/>
    <s v="ambulance fyzioterapie"/>
    <n v="10"/>
    <d v="2018-02-15T00:00:00"/>
    <m/>
    <n v="8533"/>
    <n v="34421"/>
    <m/>
    <s v="Dana"/>
    <s v="Ripplová"/>
    <m/>
    <s v="6057091887     "/>
    <n v="0.8"/>
    <x v="6"/>
    <n v="2"/>
    <n v="1"/>
    <x v="0"/>
  </r>
  <r>
    <n v="89301091"/>
    <s v="Novorozenecké oddělení"/>
    <s v="standardní lůžková péče"/>
    <n v="5"/>
    <d v="2016-06-01T00:00:00"/>
    <m/>
    <n v="2194"/>
    <n v="34447"/>
    <m/>
    <s v="Pavla"/>
    <s v="Neoralová"/>
    <m/>
    <s v="7654195340     "/>
    <n v="0.75"/>
    <x v="0"/>
    <n v="1"/>
    <n v="0.75"/>
    <x v="0"/>
  </r>
  <r>
    <n v="89301141"/>
    <s v="Oční klinika"/>
    <s v="standardní lůžková péče"/>
    <n v="5"/>
    <d v="2008-01-01T00:00:00"/>
    <m/>
    <n v="1319"/>
    <n v="34452"/>
    <s v="MUDr."/>
    <s v="Barbora"/>
    <s v="Bábková"/>
    <m/>
    <s v="7051114356     "/>
    <n v="0.1"/>
    <x v="1"/>
    <n v="3"/>
    <n v="0.60000000000000009"/>
    <x v="0"/>
  </r>
  <r>
    <n v="89301142"/>
    <s v="Oční klinika"/>
    <s v="ambulance oční kliniky"/>
    <n v="10"/>
    <d v="2008-01-01T00:00:00"/>
    <m/>
    <n v="1319"/>
    <n v="34452"/>
    <s v="MUDr."/>
    <s v="Barbora"/>
    <s v="Bábková"/>
    <m/>
    <s v="7051114356     "/>
    <n v="0.2"/>
    <x v="1"/>
    <n v="3"/>
    <n v="0.60000000000000009"/>
    <x v="0"/>
  </r>
  <r>
    <n v="89301143"/>
    <s v="Oční klinika"/>
    <s v="ambulance - diagnosticko-terapeutické oddělení"/>
    <n v="10"/>
    <d v="2009-01-01T00:00:00"/>
    <m/>
    <n v="1319"/>
    <n v="34452"/>
    <s v="MUDr."/>
    <s v="Barbora"/>
    <s v="Bábková"/>
    <m/>
    <s v="7051114356     "/>
    <n v="0.3"/>
    <x v="1"/>
    <n v="3"/>
    <n v="0.60000000000000009"/>
    <x v="0"/>
  </r>
  <r>
    <n v="89301141"/>
    <s v="Oční klinika"/>
    <s v="standardní lůžková péče"/>
    <n v="5"/>
    <d v="2008-01-01T00:00:00"/>
    <m/>
    <n v="573"/>
    <n v="34458"/>
    <s v="prof. MUDr."/>
    <s v="Jiří"/>
    <s v="Řehák"/>
    <s v="CSc., FEBO"/>
    <s v="5805101203     "/>
    <n v="0.2"/>
    <x v="1"/>
    <n v="3"/>
    <n v="0.60000000000000009"/>
    <x v="0"/>
  </r>
  <r>
    <n v="89301142"/>
    <s v="Oční klinika"/>
    <s v="ambulance oční kliniky"/>
    <n v="10"/>
    <d v="2008-01-01T00:00:00"/>
    <m/>
    <n v="573"/>
    <n v="34458"/>
    <s v="prof. MUDr."/>
    <s v="Jiří"/>
    <s v="Řehák"/>
    <s v="CSc., FEBO"/>
    <s v="5805101203     "/>
    <n v="0.2"/>
    <x v="1"/>
    <n v="3"/>
    <n v="0.60000000000000009"/>
    <x v="0"/>
  </r>
  <r>
    <n v="89301143"/>
    <s v="Oční klinika"/>
    <s v="ambulance - diagnosticko-terapeutické oddělení"/>
    <n v="10"/>
    <d v="2008-01-01T00:00:00"/>
    <m/>
    <n v="573"/>
    <n v="34458"/>
    <s v="prof. MUDr."/>
    <s v="Jiří"/>
    <s v="Řehák"/>
    <s v="CSc., FEBO"/>
    <s v="5805101203     "/>
    <n v="0.2"/>
    <x v="1"/>
    <n v="3"/>
    <n v="0.60000000000000009"/>
    <x v="0"/>
  </r>
  <r>
    <n v="89301324"/>
    <s v="Hemato-onkologická klinika"/>
    <s v="transplantační jednotka"/>
    <n v="5"/>
    <d v="2008-01-01T00:00:00"/>
    <m/>
    <n v="2204"/>
    <n v="34466"/>
    <s v="doc. MUDr."/>
    <s v="Luděk"/>
    <s v="Raida"/>
    <s v="Ph.D."/>
    <s v="6803172255     "/>
    <n v="1"/>
    <x v="1"/>
    <n v="1"/>
    <n v="1"/>
    <x v="0"/>
  </r>
  <r>
    <n v="89301311"/>
    <s v="Traumatologická klinika"/>
    <s v="standardní lůžková péče"/>
    <n v="5"/>
    <d v="2022-01-01T00:00:00"/>
    <m/>
    <n v="1865"/>
    <n v="34467"/>
    <m/>
    <s v="Zuzana"/>
    <s v="Tichá"/>
    <m/>
    <s v="7657045759     "/>
    <n v="1"/>
    <x v="0"/>
    <n v="1"/>
    <n v="1"/>
    <x v="0"/>
  </r>
  <r>
    <n v="89301011"/>
    <s v="I. Interní klinika - kardiologická"/>
    <s v="standardní lůžková péče"/>
    <n v="5"/>
    <d v="2008-01-01T00:00:00"/>
    <m/>
    <n v="572"/>
    <n v="34471"/>
    <m/>
    <s v="Andrea"/>
    <s v="Rosypalová"/>
    <m/>
    <s v="7651225362     "/>
    <n v="1"/>
    <x v="0"/>
    <n v="1"/>
    <n v="1"/>
    <x v="0"/>
  </r>
  <r>
    <n v="89301193"/>
    <s v="Klinika pracovního lékařství"/>
    <s v="Vakcinační centrum COVID19 I.typu"/>
    <n v="10"/>
    <d v="2023-07-01T00:00:00"/>
    <m/>
    <n v="2306"/>
    <n v="36738"/>
    <s v="doc. MUDr."/>
    <s v="Marie"/>
    <s v="Nakládalová"/>
    <s v="Ph.D."/>
    <s v="5457161655     "/>
    <n v="0.3"/>
    <x v="1"/>
    <n v="1"/>
    <n v="0.3"/>
    <x v="0"/>
  </r>
  <r>
    <n v="89301084"/>
    <s v="Porodnicko - gynekologická klinika"/>
    <s v="lůžkové oddělení intenzivní péče - porodní sál"/>
    <n v="5"/>
    <d v="2018-07-01T00:00:00"/>
    <m/>
    <n v="604"/>
    <n v="36751"/>
    <m/>
    <s v="Jana"/>
    <s v="Zahradníčková"/>
    <m/>
    <s v="6361020622     "/>
    <n v="1"/>
    <x v="7"/>
    <n v="1"/>
    <n v="1"/>
    <x v="0"/>
  </r>
  <r>
    <n v="89301112"/>
    <s v="Ambulance ortopedická"/>
    <s v="ambulance ortopedická"/>
    <n v="10"/>
    <d v="2008-01-01T00:00:00"/>
    <m/>
    <n v="2964"/>
    <n v="36767"/>
    <m/>
    <s v="Věra"/>
    <s v="Vrzalová"/>
    <m/>
    <s v="6252070011     "/>
    <n v="1"/>
    <x v="0"/>
    <n v="1"/>
    <n v="1"/>
    <x v="0"/>
  </r>
  <r>
    <n v="89301338"/>
    <s v="Oddělení klinické biochemie a imunogenetiky"/>
    <s v="laboratoř dědičných metabolických poruch"/>
    <n v="10"/>
    <d v="2017-09-01T00:00:00"/>
    <m/>
    <n v="3453"/>
    <n v="36782"/>
    <m/>
    <s v="Zdenka"/>
    <s v="Slatinová"/>
    <m/>
    <s v="535519120      "/>
    <n v="0.5"/>
    <x v="3"/>
    <n v="1"/>
    <n v="0.5"/>
    <x v="0"/>
  </r>
  <r>
    <n v="89301604"/>
    <s v="Odd.urgent.příjmu - ambulance interna"/>
    <s v="ambulance - interna"/>
    <n v="10"/>
    <d v="2020-06-01T00:00:00"/>
    <m/>
    <n v="1140"/>
    <n v="36786"/>
    <s v="MUDr."/>
    <s v="Eliška"/>
    <s v="Slavíčková"/>
    <m/>
    <s v="406218416"/>
    <n v="0"/>
    <x v="1"/>
    <n v="1"/>
    <n v="0"/>
    <x v="0"/>
  </r>
  <r>
    <n v="89301163"/>
    <s v="Klinika plicních nemocí a TBC"/>
    <s v="lůžkové oddělení intenzivní péče"/>
    <n v="5"/>
    <d v="2008-01-01T00:00:00"/>
    <m/>
    <n v="3128"/>
    <n v="36815"/>
    <m/>
    <s v="Jana"/>
    <s v="Šubová"/>
    <m/>
    <s v="6562161320     "/>
    <n v="1"/>
    <x v="0"/>
    <n v="1"/>
    <n v="1"/>
    <x v="0"/>
  </r>
  <r>
    <n v="89301162"/>
    <s v="Klinika plicních nemocí a TBC"/>
    <s v="ambulance všeobecná"/>
    <n v="10"/>
    <d v="2009-01-01T00:00:00"/>
    <m/>
    <n v="2365"/>
    <n v="36827"/>
    <m/>
    <s v="Eva"/>
    <s v="Krejčí"/>
    <m/>
    <s v="6357090542     "/>
    <n v="1"/>
    <x v="0"/>
    <n v="1"/>
    <n v="1"/>
    <x v="0"/>
  </r>
  <r>
    <n v="89301101"/>
    <s v="Dětská klinika"/>
    <s v="standardní lůžková péče"/>
    <n v="5"/>
    <d v="2013-01-01T00:00:00"/>
    <m/>
    <n v="2993"/>
    <n v="36848"/>
    <m/>
    <s v="Marta"/>
    <s v="Volková"/>
    <m/>
    <s v="6255270285     "/>
    <n v="1"/>
    <x v="0"/>
    <n v="1"/>
    <n v="1"/>
    <x v="0"/>
  </r>
  <r>
    <n v="89301211"/>
    <s v="Onkologická klinika"/>
    <s v="standardní lůžková péče"/>
    <n v="5"/>
    <d v="2010-06-01T00:00:00"/>
    <m/>
    <n v="4767"/>
    <n v="36867"/>
    <m/>
    <s v="Viera"/>
    <s v="Vítková"/>
    <m/>
    <s v="6654076231     "/>
    <n v="1"/>
    <x v="7"/>
    <n v="1"/>
    <n v="1"/>
    <x v="0"/>
  </r>
  <r>
    <n v="89301081"/>
    <s v="Porodnicko - gynekologická klinika"/>
    <s v="standardní lůžková péče"/>
    <n v="5"/>
    <d v="2008-01-01T00:00:00"/>
    <m/>
    <n v="2381"/>
    <n v="36889"/>
    <m/>
    <s v="Stanislava"/>
    <s v="Stejskalová"/>
    <m/>
    <s v="6253260024     "/>
    <n v="1"/>
    <x v="7"/>
    <n v="1"/>
    <n v="1"/>
    <x v="0"/>
  </r>
  <r>
    <n v="89301035"/>
    <s v="III. Interní klinika - nefrologická, revmatologická a endokrinologická"/>
    <s v="hemodialyzační středisko "/>
    <n v="10"/>
    <d v="2008-01-01T00:00:00"/>
    <m/>
    <n v="90"/>
    <n v="36895"/>
    <m/>
    <s v="Renata"/>
    <s v="Dočkalová"/>
    <m/>
    <s v="6452011060     "/>
    <n v="1"/>
    <x v="0"/>
    <n v="1"/>
    <n v="1"/>
    <x v="0"/>
  </r>
  <r>
    <n v="89301036"/>
    <s v="III. Interní klinika - nefrologická, revmatologická a endokrinologická"/>
    <s v="ambulance nefrologická"/>
    <n v="10"/>
    <d v="2009-01-01T00:00:00"/>
    <m/>
    <n v="2524"/>
    <n v="36910"/>
    <m/>
    <s v="Marie"/>
    <s v="Chrástecká"/>
    <m/>
    <s v="6658281850     "/>
    <n v="0.75"/>
    <x v="7"/>
    <n v="1"/>
    <n v="0.75"/>
    <x v="0"/>
  </r>
  <r>
    <n v="89301355"/>
    <s v="Transfuzní oddělení "/>
    <s v="transfuzní oddělení"/>
    <n v="10"/>
    <d v="2008-01-01T00:00:00"/>
    <m/>
    <n v="2969"/>
    <n v="36919"/>
    <s v="MUDr."/>
    <s v="Ivana"/>
    <s v="Sulovská"/>
    <m/>
    <s v="5655301586     "/>
    <n v="0.1"/>
    <x v="1"/>
    <n v="2"/>
    <n v="0.30000000000000004"/>
    <x v="0"/>
  </r>
  <r>
    <n v="89301356"/>
    <s v="Transfuzní oddělení "/>
    <s v="ambulance - hematologická poradna"/>
    <n v="10"/>
    <d v="2008-01-01T00:00:00"/>
    <m/>
    <n v="2969"/>
    <n v="36919"/>
    <s v="MUDr."/>
    <s v="Ivana"/>
    <s v="Sulovská"/>
    <m/>
    <s v="5655301586     "/>
    <n v="0.2"/>
    <x v="1"/>
    <n v="2"/>
    <n v="0.30000000000000004"/>
    <x v="0"/>
  </r>
  <r>
    <n v="89301282"/>
    <s v="Ambulance odd.lékařské genetiky"/>
    <s v="ambulance oddělení lékařské genetiky"/>
    <n v="10"/>
    <d v="2016-03-01T00:00:00"/>
    <m/>
    <n v="834"/>
    <n v="36922"/>
    <m/>
    <s v="Hana"/>
    <s v="Svobodová"/>
    <m/>
    <s v="525205096      "/>
    <n v="0.8"/>
    <x v="0"/>
    <n v="1"/>
    <n v="0.8"/>
    <x v="0"/>
  </r>
  <r>
    <n v="89301282"/>
    <s v="Ambulance odd.lékařské genetiky"/>
    <s v="ambulance oddělení lékařské genetiky"/>
    <n v="10"/>
    <d v="2008-01-01T00:00:00"/>
    <m/>
    <n v="2610"/>
    <n v="36951"/>
    <s v="doc. MUDr."/>
    <s v="Alena"/>
    <s v="Šantavá"/>
    <s v="CSc."/>
    <s v="465106013      "/>
    <n v="0.1"/>
    <x v="1"/>
    <n v="1"/>
    <n v="0.1"/>
    <x v="0"/>
  </r>
  <r>
    <n v="89301121"/>
    <s v="Urologická klinika"/>
    <s v="standardní lůžková péče"/>
    <n v="5"/>
    <d v="2023-07-01T00:00:00"/>
    <m/>
    <n v="2811"/>
    <n v="37012"/>
    <s v="doc. MUDr."/>
    <s v="Oldřich"/>
    <s v="Šmakal"/>
    <s v="Ph.D."/>
    <s v="5604230984     "/>
    <n v="0.3"/>
    <x v="1"/>
    <n v="3"/>
    <n v="1"/>
    <x v="0"/>
  </r>
  <r>
    <n v="89301122"/>
    <s v="Urologická klinika"/>
    <s v="ambulance urologická"/>
    <n v="10"/>
    <d v="2008-01-01T00:00:00"/>
    <m/>
    <n v="2811"/>
    <n v="37012"/>
    <s v="doc. MUDr."/>
    <s v="Oldřich"/>
    <s v="Šmakal"/>
    <s v="Ph.D."/>
    <s v="5604230984     "/>
    <n v="0.1"/>
    <x v="1"/>
    <n v="3"/>
    <n v="1"/>
    <x v="0"/>
  </r>
  <r>
    <n v="89301125"/>
    <s v="Urologická klinika"/>
    <s v="dětská urologie"/>
    <n v="10"/>
    <d v="2009-01-01T00:00:00"/>
    <m/>
    <n v="2811"/>
    <n v="37012"/>
    <s v="doc. MUDr."/>
    <s v="Oldřich"/>
    <s v="Šmakal"/>
    <s v="Ph.D."/>
    <s v="5604230984     "/>
    <n v="0.6"/>
    <x v="1"/>
    <n v="3"/>
    <n v="1"/>
    <x v="0"/>
  </r>
  <r>
    <n v="89301185"/>
    <s v="Klinika psychiatrie"/>
    <s v="ambulance pro návykové nemoci"/>
    <n v="8"/>
    <d v="2008-01-01T00:00:00"/>
    <m/>
    <n v="4074"/>
    <n v="37021"/>
    <s v="MUDr."/>
    <s v="Jarmila"/>
    <s v="Šmoldasová"/>
    <m/>
    <s v="6054171211     "/>
    <n v="1"/>
    <x v="1"/>
    <n v="1"/>
    <n v="1"/>
    <x v="0"/>
  </r>
  <r>
    <n v="89301345"/>
    <s v="Radiologická klinika"/>
    <s v="pracoviště radiologie"/>
    <n v="10"/>
    <d v="2008-01-01T00:00:00"/>
    <m/>
    <n v="1115"/>
    <n v="37024"/>
    <s v="Bc."/>
    <s v="Hana"/>
    <s v="Šnyrychová"/>
    <m/>
    <s v="6355271505     "/>
    <n v="0.9"/>
    <x v="0"/>
    <n v="2"/>
    <n v="1"/>
    <x v="0"/>
  </r>
  <r>
    <n v="89301347"/>
    <s v="Radiologická klinika"/>
    <s v="Pracoviště MR"/>
    <n v="10"/>
    <d v="2021-10-01T00:00:00"/>
    <m/>
    <n v="1115"/>
    <n v="37024"/>
    <s v="Bc."/>
    <s v="Hana"/>
    <s v="Šnyrychová"/>
    <m/>
    <s v="6355271505     "/>
    <n v="0.1"/>
    <x v="0"/>
    <n v="2"/>
    <n v="1"/>
    <x v="0"/>
  </r>
  <r>
    <n v="89301215"/>
    <s v="Onkologická klinika"/>
    <s v="ambulance - radiační onkologie "/>
    <n v="10"/>
    <d v="2018-09-01T00:00:00"/>
    <m/>
    <n v="4709"/>
    <n v="37036"/>
    <s v="MUDr."/>
    <s v="Vlastislav"/>
    <s v="Šrámek"/>
    <s v="Ph.D., MBA"/>
    <s v="5411123586     "/>
    <n v="0.6"/>
    <x v="1"/>
    <n v="1"/>
    <n v="0.6"/>
    <x v="0"/>
  </r>
  <r>
    <n v="89301082"/>
    <s v="Porodnicko - gynekologická  klinika"/>
    <s v="všeobecná ambulance"/>
    <n v="10"/>
    <d v="2023-04-01T00:00:00"/>
    <m/>
    <n v="2159"/>
    <n v="37037"/>
    <m/>
    <s v="Vladimíra"/>
    <s v="Šrámková"/>
    <m/>
    <s v="6252280045     "/>
    <n v="0.5"/>
    <x v="0"/>
    <n v="1"/>
    <n v="0.5"/>
    <x v="0"/>
  </r>
  <r>
    <n v="89301075"/>
    <s v="KARIM"/>
    <s v="anesteziologicko - resuscitační tým"/>
    <n v="10"/>
    <d v="2008-01-01T00:00:00"/>
    <m/>
    <n v="111"/>
    <n v="37052"/>
    <m/>
    <s v="Ivana"/>
    <s v="Kudělková"/>
    <m/>
    <s v="6562220786     "/>
    <n v="1"/>
    <x v="0"/>
    <n v="1"/>
    <n v="1"/>
    <x v="0"/>
  </r>
  <r>
    <n v="89305246"/>
    <s v="Klinika zubního lékařství"/>
    <s v="ortodontické oddělení"/>
    <n v="15"/>
    <d v="2022-01-01T00:00:00"/>
    <m/>
    <n v="772"/>
    <n v="37114"/>
    <s v="MUDr."/>
    <s v="Marie"/>
    <s v="Štefková"/>
    <s v="CSc."/>
    <s v="436224466      "/>
    <n v="0.05"/>
    <x v="8"/>
    <n v="1"/>
    <n v="0.05"/>
    <x v="0"/>
  </r>
  <r>
    <n v="89301730"/>
    <s v="III. Interní klinika - nefrologická, revmatologická a endokrinologická"/>
    <s v="ambulance diabetologická"/>
    <n v="10"/>
    <d v="2014-01-01T00:00:00"/>
    <m/>
    <n v="6534"/>
    <n v="37117"/>
    <m/>
    <s v="Hana"/>
    <s v="Šmýdová"/>
    <m/>
    <s v="6457011836     "/>
    <n v="1"/>
    <x v="0"/>
    <n v="1"/>
    <n v="1"/>
    <x v="0"/>
  </r>
  <r>
    <n v="89301035"/>
    <s v="III. Interní klinika - nefrologická, revmatologická a endokrinologická"/>
    <s v="hemodialyzační středisko "/>
    <n v="10"/>
    <d v="2008-01-01T00:00:00"/>
    <m/>
    <n v="1078"/>
    <n v="37128"/>
    <m/>
    <s v="Lenka"/>
    <s v="Petrželová"/>
    <m/>
    <s v="6352210139     "/>
    <n v="1"/>
    <x v="7"/>
    <n v="1"/>
    <n v="1"/>
    <x v="0"/>
  </r>
  <r>
    <n v="89301061"/>
    <s v="Neurochirurgická klinika"/>
    <s v="standardní lůžková péče "/>
    <n v="5"/>
    <d v="2009-01-01T00:00:00"/>
    <m/>
    <n v="3626"/>
    <n v="37148"/>
    <m/>
    <s v="Jana"/>
    <s v="Švecová"/>
    <m/>
    <s v="6351021875     "/>
    <n v="1"/>
    <x v="0"/>
    <n v="1"/>
    <n v="1"/>
    <x v="0"/>
  </r>
  <r>
    <n v="89301121"/>
    <s v="Urologická klinika"/>
    <s v="standardní lůžková péče"/>
    <n v="5"/>
    <d v="2022-01-01T00:00:00"/>
    <m/>
    <n v="2783"/>
    <n v="37154"/>
    <s v="prof. MUDr."/>
    <s v="Vladimír"/>
    <s v="Študent"/>
    <s v="Ph.D."/>
    <s v="5804090534     "/>
    <n v="0.4"/>
    <x v="1"/>
    <n v="3"/>
    <n v="0.60000000000000009"/>
    <x v="0"/>
  </r>
  <r>
    <n v="89301122"/>
    <s v="Urologická klinika"/>
    <s v="ambulance urologická"/>
    <n v="10"/>
    <d v="2008-01-01T00:00:00"/>
    <m/>
    <n v="2783"/>
    <n v="37154"/>
    <s v="prof. MUDr."/>
    <s v="Vladimír"/>
    <s v="Študent"/>
    <s v="Ph.D."/>
    <s v="5804090534     "/>
    <n v="0.2"/>
    <x v="1"/>
    <n v="3"/>
    <n v="0.60000000000000009"/>
    <x v="0"/>
  </r>
  <r>
    <n v="89301605"/>
    <s v="Odd.urgent. příjmu - ambulance urologie"/>
    <s v="ambulance - urologie"/>
    <n v="10"/>
    <d v="2008-01-01T00:00:00"/>
    <m/>
    <n v="6199"/>
    <n v="37154"/>
    <s v="prof. MUDr."/>
    <s v="Vladimír"/>
    <s v="Študent"/>
    <s v="Ph.D."/>
    <s v="5804090534     "/>
    <n v="0"/>
    <x v="1"/>
    <n v="3"/>
    <n v="0.60000000000000009"/>
    <x v="0"/>
  </r>
  <r>
    <n v="89301023"/>
    <s v="II. Interní klinika - gastro-enterologická a hepatologická"/>
    <s v="lůžkové oddělení intenzivní péče"/>
    <n v="5"/>
    <d v="2008-01-01T00:00:00"/>
    <m/>
    <n v="2198"/>
    <n v="37159"/>
    <m/>
    <s v="Alena"/>
    <s v="Hamerská"/>
    <m/>
    <s v="6556200728     "/>
    <n v="1"/>
    <x v="7"/>
    <n v="1"/>
    <n v="1"/>
    <x v="0"/>
  </r>
  <r>
    <n v="89301082"/>
    <s v="Porodnicko - gynekologická  klinika"/>
    <s v="všeobecná ambulance"/>
    <n v="10"/>
    <d v="2008-01-01T00:00:00"/>
    <m/>
    <n v="2449"/>
    <n v="37175"/>
    <m/>
    <s v="Radomíra"/>
    <s v="Ševčíková"/>
    <m/>
    <s v="6755271545     "/>
    <n v="1"/>
    <x v="7"/>
    <n v="1"/>
    <n v="1"/>
    <x v="0"/>
  </r>
  <r>
    <n v="89301044"/>
    <s v="I. chirurgická klinika"/>
    <s v="lůžkové oddělení intenzivní péče"/>
    <n v="5"/>
    <d v="2009-01-01T00:00:00"/>
    <m/>
    <n v="2206"/>
    <n v="37178"/>
    <m/>
    <s v="Pavlína"/>
    <s v="Bögiová"/>
    <m/>
    <s v="6762171636     "/>
    <n v="1"/>
    <x v="0"/>
    <n v="1"/>
    <n v="1"/>
    <x v="0"/>
  </r>
  <r>
    <n v="89301335"/>
    <s v="Oddělení klinické biochemie a imunogenetiky"/>
    <s v="centrální laboratoř"/>
    <n v="10"/>
    <d v="2008-01-01T00:00:00"/>
    <m/>
    <n v="616"/>
    <n v="37179"/>
    <m/>
    <s v="Hana"/>
    <s v="Jindrová"/>
    <s v="MBA"/>
    <s v="6852130087     "/>
    <n v="1"/>
    <x v="0"/>
    <n v="1"/>
    <n v="1"/>
    <x v="0"/>
  </r>
  <r>
    <n v="89301145"/>
    <s v="Oční klinika"/>
    <s v="ambulance ortoptiky"/>
    <n v="10"/>
    <d v="2010-04-01T00:00:00"/>
    <m/>
    <n v="3684"/>
    <n v="37182"/>
    <m/>
    <s v="Soňa"/>
    <s v="Lajčíková"/>
    <m/>
    <s v="6661261431     "/>
    <n v="1"/>
    <x v="0"/>
    <n v="1"/>
    <n v="1"/>
    <x v="0"/>
  </r>
  <r>
    <n v="89301033"/>
    <s v="III. Interní klinika - nefrologická, revmatologická a endokrinologická"/>
    <s v="lůžkové oddělení intenzivní péče"/>
    <n v="5"/>
    <d v="2008-01-01T00:00:00"/>
    <m/>
    <n v="3544"/>
    <n v="37238"/>
    <m/>
    <s v="Vlasta"/>
    <s v="Vlková"/>
    <m/>
    <s v="6854262217     "/>
    <n v="1"/>
    <x v="0"/>
    <n v="1"/>
    <n v="1"/>
    <x v="0"/>
  </r>
  <r>
    <n v="89301345"/>
    <s v="Radiologická klinika"/>
    <s v="pracoviště radiologie"/>
    <n v="10"/>
    <d v="2008-01-01T00:00:00"/>
    <m/>
    <n v="3648"/>
    <n v="37245"/>
    <m/>
    <s v="Eva"/>
    <s v="Švandelíková"/>
    <m/>
    <s v="6651182054     "/>
    <n v="0.65"/>
    <x v="0"/>
    <n v="2"/>
    <n v="0.75"/>
    <x v="0"/>
  </r>
  <r>
    <n v="89301347"/>
    <s v="Radiologická klinika"/>
    <s v="Pracoviště MR"/>
    <n v="10"/>
    <d v="2021-10-01T00:00:00"/>
    <m/>
    <n v="3648"/>
    <n v="37245"/>
    <m/>
    <s v="Eva"/>
    <s v="Švandelíková"/>
    <m/>
    <s v="6651182054     "/>
    <n v="0.1"/>
    <x v="0"/>
    <n v="2"/>
    <n v="0.75"/>
    <x v="0"/>
  </r>
  <r>
    <n v="89301022"/>
    <s v="II. Interní klinika - gastro-enterologická a hepatologická"/>
    <s v="všeobecná ambulance"/>
    <n v="10"/>
    <d v="2018-10-01T00:00:00"/>
    <m/>
    <n v="9008"/>
    <n v="37254"/>
    <s v="Mgr."/>
    <s v="Světluše"/>
    <s v="Fišarová"/>
    <m/>
    <s v="6954095302     "/>
    <n v="1"/>
    <x v="0"/>
    <n v="1"/>
    <n v="1"/>
    <x v="0"/>
  </r>
  <r>
    <n v="89301503"/>
    <s v="Lůžkové odd.intenzivní péče"/>
    <s v="lůžkové oddělení intenzivní péče"/>
    <n v="5"/>
    <d v="2013-07-01T00:00:00"/>
    <m/>
    <n v="1663"/>
    <n v="37264"/>
    <m/>
    <s v="Zdenka"/>
    <s v="Zmeškalová"/>
    <s v="DiS."/>
    <s v="6861091666     "/>
    <n v="1"/>
    <x v="0"/>
    <n v="1"/>
    <n v="1"/>
    <x v="0"/>
  </r>
  <r>
    <n v="89301355"/>
    <s v="Transfuzní oddělení "/>
    <s v="transfuzní oddělení"/>
    <n v="10"/>
    <d v="2008-01-01T00:00:00"/>
    <m/>
    <n v="12"/>
    <n v="37274"/>
    <m/>
    <s v="Bronislava"/>
    <s v="Šrámková"/>
    <m/>
    <s v="6858011149     "/>
    <n v="1"/>
    <x v="0"/>
    <n v="1"/>
    <n v="1"/>
    <x v="0"/>
  </r>
  <r>
    <n v="89301131"/>
    <s v="ORL klinika"/>
    <s v="standardní lůžková péče"/>
    <n v="5"/>
    <d v="2008-01-01T00:00:00"/>
    <m/>
    <n v="1045"/>
    <n v="37281"/>
    <s v="prof. MUDr."/>
    <s v="Ivo"/>
    <s v="Stárek"/>
    <s v="CSc."/>
    <s v="511204180      "/>
    <n v="0.8"/>
    <x v="1"/>
    <n v="1"/>
    <n v="0.8"/>
    <x v="0"/>
  </r>
  <r>
    <n v="89301142"/>
    <s v="Oční klinika"/>
    <s v="ambulance oční kliniky"/>
    <n v="10"/>
    <d v="2008-01-01T00:00:00"/>
    <m/>
    <n v="80"/>
    <n v="37319"/>
    <m/>
    <s v="Karin"/>
    <s v="Smetanová"/>
    <m/>
    <s v="7053145330     "/>
    <n v="1"/>
    <x v="0"/>
    <n v="1"/>
    <n v="1"/>
    <x v="0"/>
  </r>
  <r>
    <n v="89301355"/>
    <s v="Transfuzní oddělení "/>
    <s v="transfuzní oddělení"/>
    <n v="10"/>
    <d v="2008-01-01T00:00:00"/>
    <m/>
    <n v="2092"/>
    <n v="37327"/>
    <m/>
    <s v="Marcela"/>
    <s v="Hauerová"/>
    <m/>
    <s v="6961015325     "/>
    <n v="0.25"/>
    <x v="0"/>
    <n v="1"/>
    <n v="0.25"/>
    <x v="0"/>
  </r>
  <r>
    <n v="89301165"/>
    <s v="Klinika plicních nemocí a TBC"/>
    <s v="ambulance - bronchologie"/>
    <n v="10"/>
    <d v="2008-01-01T00:00:00"/>
    <m/>
    <n v="1951"/>
    <n v="37329"/>
    <m/>
    <s v="Martina"/>
    <s v="Boháčová"/>
    <m/>
    <s v="7055145845     "/>
    <n v="1"/>
    <x v="0"/>
    <n v="1"/>
    <n v="1"/>
    <x v="0"/>
  </r>
  <r>
    <n v="89301075"/>
    <s v="KARIM"/>
    <s v="anesteziologicko - resuscitační tým"/>
    <n v="10"/>
    <d v="2010-07-01T00:00:00"/>
    <m/>
    <n v="5075"/>
    <n v="37337"/>
    <s v="MUDr."/>
    <s v="Ivana"/>
    <s v="Rešková"/>
    <m/>
    <s v="6356161086     "/>
    <n v="1"/>
    <x v="1"/>
    <n v="1"/>
    <n v="1"/>
    <x v="0"/>
  </r>
  <r>
    <n v="89301103"/>
    <s v="Dětská klinika"/>
    <s v="JIP"/>
    <n v="5"/>
    <d v="2022-07-01T00:00:00"/>
    <m/>
    <n v="10320"/>
    <n v="37346"/>
    <m/>
    <s v="Hana"/>
    <s v="Smečková"/>
    <m/>
    <s v="6760221699     "/>
    <n v="0.8"/>
    <x v="0"/>
    <n v="1"/>
    <n v="0.8"/>
    <x v="0"/>
  </r>
  <r>
    <n v="89301076"/>
    <s v="NIP - dlouhodobá intenzivní péče při KARIM"/>
    <s v="NIP - dlouhodobá intenzivní péče při KARIM"/>
    <n v="5"/>
    <d v="2019-01-01T00:00:00"/>
    <m/>
    <n v="2723"/>
    <n v="37382"/>
    <s v="MUDr."/>
    <s v="Ctirad"/>
    <s v="Sedlák"/>
    <m/>
    <s v="5805141584     "/>
    <n v="1"/>
    <x v="1"/>
    <n v="1"/>
    <n v="1"/>
    <x v="0"/>
  </r>
  <r>
    <n v="89301405"/>
    <s v="Ústav mikrobiologie"/>
    <s v="laboratoř mikrobiologie"/>
    <n v="10"/>
    <d v="2008-01-01T00:00:00"/>
    <m/>
    <n v="2782"/>
    <n v="37404"/>
    <s v="Mgr."/>
    <s v="Lydie"/>
    <s v="Szkanderová"/>
    <m/>
    <s v="7153034933     "/>
    <n v="1"/>
    <x v="0"/>
    <n v="1"/>
    <n v="1"/>
    <x v="0"/>
  </r>
  <r>
    <n v="89301022"/>
    <s v="II. Interní klinika - gastro-enterologická a hepatologická"/>
    <s v="všeobecná ambulance"/>
    <n v="10"/>
    <d v="2020-10-01T00:00:00"/>
    <m/>
    <n v="9896"/>
    <n v="37405"/>
    <m/>
    <s v="Sylva"/>
    <s v="Turková"/>
    <m/>
    <s v="7060225304     "/>
    <n v="1"/>
    <x v="0"/>
    <n v="1"/>
    <n v="1"/>
    <x v="0"/>
  </r>
  <r>
    <n v="89301111"/>
    <s v="Ortopedická klinika"/>
    <s v="standardní lůžková péče"/>
    <n v="5"/>
    <d v="2008-01-01T00:00:00"/>
    <m/>
    <n v="3864"/>
    <n v="37406"/>
    <m/>
    <s v="Pavlína"/>
    <s v="Vychodilová"/>
    <m/>
    <s v="7155285324     "/>
    <n v="1"/>
    <x v="7"/>
    <n v="1"/>
    <n v="1"/>
    <x v="0"/>
  </r>
  <r>
    <n v="89301102"/>
    <s v="Dětská klinika"/>
    <s v="všeobecná ambulance"/>
    <n v="10"/>
    <d v="2009-01-01T00:00:00"/>
    <m/>
    <n v="848"/>
    <n v="37472"/>
    <s v="MUDr."/>
    <s v="Vratislav"/>
    <s v="Smolka"/>
    <m/>
    <s v="5810191475     "/>
    <n v="0.1"/>
    <x v="1"/>
    <n v="2"/>
    <n v="1"/>
    <x v="0"/>
  </r>
  <r>
    <n v="89301103"/>
    <s v="Dětská klinika"/>
    <s v="JIP"/>
    <n v="5"/>
    <d v="2009-01-01T00:00:00"/>
    <m/>
    <n v="848"/>
    <n v="37472"/>
    <s v="MUDr."/>
    <s v="Vratislav"/>
    <s v="Smolka"/>
    <m/>
    <s v="5810191475     "/>
    <n v="0.9"/>
    <x v="1"/>
    <n v="2"/>
    <n v="1"/>
    <x v="0"/>
  </r>
  <r>
    <n v="89301326"/>
    <s v="Hemato-onkologická klinika"/>
    <s v="laboratoř cytogenetiky a molekulární biologie"/>
    <n v="10"/>
    <d v="2018-01-01T00:00:00"/>
    <m/>
    <n v="1340"/>
    <n v="37525"/>
    <s v="RNDr."/>
    <s v="Martina"/>
    <s v="Divoká"/>
    <s v="Ph.D."/>
    <s v="7253275348     "/>
    <n v="1"/>
    <x v="2"/>
    <n v="1"/>
    <n v="1"/>
    <x v="0"/>
  </r>
  <r>
    <n v="89301301"/>
    <s v="Oddělení geriatrie"/>
    <s v="standardní lůžková péče"/>
    <n v="5"/>
    <d v="2008-01-01T00:00:00"/>
    <m/>
    <n v="4128"/>
    <n v="37527"/>
    <s v="Mgr."/>
    <s v="Marcela"/>
    <s v="Sekaninová"/>
    <m/>
    <s v="7161075306     "/>
    <n v="1"/>
    <x v="0"/>
    <n v="1"/>
    <n v="1"/>
    <x v="0"/>
  </r>
  <r>
    <n v="89301325"/>
    <s v="Hemato-onkologická klinika"/>
    <s v="laboratoř hematologická"/>
    <n v="10"/>
    <d v="2010-04-01T00:00:00"/>
    <m/>
    <n v="94"/>
    <n v="37528"/>
    <m/>
    <s v="Jitka"/>
    <s v="Kamínková"/>
    <m/>
    <s v="7160195328     "/>
    <n v="1"/>
    <x v="0"/>
    <n v="1"/>
    <n v="1"/>
    <x v="0"/>
  </r>
  <r>
    <n v="89301021"/>
    <s v="II. Interní klinika - gastro-enterologická a hepatologická"/>
    <s v="standardní lůžková péče"/>
    <n v="5"/>
    <d v="2008-01-01T00:00:00"/>
    <m/>
    <n v="31"/>
    <n v="37530"/>
    <m/>
    <s v="Pavlína"/>
    <s v="Konečná"/>
    <m/>
    <s v="7255115329     "/>
    <n v="1"/>
    <x v="0"/>
    <n v="1"/>
    <n v="1"/>
    <x v="0"/>
  </r>
  <r>
    <n v="89301521"/>
    <s v="Infekční oddělení"/>
    <s v="Standardní lůžková péče"/>
    <n v="5"/>
    <d v="2023-01-01T00:00:00"/>
    <m/>
    <n v="10725"/>
    <n v="37532"/>
    <m/>
    <s v="Karla"/>
    <s v="Stratilová"/>
    <m/>
    <s v="7254105320     "/>
    <n v="1"/>
    <x v="0"/>
    <n v="1"/>
    <n v="1"/>
    <x v="0"/>
  </r>
  <r>
    <n v="89305246"/>
    <s v="Klinika zubního lékařství"/>
    <s v="ortodontické oddělení"/>
    <n v="15"/>
    <d v="2020-07-01T00:00:00"/>
    <m/>
    <n v="974"/>
    <n v="37537"/>
    <s v="doc. MUDr."/>
    <s v="Miloš"/>
    <s v="Špidlen"/>
    <s v="Ph.D."/>
    <s v="510205050      "/>
    <n v="0.05"/>
    <x v="8"/>
    <n v="1"/>
    <n v="0.05"/>
    <x v="0"/>
  </r>
  <r>
    <n v="89301192"/>
    <s v="Klinika pracovního lékařství"/>
    <s v="všeobecná ambulance"/>
    <n v="10"/>
    <d v="2013-01-01T00:00:00"/>
    <m/>
    <n v="3406"/>
    <n v="37550"/>
    <s v="MUDr."/>
    <s v="Helena"/>
    <s v="Vildová"/>
    <s v="Ph.D."/>
    <s v="6457020691     "/>
    <n v="1"/>
    <x v="1"/>
    <n v="1"/>
    <n v="1"/>
    <x v="0"/>
  </r>
  <r>
    <n v="89301076"/>
    <s v="NIP - dlouhodobá intenzivní péče při KARIM"/>
    <s v="NIP - dlouhodobá intenzivní péče při KARIM"/>
    <n v="5"/>
    <d v="2019-01-01T00:00:00"/>
    <m/>
    <n v="8969"/>
    <n v="37551"/>
    <m/>
    <s v="Pavlína"/>
    <s v="Čižmařová"/>
    <m/>
    <s v="7159035697     "/>
    <n v="1"/>
    <x v="3"/>
    <n v="1"/>
    <n v="1"/>
    <x v="0"/>
  </r>
  <r>
    <n v="89301346"/>
    <s v="Radiologická klinika"/>
    <s v="pracoviště screeningové mamografie"/>
    <n v="10"/>
    <d v="2008-01-01T00:00:00"/>
    <m/>
    <n v="3724"/>
    <n v="37553"/>
    <s v="MUDr."/>
    <s v="Ivan"/>
    <s v="Šišola"/>
    <m/>
    <s v="6208290055     "/>
    <n v="1"/>
    <x v="1"/>
    <n v="1"/>
    <n v="1"/>
    <x v="0"/>
  </r>
  <r>
    <n v="89301041"/>
    <s v="I. chirurgické klinika"/>
    <s v="standardní lůžková péče"/>
    <n v="5"/>
    <d v="2009-01-01T00:00:00"/>
    <m/>
    <n v="2266"/>
    <n v="37555"/>
    <s v="Mgr. Bc."/>
    <s v="Věra"/>
    <s v="Smolíková"/>
    <m/>
    <s v="6561090239     "/>
    <n v="1"/>
    <x v="0"/>
    <n v="1"/>
    <n v="1"/>
    <x v="0"/>
  </r>
  <r>
    <n v="89301221"/>
    <s v="Klinika nukleární medicíny"/>
    <s v="standardní lůžková péče"/>
    <n v="5"/>
    <d v="2016-04-01T00:00:00"/>
    <m/>
    <n v="2287"/>
    <n v="37565"/>
    <m/>
    <s v="Eva"/>
    <s v="Blahová"/>
    <s v="DiS."/>
    <s v="7253068119     "/>
    <n v="1"/>
    <x v="0"/>
    <n v="1"/>
    <n v="1"/>
    <x v="0"/>
  </r>
  <r>
    <n v="89301345"/>
    <s v="Radiologická klinika"/>
    <s v="pracoviště radiologie"/>
    <n v="10"/>
    <d v="2008-01-01T00:00:00"/>
    <m/>
    <n v="2061"/>
    <n v="37566"/>
    <s v="Mgr."/>
    <s v="Lada"/>
    <s v="Skácelová"/>
    <s v="MBA"/>
    <s v="6960295298     "/>
    <n v="0.9"/>
    <x v="0"/>
    <n v="2"/>
    <n v="1"/>
    <x v="0"/>
  </r>
  <r>
    <n v="89301347"/>
    <s v="Radiologická klinika"/>
    <s v="Pracoviště MR"/>
    <n v="10"/>
    <d v="2021-10-01T00:00:00"/>
    <m/>
    <n v="2061"/>
    <n v="37566"/>
    <s v="Mgr."/>
    <s v="Lada"/>
    <s v="Skácelová"/>
    <s v="MBA"/>
    <s v="6960295298     "/>
    <n v="0.1"/>
    <x v="0"/>
    <n v="2"/>
    <n v="1"/>
    <x v="0"/>
  </r>
  <r>
    <n v="89301212"/>
    <s v="Onkologická klinika"/>
    <s v="všeobecná ambulance"/>
    <n v="10"/>
    <d v="2022-05-01T00:00:00"/>
    <m/>
    <n v="10497"/>
    <n v="37591"/>
    <m/>
    <s v="Lenka"/>
    <s v="Šortnerová"/>
    <m/>
    <s v="7253245307     "/>
    <n v="1"/>
    <x v="7"/>
    <n v="1"/>
    <n v="1"/>
    <x v="0"/>
  </r>
  <r>
    <n v="89301093"/>
    <s v="Novorozenecké oddělení"/>
    <s v="lůžkové oddělení intenzivní péče"/>
    <n v="5"/>
    <d v="2011-04-01T00:00:00"/>
    <m/>
    <n v="5489"/>
    <n v="37598"/>
    <m/>
    <s v="Andrea"/>
    <s v="Boxanová"/>
    <m/>
    <s v="7356105317     "/>
    <n v="0.75"/>
    <x v="0"/>
    <n v="1"/>
    <n v="0.75"/>
    <x v="0"/>
  </r>
  <r>
    <n v="89301251"/>
    <s v="Klinika ústní, čelistní a obličejové chirurgie"/>
    <s v="standardní lůžková péče"/>
    <n v="5"/>
    <d v="2008-01-01T00:00:00"/>
    <m/>
    <n v="2453"/>
    <n v="37600"/>
    <m/>
    <s v="Iveta"/>
    <s v="Forejtová"/>
    <m/>
    <s v="7353085344     "/>
    <n v="1"/>
    <x v="0"/>
    <n v="1"/>
    <n v="1"/>
    <x v="0"/>
  </r>
  <r>
    <n v="89301076"/>
    <s v="NIP - dlouhodobá intenzivní péče při KARIM"/>
    <s v="NIP - dlouhodobá intenzivní péče při KARIM"/>
    <n v="5"/>
    <d v="2019-02-01T00:00:00"/>
    <m/>
    <n v="9165"/>
    <n v="37605"/>
    <m/>
    <s v="Jana"/>
    <s v="Štaffová"/>
    <m/>
    <s v="7355075354     "/>
    <n v="1"/>
    <x v="0"/>
    <n v="1"/>
    <n v="1"/>
    <x v="0"/>
  </r>
  <r>
    <n v="89301076"/>
    <s v="NIP - dlouhodobá intenzivní péče při KARIM"/>
    <s v="NIP - dlouhodobá intenzivní péče při KARIM"/>
    <n v="5"/>
    <d v="2019-03-01T00:00:00"/>
    <m/>
    <n v="9166"/>
    <n v="37606"/>
    <m/>
    <s v="Monika"/>
    <s v="Štaffová"/>
    <m/>
    <s v="7355075343     "/>
    <n v="1"/>
    <x v="0"/>
    <n v="1"/>
    <n v="1"/>
    <x v="0"/>
  </r>
  <r>
    <n v="89301103"/>
    <s v="Dětská klinika"/>
    <s v="JIP"/>
    <n v="5"/>
    <d v="2012-10-01T00:00:00"/>
    <m/>
    <n v="4974"/>
    <n v="37608"/>
    <s v="Bc."/>
    <s v="Kateřina"/>
    <s v="Hrabalová"/>
    <m/>
    <s v="7353105309     "/>
    <n v="1"/>
    <x v="0"/>
    <n v="1"/>
    <n v="1"/>
    <x v="0"/>
  </r>
  <r>
    <n v="89301600"/>
    <s v="Urgentní příjem odb.719"/>
    <s v="Urgentní příjem odb.719"/>
    <n v="10"/>
    <d v="2021-04-01T00:00:00"/>
    <m/>
    <n v="5913"/>
    <n v="37618"/>
    <m/>
    <s v="Dana"/>
    <s v="Mikulíková"/>
    <m/>
    <s v="7153155713     "/>
    <n v="0.14199999999999999"/>
    <x v="7"/>
    <n v="5"/>
    <n v="0.74199999999999999"/>
    <x v="0"/>
  </r>
  <r>
    <n v="89301602"/>
    <s v="Odd.urgent.příjmu - ambulance chirurgie"/>
    <s v="ambulance - chirurgie"/>
    <n v="10"/>
    <d v="2011-08-01T00:00:00"/>
    <m/>
    <n v="5913"/>
    <n v="37618"/>
    <m/>
    <s v="Dana"/>
    <s v="Mikulíková"/>
    <m/>
    <s v="7153155713     "/>
    <n v="0.15"/>
    <x v="7"/>
    <n v="5"/>
    <n v="0.74199999999999999"/>
    <x v="0"/>
  </r>
  <r>
    <n v="89301604"/>
    <s v="Odd.urgent.příjmu - ambulance interna"/>
    <s v="ambulance - interna"/>
    <n v="10"/>
    <d v="2011-08-01T00:00:00"/>
    <m/>
    <n v="5913"/>
    <n v="37618"/>
    <m/>
    <s v="Dana"/>
    <s v="Mikulíková"/>
    <m/>
    <s v="7153155713     "/>
    <n v="0.15"/>
    <x v="7"/>
    <n v="5"/>
    <n v="0.74199999999999999"/>
    <x v="0"/>
  </r>
  <r>
    <n v="89301605"/>
    <s v="Odd.urgent. příjmu - ambulance urologie"/>
    <s v="ambulance - urologie"/>
    <n v="10"/>
    <d v="2011-08-01T00:00:00"/>
    <m/>
    <n v="5913"/>
    <n v="37618"/>
    <m/>
    <s v="Dana"/>
    <s v="Mikulíková"/>
    <m/>
    <s v="7153155713     "/>
    <n v="0.15"/>
    <x v="7"/>
    <n v="5"/>
    <n v="0.74199999999999999"/>
    <x v="0"/>
  </r>
  <r>
    <n v="89301606"/>
    <s v="Odd.urgent.příjmu - ambulance neurologie"/>
    <s v="ambulance - neurologie"/>
    <n v="10"/>
    <d v="2011-08-01T00:00:00"/>
    <m/>
    <n v="5913"/>
    <n v="37618"/>
    <m/>
    <s v="Dana"/>
    <s v="Mikulíková"/>
    <m/>
    <s v="7153155713     "/>
    <n v="0.15"/>
    <x v="7"/>
    <n v="5"/>
    <n v="0.74199999999999999"/>
    <x v="0"/>
  </r>
  <r>
    <n v="89301093"/>
    <s v="Novorozenecké oddělení"/>
    <s v="lůžkové oddělení intenzivní péče"/>
    <n v="5"/>
    <d v="2022-12-31T00:00:00"/>
    <m/>
    <n v="882"/>
    <n v="37671"/>
    <m/>
    <s v="Simona"/>
    <s v="Šilbertová"/>
    <m/>
    <s v="7453205331     "/>
    <n v="1"/>
    <x v="0"/>
    <n v="1"/>
    <n v="1"/>
    <x v="0"/>
  </r>
  <r>
    <n v="89301273"/>
    <s v="Klinika tělovýchovného lékařství a kardiovaskulární rehabilitace"/>
    <s v="ambulance - tělovýchovné lékařství"/>
    <n v="10"/>
    <d v="2019-04-01T00:00:00"/>
    <m/>
    <n v="4908"/>
    <n v="37681"/>
    <s v="prof. MUDr."/>
    <s v="Eliška"/>
    <s v="Sovová"/>
    <s v="Ph.D., MBA"/>
    <s v="6061031405     "/>
    <n v="0.4"/>
    <x v="1"/>
    <n v="3"/>
    <n v="1"/>
    <x v="0"/>
  </r>
  <r>
    <n v="89301274"/>
    <s v="Klinika tělovýchovného lékařství a kardiovaskulární rehabilitace"/>
    <s v="ambulance - tělovýchovné lékařství"/>
    <n v="10"/>
    <d v="2013-01-01T00:00:00"/>
    <m/>
    <n v="4908"/>
    <n v="37681"/>
    <s v="prof. MUDr."/>
    <s v="Eliška"/>
    <s v="Sovová"/>
    <s v="Ph.D., MBA"/>
    <s v="6061031405     "/>
    <n v="0.3"/>
    <x v="1"/>
    <n v="3"/>
    <n v="1"/>
    <x v="0"/>
  </r>
  <r>
    <n v="89301275"/>
    <s v="Klinika tělovýchovného lékařství a kardiovaskulární rehabilitace"/>
    <s v="ambulance kardiologická"/>
    <n v="10"/>
    <d v="2013-01-01T00:00:00"/>
    <m/>
    <n v="4908"/>
    <n v="37681"/>
    <s v="prof. MUDr."/>
    <s v="Eliška"/>
    <s v="Sovová"/>
    <s v="Ph.D., MBA"/>
    <s v="6061031405     "/>
    <n v="0.3"/>
    <x v="1"/>
    <n v="3"/>
    <n v="1"/>
    <x v="0"/>
  </r>
  <r>
    <n v="89301044"/>
    <s v="I. chirurgická klinika"/>
    <s v="lůžkové oddělení intenzivní péče"/>
    <n v="5"/>
    <d v="2008-01-01T00:00:00"/>
    <m/>
    <n v="4925"/>
    <n v="37683"/>
    <m/>
    <s v="Ivona"/>
    <s v="Šubíková"/>
    <m/>
    <s v="7556235346     "/>
    <n v="1"/>
    <x v="3"/>
    <n v="1"/>
    <n v="1"/>
    <x v="0"/>
  </r>
  <r>
    <n v="89301282"/>
    <s v="Ambulance odd.lékařské genetiky"/>
    <s v="ambulance oddělení lékařské genetiky"/>
    <n v="10"/>
    <d v="2015-01-01T00:00:00"/>
    <m/>
    <n v="233"/>
    <n v="37688"/>
    <s v="Bc."/>
    <s v="Renata"/>
    <s v="Streitová"/>
    <m/>
    <s v="7154301495     "/>
    <n v="1"/>
    <x v="0"/>
    <n v="1"/>
    <n v="1"/>
    <x v="0"/>
  </r>
  <r>
    <n v="89301335"/>
    <s v="Oddělení klinické biochemie a imunogenetiky"/>
    <s v="centrální laboratoř"/>
    <n v="10"/>
    <d v="2008-01-01T00:00:00"/>
    <m/>
    <n v="1408"/>
    <n v="37689"/>
    <m/>
    <s v="Romana"/>
    <s v="Calábková"/>
    <m/>
    <s v="7458045342     "/>
    <n v="1"/>
    <x v="0"/>
    <n v="1"/>
    <n v="1"/>
    <x v="0"/>
  </r>
  <r>
    <n v="89301093"/>
    <s v="Novorozenecké oddělení"/>
    <s v="lůžkové oddělení intenzivní péče"/>
    <n v="5"/>
    <d v="2008-01-01T00:00:00"/>
    <m/>
    <n v="1552"/>
    <n v="37701"/>
    <s v="Mgr. Mgr."/>
    <s v="Věra"/>
    <s v="Dostalíková"/>
    <m/>
    <s v="7454165774     "/>
    <n v="0.75"/>
    <x v="0"/>
    <n v="1"/>
    <n v="0.75"/>
    <x v="0"/>
  </r>
  <r>
    <n v="89301111"/>
    <s v="Ortopedická klinika"/>
    <s v="standardní lůžková péče"/>
    <n v="5"/>
    <d v="2008-01-01T00:00:00"/>
    <m/>
    <n v="1318"/>
    <n v="37706"/>
    <s v="MUDr."/>
    <s v="Aleš"/>
    <s v="Spáčil"/>
    <s v="Ph.D."/>
    <s v="6809141944     "/>
    <n v="1"/>
    <x v="1"/>
    <n v="1"/>
    <n v="1"/>
    <x v="0"/>
  </r>
  <r>
    <n v="89301051"/>
    <s v="II.chirurgická klinika standardní lůžková péče"/>
    <s v="standardní lůžková péče"/>
    <n v="5"/>
    <d v="2008-01-01T00:00:00"/>
    <m/>
    <n v="2822"/>
    <n v="37707"/>
    <s v="MUDr."/>
    <s v="Zdeněk"/>
    <s v="Sekanina"/>
    <m/>
    <s v="5802270254     "/>
    <n v="0.2"/>
    <x v="1"/>
    <n v="5"/>
    <n v="1"/>
    <x v="0"/>
  </r>
  <r>
    <n v="89301052"/>
    <s v="II. chirurgická klinika všeobecná ambulance"/>
    <s v="všeobecná ambulance"/>
    <n v="10"/>
    <d v="2008-01-01T00:00:00"/>
    <m/>
    <n v="2822"/>
    <n v="37707"/>
    <s v="MUDr."/>
    <s v="Zdeněk"/>
    <s v="Sekanina"/>
    <m/>
    <s v="5802270254     "/>
    <n v="0.1"/>
    <x v="1"/>
    <n v="5"/>
    <n v="1"/>
    <x v="0"/>
  </r>
  <r>
    <n v="89301054"/>
    <s v="II. chirurgická klinika lůžkové  oddělení intenzivní péče"/>
    <s v="lůžkové oddělení intenzivní péče"/>
    <n v="5"/>
    <d v="2021-07-01T00:00:00"/>
    <m/>
    <n v="2822"/>
    <n v="37707"/>
    <s v="MUDr."/>
    <s v="Zdeněk"/>
    <s v="Sekanina"/>
    <m/>
    <s v="5802270254     "/>
    <n v="0.5"/>
    <x v="1"/>
    <n v="5"/>
    <n v="1"/>
    <x v="0"/>
  </r>
  <r>
    <n v="89301055"/>
    <s v="Ambulance cévní"/>
    <s v="ambulance cévní"/>
    <n v="10"/>
    <d v="2010-01-01T00:00:00"/>
    <m/>
    <n v="2822"/>
    <n v="37707"/>
    <s v="MUDr."/>
    <s v="Zdeněk"/>
    <s v="Sekanina"/>
    <m/>
    <s v="5802270254     "/>
    <n v="0.2"/>
    <x v="1"/>
    <n v="5"/>
    <n v="1"/>
    <x v="0"/>
  </r>
  <r>
    <n v="89301602"/>
    <s v="Odd.urgent.příjmu - ambulance chirurgie"/>
    <s v="ambulance - chirurgie"/>
    <n v="10"/>
    <d v="2010-01-01T00:00:00"/>
    <m/>
    <n v="5928"/>
    <n v="37707"/>
    <s v="MUDr."/>
    <s v="Zdeněk"/>
    <s v="Sekanina"/>
    <m/>
    <s v="5802270254     "/>
    <n v="0"/>
    <x v="1"/>
    <n v="5"/>
    <n v="1"/>
    <x v="0"/>
  </r>
  <r>
    <n v="89301201"/>
    <s v="Klinika kožních a pohlavních chorob"/>
    <s v="standardní lůžková péče"/>
    <n v="5"/>
    <d v="2016-11-01T00:00:00"/>
    <m/>
    <n v="7837"/>
    <n v="37734"/>
    <m/>
    <s v="Ilona"/>
    <s v="Tabášková"/>
    <m/>
    <s v="6559230370     "/>
    <n v="1"/>
    <x v="3"/>
    <n v="1"/>
    <n v="1"/>
    <x v="0"/>
  </r>
  <r>
    <n v="89301321"/>
    <s v="Hemato-onkologická klinika"/>
    <s v="standardní lůžková péče"/>
    <n v="5"/>
    <d v="2008-01-01T00:00:00"/>
    <m/>
    <n v="1467"/>
    <n v="37743"/>
    <m/>
    <s v="Dana"/>
    <s v="Střechová"/>
    <m/>
    <s v="6562020751     "/>
    <n v="1"/>
    <x v="0"/>
    <n v="1"/>
    <n v="1"/>
    <x v="0"/>
  </r>
  <r>
    <n v="89301124"/>
    <s v="Urologická klinika"/>
    <s v="uroradiologické centrum"/>
    <n v="10"/>
    <d v="2020-11-01T00:00:00"/>
    <m/>
    <n v="9864"/>
    <n v="37747"/>
    <m/>
    <s v="Andrea"/>
    <s v="Salajová"/>
    <m/>
    <s v="7454024490     "/>
    <n v="1"/>
    <x v="0"/>
    <n v="1"/>
    <n v="1"/>
    <x v="0"/>
  </r>
  <r>
    <n v="89301355"/>
    <s v="Transfuzní oddělení "/>
    <s v="transfuzní oddělení"/>
    <n v="10"/>
    <d v="2008-01-01T00:00:00"/>
    <m/>
    <n v="593"/>
    <n v="37758"/>
    <m/>
    <s v="Yveta"/>
    <s v="Zlámalová"/>
    <m/>
    <s v="7553255688     "/>
    <n v="0.25"/>
    <x v="0"/>
    <n v="1"/>
    <n v="0.25"/>
    <x v="0"/>
  </r>
  <r>
    <n v="89301345"/>
    <s v="Radiologická klinika"/>
    <s v="pracoviště radiologie"/>
    <n v="10"/>
    <d v="2008-01-01T00:00:00"/>
    <m/>
    <n v="1338"/>
    <n v="37782"/>
    <m/>
    <s v="Tomáš"/>
    <s v="Slavíček"/>
    <m/>
    <s v="7201065377     "/>
    <n v="0.9"/>
    <x v="0"/>
    <n v="2"/>
    <n v="1"/>
    <x v="0"/>
  </r>
  <r>
    <n v="89301347"/>
    <s v="Radiologická klinika"/>
    <s v="Pracoviště MR"/>
    <n v="10"/>
    <d v="2021-10-01T00:00:00"/>
    <m/>
    <n v="1338"/>
    <n v="37782"/>
    <m/>
    <s v="Tomáš"/>
    <s v="Slavíček"/>
    <m/>
    <s v="7201065377     "/>
    <n v="0.1"/>
    <x v="0"/>
    <n v="2"/>
    <n v="1"/>
    <x v="0"/>
  </r>
  <r>
    <n v="89301023"/>
    <s v="II. Interní klinika - gastro-enterologická a hepatologická"/>
    <s v="lůžkové oddělení intenzivní péče"/>
    <n v="5"/>
    <d v="2018-12-01T00:00:00"/>
    <m/>
    <n v="9020"/>
    <n v="37802"/>
    <s v="Bc."/>
    <s v="Sylvie"/>
    <s v="Přecechtělová"/>
    <m/>
    <s v="7453295685     "/>
    <n v="1"/>
    <x v="0"/>
    <n v="1"/>
    <n v="1"/>
    <x v="0"/>
  </r>
  <r>
    <n v="89301321"/>
    <s v="Hemato-onkologická klinika"/>
    <s v="standardní lůžková péče"/>
    <n v="5"/>
    <d v="2016-12-01T00:00:00"/>
    <m/>
    <n v="2038"/>
    <n v="37824"/>
    <m/>
    <s v="Ivana"/>
    <s v="Serbová"/>
    <m/>
    <s v="6458251107     "/>
    <n v="1"/>
    <x v="3"/>
    <n v="1"/>
    <n v="1"/>
    <x v="0"/>
  </r>
  <r>
    <n v="89301075"/>
    <s v="KARIM"/>
    <s v="anesteziologicko - resuscitační tým"/>
    <n v="10"/>
    <d v="2019-06-01T00:00:00"/>
    <m/>
    <n v="3476"/>
    <n v="37849"/>
    <m/>
    <s v="Simona"/>
    <s v="Šmahlíková"/>
    <m/>
    <s v="7455175882     "/>
    <n v="1"/>
    <x v="0"/>
    <n v="1"/>
    <n v="1"/>
    <x v="0"/>
  </r>
  <r>
    <n v="89301013"/>
    <s v="I. Interní klinika - kardiologická"/>
    <s v="lůžkové oddělení intenzivní péče"/>
    <n v="5"/>
    <d v="2008-01-01T00:00:00"/>
    <m/>
    <n v="3622"/>
    <n v="37853"/>
    <s v="Bc."/>
    <s v="Jana"/>
    <s v="Spáčilová"/>
    <m/>
    <s v="7462135406     "/>
    <n v="1"/>
    <x v="0"/>
    <n v="1"/>
    <n v="1"/>
    <x v="0"/>
  </r>
  <r>
    <n v="89100601"/>
    <s v="Lůžka dlouhodobé ošetřovatelské péče"/>
    <s v="Lůžka dlouhodobé ošetřovatelské péče"/>
    <n v="5"/>
    <d v="2018-09-01T00:00:00"/>
    <m/>
    <n v="8822"/>
    <n v="37856"/>
    <m/>
    <s v="Zdeněk"/>
    <s v="Škoda"/>
    <m/>
    <s v="7507055369     "/>
    <n v="1"/>
    <x v="3"/>
    <n v="1"/>
    <n v="1"/>
    <x v="0"/>
  </r>
  <r>
    <n v="89301044"/>
    <s v="I. chirurgická klinika"/>
    <s v="lůžkové oddělení intenzivní péče"/>
    <n v="5"/>
    <d v="2023-09-01T00:00:00"/>
    <m/>
    <n v="924"/>
    <n v="37863"/>
    <m/>
    <s v="Pavla"/>
    <s v="Šubíková"/>
    <m/>
    <s v="7655085350     "/>
    <n v="0.75"/>
    <x v="0"/>
    <n v="1"/>
    <n v="0.75"/>
    <x v="0"/>
  </r>
  <r>
    <n v="89301075"/>
    <s v="KARIM"/>
    <s v="anesteziologicko - resuscitační tým"/>
    <n v="10"/>
    <d v="2012-12-01T00:00:00"/>
    <m/>
    <n v="6299"/>
    <n v="37877"/>
    <s v="Bc."/>
    <s v="Ingrid"/>
    <s v="Zdeňková"/>
    <m/>
    <s v="7053198724     "/>
    <n v="0.5"/>
    <x v="0"/>
    <n v="1"/>
    <n v="0.5"/>
    <x v="0"/>
  </r>
  <r>
    <n v="89301325"/>
    <s v="Hemato-onkologická klinika"/>
    <s v="laboratoř hematologická"/>
    <n v="10"/>
    <d v="2009-12-01T00:00:00"/>
    <m/>
    <n v="3273"/>
    <n v="37880"/>
    <m/>
    <s v="Daniela"/>
    <s v="Neplechová"/>
    <m/>
    <s v="7359265353     "/>
    <n v="1"/>
    <x v="0"/>
    <n v="1"/>
    <n v="1"/>
    <x v="0"/>
  </r>
  <r>
    <n v="89301261"/>
    <s v="Oddělení rehabilitace"/>
    <s v="standardní lůžková péče"/>
    <n v="5"/>
    <d v="2008-01-01T00:00:00"/>
    <m/>
    <n v="1137"/>
    <n v="37881"/>
    <s v="MUDr."/>
    <s v="Bronislava"/>
    <s v="Schusterová"/>
    <m/>
    <s v="7057025338     "/>
    <n v="0.5"/>
    <x v="1"/>
    <n v="3"/>
    <n v="1"/>
    <x v="0"/>
  </r>
  <r>
    <n v="89301262"/>
    <s v="Oddělení rehabilitace"/>
    <s v="ambulance - rehabilitace"/>
    <n v="10"/>
    <d v="2008-01-01T00:00:00"/>
    <m/>
    <n v="1137"/>
    <n v="37881"/>
    <s v="MUDr."/>
    <s v="Bronislava"/>
    <s v="Schusterová"/>
    <m/>
    <s v="7057025338     "/>
    <n v="0.25"/>
    <x v="1"/>
    <n v="3"/>
    <n v="1"/>
    <x v="0"/>
  </r>
  <r>
    <n v="89301267"/>
    <s v="Oddělení rehabilitace"/>
    <s v="ambulance EMG"/>
    <n v="10"/>
    <d v="2021-07-01T00:00:00"/>
    <m/>
    <n v="1137"/>
    <n v="37881"/>
    <s v="MUDr."/>
    <s v="Bronislava"/>
    <s v="Schusterová"/>
    <m/>
    <s v="7057025338     "/>
    <n v="0.25"/>
    <x v="1"/>
    <n v="3"/>
    <n v="1"/>
    <x v="0"/>
  </r>
  <r>
    <n v="89301075"/>
    <s v="KARIM"/>
    <s v="anesteziologicko - resuscitační tým"/>
    <n v="10"/>
    <d v="2009-01-01T00:00:00"/>
    <m/>
    <n v="3061"/>
    <n v="37890"/>
    <s v="MUDr."/>
    <s v="Hana"/>
    <s v="Špaňhelová"/>
    <m/>
    <s v="6457120868     "/>
    <n v="1"/>
    <x v="1"/>
    <n v="1"/>
    <n v="1"/>
    <x v="0"/>
  </r>
  <r>
    <n v="89301175"/>
    <s v="Neurologická klinika"/>
    <s v="laboratoř likvorologická"/>
    <n v="8"/>
    <d v="2017-01-01T00:00:00"/>
    <m/>
    <n v="677"/>
    <n v="37899"/>
    <s v="MUDr."/>
    <s v="Vladimíra"/>
    <s v="Sládková"/>
    <s v="Ph.D."/>
    <s v="6961125314     "/>
    <n v="0.1"/>
    <x v="1"/>
    <n v="1"/>
    <n v="0.1"/>
    <x v="0"/>
  </r>
  <r>
    <n v="89301338"/>
    <s v="Oddělení klinické biochemie a imunogenetiky"/>
    <s v="laboratoř dědičných metabolických poruch"/>
    <n v="10"/>
    <d v="2023-02-01T00:00:00"/>
    <m/>
    <n v="2112"/>
    <n v="37926"/>
    <m/>
    <s v="Zdeňka"/>
    <s v="Svačinková"/>
    <m/>
    <s v="7658203520     "/>
    <n v="1"/>
    <x v="0"/>
    <n v="1"/>
    <n v="1"/>
    <x v="0"/>
  </r>
  <r>
    <n v="89301325"/>
    <s v="Hemato-onkologická klinika"/>
    <s v="laboratoř hematologická"/>
    <n v="10"/>
    <d v="2008-01-01T00:00:00"/>
    <m/>
    <n v="1946"/>
    <n v="37931"/>
    <m/>
    <s v="Olga"/>
    <s v="Vrbová"/>
    <m/>
    <s v="7653205802     "/>
    <n v="1"/>
    <x v="0"/>
    <n v="1"/>
    <n v="1"/>
    <x v="0"/>
  </r>
  <r>
    <n v="89301091"/>
    <s v="Novorozenecké oddělení"/>
    <s v="standardní lůžková péče"/>
    <n v="5"/>
    <d v="2008-01-01T00:00:00"/>
    <m/>
    <n v="1158"/>
    <n v="37932"/>
    <m/>
    <s v="Hana"/>
    <s v="Skopalíková"/>
    <m/>
    <s v="6153111294     "/>
    <n v="1"/>
    <x v="7"/>
    <n v="1"/>
    <n v="1"/>
    <x v="0"/>
  </r>
  <r>
    <n v="89301312"/>
    <s v="Traumatologická klinika"/>
    <s v="všeobecná ambulance"/>
    <n v="10"/>
    <d v="2022-05-01T00:00:00"/>
    <m/>
    <n v="10467"/>
    <n v="37933"/>
    <m/>
    <s v="Roman"/>
    <s v="Šamu"/>
    <m/>
    <s v="7512185340     "/>
    <n v="1"/>
    <x v="7"/>
    <n v="1"/>
    <n v="1"/>
    <x v="0"/>
  </r>
  <r>
    <n v="89301219"/>
    <s v="ambulance paliativní medicíny"/>
    <s v="ambulance paliativní medicíny"/>
    <n v="10"/>
    <d v="2021-04-01T00:00:00"/>
    <m/>
    <n v="9957"/>
    <n v="37938"/>
    <s v="MUDr."/>
    <s v="Hana"/>
    <s v="Švébišová"/>
    <s v="Ph.D."/>
    <s v="6761140672     "/>
    <n v="0.2"/>
    <x v="1"/>
    <n v="1"/>
    <n v="0.2"/>
    <x v="0"/>
  </r>
  <r>
    <n v="89301121"/>
    <s v="Urologická klinika"/>
    <s v="standardní lůžková péče"/>
    <n v="5"/>
    <d v="2008-01-01T00:00:00"/>
    <m/>
    <n v="4348"/>
    <n v="37945"/>
    <m/>
    <s v="Renata"/>
    <s v="Slováčková"/>
    <m/>
    <s v="7656274604     "/>
    <n v="1"/>
    <x v="0"/>
    <n v="1"/>
    <n v="1"/>
    <x v="0"/>
  </r>
  <r>
    <n v="89301261"/>
    <s v="Oddělení rehabilitace"/>
    <s v="standardní lůžková péče"/>
    <n v="5"/>
    <d v="2023-12-01T00:00:00"/>
    <m/>
    <n v="11156"/>
    <n v="37947"/>
    <m/>
    <s v="Andrea"/>
    <s v="Spurná"/>
    <m/>
    <s v="7751045676     "/>
    <n v="1"/>
    <x v="7"/>
    <n v="1"/>
    <n v="1"/>
    <x v="0"/>
  </r>
  <r>
    <n v="89301075"/>
    <s v="KARIM"/>
    <s v="anesteziologicko - resuscitační tým"/>
    <n v="10"/>
    <d v="2023-01-01T00:00:00"/>
    <m/>
    <n v="1012"/>
    <n v="37955"/>
    <s v="MUDr."/>
    <s v="Jiří"/>
    <s v="Špaňhel"/>
    <m/>
    <s v="6202031979     "/>
    <n v="0.8"/>
    <x v="1"/>
    <n v="1"/>
    <n v="0.8"/>
    <x v="0"/>
  </r>
  <r>
    <n v="89301125"/>
    <s v="Urologická klinika"/>
    <s v="dětská urologie"/>
    <n v="10"/>
    <d v="2014-01-01T00:00:00"/>
    <m/>
    <n v="518"/>
    <n v="37968"/>
    <m/>
    <s v="Zuzana"/>
    <s v="Hrabcová"/>
    <m/>
    <s v="7652204868     "/>
    <n v="1"/>
    <x v="0"/>
    <n v="1"/>
    <n v="1"/>
    <x v="0"/>
  </r>
  <r>
    <n v="89301081"/>
    <s v="Porodnicko - gynekologická klinika"/>
    <s v="standardní lůžková péče"/>
    <n v="5"/>
    <d v="2017-07-01T00:00:00"/>
    <m/>
    <n v="6826"/>
    <n v="37971"/>
    <s v="Bc."/>
    <s v="Danuše"/>
    <s v="Švrdlíková"/>
    <m/>
    <s v="7456035576     "/>
    <n v="0.7"/>
    <x v="0"/>
    <n v="1"/>
    <n v="0.7"/>
    <x v="0"/>
  </r>
  <r>
    <n v="89301022"/>
    <s v="II. Interní klinika - gastro-enterologická a hepatologická"/>
    <s v="všeobecná ambulance"/>
    <n v="10"/>
    <d v="2021-05-01T00:00:00"/>
    <m/>
    <n v="3600"/>
    <n v="37974"/>
    <m/>
    <s v="Věra"/>
    <s v="Bujnová"/>
    <m/>
    <s v="7659175260     "/>
    <n v="0.5"/>
    <x v="0"/>
    <n v="1"/>
    <n v="0.5"/>
    <x v="0"/>
  </r>
  <r>
    <n v="89301075"/>
    <s v="KARIM"/>
    <s v="anesteziologicko - resuscitační tým"/>
    <n v="10"/>
    <d v="2008-01-01T00:00:00"/>
    <m/>
    <n v="2545"/>
    <n v="37990"/>
    <m/>
    <s v="Elena"/>
    <s v="Raimrová"/>
    <m/>
    <s v="7556134861     "/>
    <n v="0.75"/>
    <x v="0"/>
    <n v="1"/>
    <n v="0.75"/>
    <x v="0"/>
  </r>
  <r>
    <n v="89301942"/>
    <s v="Dopravní zdravotní služba FN"/>
    <s v="Dopravní zdravotní služba FN"/>
    <n v="10"/>
    <d v="2021-01-01T00:00:00"/>
    <m/>
    <n v="9779"/>
    <n v="37996"/>
    <m/>
    <s v="Jaroslav"/>
    <s v="Soušek"/>
    <m/>
    <s v="6403270918     "/>
    <n v="0.94"/>
    <x v="12"/>
    <n v="1"/>
    <n v="0.94"/>
    <x v="0"/>
  </r>
  <r>
    <n v="89301274"/>
    <s v="Klinika tělovýchovného lékařství a kardiovaskulární rehabilitace"/>
    <s v="ambulance - tělovýchovné lékařství"/>
    <n v="10"/>
    <d v="2016-01-01T00:00:00"/>
    <m/>
    <n v="7466"/>
    <n v="38004"/>
    <s v="MUDr."/>
    <s v="Markéta"/>
    <s v="Kaletová"/>
    <m/>
    <s v="7058164839     "/>
    <n v="0.1"/>
    <x v="1"/>
    <n v="2"/>
    <n v="0.2"/>
    <x v="0"/>
  </r>
  <r>
    <n v="89301275"/>
    <s v="Klinika tělovýchovného lékařství a kardiovaskulární rehabilitace"/>
    <s v="ambulance kardiologická"/>
    <n v="10"/>
    <d v="2016-01-01T00:00:00"/>
    <m/>
    <n v="7466"/>
    <n v="38004"/>
    <s v="MUDr."/>
    <s v="Markéta"/>
    <s v="Kaletová"/>
    <m/>
    <s v="7058164839     "/>
    <n v="0.1"/>
    <x v="1"/>
    <n v="2"/>
    <n v="0.2"/>
    <x v="0"/>
  </r>
  <r>
    <n v="89301111"/>
    <s v="Ortopedická klinika"/>
    <s v="standardní lůžková péče"/>
    <n v="5"/>
    <d v="2008-01-01T00:00:00"/>
    <m/>
    <n v="988"/>
    <n v="38007"/>
    <m/>
    <s v="Zuzana"/>
    <s v="Sklenářová"/>
    <m/>
    <s v="6454121278     "/>
    <n v="1"/>
    <x v="7"/>
    <n v="1"/>
    <n v="1"/>
    <x v="0"/>
  </r>
  <r>
    <n v="89305245"/>
    <s v="Klinika zubního lékařství "/>
    <s v="protetické oddělení"/>
    <n v="15"/>
    <d v="2009-01-01T00:00:00"/>
    <m/>
    <n v="479"/>
    <n v="38008"/>
    <s v="MUDr."/>
    <s v="Joseph"/>
    <s v="Sheety"/>
    <m/>
    <s v="6103022277     "/>
    <n v="0.05"/>
    <x v="8"/>
    <n v="1"/>
    <n v="0.05"/>
    <x v="0"/>
  </r>
  <r>
    <n v="89301026"/>
    <s v="II. Interní klinika - gastro-enterologická a hepatologická"/>
    <s v="standardní lůžkové péče"/>
    <n v="5"/>
    <d v="2021-09-01T00:00:00"/>
    <m/>
    <n v="9126"/>
    <n v="38011"/>
    <s v="Bc."/>
    <s v="Blanka"/>
    <s v="Charamzová"/>
    <m/>
    <s v="7256155324     "/>
    <n v="1"/>
    <x v="0"/>
    <n v="1"/>
    <n v="1"/>
    <x v="0"/>
  </r>
  <r>
    <n v="89301192"/>
    <s v="Klinika pracovního lékařství"/>
    <s v="všeobecná ambulance"/>
    <n v="10"/>
    <d v="2009-01-01T00:00:00"/>
    <m/>
    <n v="643"/>
    <n v="38016"/>
    <m/>
    <s v="Milena"/>
    <s v="Smékalová"/>
    <m/>
    <s v="7360085326     "/>
    <n v="1"/>
    <x v="7"/>
    <n v="1"/>
    <n v="1"/>
    <x v="0"/>
  </r>
  <r>
    <n v="89301261"/>
    <s v="Oddělení rehabilitace"/>
    <s v="standardní lůžková péče"/>
    <n v="5"/>
    <d v="2011-11-15T00:00:00"/>
    <m/>
    <n v="5748"/>
    <n v="38028"/>
    <m/>
    <s v="Pavlína"/>
    <s v="Kardohelyiová"/>
    <m/>
    <s v="7858134493     "/>
    <n v="1"/>
    <x v="7"/>
    <n v="1"/>
    <n v="1"/>
    <x v="0"/>
  </r>
  <r>
    <n v="89301072"/>
    <s v="KARIM"/>
    <s v="ambulance KARIM"/>
    <n v="10"/>
    <d v="2018-07-01T00:00:00"/>
    <m/>
    <n v="8707"/>
    <n v="38030"/>
    <m/>
    <s v="Lucie"/>
    <s v="Čečmanová"/>
    <m/>
    <s v="7854125312     "/>
    <n v="1"/>
    <x v="7"/>
    <n v="1"/>
    <n v="1"/>
    <x v="0"/>
  </r>
  <r>
    <n v="89301121"/>
    <s v="Urologická klinika"/>
    <s v="standardní lůžková péče"/>
    <n v="5"/>
    <d v="2017-07-01T00:00:00"/>
    <m/>
    <n v="8270"/>
    <n v="38031"/>
    <s v="Bc."/>
    <s v="Emílie"/>
    <s v="Zedníčková"/>
    <m/>
    <s v="7857273512     "/>
    <n v="1"/>
    <x v="7"/>
    <n v="1"/>
    <n v="1"/>
    <x v="0"/>
  </r>
  <r>
    <n v="89301075"/>
    <s v="KARIM"/>
    <s v="anesteziologicko - resuscitační tým"/>
    <n v="10"/>
    <d v="2018-07-01T00:00:00"/>
    <m/>
    <n v="1818"/>
    <n v="38036"/>
    <m/>
    <s v="Jitka"/>
    <s v="Pupíková"/>
    <m/>
    <s v="7654274397     "/>
    <n v="0.4"/>
    <x v="0"/>
    <n v="1"/>
    <n v="0.4"/>
    <x v="0"/>
  </r>
  <r>
    <n v="89301061"/>
    <s v="Neurochirurgická klinika"/>
    <s v="standardní lůžková péče "/>
    <n v="5"/>
    <d v="2019-01-01T00:00:00"/>
    <m/>
    <n v="8992"/>
    <n v="38044"/>
    <m/>
    <s v="Helena"/>
    <s v="Navrátilová"/>
    <m/>
    <s v="7762255314     "/>
    <n v="0.5"/>
    <x v="0"/>
    <n v="1"/>
    <n v="0.5"/>
    <x v="0"/>
  </r>
  <r>
    <n v="89301311"/>
    <s v="Traumatologická klinika"/>
    <s v="standardní lůžková péče"/>
    <n v="5"/>
    <d v="2018-02-01T00:00:00"/>
    <m/>
    <n v="8538"/>
    <n v="38050"/>
    <m/>
    <s v="Martina"/>
    <s v="Horáková"/>
    <m/>
    <s v="7758235859     "/>
    <n v="0.5"/>
    <x v="7"/>
    <n v="1"/>
    <n v="0.5"/>
    <x v="0"/>
  </r>
  <r>
    <n v="89301082"/>
    <s v="Porodnicko - gynekologická  klinika"/>
    <s v="všeobecná ambulance"/>
    <n v="10"/>
    <d v="2023-04-01T00:00:00"/>
    <m/>
    <n v="8095"/>
    <n v="38052"/>
    <s v="Bc."/>
    <s v="Marcela"/>
    <s v="Zatloukalová"/>
    <m/>
    <s v="7758164469     "/>
    <n v="0.75"/>
    <x v="0"/>
    <n v="1"/>
    <n v="0.75"/>
    <x v="0"/>
  </r>
  <r>
    <n v="89301273"/>
    <s v="Klinika tělovýchovného lékařství a kardiovaskulární rehabilitace"/>
    <s v="ambulance - tělovýchovné lékařství"/>
    <n v="10"/>
    <d v="2017-10-01T00:00:00"/>
    <m/>
    <n v="8234"/>
    <n v="38057"/>
    <m/>
    <s v="Věra"/>
    <s v="Šveidlerová"/>
    <m/>
    <m/>
    <n v="0.3"/>
    <x v="0"/>
    <n v="0"/>
    <n v="0"/>
    <x v="0"/>
  </r>
  <r>
    <n v="89301274"/>
    <s v="Klinika tělovýchovného lékařství a kardiovaskulární rehabilitace"/>
    <s v="ambulance - tělovýchovné lékařství"/>
    <n v="10"/>
    <d v="2019-04-01T00:00:00"/>
    <m/>
    <n v="8234"/>
    <n v="38057"/>
    <m/>
    <s v="Věra"/>
    <s v="Šveidlerová"/>
    <m/>
    <m/>
    <n v="0.4"/>
    <x v="0"/>
    <n v="0"/>
    <n v="0"/>
    <x v="0"/>
  </r>
  <r>
    <n v="89301275"/>
    <s v="Klinika tělovýchovného lékařství a kardiovaskulární rehabilitace"/>
    <s v="ambulance kardiologická"/>
    <n v="10"/>
    <d v="2019-04-01T00:00:00"/>
    <m/>
    <n v="8234"/>
    <n v="38057"/>
    <m/>
    <s v="Věra"/>
    <s v="Šveidlerová"/>
    <m/>
    <m/>
    <n v="0.3"/>
    <x v="0"/>
    <n v="0"/>
    <n v="0"/>
    <x v="0"/>
  </r>
  <r>
    <n v="89301261"/>
    <s v="Oddělení rehabilitace"/>
    <s v="standardní lůžková péče"/>
    <n v="5"/>
    <d v="2008-01-01T00:00:00"/>
    <m/>
    <n v="660"/>
    <n v="38062"/>
    <m/>
    <s v="Hana"/>
    <s v="Coufalová"/>
    <m/>
    <s v="7456095680     "/>
    <n v="0.2"/>
    <x v="6"/>
    <n v="2"/>
    <n v="1"/>
    <x v="0"/>
  </r>
  <r>
    <n v="89301265"/>
    <s v="Oddělení rehabilitace"/>
    <s v="ambulance fyzioterapie"/>
    <n v="10"/>
    <d v="2008-01-01T00:00:00"/>
    <m/>
    <n v="660"/>
    <n v="38062"/>
    <m/>
    <s v="Hana"/>
    <s v="Coufalová"/>
    <m/>
    <s v="7456095680     "/>
    <n v="0.8"/>
    <x v="6"/>
    <n v="2"/>
    <n v="1"/>
    <x v="0"/>
  </r>
  <r>
    <n v="89301355"/>
    <s v="Transfuzní oddělení "/>
    <s v="transfuzní oddělení"/>
    <n v="10"/>
    <d v="2008-01-01T00:00:00"/>
    <m/>
    <n v="3817"/>
    <n v="38063"/>
    <s v="Bc."/>
    <s v="Marta"/>
    <s v="Vodičková"/>
    <m/>
    <s v="7853075318     "/>
    <n v="1"/>
    <x v="0"/>
    <n v="1"/>
    <n v="1"/>
    <x v="0"/>
  </r>
  <r>
    <n v="89301041"/>
    <s v="I. chirurgické klinika"/>
    <s v="standardní lůžková péče"/>
    <n v="5"/>
    <d v="2020-11-01T00:00:00"/>
    <m/>
    <n v="9862"/>
    <n v="38068"/>
    <s v="Bc."/>
    <s v="Michaela"/>
    <s v="Stuchlová"/>
    <m/>
    <s v="7757125321     "/>
    <n v="1"/>
    <x v="0"/>
    <n v="1"/>
    <n v="1"/>
    <x v="0"/>
  </r>
  <r>
    <n v="89301011"/>
    <s v="I. Interní klinika - kardiologická"/>
    <s v="standardní lůžková péče"/>
    <n v="5"/>
    <d v="2018-12-01T00:00:00"/>
    <m/>
    <n v="653"/>
    <n v="38079"/>
    <m/>
    <s v="Marcela"/>
    <s v="Smejkalová"/>
    <m/>
    <s v="7157235305     "/>
    <n v="1"/>
    <x v="3"/>
    <n v="1"/>
    <n v="1"/>
    <x v="0"/>
  </r>
  <r>
    <n v="89301044"/>
    <s v="I. chirurgická klinika"/>
    <s v="lůžkové oddělení intenzivní péče"/>
    <n v="5"/>
    <d v="2008-01-01T00:00:00"/>
    <m/>
    <n v="4994"/>
    <n v="38080"/>
    <s v="MUDr."/>
    <s v="Lubomír"/>
    <s v="Starý"/>
    <s v="Ph.D."/>
    <s v="6608261495     "/>
    <n v="1"/>
    <x v="1"/>
    <n v="1"/>
    <n v="1"/>
    <x v="0"/>
  </r>
  <r>
    <n v="89301111"/>
    <s v="Ortopedická klinika"/>
    <s v="standardní lůžková péče"/>
    <n v="5"/>
    <d v="2023-07-01T00:00:00"/>
    <m/>
    <n v="3296"/>
    <n v="38087"/>
    <m/>
    <s v="Jana"/>
    <s v="Štěpaníková"/>
    <m/>
    <s v="6953015322     "/>
    <n v="0.8"/>
    <x v="0"/>
    <n v="2"/>
    <n v="1"/>
    <x v="0"/>
  </r>
  <r>
    <n v="89301112"/>
    <s v="Ambulance ortopedická"/>
    <s v="ambulance ortopedická"/>
    <n v="10"/>
    <d v="2023-07-01T00:00:00"/>
    <m/>
    <n v="3296"/>
    <n v="38087"/>
    <m/>
    <s v="Jana"/>
    <s v="Štěpaníková"/>
    <m/>
    <s v="6953015322     "/>
    <n v="0.2"/>
    <x v="0"/>
    <n v="2"/>
    <n v="1"/>
    <x v="0"/>
  </r>
  <r>
    <n v="89301093"/>
    <s v="Novorozenecké oddělení"/>
    <s v="lůžkové oddělení intenzivní péče"/>
    <n v="5"/>
    <d v="2008-01-01T00:00:00"/>
    <m/>
    <n v="1921"/>
    <n v="38095"/>
    <s v="Bc."/>
    <s v="Dagmar"/>
    <s v="Siegelová"/>
    <m/>
    <s v="7260295328     "/>
    <n v="0.75"/>
    <x v="0"/>
    <n v="1"/>
    <n v="0.75"/>
    <x v="0"/>
  </r>
  <r>
    <n v="89301012"/>
    <s v="I. Interní klinika - kardiologická"/>
    <s v="ambulance kardiologická"/>
    <n v="10"/>
    <d v="2008-01-01T00:00:00"/>
    <m/>
    <n v="1475"/>
    <n v="38110"/>
    <m/>
    <s v="Dagmar"/>
    <s v="Scholzová"/>
    <m/>
    <s v="535925251      "/>
    <n v="0.75"/>
    <x v="7"/>
    <n v="1"/>
    <n v="0.75"/>
    <x v="0"/>
  </r>
  <r>
    <n v="89301061"/>
    <s v="Neurochirurgická klinika"/>
    <s v="standardní lůžková péče "/>
    <n v="5"/>
    <d v="2016-05-01T00:00:00"/>
    <m/>
    <n v="7521"/>
    <n v="38112"/>
    <s v="Mgr."/>
    <s v="Lada"/>
    <s v="Šaurová"/>
    <m/>
    <s v="7958304497     "/>
    <n v="0.5"/>
    <x v="7"/>
    <n v="1"/>
    <n v="0.5"/>
    <x v="0"/>
  </r>
  <r>
    <n v="89301011"/>
    <s v="I. Interní klinika - kardiologická"/>
    <s v="standardní lůžková péče"/>
    <n v="5"/>
    <d v="2008-01-01T00:00:00"/>
    <m/>
    <n v="183"/>
    <n v="43603"/>
    <m/>
    <s v="Ivana"/>
    <s v="Talašková"/>
    <m/>
    <s v="6361170464     "/>
    <n v="1"/>
    <x v="0"/>
    <n v="1"/>
    <n v="1"/>
    <x v="0"/>
  </r>
  <r>
    <n v="89301021"/>
    <s v="II. Interní klinika - gastro-enterologická a hepatologická"/>
    <s v="standardní lůžková péče"/>
    <n v="5"/>
    <d v="2014-01-01T00:00:00"/>
    <m/>
    <n v="4431"/>
    <n v="43624"/>
    <s v="Mgr."/>
    <s v="Lenka"/>
    <s v="Šeflová"/>
    <m/>
    <s v="6662250837     "/>
    <n v="0.6"/>
    <x v="0"/>
    <n v="4"/>
    <n v="1"/>
    <x v="0"/>
  </r>
  <r>
    <n v="89301022"/>
    <s v="II. Interní klinika - gastro-enterologická a hepatologická"/>
    <s v="všeobecná ambulance"/>
    <n v="10"/>
    <d v="2008-01-01T00:00:00"/>
    <m/>
    <n v="4431"/>
    <n v="43624"/>
    <s v="Mgr."/>
    <s v="Lenka"/>
    <s v="Šeflová"/>
    <m/>
    <s v="6662250837     "/>
    <n v="0.2"/>
    <x v="0"/>
    <n v="4"/>
    <n v="1"/>
    <x v="0"/>
  </r>
  <r>
    <n v="89301023"/>
    <s v="II. Interní klinika - gastro-enterologická a hepatologická"/>
    <s v="lůžkové oddělení intenzivní péče"/>
    <n v="5"/>
    <d v="2008-01-01T00:00:00"/>
    <m/>
    <n v="4431"/>
    <n v="43624"/>
    <s v="Mgr."/>
    <s v="Lenka"/>
    <s v="Šeflová"/>
    <m/>
    <s v="6662250837     "/>
    <n v="0.1"/>
    <x v="0"/>
    <n v="4"/>
    <n v="1"/>
    <x v="0"/>
  </r>
  <r>
    <n v="89301028"/>
    <s v="II. Interní klinika - gastro-enterologická a hepatologická"/>
    <s v="ambulance gastroenterologie"/>
    <n v="10"/>
    <d v="2008-01-01T00:00:00"/>
    <m/>
    <n v="4431"/>
    <n v="43624"/>
    <s v="Mgr."/>
    <s v="Lenka"/>
    <s v="Šeflová"/>
    <m/>
    <s v="6662250837     "/>
    <n v="0.1"/>
    <x v="0"/>
    <n v="4"/>
    <n v="1"/>
    <x v="0"/>
  </r>
  <r>
    <n v="89301385"/>
    <s v="Ústav soudního lékařství a medicínského práva"/>
    <s v="laboratoř Ústavu soudního lékařství"/>
    <n v="10"/>
    <d v="2008-01-01T00:00:00"/>
    <m/>
    <n v="699"/>
    <n v="43631"/>
    <s v="Bc."/>
    <s v="Marta"/>
    <s v="Iliadisová"/>
    <m/>
    <s v="6757311561     "/>
    <n v="1"/>
    <x v="0"/>
    <n v="1"/>
    <n v="1"/>
    <x v="0"/>
  </r>
  <r>
    <n v="89301375"/>
    <s v="Ústav klinické a molekulární patologie"/>
    <s v="Ústav klinické a molekulární patologie"/>
    <n v="10"/>
    <d v="2020-09-01T00:00:00"/>
    <m/>
    <n v="1426"/>
    <n v="43677"/>
    <s v="doc. MUDr."/>
    <s v="Martin"/>
    <s v="Tichý"/>
    <s v="CSc."/>
    <s v="431219133      "/>
    <n v="0.5"/>
    <x v="1"/>
    <n v="1"/>
    <n v="0.5"/>
    <x v="0"/>
  </r>
  <r>
    <n v="89301061"/>
    <s v="Neurochirurgická klinika"/>
    <s v="standardní lůžková péče "/>
    <n v="5"/>
    <d v="2009-01-01T00:00:00"/>
    <m/>
    <n v="2584"/>
    <n v="43695"/>
    <m/>
    <s v="Jitka"/>
    <s v="Procházková"/>
    <m/>
    <s v="6762081084     "/>
    <n v="0.5"/>
    <x v="0"/>
    <n v="1"/>
    <n v="0.5"/>
    <x v="0"/>
  </r>
  <r>
    <n v="89301145"/>
    <s v="Oční klinika"/>
    <s v="ambulance ortoptiky"/>
    <n v="10"/>
    <d v="2010-04-01T00:00:00"/>
    <m/>
    <n v="936"/>
    <n v="43697"/>
    <m/>
    <s v="Marie"/>
    <s v="Houžvičková"/>
    <m/>
    <s v="6754300014     "/>
    <n v="1"/>
    <x v="0"/>
    <n v="1"/>
    <n v="1"/>
    <x v="0"/>
  </r>
  <r>
    <n v="89301215"/>
    <s v="Onkologická klinika"/>
    <s v="ambulance - radiační onkologie "/>
    <n v="10"/>
    <d v="2008-01-01T00:00:00"/>
    <m/>
    <n v="4516"/>
    <n v="43704"/>
    <m/>
    <s v="Miluše"/>
    <s v="Tomaštíková"/>
    <m/>
    <s v="6161301355     "/>
    <n v="1"/>
    <x v="0"/>
    <n v="1"/>
    <n v="1"/>
    <x v="0"/>
  </r>
  <r>
    <n v="89301112"/>
    <s v="Ambulance ortopedická"/>
    <s v="ambulance ortopedická"/>
    <n v="10"/>
    <d v="2008-01-01T00:00:00"/>
    <m/>
    <n v="223"/>
    <n v="43710"/>
    <m/>
    <s v="Vlastimila"/>
    <s v="Báťková"/>
    <m/>
    <s v="6957205310     "/>
    <n v="1"/>
    <x v="7"/>
    <n v="1"/>
    <n v="1"/>
    <x v="0"/>
  </r>
  <r>
    <n v="89301323"/>
    <s v="Hemato-onkologická klinika"/>
    <s v="lůžkové oddělení intenzivní péče"/>
    <n v="5"/>
    <d v="2008-01-01T00:00:00"/>
    <m/>
    <n v="2790"/>
    <n v="43726"/>
    <m/>
    <s v="Jana"/>
    <s v="Vykydalová"/>
    <m/>
    <s v="7054175359     "/>
    <n v="1"/>
    <x v="0"/>
    <n v="1"/>
    <n v="1"/>
    <x v="0"/>
  </r>
  <r>
    <n v="89301162"/>
    <s v="Klinika plicních nemocí a TBC"/>
    <s v="ambulance všeobecná"/>
    <n v="10"/>
    <d v="2019-09-01T00:00:00"/>
    <m/>
    <n v="336"/>
    <n v="43731"/>
    <m/>
    <s v="Miloslava"/>
    <s v="Jáněová"/>
    <m/>
    <s v="6256110212     "/>
    <n v="0.5"/>
    <x v="0"/>
    <n v="2"/>
    <n v="1"/>
    <x v="0"/>
  </r>
  <r>
    <n v="89301166"/>
    <s v="Klinika plicních nemocí a TBC"/>
    <s v="ambulance - centrum závislosti na tabáku"/>
    <n v="10"/>
    <d v="2019-09-01T00:00:00"/>
    <m/>
    <n v="336"/>
    <n v="43731"/>
    <m/>
    <s v="Miloslava"/>
    <s v="Jáněová"/>
    <m/>
    <s v="6256110212     "/>
    <n v="0.5"/>
    <x v="0"/>
    <n v="2"/>
    <n v="1"/>
    <x v="0"/>
  </r>
  <r>
    <n v="89301073"/>
    <s v="KARIM"/>
    <s v="lůžkové oddělení intenzivní péče"/>
    <n v="5"/>
    <d v="2019-11-01T00:00:00"/>
    <m/>
    <n v="5513"/>
    <n v="43744"/>
    <m/>
    <s v="Iveta"/>
    <s v="Brodecká"/>
    <m/>
    <s v="7151055307     "/>
    <n v="0.7"/>
    <x v="0"/>
    <n v="1"/>
    <n v="0.7"/>
    <x v="0"/>
  </r>
  <r>
    <n v="89301182"/>
    <s v="Klinika psychiatrie"/>
    <s v="ambulance všeobecná"/>
    <n v="10"/>
    <d v="2018-11-01T00:00:00"/>
    <m/>
    <n v="8936"/>
    <n v="43745"/>
    <m/>
    <s v="Iveta"/>
    <s v="Stejskalová"/>
    <m/>
    <s v="7157085320     "/>
    <n v="1"/>
    <x v="7"/>
    <n v="1"/>
    <n v="1"/>
    <x v="0"/>
  </r>
  <r>
    <n v="89301415"/>
    <s v="Ústav imunologie"/>
    <s v="laboratoř imunologie"/>
    <n v="10"/>
    <d v="2016-01-01T00:00:00"/>
    <m/>
    <n v="7404"/>
    <n v="43771"/>
    <m/>
    <s v="Pavla"/>
    <s v="Bůžková"/>
    <m/>
    <s v="7052255342     "/>
    <n v="1"/>
    <x v="7"/>
    <n v="1"/>
    <n v="1"/>
    <x v="0"/>
  </r>
  <r>
    <n v="89301251"/>
    <s v="Klinika ústní, čelistní a obličejové chirurgie"/>
    <s v="standardní lůžková péče"/>
    <n v="5"/>
    <d v="2022-05-01T00:00:00"/>
    <m/>
    <n v="10505"/>
    <n v="43773"/>
    <m/>
    <s v="Hana"/>
    <s v="Mišurcová"/>
    <m/>
    <s v="7157275312     "/>
    <n v="1"/>
    <x v="7"/>
    <n v="1"/>
    <n v="1"/>
    <x v="0"/>
  </r>
  <r>
    <n v="89301122"/>
    <s v="Urologická klinika"/>
    <s v="ambulance urologická"/>
    <n v="10"/>
    <d v="2008-01-01T00:00:00"/>
    <m/>
    <n v="4319"/>
    <n v="43780"/>
    <m/>
    <s v="Jaroslava"/>
    <s v="Čtvrtlíková"/>
    <m/>
    <s v="7262015321     "/>
    <n v="0.1"/>
    <x v="0"/>
    <n v="2"/>
    <n v="1"/>
    <x v="0"/>
  </r>
  <r>
    <n v="89301124"/>
    <s v="Urologická klinika"/>
    <s v="uroradiologické centrum"/>
    <n v="10"/>
    <d v="2008-01-01T00:00:00"/>
    <m/>
    <n v="4319"/>
    <n v="43780"/>
    <m/>
    <s v="Jaroslava"/>
    <s v="Čtvrtlíková"/>
    <m/>
    <s v="7262015321     "/>
    <n v="0.9"/>
    <x v="0"/>
    <n v="2"/>
    <n v="1"/>
    <x v="0"/>
  </r>
  <r>
    <n v="89301212"/>
    <s v="Onkologická klinika"/>
    <s v="všeobecná ambulance"/>
    <n v="10"/>
    <d v="2008-01-01T00:00:00"/>
    <m/>
    <n v="4732"/>
    <n v="43787"/>
    <s v="Bc."/>
    <s v="Alena"/>
    <s v="Gronowská"/>
    <m/>
    <s v="7354285378     "/>
    <n v="0.5"/>
    <x v="7"/>
    <n v="2"/>
    <n v="1"/>
    <x v="0"/>
  </r>
  <r>
    <n v="89301215"/>
    <s v="Onkologická klinika"/>
    <s v="ambulance - radiační onkologie "/>
    <n v="10"/>
    <d v="2008-01-01T00:00:00"/>
    <m/>
    <n v="4732"/>
    <n v="43787"/>
    <s v="Bc."/>
    <s v="Alena"/>
    <s v="Gronowská"/>
    <m/>
    <s v="7354285378     "/>
    <n v="0.5"/>
    <x v="7"/>
    <n v="2"/>
    <n v="1"/>
    <x v="0"/>
  </r>
  <r>
    <n v="89301355"/>
    <s v="Transfuzní oddělení "/>
    <s v="transfuzní oddělení"/>
    <n v="10"/>
    <d v="2009-01-01T00:00:00"/>
    <m/>
    <n v="950"/>
    <n v="43796"/>
    <m/>
    <s v="Dagmar"/>
    <s v="Kubáčková"/>
    <m/>
    <s v="7455125304     "/>
    <n v="0.5"/>
    <x v="7"/>
    <n v="1"/>
    <n v="0.5"/>
    <x v="0"/>
  </r>
  <r>
    <n v="89301022"/>
    <s v="II. Interní klinika - gastro-enterologická a hepatologická"/>
    <s v="všeobecná ambulance"/>
    <n v="10"/>
    <d v="2020-01-01T00:00:00"/>
    <m/>
    <n v="9555"/>
    <n v="43811"/>
    <m/>
    <s v="Drahomíra"/>
    <s v="Krumpholcová"/>
    <m/>
    <s v="7551145393     "/>
    <n v="1"/>
    <x v="7"/>
    <n v="1"/>
    <n v="1"/>
    <x v="0"/>
  </r>
  <r>
    <n v="89301192"/>
    <s v="Klinika pracovního lékařství"/>
    <s v="všeobecná ambulance"/>
    <n v="10"/>
    <d v="2011-01-01T00:00:00"/>
    <m/>
    <n v="3797"/>
    <n v="43819"/>
    <m/>
    <s v="Ivana"/>
    <s v="Brlková"/>
    <m/>
    <s v="7558295327     "/>
    <n v="1"/>
    <x v="0"/>
    <n v="1"/>
    <n v="1"/>
    <x v="0"/>
  </r>
  <r>
    <n v="89301093"/>
    <s v="Novorozenecké oddělení"/>
    <s v="lůžkové oddělení intenzivní péče"/>
    <n v="5"/>
    <d v="2020-06-01T00:00:00"/>
    <m/>
    <n v="3179"/>
    <n v="43825"/>
    <m/>
    <s v="Ilona"/>
    <s v="Cetkovská"/>
    <m/>
    <s v="7654154519     "/>
    <n v="0.5"/>
    <x v="7"/>
    <n v="2"/>
    <n v="0.75"/>
    <x v="0"/>
  </r>
  <r>
    <n v="89301094"/>
    <s v="Novorozenecké oddělení"/>
    <s v="JIP"/>
    <n v="5"/>
    <d v="2016-01-01T00:00:00"/>
    <m/>
    <n v="3179"/>
    <n v="43825"/>
    <m/>
    <s v="Ilona"/>
    <s v="Cetkovská"/>
    <m/>
    <s v="7654154519     "/>
    <n v="0.25"/>
    <x v="7"/>
    <n v="2"/>
    <n v="0.75"/>
    <x v="0"/>
  </r>
  <r>
    <n v="89301375"/>
    <s v="Ústav klinické a molekulární patologie"/>
    <s v="Ústav klinické a molekulární patologie"/>
    <n v="10"/>
    <d v="2009-01-01T00:00:00"/>
    <m/>
    <n v="1801"/>
    <n v="43854"/>
    <s v="MUDr."/>
    <s v="Tomáš"/>
    <s v="Tichý"/>
    <m/>
    <s v="6004281184     "/>
    <n v="1"/>
    <x v="1"/>
    <n v="1"/>
    <n v="1"/>
    <x v="0"/>
  </r>
  <r>
    <n v="89301201"/>
    <s v="Klinika kožních a pohlavních chorob"/>
    <s v="standardní lůžková péče"/>
    <n v="5"/>
    <d v="2020-01-01T00:00:00"/>
    <m/>
    <n v="1223"/>
    <n v="43855"/>
    <s v="MUDr."/>
    <s v="Martin"/>
    <s v="Tichý"/>
    <s v="Ph.D."/>
    <s v="7106115302     "/>
    <n v="0.5"/>
    <x v="1"/>
    <n v="2"/>
    <n v="0.8"/>
    <x v="0"/>
  </r>
  <r>
    <n v="89301202"/>
    <s v="Klinika kožních a pohlavních chorob"/>
    <s v="všeobecná ambulance"/>
    <n v="10"/>
    <d v="2013-01-01T00:00:00"/>
    <m/>
    <n v="1223"/>
    <n v="43855"/>
    <s v="MUDr."/>
    <s v="Martin"/>
    <s v="Tichý"/>
    <s v="Ph.D."/>
    <s v="7106115302     "/>
    <n v="0.3"/>
    <x v="1"/>
    <n v="2"/>
    <n v="0.8"/>
    <x v="0"/>
  </r>
  <r>
    <n v="89301051"/>
    <s v="II.chirurgická klinika standardní lůžková péče"/>
    <s v="standardní lůžková péče"/>
    <n v="5"/>
    <d v="2008-01-01T00:00:00"/>
    <m/>
    <n v="3598"/>
    <n v="45114"/>
    <s v="doc. MUDr."/>
    <s v="Petr"/>
    <s v="Utíkal"/>
    <s v="Ph.D."/>
    <s v="5711180739     "/>
    <n v="0.6"/>
    <x v="1"/>
    <n v="5"/>
    <n v="1"/>
    <x v="0"/>
  </r>
  <r>
    <n v="89301052"/>
    <s v="II. chirurgická klinika všeobecná ambulance"/>
    <s v="všeobecná ambulance"/>
    <n v="10"/>
    <d v="2008-01-01T00:00:00"/>
    <m/>
    <n v="3598"/>
    <n v="45114"/>
    <s v="doc. MUDr."/>
    <s v="Petr"/>
    <s v="Utíkal"/>
    <s v="Ph.D."/>
    <s v="5711180739     "/>
    <n v="0.05"/>
    <x v="1"/>
    <n v="5"/>
    <n v="1"/>
    <x v="0"/>
  </r>
  <r>
    <n v="89301054"/>
    <s v="II. chirurgická klinika lůžkové  oddělení intenzivní péče"/>
    <s v="lůžkové oddělení intenzivní péče"/>
    <n v="5"/>
    <d v="2008-01-01T00:00:00"/>
    <m/>
    <n v="3598"/>
    <n v="45114"/>
    <s v="doc. MUDr."/>
    <s v="Petr"/>
    <s v="Utíkal"/>
    <s v="Ph.D."/>
    <s v="5711180739     "/>
    <n v="0.05"/>
    <x v="1"/>
    <n v="5"/>
    <n v="1"/>
    <x v="0"/>
  </r>
  <r>
    <n v="89301055"/>
    <s v="Ambulance cévní"/>
    <s v="ambulance cévní"/>
    <n v="10"/>
    <d v="2008-01-01T00:00:00"/>
    <m/>
    <n v="3598"/>
    <n v="45114"/>
    <s v="doc. MUDr."/>
    <s v="Petr"/>
    <s v="Utíkal"/>
    <s v="Ph.D."/>
    <s v="5711180739     "/>
    <n v="0.3"/>
    <x v="1"/>
    <n v="5"/>
    <n v="1"/>
    <x v="0"/>
  </r>
  <r>
    <n v="89301602"/>
    <s v="Odd.urgent.příjmu - ambulance chirurgie"/>
    <s v="ambulance - chirurgie"/>
    <n v="10"/>
    <d v="2010-01-01T00:00:00"/>
    <m/>
    <n v="5925"/>
    <n v="45114"/>
    <s v="doc. MUDr."/>
    <s v="Petr"/>
    <s v="Utíkal"/>
    <s v="Ph.D."/>
    <s v="5711180739     "/>
    <n v="0"/>
    <x v="1"/>
    <n v="5"/>
    <n v="1"/>
    <x v="0"/>
  </r>
  <r>
    <n v="89301105"/>
    <s v="Dětská klinika"/>
    <s v="lůžkové oddělení intenzivní péče hemato-onkologické"/>
    <n v="5"/>
    <d v="2012-10-01T00:00:00"/>
    <m/>
    <n v="322"/>
    <n v="45117"/>
    <m/>
    <s v="Marta"/>
    <s v="Třísková"/>
    <m/>
    <s v="5859206903     "/>
    <n v="1"/>
    <x v="0"/>
    <n v="1"/>
    <n v="1"/>
    <x v="0"/>
  </r>
  <r>
    <n v="89301172"/>
    <s v="Neurologická klinika"/>
    <s v="ambulance neurologická"/>
    <n v="10"/>
    <d v="2009-01-01T00:00:00"/>
    <m/>
    <n v="509"/>
    <n v="45120"/>
    <s v="prof. MUDr."/>
    <s v="Karel"/>
    <s v="Urbánek"/>
    <s v="CSc."/>
    <s v="370616707      "/>
    <n v="0.3"/>
    <x v="1"/>
    <n v="1"/>
    <n v="0.3"/>
    <x v="0"/>
  </r>
  <r>
    <n v="89301111"/>
    <s v="Ortopedická klinika"/>
    <s v="standardní lůžková péče"/>
    <n v="5"/>
    <d v="2008-01-01T00:00:00"/>
    <m/>
    <n v="2842"/>
    <n v="45140"/>
    <s v="Bc."/>
    <s v="Kamila"/>
    <s v="Pospíšilová"/>
    <m/>
    <s v="7251105334     "/>
    <n v="1"/>
    <x v="0"/>
    <n v="1"/>
    <n v="1"/>
    <x v="0"/>
  </r>
  <r>
    <n v="89301073"/>
    <s v="KARIM"/>
    <s v="lůžkové oddělení intenzivní péče"/>
    <n v="5"/>
    <d v="2008-01-01T00:00:00"/>
    <m/>
    <n v="1402"/>
    <n v="45156"/>
    <s v="doc. MUDr."/>
    <s v="Radovan"/>
    <s v="Uvízl"/>
    <s v="Ph.D."/>
    <s v="6805010212     "/>
    <n v="1"/>
    <x v="1"/>
    <n v="1"/>
    <n v="1"/>
    <x v="0"/>
  </r>
  <r>
    <n v="89301942"/>
    <s v="Dopravní zdravotní služba FN"/>
    <s v="Dopravní zdravotní služba FN"/>
    <n v="10"/>
    <d v="2021-01-01T00:00:00"/>
    <m/>
    <n v="9785"/>
    <n v="45160"/>
    <m/>
    <s v="Jiří"/>
    <s v="Urban"/>
    <m/>
    <s v="7403095348     "/>
    <n v="0.94"/>
    <x v="12"/>
    <n v="1"/>
    <n v="0.94"/>
    <x v="0"/>
  </r>
  <r>
    <n v="89301111"/>
    <s v="Ortopedická klinika"/>
    <s v="standardní lůžková péče"/>
    <n v="5"/>
    <d v="2023-06-01T00:00:00"/>
    <m/>
    <n v="367"/>
    <n v="45161"/>
    <s v="MUDr."/>
    <s v="Miroslav"/>
    <s v="Uvízl"/>
    <s v="Ph.D."/>
    <s v="6204150722     "/>
    <n v="1"/>
    <x v="1"/>
    <n v="1"/>
    <n v="1"/>
    <x v="0"/>
  </r>
  <r>
    <n v="89301432"/>
    <s v="Ústav farmakologie"/>
    <s v="oddělení klinické farmakologie"/>
    <n v="10"/>
    <d v="2008-01-01T00:00:00"/>
    <m/>
    <n v="3469"/>
    <n v="45162"/>
    <s v="doc. MUDr."/>
    <s v="Karel"/>
    <s v="Urbánek"/>
    <s v="Ph.D."/>
    <s v="6912115331     "/>
    <n v="0.5"/>
    <x v="1"/>
    <n v="1"/>
    <n v="0.5"/>
    <x v="0"/>
  </r>
  <r>
    <n v="89301162"/>
    <s v="Klinika plicních nemocí a TBC"/>
    <s v="ambulance všeobecná"/>
    <n v="10"/>
    <d v="2008-01-01T00:00:00"/>
    <m/>
    <n v="437"/>
    <n v="45501"/>
    <s v="MUDr."/>
    <s v="Aleš"/>
    <s v="Václavík"/>
    <m/>
    <s v="5801160090     "/>
    <n v="0.5"/>
    <x v="1"/>
    <n v="3"/>
    <n v="1"/>
    <x v="0"/>
  </r>
  <r>
    <n v="89301163"/>
    <s v="Klinika plicních nemocí a TBC"/>
    <s v="lůžkové oddělení intenzivní péče"/>
    <n v="5"/>
    <d v="2019-09-01T00:00:00"/>
    <m/>
    <n v="437"/>
    <n v="45501"/>
    <s v="MUDr."/>
    <s v="Aleš"/>
    <s v="Václavík"/>
    <m/>
    <s v="5801160090     "/>
    <n v="0.05"/>
    <x v="1"/>
    <n v="3"/>
    <n v="1"/>
    <x v="0"/>
  </r>
  <r>
    <n v="89301165"/>
    <s v="Klinika plicních nemocí a TBC"/>
    <s v="ambulance - bronchologie"/>
    <n v="10"/>
    <d v="2019-09-01T00:00:00"/>
    <m/>
    <n v="437"/>
    <n v="45501"/>
    <s v="MUDr."/>
    <s v="Aleš"/>
    <s v="Václavík"/>
    <m/>
    <s v="5801160090     "/>
    <n v="0.45"/>
    <x v="1"/>
    <n v="3"/>
    <n v="1"/>
    <x v="0"/>
  </r>
  <r>
    <n v="89301730"/>
    <s v="III. Interní klinika - nefrologická, revmatologická a endokrinologická"/>
    <s v="ambulance diabetologická"/>
    <n v="10"/>
    <d v="2014-01-01T00:00:00"/>
    <m/>
    <n v="6532"/>
    <n v="45510"/>
    <m/>
    <s v="Zdeňka"/>
    <s v="Vachutková"/>
    <m/>
    <s v="6357261086     "/>
    <n v="1"/>
    <x v="0"/>
    <n v="1"/>
    <n v="1"/>
    <x v="0"/>
  </r>
  <r>
    <n v="89301942"/>
    <s v="Dopravní zdravotní služba FN"/>
    <s v="Dopravní zdravotní služba FN"/>
    <n v="10"/>
    <d v="2021-01-01T00:00:00"/>
    <m/>
    <n v="9788"/>
    <n v="45515"/>
    <m/>
    <s v="František"/>
    <s v="Vala"/>
    <m/>
    <s v="6110180483     "/>
    <n v="0.94"/>
    <x v="12"/>
    <n v="1"/>
    <n v="0.94"/>
    <x v="0"/>
  </r>
  <r>
    <n v="89301171"/>
    <s v="Neurologická klinika"/>
    <s v="standardní lůžková péče"/>
    <n v="5"/>
    <d v="2016-01-01T00:00:00"/>
    <m/>
    <n v="583"/>
    <n v="45522"/>
    <m/>
    <s v="Taťana"/>
    <s v="Valentová"/>
    <m/>
    <s v="5562131454     "/>
    <n v="1"/>
    <x v="7"/>
    <n v="1"/>
    <n v="1"/>
    <x v="0"/>
  </r>
  <r>
    <n v="89301061"/>
    <s v="Neurochirurgická klinika"/>
    <s v="standardní lůžková péče "/>
    <n v="5"/>
    <d v="2009-01-01T00:00:00"/>
    <m/>
    <n v="1733"/>
    <n v="45525"/>
    <m/>
    <s v="Jana"/>
    <s v="Prášilíková"/>
    <m/>
    <s v="6258220485     "/>
    <n v="1"/>
    <x v="0"/>
    <n v="1"/>
    <n v="1"/>
    <x v="0"/>
  </r>
  <r>
    <n v="89301324"/>
    <s v="Hemato-onkologická klinika"/>
    <s v="transplantační jednotka"/>
    <n v="5"/>
    <d v="2018-11-01T00:00:00"/>
    <m/>
    <n v="2540"/>
    <n v="45530"/>
    <m/>
    <s v="Marcela"/>
    <s v="Vodičková"/>
    <m/>
    <s v="6559111581     "/>
    <n v="1"/>
    <x v="0"/>
    <n v="1"/>
    <n v="1"/>
    <x v="0"/>
  </r>
  <r>
    <n v="89301061"/>
    <s v="Neurochirurgická klinika"/>
    <s v="standardní lůžková péče "/>
    <n v="5"/>
    <d v="2012-04-01T00:00:00"/>
    <m/>
    <n v="3556"/>
    <n v="45545"/>
    <s v="doc. MUDr."/>
    <s v="Miroslav"/>
    <s v="Vaverka"/>
    <s v="CSc."/>
    <s v="521003042      "/>
    <n v="0.05"/>
    <x v="1"/>
    <n v="2"/>
    <n v="0.8"/>
    <x v="0"/>
  </r>
  <r>
    <n v="89301063"/>
    <s v="Neurochirurgická klinika"/>
    <s v="lůžkové oddělení intenzivní péče"/>
    <n v="5"/>
    <d v="2012-04-01T00:00:00"/>
    <m/>
    <n v="3556"/>
    <n v="45545"/>
    <s v="doc. MUDr."/>
    <s v="Miroslav"/>
    <s v="Vaverka"/>
    <s v="CSc."/>
    <s v="521003042      "/>
    <n v="0.75"/>
    <x v="1"/>
    <n v="2"/>
    <n v="0.8"/>
    <x v="0"/>
  </r>
  <r>
    <n v="89301041"/>
    <s v="I. chirurgické klinika"/>
    <s v="standardní lůžková péče"/>
    <n v="5"/>
    <d v="2008-01-01T00:00:00"/>
    <m/>
    <n v="272"/>
    <n v="45562"/>
    <m/>
    <s v="Anna"/>
    <s v="Holá"/>
    <m/>
    <s v="6159140691     "/>
    <n v="1"/>
    <x v="0"/>
    <n v="1"/>
    <n v="1"/>
    <x v="0"/>
  </r>
  <r>
    <n v="89301142"/>
    <s v="Oční klinika"/>
    <s v="ambulance oční kliniky"/>
    <n v="10"/>
    <d v="2008-01-01T00:00:00"/>
    <m/>
    <n v="2304"/>
    <n v="45591"/>
    <m/>
    <s v="Jana"/>
    <s v="Virágová"/>
    <m/>
    <s v="6452070020     "/>
    <n v="0.9"/>
    <x v="0"/>
    <n v="2"/>
    <n v="1"/>
    <x v="0"/>
  </r>
  <r>
    <n v="89301143"/>
    <s v="Oční klinika"/>
    <s v="ambulance - diagnosticko-terapeutické oddělení"/>
    <n v="10"/>
    <d v="2008-01-01T00:00:00"/>
    <m/>
    <n v="2304"/>
    <n v="45591"/>
    <m/>
    <s v="Jana"/>
    <s v="Virágová"/>
    <m/>
    <s v="6452070020     "/>
    <n v="0.1"/>
    <x v="0"/>
    <n v="2"/>
    <n v="1"/>
    <x v="0"/>
  </r>
  <r>
    <n v="89301324"/>
    <s v="Hemato-onkologická klinika"/>
    <s v="transplantační jednotka"/>
    <n v="5"/>
    <d v="2008-01-01T00:00:00"/>
    <m/>
    <n v="3096"/>
    <n v="45593"/>
    <s v="Bc."/>
    <s v="Jitka"/>
    <s v="Vítková"/>
    <m/>
    <s v="6655110363     "/>
    <n v="1"/>
    <x v="0"/>
    <n v="1"/>
    <n v="1"/>
    <x v="0"/>
  </r>
  <r>
    <n v="89301345"/>
    <s v="Radiologická klinika"/>
    <s v="pracoviště radiologie"/>
    <n v="10"/>
    <d v="2008-01-01T00:00:00"/>
    <m/>
    <n v="4828"/>
    <n v="45600"/>
    <s v="doc. MUDr."/>
    <s v="Jaroslav"/>
    <s v="Vomáčka"/>
    <s v="Ph.D."/>
    <s v="5602110151     "/>
    <n v="0.1"/>
    <x v="1"/>
    <n v="2"/>
    <n v="0.30000000000000004"/>
    <x v="0"/>
  </r>
  <r>
    <n v="89301347"/>
    <s v="Radiologická klinika"/>
    <s v="Pracoviště MR"/>
    <n v="10"/>
    <d v="2021-10-01T00:00:00"/>
    <m/>
    <n v="4828"/>
    <n v="45600"/>
    <s v="doc. MUDr."/>
    <s v="Jaroslav"/>
    <s v="Vomáčka"/>
    <s v="Ph.D."/>
    <s v="5602110151     "/>
    <n v="0.2"/>
    <x v="1"/>
    <n v="2"/>
    <n v="0.30000000000000004"/>
    <x v="0"/>
  </r>
  <r>
    <n v="89301075"/>
    <s v="KARIM"/>
    <s v="anesteziologicko - resuscitační tým"/>
    <n v="10"/>
    <d v="2022-06-01T00:00:00"/>
    <m/>
    <n v="3652"/>
    <n v="45603"/>
    <s v="MUDr."/>
    <s v="Jiří"/>
    <s v="Vlček"/>
    <m/>
    <s v="460901497      "/>
    <n v="0.4"/>
    <x v="1"/>
    <n v="1"/>
    <n v="0.4"/>
    <x v="0"/>
  </r>
  <r>
    <n v="89301226"/>
    <s v="Klinika nukleární medicíny"/>
    <s v="ambulance - PET/CT"/>
    <n v="10"/>
    <d v="2008-01-01T00:00:00"/>
    <m/>
    <n v="2898"/>
    <n v="45606"/>
    <m/>
    <s v="Pavla"/>
    <s v="Goldmannová"/>
    <m/>
    <s v="6756230283     "/>
    <n v="1"/>
    <x v="0"/>
    <n v="1"/>
    <n v="1"/>
    <x v="0"/>
  </r>
  <r>
    <n v="89301041"/>
    <s v="I. chirurgické klinika"/>
    <s v="standardní lůžková péče"/>
    <n v="5"/>
    <d v="2008-01-01T00:00:00"/>
    <m/>
    <n v="4983"/>
    <n v="45669"/>
    <s v="prof. MUDr."/>
    <s v="Kamil"/>
    <s v="Vysloužil"/>
    <s v="CSc."/>
    <s v="5409141991     "/>
    <n v="0.6"/>
    <x v="1"/>
    <n v="2"/>
    <n v="0.8"/>
    <x v="0"/>
  </r>
  <r>
    <n v="89301042"/>
    <s v="I. chirurgická klinika"/>
    <s v="všeobecná chirurgická ambulance"/>
    <n v="10"/>
    <d v="2008-01-01T00:00:00"/>
    <m/>
    <n v="4983"/>
    <n v="45669"/>
    <s v="prof. MUDr."/>
    <s v="Kamil"/>
    <s v="Vysloužil"/>
    <s v="CSc."/>
    <s v="5409141991     "/>
    <n v="0.2"/>
    <x v="1"/>
    <n v="2"/>
    <n v="0.8"/>
    <x v="0"/>
  </r>
  <r>
    <n v="89301405"/>
    <s v="Ústav mikrobiologie"/>
    <s v="laboratoř mikrobiologie"/>
    <n v="10"/>
    <d v="2008-01-01T00:00:00"/>
    <m/>
    <n v="1111"/>
    <n v="45677"/>
    <s v="MUDr."/>
    <s v="Iva"/>
    <s v="Vágnerová"/>
    <s v="Ph.D."/>
    <s v="5556081938     "/>
    <n v="0.2"/>
    <x v="1"/>
    <n v="1"/>
    <n v="0.2"/>
    <x v="0"/>
  </r>
  <r>
    <n v="89301600"/>
    <s v="Urgentní příjem odb.719"/>
    <s v="Urgentní příjem odb.719"/>
    <n v="10"/>
    <d v="2021-04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2788"/>
    <n v="45708"/>
    <m/>
    <s v="Nikola"/>
    <s v="Skálová"/>
    <m/>
    <s v="6757060200     "/>
    <n v="0.14199999999999999"/>
    <x v="0"/>
    <n v="7"/>
    <n v="0.99399999999999999"/>
    <x v="0"/>
  </r>
  <r>
    <n v="89301075"/>
    <s v="KARIM"/>
    <s v="anesteziologicko - resuscitační tým"/>
    <n v="10"/>
    <d v="2019-07-01T00:00:00"/>
    <m/>
    <n v="4641"/>
    <n v="45763"/>
    <s v="Mgr."/>
    <s v="Kamila"/>
    <s v="Dohnalová"/>
    <m/>
    <s v="7055105761     "/>
    <n v="1"/>
    <x v="0"/>
    <n v="1"/>
    <n v="1"/>
    <x v="0"/>
  </r>
  <r>
    <n v="89301501"/>
    <s v="Kardiochirurgická klinika"/>
    <s v="standardní lůžková péče"/>
    <n v="5"/>
    <d v="2008-01-01T00:00:00"/>
    <m/>
    <n v="3470"/>
    <n v="45797"/>
    <s v="Bc."/>
    <s v="Jana"/>
    <s v="Grulichová"/>
    <m/>
    <s v="7152055306     "/>
    <n v="1"/>
    <x v="9"/>
    <n v="1"/>
    <n v="1"/>
    <x v="0"/>
  </r>
  <r>
    <n v="89301285"/>
    <s v="Laboratoř odd. lékařské genetiky"/>
    <s v="laboratoř oddělení lékařské genetiky"/>
    <n v="10"/>
    <d v="2018-07-01T00:00:00"/>
    <m/>
    <n v="4267"/>
    <n v="45810"/>
    <s v="doc. RNDr."/>
    <s v="Radek"/>
    <s v="Vrtěl"/>
    <s v="Ph.D."/>
    <s v="6510171030     "/>
    <n v="1"/>
    <x v="2"/>
    <n v="1"/>
    <n v="1"/>
    <x v="0"/>
  </r>
  <r>
    <n v="89301103"/>
    <s v="Dětská klinika"/>
    <s v="JIP"/>
    <n v="5"/>
    <d v="2023-01-01T00:00:00"/>
    <m/>
    <n v="10752"/>
    <n v="45842"/>
    <m/>
    <s v="Iva"/>
    <s v="Pišťáková"/>
    <m/>
    <s v="7258075341     "/>
    <n v="1"/>
    <x v="0"/>
    <n v="1"/>
    <n v="1"/>
    <x v="0"/>
  </r>
  <r>
    <n v="89301152"/>
    <s v="Oddělení alergologie a klinické imunologie"/>
    <s v="ambulance alergologicka a imunologická "/>
    <n v="10"/>
    <d v="2008-01-01T00:00:00"/>
    <m/>
    <n v="4582"/>
    <n v="45844"/>
    <m/>
    <s v="Stanislava"/>
    <s v="Vychodilová"/>
    <m/>
    <s v="7258235325     "/>
    <n v="1"/>
    <x v="0"/>
    <n v="1"/>
    <n v="1"/>
    <x v="0"/>
  </r>
  <r>
    <n v="89301701"/>
    <s v="Dětská klinika"/>
    <s v="pracoviště dětské kardiologie"/>
    <n v="10"/>
    <d v="2012-01-01T00:00:00"/>
    <m/>
    <n v="971"/>
    <n v="48523"/>
    <s v="MUDr."/>
    <s v="Jaroslav"/>
    <s v="Wiedermann"/>
    <s v="CSc."/>
    <s v="490406010      "/>
    <n v="0.2"/>
    <x v="1"/>
    <n v="1"/>
    <n v="0.2"/>
    <x v="0"/>
  </r>
  <r>
    <n v="89301111"/>
    <s v="Ortopedická klinika"/>
    <s v="standardní lůžková péče"/>
    <n v="5"/>
    <d v="1996-04-01T00:00:00"/>
    <m/>
    <n v="8684"/>
    <n v="48527"/>
    <m/>
    <s v="Helena"/>
    <s v="Coufalíková"/>
    <m/>
    <s v="6855090077     "/>
    <n v="1"/>
    <x v="7"/>
    <n v="1"/>
    <n v="1"/>
    <x v="0"/>
  </r>
  <r>
    <n v="89301012"/>
    <s v="I. Interní klinika - kardiologická"/>
    <s v="ambulance kardiologická"/>
    <n v="10"/>
    <d v="2008-01-01T00:00:00"/>
    <m/>
    <n v="2717"/>
    <n v="48530"/>
    <m/>
    <s v="Irena"/>
    <s v="Mejtská"/>
    <m/>
    <s v="6955025319     "/>
    <n v="1"/>
    <x v="0"/>
    <n v="1"/>
    <n v="1"/>
    <x v="0"/>
  </r>
  <r>
    <n v="89301121"/>
    <s v="Urologická klinika"/>
    <s v="standardní lůžková péče"/>
    <n v="5"/>
    <d v="2023-09-01T00:00:00"/>
    <m/>
    <n v="7890"/>
    <n v="48531"/>
    <m/>
    <s v="Jana"/>
    <s v="Hradilová"/>
    <m/>
    <s v="6859212162     "/>
    <n v="0.7"/>
    <x v="4"/>
    <n v="1"/>
    <n v="0.7"/>
    <x v="0"/>
  </r>
  <r>
    <n v="89301112"/>
    <s v="Ambulance ortopedická"/>
    <s v="ambulance ortopedická"/>
    <n v="10"/>
    <d v="2008-01-01T00:00:00"/>
    <m/>
    <n v="3697"/>
    <n v="48537"/>
    <m/>
    <s v="Roman"/>
    <s v="Valentík"/>
    <m/>
    <s v="6604201692     "/>
    <n v="1"/>
    <x v="3"/>
    <n v="1"/>
    <n v="1"/>
    <x v="0"/>
  </r>
  <r>
    <n v="89301323"/>
    <s v="Hemato-onkologická klinika"/>
    <s v="lůžkové oddělení intenzivní péče"/>
    <n v="5"/>
    <d v="2013-07-01T00:00:00"/>
    <m/>
    <n v="121"/>
    <n v="48565"/>
    <s v="MUDr."/>
    <s v="Ivana"/>
    <s v="Skoumalová"/>
    <m/>
    <s v="6656121351     "/>
    <n v="1"/>
    <x v="1"/>
    <n v="1"/>
    <n v="1"/>
    <x v="0"/>
  </r>
  <r>
    <n v="89301221"/>
    <s v="Klinika nukleární medicíny"/>
    <s v="standardní lůžková péče"/>
    <n v="5"/>
    <d v="2015-06-01T00:00:00"/>
    <m/>
    <n v="2043"/>
    <n v="48571"/>
    <s v="MUDr."/>
    <s v="Iva"/>
    <s v="Metelková"/>
    <s v="Ph.D."/>
    <s v="6451151014     "/>
    <n v="0.6"/>
    <x v="1"/>
    <n v="3"/>
    <n v="0.99999999999999989"/>
    <x v="0"/>
  </r>
  <r>
    <n v="89301222"/>
    <s v="Klinika nukleární medicíny"/>
    <s v="všeobecná ambulance"/>
    <n v="10"/>
    <d v="2008-01-01T00:00:00"/>
    <m/>
    <n v="2043"/>
    <n v="48571"/>
    <s v="MUDr."/>
    <s v="Iva"/>
    <s v="Metelková"/>
    <s v="Ph.D."/>
    <s v="6451151014     "/>
    <n v="0.3"/>
    <x v="1"/>
    <n v="3"/>
    <n v="0.99999999999999989"/>
    <x v="0"/>
  </r>
  <r>
    <n v="89301226"/>
    <s v="Klinika nukleární medicíny"/>
    <s v="ambulance - PET/CT"/>
    <n v="10"/>
    <d v="2015-01-01T00:00:00"/>
    <m/>
    <n v="2043"/>
    <n v="48571"/>
    <s v="MUDr."/>
    <s v="Iva"/>
    <s v="Metelková"/>
    <s v="Ph.D."/>
    <s v="6451151014     "/>
    <n v="0.1"/>
    <x v="1"/>
    <n v="3"/>
    <n v="0.99999999999999989"/>
    <x v="0"/>
  </r>
  <r>
    <n v="89301173"/>
    <s v="Neurologická klinika"/>
    <s v="lůžkové oddělení intenzivní péče"/>
    <n v="5"/>
    <d v="2015-09-01T00:00:00"/>
    <m/>
    <n v="348"/>
    <n v="48639"/>
    <m/>
    <s v="Kateřina"/>
    <s v="Zbořilová"/>
    <m/>
    <s v="7353205376     "/>
    <n v="1"/>
    <x v="0"/>
    <n v="1"/>
    <n v="1"/>
    <x v="0"/>
  </r>
  <r>
    <n v="89301073"/>
    <s v="KARIM"/>
    <s v="lůžkové oddělení intenzivní péče"/>
    <n v="5"/>
    <d v="2008-01-01T00:00:00"/>
    <m/>
    <n v="514"/>
    <n v="48642"/>
    <m/>
    <s v="Kateřina"/>
    <s v="Vaverková"/>
    <m/>
    <s v="7359215369     "/>
    <n v="1"/>
    <x v="0"/>
    <n v="1"/>
    <n v="1"/>
    <x v="0"/>
  </r>
  <r>
    <n v="89301121"/>
    <s v="Urologická klinika"/>
    <s v="standardní lůžková péče"/>
    <n v="5"/>
    <d v="2008-01-01T00:00:00"/>
    <m/>
    <n v="3624"/>
    <n v="48644"/>
    <s v="MUDr."/>
    <s v="Jan"/>
    <s v="Vrána"/>
    <m/>
    <s v="6102140044     "/>
    <n v="0.1"/>
    <x v="1"/>
    <n v="5"/>
    <n v="0.8"/>
    <x v="0"/>
  </r>
  <r>
    <n v="89301122"/>
    <s v="Urologická klinika"/>
    <s v="ambulance urologická"/>
    <n v="10"/>
    <d v="2008-01-01T00:00:00"/>
    <m/>
    <n v="3624"/>
    <n v="48644"/>
    <s v="MUDr."/>
    <s v="Jan"/>
    <s v="Vrána"/>
    <m/>
    <s v="6102140044     "/>
    <n v="0.1"/>
    <x v="1"/>
    <n v="5"/>
    <n v="0.8"/>
    <x v="0"/>
  </r>
  <r>
    <n v="89301124"/>
    <s v="Urologická klinika"/>
    <s v="uroradiologické centrum"/>
    <n v="10"/>
    <d v="2008-01-01T00:00:00"/>
    <m/>
    <n v="3624"/>
    <n v="48644"/>
    <s v="MUDr."/>
    <s v="Jan"/>
    <s v="Vrána"/>
    <m/>
    <s v="6102140044     "/>
    <n v="0.05"/>
    <x v="1"/>
    <n v="5"/>
    <n v="0.8"/>
    <x v="0"/>
  </r>
  <r>
    <n v="89301125"/>
    <s v="Urologická klinika"/>
    <s v="dětská urologie"/>
    <n v="10"/>
    <d v="2009-01-01T00:00:00"/>
    <m/>
    <n v="3624"/>
    <n v="48644"/>
    <s v="MUDr."/>
    <s v="Jan"/>
    <s v="Vrána"/>
    <m/>
    <s v="6102140044     "/>
    <n v="0.4"/>
    <x v="1"/>
    <n v="5"/>
    <n v="0.8"/>
    <x v="0"/>
  </r>
  <r>
    <n v="89301605"/>
    <s v="Odd.urgent. příjmu - ambulance urologie"/>
    <s v="ambulance - urologie"/>
    <n v="10"/>
    <d v="2008-01-01T00:00:00"/>
    <m/>
    <n v="5955"/>
    <n v="48644"/>
    <s v="MUDr."/>
    <s v="Jan"/>
    <s v="Vrána"/>
    <m/>
    <s v="6102140044     "/>
    <n v="0.15"/>
    <x v="1"/>
    <n v="5"/>
    <n v="0.8"/>
    <x v="0"/>
  </r>
  <r>
    <n v="89301141"/>
    <s v="Oční klinika"/>
    <s v="standardní lůžková péče"/>
    <n v="5"/>
    <d v="2015-01-01T00:00:00"/>
    <m/>
    <n v="1927"/>
    <n v="48653"/>
    <s v="MUDr."/>
    <s v="Pavlína"/>
    <s v="Hrabčíková"/>
    <m/>
    <s v="6852250229     "/>
    <n v="0.1"/>
    <x v="1"/>
    <n v="2"/>
    <n v="0.2"/>
    <x v="0"/>
  </r>
  <r>
    <n v="89301142"/>
    <s v="Oční klinika"/>
    <s v="ambulance oční kliniky"/>
    <n v="10"/>
    <d v="2015-01-01T00:00:00"/>
    <m/>
    <n v="1927"/>
    <n v="48653"/>
    <s v="MUDr."/>
    <s v="Pavlína"/>
    <s v="Hrabčíková"/>
    <m/>
    <s v="6852250229     "/>
    <n v="0.1"/>
    <x v="1"/>
    <n v="2"/>
    <n v="0.2"/>
    <x v="0"/>
  </r>
  <r>
    <n v="89301292"/>
    <s v="Oddělení plastické a estetické chirurgie"/>
    <s v="všeobecná ambulance"/>
    <n v="10"/>
    <d v="2018-12-01T00:00:00"/>
    <m/>
    <n v="4392"/>
    <n v="48691"/>
    <m/>
    <s v="Alena"/>
    <s v="Večeřová"/>
    <m/>
    <s v="7555155322     "/>
    <n v="1"/>
    <x v="7"/>
    <n v="1"/>
    <n v="1"/>
    <x v="0"/>
  </r>
  <r>
    <n v="89301122"/>
    <s v="Urologická klinika"/>
    <s v="ambulance urologická"/>
    <n v="10"/>
    <d v="2011-09-01T00:00:00"/>
    <m/>
    <n v="2767"/>
    <n v="48703"/>
    <m/>
    <s v="Miroslava"/>
    <s v="Šefčíková"/>
    <m/>
    <s v="7554225338     "/>
    <n v="1"/>
    <x v="0"/>
    <n v="1"/>
    <n v="1"/>
    <x v="0"/>
  </r>
  <r>
    <n v="89301386"/>
    <s v="Ústav soudního lékařství a medicínského práva"/>
    <s v="soudní lékařství"/>
    <n v="10"/>
    <d v="2008-01-01T00:00:00"/>
    <m/>
    <n v="3610"/>
    <n v="48718"/>
    <s v="MUDr."/>
    <s v="Marek"/>
    <s v="Vitovják"/>
    <m/>
    <s v="6708310246     "/>
    <n v="1"/>
    <x v="1"/>
    <n v="1"/>
    <n v="1"/>
    <x v="0"/>
  </r>
  <r>
    <n v="89301172"/>
    <s v="Neurologická klinika"/>
    <s v="ambulance neurologická"/>
    <n v="10"/>
    <d v="2009-01-01T00:00:00"/>
    <m/>
    <n v="3499"/>
    <n v="48734"/>
    <m/>
    <s v="Lenka"/>
    <s v="Tichá"/>
    <m/>
    <s v="7652295310     "/>
    <n v="1"/>
    <x v="0"/>
    <n v="1"/>
    <n v="1"/>
    <x v="0"/>
  </r>
  <r>
    <n v="89301251"/>
    <s v="Klinika ústní, čelistní a obličejové chirurgie"/>
    <s v="standardní lůžková péče"/>
    <n v="5"/>
    <d v="2021-08-01T00:00:00"/>
    <m/>
    <n v="10093"/>
    <n v="48741"/>
    <m/>
    <s v="Vladimíra"/>
    <s v="Vlčková"/>
    <m/>
    <s v="7452205409     "/>
    <n v="1"/>
    <x v="3"/>
    <n v="1"/>
    <n v="1"/>
    <x v="0"/>
  </r>
  <r>
    <n v="89301385"/>
    <s v="Ústav soudního lékařství a medicínského práva"/>
    <s v="laboratoř Ústavu soudního lékařství"/>
    <n v="10"/>
    <d v="2018-01-01T00:00:00"/>
    <m/>
    <n v="218"/>
    <n v="48767"/>
    <s v="Ing."/>
    <s v="Ivo"/>
    <s v="Válka"/>
    <s v="CSc."/>
    <s v="530817032      "/>
    <n v="0"/>
    <x v="2"/>
    <n v="1"/>
    <n v="0"/>
    <x v="0"/>
  </r>
  <r>
    <n v="89301226"/>
    <s v="Klinika nukleární medicíny"/>
    <s v="ambulance - PET/CT"/>
    <n v="10"/>
    <d v="2008-01-01T00:00:00"/>
    <m/>
    <n v="1509"/>
    <n v="48782"/>
    <m/>
    <s v="Olga"/>
    <s v="Veselá"/>
    <m/>
    <s v="7158145753     "/>
    <n v="1"/>
    <x v="0"/>
    <n v="1"/>
    <n v="1"/>
    <x v="0"/>
  </r>
  <r>
    <n v="89301182"/>
    <s v="Klinika psychiatrie"/>
    <s v="ambulance všeobecná"/>
    <n v="10"/>
    <d v="2019-04-01T00:00:00"/>
    <m/>
    <n v="1037"/>
    <n v="48786"/>
    <m/>
    <s v="Jana"/>
    <s v="Klimovičová"/>
    <m/>
    <s v="7751245700     "/>
    <n v="0.8"/>
    <x v="0"/>
    <n v="2"/>
    <n v="1"/>
    <x v="0"/>
  </r>
  <r>
    <n v="89301184"/>
    <s v="Klinika psychiatrie"/>
    <s v="ambulance dětské a dorostové psychiatrie"/>
    <n v="10"/>
    <d v="2020-04-01T00:00:00"/>
    <m/>
    <n v="1037"/>
    <n v="48786"/>
    <m/>
    <s v="Jana"/>
    <s v="Klimovičová"/>
    <m/>
    <s v="7751245700     "/>
    <n v="0.2"/>
    <x v="0"/>
    <n v="2"/>
    <n v="1"/>
    <x v="0"/>
  </r>
  <r>
    <n v="89301335"/>
    <s v="Oddělení klinické biochemie a imunogenetiky"/>
    <s v="centrální laboratoř"/>
    <n v="10"/>
    <d v="2017-03-01T00:00:00"/>
    <m/>
    <n v="820"/>
    <n v="48788"/>
    <m/>
    <s v="Jitka"/>
    <s v="Rožnovská"/>
    <m/>
    <s v="7654275354     "/>
    <n v="1"/>
    <x v="0"/>
    <n v="1"/>
    <n v="1"/>
    <x v="0"/>
  </r>
  <r>
    <n v="89301201"/>
    <s v="Klinika kožních a pohlavních chorob"/>
    <s v="standardní lůžková péče"/>
    <n v="5"/>
    <d v="2023-09-01T00:00:00"/>
    <m/>
    <n v="5087"/>
    <n v="48789"/>
    <m/>
    <s v="Martina"/>
    <s v="Chalánková"/>
    <m/>
    <s v="7651225692     "/>
    <n v="1"/>
    <x v="0"/>
    <n v="1"/>
    <n v="1"/>
    <x v="0"/>
  </r>
  <r>
    <n v="89301506"/>
    <s v="Kardiochirurgická klinika"/>
    <s v="pracoviště kardiologie"/>
    <n v="10"/>
    <d v="2013-01-01T00:00:00"/>
    <m/>
    <n v="2013"/>
    <n v="48798"/>
    <m/>
    <s v="Žaneta"/>
    <s v="Langerová"/>
    <m/>
    <s v="7660055788     "/>
    <n v="1"/>
    <x v="0"/>
    <n v="1"/>
    <n v="1"/>
    <x v="0"/>
  </r>
  <r>
    <n v="89301355"/>
    <s v="Transfuzní oddělení "/>
    <s v="transfuzní oddělení"/>
    <n v="10"/>
    <d v="2008-01-01T00:00:00"/>
    <m/>
    <n v="1442"/>
    <n v="48803"/>
    <s v="MUDr."/>
    <s v="Iva"/>
    <s v="Holusková"/>
    <s v="Ph.D."/>
    <s v="7154115353     "/>
    <n v="0.8"/>
    <x v="1"/>
    <n v="2"/>
    <n v="0.9"/>
    <x v="0"/>
  </r>
  <r>
    <n v="89301356"/>
    <s v="Transfuzní oddělení "/>
    <s v="ambulance - hematologická poradna"/>
    <n v="10"/>
    <d v="2008-01-01T00:00:00"/>
    <m/>
    <n v="1442"/>
    <n v="48803"/>
    <s v="MUDr."/>
    <s v="Iva"/>
    <s v="Holusková"/>
    <s v="Ph.D."/>
    <s v="7154115353     "/>
    <n v="0.1"/>
    <x v="1"/>
    <n v="2"/>
    <n v="0.9"/>
    <x v="0"/>
  </r>
  <r>
    <n v="89301173"/>
    <s v="Neurologická klinika"/>
    <s v="lůžkové oddělení intenzivní péče"/>
    <n v="5"/>
    <d v="2022-09-01T00:00:00"/>
    <m/>
    <n v="6838"/>
    <n v="48806"/>
    <m/>
    <s v="Monika"/>
    <s v="Müllerová"/>
    <m/>
    <s v="7660315454     "/>
    <n v="1"/>
    <x v="0"/>
    <n v="1"/>
    <n v="1"/>
    <x v="0"/>
  </r>
  <r>
    <n v="89301087"/>
    <s v="Porodnicko - gynekologická klinika"/>
    <s v="IVF"/>
    <n v="10"/>
    <d v="2010-11-10T00:00:00"/>
    <m/>
    <n v="5315"/>
    <n v="48822"/>
    <s v="Bc."/>
    <s v="Dana"/>
    <s v="Velešíková"/>
    <m/>
    <s v="7451295676     "/>
    <n v="0.75"/>
    <x v="0"/>
    <n v="1"/>
    <n v="0.75"/>
    <x v="0"/>
  </r>
  <r>
    <n v="89301051"/>
    <s v="II.chirurgická klinika standardní lůžková péče"/>
    <s v="standardní lůžková péče"/>
    <n v="5"/>
    <d v="2008-01-01T00:00:00"/>
    <m/>
    <n v="3998"/>
    <n v="48831"/>
    <m/>
    <s v="Petra"/>
    <s v="Neumannová"/>
    <m/>
    <s v="7751135370     "/>
    <n v="1"/>
    <x v="0"/>
    <n v="1"/>
    <n v="1"/>
    <x v="0"/>
  </r>
  <r>
    <n v="89301593"/>
    <s v="Oddělení intenzivní péče chirurgických oborů"/>
    <s v="intenzivní péče chirurgických oborů"/>
    <n v="5"/>
    <d v="2015-06-01T00:00:00"/>
    <m/>
    <n v="10297"/>
    <n v="48832"/>
    <m/>
    <s v="Jana"/>
    <s v="Lišková"/>
    <m/>
    <s v="7758074401     "/>
    <n v="1"/>
    <x v="7"/>
    <n v="1"/>
    <n v="1"/>
    <x v="0"/>
  </r>
  <r>
    <n v="89301355"/>
    <s v="Transfuzní oddělení "/>
    <s v="transfuzní oddělení"/>
    <n v="10"/>
    <d v="2012-01-01T00:00:00"/>
    <m/>
    <n v="3145"/>
    <n v="48835"/>
    <m/>
    <s v="Zuzana"/>
    <s v="Závodná"/>
    <m/>
    <s v="7753034487     "/>
    <n v="1"/>
    <x v="0"/>
    <n v="1"/>
    <n v="1"/>
    <x v="0"/>
  </r>
  <r>
    <n v="89301015"/>
    <s v="I. Interní klinika - kardiologická"/>
    <s v="koronární katetrizační sál"/>
    <n v="10"/>
    <d v="2008-01-01T00:00:00"/>
    <m/>
    <n v="1616"/>
    <n v="48837"/>
    <m/>
    <s v="Markéta"/>
    <s v="Petráková"/>
    <m/>
    <s v="7660215332     "/>
    <n v="1"/>
    <x v="0"/>
    <n v="1"/>
    <n v="1"/>
    <x v="0"/>
  </r>
  <r>
    <n v="89301335"/>
    <s v="Oddělení klinické biochemie a imunogenetiky"/>
    <s v="centrální laboratoř"/>
    <n v="10"/>
    <d v="2012-08-27T00:00:00"/>
    <m/>
    <n v="6144"/>
    <n v="48841"/>
    <m/>
    <s v="Ivana"/>
    <s v="Filipová"/>
    <m/>
    <s v="7754155343     "/>
    <n v="1"/>
    <x v="0"/>
    <n v="1"/>
    <n v="1"/>
    <x v="0"/>
  </r>
  <r>
    <n v="89301355"/>
    <s v="Transfuzní oddělení "/>
    <s v="transfuzní oddělení"/>
    <n v="10"/>
    <d v="2018-07-01T00:00:00"/>
    <m/>
    <n v="3480"/>
    <n v="48842"/>
    <s v="Mgr."/>
    <s v="Romana"/>
    <s v="Vymětalová"/>
    <m/>
    <s v="6562171847     "/>
    <n v="0.7"/>
    <x v="2"/>
    <n v="2"/>
    <n v="0.79999999999999993"/>
    <x v="0"/>
  </r>
  <r>
    <n v="89301356"/>
    <s v="Transfuzní oddělení "/>
    <s v="ambulance - hematologická poradna"/>
    <n v="10"/>
    <d v="2010-03-21T00:00:00"/>
    <m/>
    <n v="3480"/>
    <n v="48842"/>
    <s v="Mgr."/>
    <s v="Romana"/>
    <s v="Vymětalová"/>
    <m/>
    <s v="6562171847     "/>
    <n v="0.1"/>
    <x v="2"/>
    <n v="2"/>
    <n v="0.79999999999999993"/>
    <x v="0"/>
  </r>
  <r>
    <n v="89301122"/>
    <s v="Urologická klinika"/>
    <s v="ambulance urologická"/>
    <n v="10"/>
    <d v="2008-01-01T00:00:00"/>
    <m/>
    <n v="4361"/>
    <n v="48846"/>
    <m/>
    <s v="Zuzana"/>
    <s v="Vilnerová"/>
    <m/>
    <s v="6160251009     "/>
    <n v="0.1"/>
    <x v="0"/>
    <n v="2"/>
    <n v="1"/>
    <x v="0"/>
  </r>
  <r>
    <n v="89301124"/>
    <s v="Urologická klinika"/>
    <s v="uroradiologické centrum"/>
    <n v="10"/>
    <d v="2008-01-01T00:00:00"/>
    <m/>
    <n v="4361"/>
    <n v="48846"/>
    <m/>
    <s v="Zuzana"/>
    <s v="Vilnerová"/>
    <m/>
    <s v="6160251009     "/>
    <n v="0.9"/>
    <x v="0"/>
    <n v="2"/>
    <n v="1"/>
    <x v="0"/>
  </r>
  <r>
    <n v="89301100"/>
    <s v="Dětská klinika"/>
    <s v="diabetologické centrum - pediatrická část"/>
    <n v="10"/>
    <d v="2013-04-01T00:00:00"/>
    <m/>
    <n v="462"/>
    <n v="49531"/>
    <s v="doc. MUDr."/>
    <s v="Jiřina"/>
    <s v="Zapletalová"/>
    <s v="Ph.D."/>
    <s v="5455291523     "/>
    <n v="0.25"/>
    <x v="1"/>
    <n v="4"/>
    <n v="0.6"/>
    <x v="0"/>
  </r>
  <r>
    <n v="89301102"/>
    <s v="Dětská klinika"/>
    <s v="všeobecná ambulance"/>
    <n v="10"/>
    <d v="2013-01-01T00:00:00"/>
    <m/>
    <n v="462"/>
    <n v="49531"/>
    <s v="doc. MUDr."/>
    <s v="Jiřina"/>
    <s v="Zapletalová"/>
    <s v="Ph.D."/>
    <s v="5455291523     "/>
    <n v="0.05"/>
    <x v="1"/>
    <n v="4"/>
    <n v="0.6"/>
    <x v="0"/>
  </r>
  <r>
    <n v="89301707"/>
    <s v="Dětská klinika"/>
    <s v="ambulance endokrinologie"/>
    <n v="10"/>
    <d v="2008-01-01T00:00:00"/>
    <m/>
    <n v="462"/>
    <n v="49531"/>
    <s v="doc. MUDr."/>
    <s v="Jiřina"/>
    <s v="Zapletalová"/>
    <s v="Ph.D."/>
    <s v="5455291523     "/>
    <n v="0.3"/>
    <x v="1"/>
    <n v="4"/>
    <n v="0.6"/>
    <x v="0"/>
  </r>
  <r>
    <n v="89301708"/>
    <s v="Dětská klinika"/>
    <s v="ambulance LPS pro děti a dorost"/>
    <n v="10"/>
    <d v="2010-06-01T00:00:00"/>
    <m/>
    <n v="462"/>
    <n v="49531"/>
    <s v="doc. MUDr."/>
    <s v="Jiřina"/>
    <s v="Zapletalová"/>
    <s v="Ph.D."/>
    <s v="5455291523     "/>
    <n v="0"/>
    <x v="1"/>
    <n v="4"/>
    <n v="0.6"/>
    <x v="0"/>
  </r>
  <r>
    <n v="89301035"/>
    <s v="III. Interní klinika - nefrologická, revmatologická a endokrinologická"/>
    <s v="hemodialyzační středisko "/>
    <n v="10"/>
    <d v="2008-01-01T00:00:00"/>
    <m/>
    <n v="3175"/>
    <n v="49559"/>
    <m/>
    <s v="Blanka"/>
    <s v="Netopilová"/>
    <m/>
    <s v="6661092031     "/>
    <n v="1"/>
    <x v="0"/>
    <n v="1"/>
    <n v="1"/>
    <x v="0"/>
  </r>
  <r>
    <n v="89301035"/>
    <s v="III. Interní klinika - nefrologická, revmatologická a endokrinologická"/>
    <s v="hemodialyzační středisko "/>
    <n v="10"/>
    <d v="2008-01-01T00:00:00"/>
    <m/>
    <n v="3569"/>
    <n v="49569"/>
    <m/>
    <s v="Sylva"/>
    <s v="Zemánková"/>
    <m/>
    <s v="6660252049     "/>
    <n v="1"/>
    <x v="7"/>
    <n v="1"/>
    <n v="1"/>
    <x v="0"/>
  </r>
  <r>
    <n v="89301356"/>
    <s v="Transfuzní oddělení "/>
    <s v="ambulance - hematologická poradna"/>
    <n v="10"/>
    <d v="2008-01-01T00:00:00"/>
    <m/>
    <n v="3481"/>
    <n v="49586"/>
    <m/>
    <s v="Soňa"/>
    <s v="Chmelová"/>
    <m/>
    <s v="6454291382     "/>
    <n v="1"/>
    <x v="0"/>
    <n v="1"/>
    <n v="1"/>
    <x v="0"/>
  </r>
  <r>
    <n v="89301103"/>
    <s v="Dětská klinika"/>
    <s v="JIP"/>
    <n v="5"/>
    <d v="2013-06-01T00:00:00"/>
    <m/>
    <n v="2590"/>
    <n v="49613"/>
    <m/>
    <s v="Hana"/>
    <s v="Ženčáková"/>
    <m/>
    <s v="6358280632     "/>
    <n v="1"/>
    <x v="0"/>
    <n v="1"/>
    <n v="1"/>
    <x v="0"/>
  </r>
  <r>
    <n v="89301011"/>
    <s v="I. Interní klinika - kardiologická"/>
    <s v="standardní lůžková péče"/>
    <n v="5"/>
    <d v="2008-01-01T00:00:00"/>
    <m/>
    <n v="3668"/>
    <n v="49665"/>
    <m/>
    <s v="Hana"/>
    <s v="Vacová"/>
    <m/>
    <s v="6751151055     "/>
    <n v="1"/>
    <x v="7"/>
    <n v="1"/>
    <n v="1"/>
    <x v="0"/>
  </r>
  <r>
    <n v="89301375"/>
    <s v="Ústav klinické a molekulární patologie"/>
    <s v="Ústav klinické a molekulární patologie"/>
    <n v="10"/>
    <d v="2009-01-01T00:00:00"/>
    <m/>
    <n v="2152"/>
    <n v="49669"/>
    <m/>
    <s v="Andrea"/>
    <s v="Faltýnková"/>
    <m/>
    <s v="6761230542     "/>
    <n v="1"/>
    <x v="7"/>
    <n v="1"/>
    <n v="1"/>
    <x v="0"/>
  </r>
  <r>
    <n v="89301181"/>
    <s v="Klinika psychiatrie"/>
    <s v="srandardní lůžková péče"/>
    <n v="5"/>
    <d v="2008-01-01T00:00:00"/>
    <m/>
    <n v="4079"/>
    <n v="49680"/>
    <s v="Mgr."/>
    <s v="Hana"/>
    <s v="Pizúrová"/>
    <s v="MBA"/>
    <s v="6954305336     "/>
    <n v="0.8"/>
    <x v="0"/>
    <n v="2"/>
    <n v="1"/>
    <x v="0"/>
  </r>
  <r>
    <n v="89301183"/>
    <s v="Klinika psychiatrie"/>
    <s v="denní stacionář"/>
    <n v="10"/>
    <d v="2021-01-01T00:00:00"/>
    <m/>
    <n v="4079"/>
    <n v="49680"/>
    <s v="Mgr."/>
    <s v="Hana"/>
    <s v="Pizúrová"/>
    <s v="MBA"/>
    <s v="6954305336     "/>
    <n v="0.2"/>
    <x v="0"/>
    <n v="2"/>
    <n v="1"/>
    <x v="0"/>
  </r>
  <r>
    <n v="89301165"/>
    <s v="Klinika plicních nemocí a TBC"/>
    <s v="ambulance - bronchologie"/>
    <n v="10"/>
    <d v="2008-01-01T00:00:00"/>
    <m/>
    <n v="1890"/>
    <n v="49682"/>
    <s v="Bc."/>
    <s v="Renata"/>
    <s v="Zittová"/>
    <m/>
    <s v="6951215337     "/>
    <n v="1"/>
    <x v="0"/>
    <n v="1"/>
    <n v="1"/>
    <x v="0"/>
  </r>
  <r>
    <n v="89301073"/>
    <s v="KARIM"/>
    <s v="lůžkové oddělení intenzivní péče"/>
    <n v="5"/>
    <d v="2008-01-01T00:00:00"/>
    <m/>
    <n v="2877"/>
    <n v="49695"/>
    <m/>
    <s v="Aleš"/>
    <s v="Zatloukal"/>
    <m/>
    <s v="6906175353     "/>
    <n v="1"/>
    <x v="0"/>
    <n v="1"/>
    <n v="1"/>
    <x v="0"/>
  </r>
  <r>
    <n v="89301031"/>
    <s v="III. Interní klinika - nefrologická, revmatologická a endokrinologická"/>
    <s v="standardní lůžková péče"/>
    <n v="5"/>
    <d v="2020-10-01T00:00:00"/>
    <m/>
    <n v="2143"/>
    <n v="49720"/>
    <s v="prof. MUDr."/>
    <s v="Josef"/>
    <s v="Zadražil"/>
    <s v="CSc."/>
    <s v="5402062292     "/>
    <n v="0.5"/>
    <x v="1"/>
    <n v="1"/>
    <n v="0.5"/>
    <x v="0"/>
  </r>
  <r>
    <n v="89301302"/>
    <s v="Oddělení geriatrie"/>
    <s v="ambulance geriatrická"/>
    <n v="10"/>
    <d v="2018-09-01T00:00:00"/>
    <m/>
    <n v="5759"/>
    <n v="49723"/>
    <m/>
    <s v="Kateřina"/>
    <s v="Buláková"/>
    <m/>
    <s v="7157195375     "/>
    <n v="1"/>
    <x v="0"/>
    <n v="1"/>
    <n v="1"/>
    <x v="0"/>
  </r>
  <r>
    <n v="89301063"/>
    <s v="Neurochirurgická klinika"/>
    <s v="lůžkové oddělení intenzivní péče"/>
    <n v="5"/>
    <d v="2009-01-01T00:00:00"/>
    <m/>
    <n v="4251"/>
    <n v="49774"/>
    <m/>
    <s v="Pavla"/>
    <s v="Zelová"/>
    <m/>
    <s v="7354155336     "/>
    <n v="1"/>
    <x v="0"/>
    <n v="1"/>
    <n v="1"/>
    <x v="0"/>
  </r>
  <r>
    <n v="89301161"/>
    <s v="Klinika plicních nemocí a TBC"/>
    <s v="standardní lůžková péče"/>
    <n v="5"/>
    <d v="2015-08-01T00:00:00"/>
    <m/>
    <n v="7272"/>
    <n v="49787"/>
    <m/>
    <s v="Miroslava"/>
    <s v="Suchomelová"/>
    <m/>
    <s v="7455075331     "/>
    <n v="0.75"/>
    <x v="3"/>
    <n v="1"/>
    <n v="0.75"/>
    <x v="0"/>
  </r>
  <r>
    <n v="89301221"/>
    <s v="Klinika nukleární medicíny"/>
    <s v="standardní lůžková péče"/>
    <n v="5"/>
    <d v="2008-01-01T00:00:00"/>
    <m/>
    <n v="2091"/>
    <n v="49820"/>
    <m/>
    <s v="Jana"/>
    <s v="Záhorová"/>
    <m/>
    <s v="6153250829     "/>
    <n v="1"/>
    <x v="0"/>
    <n v="1"/>
    <n v="1"/>
    <x v="0"/>
  </r>
  <r>
    <n v="89301325"/>
    <s v="Hemato-onkologická klinika"/>
    <s v="laboratoř hematologická"/>
    <n v="10"/>
    <d v="2008-01-01T00:00:00"/>
    <m/>
    <n v="3877"/>
    <n v="49836"/>
    <m/>
    <s v="Věra"/>
    <s v="Zadražilová"/>
    <m/>
    <s v="6052121064     "/>
    <n v="1"/>
    <x v="0"/>
    <n v="1"/>
    <n v="1"/>
    <x v="0"/>
  </r>
  <r>
    <n v="89301261"/>
    <s v="Oddělení rehabilitace"/>
    <s v="standardní lůžková péče"/>
    <n v="5"/>
    <d v="2008-01-01T00:00:00"/>
    <m/>
    <n v="2567"/>
    <n v="49839"/>
    <m/>
    <s v="Karla"/>
    <s v="Skácelová"/>
    <m/>
    <s v="7156015361     "/>
    <n v="0.2"/>
    <x v="6"/>
    <n v="2"/>
    <n v="1"/>
    <x v="0"/>
  </r>
  <r>
    <n v="89301265"/>
    <s v="Oddělení rehabilitace"/>
    <s v="ambulance fyzioterapie"/>
    <n v="10"/>
    <d v="2008-01-01T00:00:00"/>
    <m/>
    <n v="2567"/>
    <n v="49839"/>
    <m/>
    <s v="Karla"/>
    <s v="Skácelová"/>
    <m/>
    <s v="7156015361     "/>
    <n v="0.8"/>
    <x v="6"/>
    <n v="2"/>
    <n v="1"/>
    <x v="0"/>
  </r>
  <r>
    <n v="89301324"/>
    <s v="Hemato-onkologická klinika"/>
    <s v="transplantační jednotka"/>
    <n v="5"/>
    <d v="2020-09-01T00:00:00"/>
    <m/>
    <n v="6061"/>
    <n v="49842"/>
    <m/>
    <s v="Jana"/>
    <s v="Přidalová"/>
    <m/>
    <s v="7553135700     "/>
    <n v="1"/>
    <x v="0"/>
    <n v="1"/>
    <n v="1"/>
    <x v="0"/>
  </r>
  <r>
    <n v="89301103"/>
    <s v="Dětská klinika"/>
    <s v="JIP"/>
    <n v="5"/>
    <d v="2008-01-01T00:00:00"/>
    <m/>
    <n v="2323"/>
    <n v="49853"/>
    <m/>
    <s v="Radka"/>
    <s v="Hrudníková"/>
    <m/>
    <s v="7651285367     "/>
    <n v="1"/>
    <x v="0"/>
    <n v="1"/>
    <n v="1"/>
    <x v="0"/>
  </r>
  <r>
    <n v="89301073"/>
    <s v="KARIM"/>
    <s v="lůžkové oddělení intenzivní péče"/>
    <n v="5"/>
    <d v="2019-09-01T00:00:00"/>
    <m/>
    <n v="531"/>
    <n v="49854"/>
    <m/>
    <s v="Pavlína"/>
    <s v="Zavadilová"/>
    <m/>
    <s v="7562095310     "/>
    <n v="1"/>
    <x v="0"/>
    <n v="1"/>
    <n v="1"/>
    <x v="0"/>
  </r>
  <r>
    <n v="89301041"/>
    <s v="I. chirurgické klinika"/>
    <s v="standardní lůžková péče"/>
    <n v="5"/>
    <d v="2022-10-01T00:00:00"/>
    <m/>
    <n v="759"/>
    <n v="49864"/>
    <s v="MUDr."/>
    <s v="Nora"/>
    <s v="Zlámalová"/>
    <m/>
    <s v="7053264878     "/>
    <n v="0.4"/>
    <x v="1"/>
    <n v="3"/>
    <n v="1"/>
    <x v="0"/>
  </r>
  <r>
    <n v="89301042"/>
    <s v="I. chirurgická klinika"/>
    <s v="všeobecná chirurgická ambulance"/>
    <n v="10"/>
    <d v="2022-10-01T00:00:00"/>
    <m/>
    <n v="759"/>
    <n v="49864"/>
    <s v="MUDr."/>
    <s v="Nora"/>
    <s v="Zlámalová"/>
    <m/>
    <s v="7053264878     "/>
    <n v="0.3"/>
    <x v="1"/>
    <n v="3"/>
    <n v="1"/>
    <x v="0"/>
  </r>
  <r>
    <n v="89301602"/>
    <s v="Odd.urgent.příjmu - ambulance chirurgie"/>
    <s v="ambulance - chirurgie"/>
    <n v="10"/>
    <d v="2010-11-01T00:00:00"/>
    <m/>
    <n v="5284"/>
    <n v="49864"/>
    <s v="MUDr."/>
    <s v="Nora"/>
    <s v="Zlámalová"/>
    <m/>
    <s v="7053264878     "/>
    <n v="0.3"/>
    <x v="1"/>
    <n v="3"/>
    <n v="1"/>
    <x v="0"/>
  </r>
  <r>
    <n v="89301063"/>
    <s v="Neurochirurgická klinika"/>
    <s v="lůžkové oddělení intenzivní péče"/>
    <n v="5"/>
    <d v="2009-01-01T00:00:00"/>
    <m/>
    <n v="1944"/>
    <n v="49872"/>
    <m/>
    <s v="Lenka"/>
    <s v="Zvěřinová"/>
    <m/>
    <s v="7653185364     "/>
    <n v="1"/>
    <x v="0"/>
    <n v="1"/>
    <n v="1"/>
    <x v="0"/>
  </r>
  <r>
    <n v="89301215"/>
    <s v="Onkologická klinika"/>
    <s v="ambulance - radiační onkologie "/>
    <n v="10"/>
    <d v="1995-01-03T00:00:00"/>
    <m/>
    <n v="9316"/>
    <n v="49877"/>
    <m/>
    <s v="Nikola"/>
    <s v="Fialová"/>
    <m/>
    <s v="7457095327     "/>
    <n v="1"/>
    <x v="7"/>
    <n v="1"/>
    <n v="1"/>
    <x v="0"/>
  </r>
  <r>
    <n v="89301201"/>
    <s v="Klinika kožních a pohlavních chorob"/>
    <s v="standardní lůžková péče"/>
    <n v="5"/>
    <d v="2015-04-01T00:00:00"/>
    <m/>
    <n v="7131"/>
    <n v="49892"/>
    <m/>
    <s v="Petra"/>
    <s v="Zaoralová"/>
    <m/>
    <s v="6361080726     "/>
    <n v="1"/>
    <x v="0"/>
    <n v="1"/>
    <n v="1"/>
    <x v="0"/>
  </r>
  <r>
    <n v="89301102"/>
    <s v="Dětská klinika"/>
    <s v="všeobecná ambulance"/>
    <n v="10"/>
    <d v="2018-06-01T00:00:00"/>
    <m/>
    <n v="1960"/>
    <n v="49905"/>
    <s v="MUDr."/>
    <s v="Martin"/>
    <s v="Zápalka"/>
    <s v="Ph.D."/>
    <s v="7104295363     "/>
    <n v="0.5"/>
    <x v="1"/>
    <n v="2"/>
    <n v="0.8"/>
    <x v="0"/>
  </r>
  <r>
    <n v="89301107"/>
    <s v="Dětská klinika"/>
    <s v="pracoviště dětské alergologie a imunologie"/>
    <n v="10"/>
    <d v="2018-06-01T00:00:00"/>
    <m/>
    <n v="1960"/>
    <n v="49905"/>
    <s v="MUDr."/>
    <s v="Martin"/>
    <s v="Zápalka"/>
    <s v="Ph.D."/>
    <s v="7104295363     "/>
    <n v="0.3"/>
    <x v="1"/>
    <n v="2"/>
    <n v="0.8"/>
    <x v="0"/>
  </r>
  <r>
    <n v="89301600"/>
    <s v="Urgentní příjem odb.719"/>
    <s v="Urgentní příjem odb.719"/>
    <n v="10"/>
    <d v="2021-04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602"/>
    <s v="Odd.urgent.příjmu - ambulance chirurgie"/>
    <s v="ambulance - chirurgie"/>
    <n v="10"/>
    <d v="2010-12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604"/>
    <s v="Odd.urgent.příjmu - ambulance interna"/>
    <s v="ambulance - interna"/>
    <n v="10"/>
    <d v="2010-12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605"/>
    <s v="Odd.urgent. příjmu - ambulance urologie"/>
    <s v="ambulance - urologie"/>
    <n v="10"/>
    <d v="2010-12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606"/>
    <s v="Odd.urgent.příjmu - ambulance neurologie"/>
    <s v="ambulance - neurologie"/>
    <n v="10"/>
    <d v="2010-12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0-12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608"/>
    <s v="ambulance LPS pro dospělé"/>
    <s v="ambulance LPS pro dospělé"/>
    <n v="10"/>
    <d v="2010-12-01T00:00:00"/>
    <m/>
    <n v="5226"/>
    <n v="49919"/>
    <m/>
    <s v="Marie"/>
    <s v="Zapletalová"/>
    <m/>
    <s v="5760241465     "/>
    <n v="0.14199999999999999"/>
    <x v="0"/>
    <n v="7"/>
    <n v="0.99399999999999999"/>
    <x v="0"/>
  </r>
  <r>
    <n v="89301161"/>
    <s v="Klinika plicních nemocí a TBC"/>
    <s v="standardní lůžková péče"/>
    <n v="5"/>
    <d v="2008-01-01T00:00:00"/>
    <m/>
    <n v="3091"/>
    <n v="49926"/>
    <s v="MUDr."/>
    <s v="Monika"/>
    <s v="Žurková"/>
    <s v="Ph.D."/>
    <s v="7257095307     "/>
    <n v="0.55000000000000004"/>
    <x v="1"/>
    <n v="3"/>
    <n v="1"/>
    <x v="0"/>
  </r>
  <r>
    <n v="89301162"/>
    <s v="Klinika plicních nemocí a TBC"/>
    <s v="ambulance všeobecná"/>
    <n v="10"/>
    <d v="2019-09-01T00:00:00"/>
    <m/>
    <n v="3091"/>
    <n v="49926"/>
    <s v="MUDr."/>
    <s v="Monika"/>
    <s v="Žurková"/>
    <s v="Ph.D."/>
    <s v="7257095307     "/>
    <n v="0.4"/>
    <x v="1"/>
    <n v="3"/>
    <n v="1"/>
    <x v="0"/>
  </r>
  <r>
    <n v="89301163"/>
    <s v="Klinika plicních nemocí a TBC"/>
    <s v="lůžkové oddělení intenzivní péče"/>
    <n v="5"/>
    <d v="2019-09-01T00:00:00"/>
    <m/>
    <n v="3091"/>
    <n v="49926"/>
    <s v="MUDr."/>
    <s v="Monika"/>
    <s v="Žurková"/>
    <s v="Ph.D."/>
    <s v="7257095307     "/>
    <n v="0.05"/>
    <x v="1"/>
    <n v="3"/>
    <n v="1"/>
    <x v="0"/>
  </r>
  <r>
    <n v="89301261"/>
    <s v="Oddělení rehabilitace"/>
    <s v="standardní lůžková péče"/>
    <n v="5"/>
    <d v="2016-11-24T00:00:00"/>
    <m/>
    <n v="7740"/>
    <n v="49931"/>
    <s v="Mgr."/>
    <s v="Hana"/>
    <s v="Měrková"/>
    <m/>
    <s v="7556185846     "/>
    <n v="0.5"/>
    <x v="6"/>
    <n v="2"/>
    <n v="1"/>
    <x v="0"/>
  </r>
  <r>
    <n v="89301265"/>
    <s v="Oddělení rehabilitace"/>
    <s v="ambulance fyzioterapie"/>
    <n v="10"/>
    <d v="2016-11-24T00:00:00"/>
    <m/>
    <n v="7740"/>
    <n v="49931"/>
    <s v="Mgr."/>
    <s v="Hana"/>
    <s v="Měrková"/>
    <m/>
    <s v="7556185846     "/>
    <n v="0.5"/>
    <x v="6"/>
    <n v="2"/>
    <n v="1"/>
    <x v="0"/>
  </r>
  <r>
    <n v="89301142"/>
    <s v="Oční klinika"/>
    <s v="ambulance oční kliniky"/>
    <n v="10"/>
    <d v="2008-01-01T00:00:00"/>
    <m/>
    <n v="130"/>
    <n v="49940"/>
    <m/>
    <s v="Ivana"/>
    <s v="Zaoralová"/>
    <m/>
    <s v="6460131183     "/>
    <n v="1"/>
    <x v="0"/>
    <n v="1"/>
    <n v="1"/>
    <x v="0"/>
  </r>
  <r>
    <n v="89301171"/>
    <s v="Neurologická klinika"/>
    <s v="standardní lůžková péče"/>
    <n v="5"/>
    <d v="2009-01-01T00:00:00"/>
    <m/>
    <n v="1751"/>
    <n v="49942"/>
    <m/>
    <s v="Radek"/>
    <s v="Zehnálek"/>
    <m/>
    <s v="7402035333     "/>
    <n v="1"/>
    <x v="3"/>
    <n v="1"/>
    <n v="1"/>
    <x v="0"/>
  </r>
  <r>
    <n v="89301101"/>
    <s v="Dětská klinika"/>
    <s v="standardní lůžková péče"/>
    <n v="5"/>
    <d v="2017-01-01T00:00:00"/>
    <m/>
    <n v="544"/>
    <n v="49954"/>
    <m/>
    <s v="Zdeňka"/>
    <s v="Nečková"/>
    <m/>
    <s v="6651021278     "/>
    <n v="1"/>
    <x v="7"/>
    <n v="1"/>
    <n v="1"/>
    <x v="0"/>
  </r>
  <r>
    <n v="89301301"/>
    <s v="Oddělení geriatrie"/>
    <s v="standardní lůžková péče"/>
    <n v="5"/>
    <d v="2008-01-01T00:00:00"/>
    <m/>
    <n v="4047"/>
    <n v="49958"/>
    <m/>
    <s v="Michal"/>
    <s v="Kotlár"/>
    <m/>
    <s v="7308264854     "/>
    <n v="1"/>
    <x v="3"/>
    <n v="1"/>
    <n v="1"/>
    <x v="0"/>
  </r>
  <r>
    <n v="89301107"/>
    <s v="Dětská klinika"/>
    <s v="pracoviště dětské alergologie a imunologie"/>
    <n v="10"/>
    <d v="2021-11-07T00:00:00"/>
    <m/>
    <n v="6632"/>
    <n v="49962"/>
    <m/>
    <s v="Jana"/>
    <s v="Mádrová"/>
    <m/>
    <s v="7559305380     "/>
    <n v="0.5"/>
    <x v="0"/>
    <n v="1"/>
    <n v="0.5"/>
    <x v="0"/>
  </r>
  <r>
    <n v="89301132"/>
    <s v="ORL klinika"/>
    <s v="ambulance otorinolaryngologická"/>
    <n v="10"/>
    <d v="2008-01-01T00:00:00"/>
    <m/>
    <n v="898"/>
    <n v="49975"/>
    <m/>
    <s v="Petra"/>
    <s v="Masaryková"/>
    <m/>
    <s v="7351185369     "/>
    <n v="1"/>
    <x v="0"/>
    <n v="1"/>
    <n v="1"/>
    <x v="0"/>
  </r>
  <r>
    <n v="89301162"/>
    <s v="Klinika plicních nemocí a TBC"/>
    <s v="ambulance všeobecná"/>
    <n v="10"/>
    <d v="2022-01-15T00:00:00"/>
    <m/>
    <n v="2639"/>
    <n v="49980"/>
    <m/>
    <s v="Věra"/>
    <s v="Suchánková"/>
    <m/>
    <s v="5961041636     "/>
    <n v="0.5"/>
    <x v="0"/>
    <n v="1"/>
    <n v="0.5"/>
    <x v="0"/>
  </r>
  <r>
    <n v="89301345"/>
    <s v="Radiologická klinika"/>
    <s v="pracoviště radiologie"/>
    <n v="10"/>
    <d v="2017-02-15T00:00:00"/>
    <m/>
    <n v="8070"/>
    <n v="49990"/>
    <m/>
    <s v="Hana"/>
    <s v="Lišková"/>
    <m/>
    <s v="7156022500     "/>
    <n v="1"/>
    <x v="0"/>
    <n v="1"/>
    <n v="1"/>
    <x v="0"/>
  </r>
  <r>
    <n v="89301172"/>
    <s v="Neurologická klinika"/>
    <s v="ambulance neurologická"/>
    <n v="10"/>
    <d v="2009-01-01T00:00:00"/>
    <m/>
    <n v="3664"/>
    <n v="49991"/>
    <s v="Mgr."/>
    <s v="Petra"/>
    <s v="Řeháková"/>
    <m/>
    <s v="7353305311     "/>
    <n v="1"/>
    <x v="0"/>
    <n v="1"/>
    <n v="1"/>
    <x v="0"/>
  </r>
  <r>
    <n v="89301111"/>
    <s v="Ortopedická klinika"/>
    <s v="standardní lůžková péče"/>
    <n v="5"/>
    <d v="2023-01-30T00:00:00"/>
    <m/>
    <n v="10920"/>
    <n v="50002"/>
    <m/>
    <s v="Leona"/>
    <s v="Cenklová"/>
    <m/>
    <s v="7862275333     "/>
    <n v="0.75"/>
    <x v="3"/>
    <n v="1"/>
    <n v="0.75"/>
    <x v="0"/>
  </r>
  <r>
    <n v="89301322"/>
    <s v="Hemato-onkologická klinika"/>
    <s v="všeobecná ambulance"/>
    <n v="10"/>
    <d v="2008-01-01T00:00:00"/>
    <m/>
    <n v="417"/>
    <n v="50018"/>
    <m/>
    <s v="Lenka"/>
    <s v="Starostová"/>
    <m/>
    <s v="7357255312     "/>
    <n v="1"/>
    <x v="0"/>
    <n v="1"/>
    <n v="1"/>
    <x v="0"/>
  </r>
  <r>
    <n v="89301501"/>
    <s v="Kardiochirurgická klinika"/>
    <s v="standardní lůžková péče"/>
    <n v="5"/>
    <d v="2015-03-01T00:00:00"/>
    <m/>
    <n v="3487"/>
    <n v="58015"/>
    <s v="Bc."/>
    <s v="Veronika"/>
    <s v="Lónová"/>
    <m/>
    <s v="8054015365     "/>
    <n v="1"/>
    <x v="9"/>
    <n v="1"/>
    <n v="1"/>
    <x v="0"/>
  </r>
  <r>
    <n v="89301011"/>
    <s v="I. Interní klinika - kardiologická"/>
    <s v="standardní lůžková péče"/>
    <n v="5"/>
    <d v="2008-01-01T00:00:00"/>
    <m/>
    <n v="3517"/>
    <n v="58021"/>
    <s v="Bc."/>
    <s v="Renáta"/>
    <s v="Sedláčková"/>
    <m/>
    <s v="7159155311     "/>
    <n v="1"/>
    <x v="0"/>
    <n v="1"/>
    <n v="1"/>
    <x v="0"/>
  </r>
  <r>
    <n v="89301345"/>
    <s v="Radiologická klinika"/>
    <s v="pracoviště radiologie"/>
    <n v="10"/>
    <d v="2008-01-01T00:00:00"/>
    <m/>
    <n v="614"/>
    <n v="58043"/>
    <m/>
    <s v="Lenka"/>
    <s v="Odstrčilová"/>
    <m/>
    <s v="7751315330     "/>
    <n v="0.9"/>
    <x v="0"/>
    <n v="2"/>
    <n v="1"/>
    <x v="0"/>
  </r>
  <r>
    <n v="89301347"/>
    <s v="Radiologická klinika"/>
    <s v="Pracoviště MR"/>
    <n v="10"/>
    <d v="2021-10-01T00:00:00"/>
    <m/>
    <n v="614"/>
    <n v="58043"/>
    <m/>
    <s v="Lenka"/>
    <s v="Odstrčilová"/>
    <m/>
    <s v="7751315330     "/>
    <n v="0.1"/>
    <x v="0"/>
    <n v="2"/>
    <n v="1"/>
    <x v="0"/>
  </r>
  <r>
    <n v="89301345"/>
    <s v="Radiologická klinika"/>
    <s v="pracoviště radiologie"/>
    <n v="10"/>
    <d v="2008-01-01T00:00:00"/>
    <m/>
    <n v="2704"/>
    <n v="58044"/>
    <s v="Ing."/>
    <s v="Erich"/>
    <s v="Radmacher"/>
    <m/>
    <s v="7103205384     "/>
    <n v="0.9"/>
    <x v="0"/>
    <n v="2"/>
    <n v="1"/>
    <x v="0"/>
  </r>
  <r>
    <n v="89301347"/>
    <s v="Radiologická klinika"/>
    <s v="Pracoviště MR"/>
    <n v="10"/>
    <d v="2021-10-01T00:00:00"/>
    <m/>
    <n v="2704"/>
    <n v="58044"/>
    <s v="Ing."/>
    <s v="Erich"/>
    <s v="Radmacher"/>
    <m/>
    <s v="7103205384     "/>
    <n v="0.1"/>
    <x v="0"/>
    <n v="2"/>
    <n v="1"/>
    <x v="0"/>
  </r>
  <r>
    <n v="89301091"/>
    <s v="Novorozenecké oddělení"/>
    <s v="standardní lůžková péče"/>
    <n v="5"/>
    <d v="2023-01-01T00:00:00"/>
    <m/>
    <n v="2011"/>
    <n v="58050"/>
    <m/>
    <s v="Jana"/>
    <s v="Kovaříková"/>
    <m/>
    <s v="7661154248     "/>
    <n v="1"/>
    <x v="7"/>
    <n v="1"/>
    <n v="1"/>
    <x v="0"/>
  </r>
  <r>
    <n v="89301051"/>
    <s v="II.chirurgická klinika standardní lůžková péče"/>
    <s v="standardní lůžková péče"/>
    <n v="5"/>
    <d v="2023-03-01T00:00:00"/>
    <m/>
    <n v="10755"/>
    <n v="58051"/>
    <s v="Bc."/>
    <s v="Jitka"/>
    <s v="Hanousková"/>
    <m/>
    <s v="7759174456     "/>
    <n v="1"/>
    <x v="4"/>
    <n v="1"/>
    <n v="1"/>
    <x v="0"/>
  </r>
  <r>
    <n v="89301093"/>
    <s v="Novorozenecké oddělení"/>
    <s v="lůžkové oddělení intenzivní péče"/>
    <n v="5"/>
    <d v="2023-01-23T00:00:00"/>
    <m/>
    <n v="2618"/>
    <n v="58055"/>
    <m/>
    <s v="Michaela"/>
    <s v="Slováková"/>
    <m/>
    <s v="7753164892     "/>
    <n v="0.75"/>
    <x v="0"/>
    <n v="1"/>
    <n v="0.75"/>
    <x v="0"/>
  </r>
  <r>
    <n v="89301084"/>
    <s v="Porodnicko - gynekologická klinika"/>
    <s v="lůžkové oddělení intenzivní péče - porodní sál"/>
    <n v="5"/>
    <d v="2014-12-01T00:00:00"/>
    <m/>
    <n v="1323"/>
    <n v="58056"/>
    <s v="Mgr."/>
    <s v="Martina"/>
    <s v="Andrésová"/>
    <s v="MBA"/>
    <s v="7751294474     "/>
    <n v="1"/>
    <x v="0"/>
    <n v="1"/>
    <n v="1"/>
    <x v="0"/>
  </r>
  <r>
    <n v="89301313"/>
    <s v="Traumatologická klinika"/>
    <s v="lůžkové oddělení intenzivní péče"/>
    <n v="5"/>
    <d v="2008-01-01T00:00:00"/>
    <m/>
    <n v="202"/>
    <n v="58068"/>
    <m/>
    <s v="Pavla"/>
    <s v="Baťová"/>
    <s v="DiS."/>
    <s v="7956165305     "/>
    <n v="1"/>
    <x v="0"/>
    <n v="1"/>
    <n v="1"/>
    <x v="0"/>
  </r>
  <r>
    <n v="89301219"/>
    <s v="ambulance paliativní medicíny"/>
    <s v="ambulance paliativní medicíny"/>
    <n v="10"/>
    <d v="2023-07-01T00:00:00"/>
    <m/>
    <n v="9963"/>
    <n v="58069"/>
    <s v="MUDr."/>
    <s v="Renata"/>
    <s v="Urbanová"/>
    <s v="Ph.D."/>
    <s v="6953184821     "/>
    <n v="0.2"/>
    <x v="1"/>
    <n v="2"/>
    <n v="1"/>
    <x v="0"/>
  </r>
  <r>
    <n v="89301323"/>
    <s v="Hemato-onkologická klinika"/>
    <s v="lůžkové oddělení intenzivní péče"/>
    <n v="5"/>
    <d v="2023-07-01T00:00:00"/>
    <m/>
    <n v="3227"/>
    <n v="58069"/>
    <s v="MUDr."/>
    <s v="Renata"/>
    <s v="Urbanová"/>
    <s v="Ph.D."/>
    <s v="6953184821     "/>
    <n v="0.8"/>
    <x v="1"/>
    <n v="2"/>
    <n v="1"/>
    <x v="0"/>
  </r>
  <r>
    <n v="89301051"/>
    <s v="II.chirurgická klinika standardní lůžková péče"/>
    <s v="standardní lůžková péče"/>
    <n v="5"/>
    <d v="2008-01-01T00:00:00"/>
    <m/>
    <n v="1390"/>
    <n v="58070"/>
    <s v="doc. MUDr."/>
    <s v="Petr"/>
    <s v="Dráč"/>
    <s v="Ph.D."/>
    <s v="7209223813     "/>
    <n v="0.2"/>
    <x v="1"/>
    <n v="5"/>
    <n v="1"/>
    <x v="0"/>
  </r>
  <r>
    <n v="89301052"/>
    <s v="II. chirurgická klinika všeobecná ambulance"/>
    <s v="všeobecná ambulance"/>
    <n v="10"/>
    <d v="2008-01-01T00:00:00"/>
    <m/>
    <n v="1390"/>
    <n v="58070"/>
    <s v="doc. MUDr."/>
    <s v="Petr"/>
    <s v="Dráč"/>
    <s v="Ph.D."/>
    <s v="7209223813     "/>
    <n v="0.1"/>
    <x v="1"/>
    <n v="5"/>
    <n v="1"/>
    <x v="0"/>
  </r>
  <r>
    <n v="89301054"/>
    <s v="II. chirurgická klinika lůžkové  oddělení intenzivní péče"/>
    <s v="lůžkové oddělení intenzivní péče"/>
    <n v="5"/>
    <d v="2008-01-01T00:00:00"/>
    <m/>
    <n v="1390"/>
    <n v="58070"/>
    <s v="doc. MUDr."/>
    <s v="Petr"/>
    <s v="Dráč"/>
    <s v="Ph.D."/>
    <s v="7209223813     "/>
    <n v="0.5"/>
    <x v="1"/>
    <n v="5"/>
    <n v="1"/>
    <x v="0"/>
  </r>
  <r>
    <n v="89301055"/>
    <s v="Ambulance cévní"/>
    <s v="ambulance cévní"/>
    <n v="10"/>
    <d v="2010-01-01T00:00:00"/>
    <m/>
    <n v="1390"/>
    <n v="58070"/>
    <s v="doc. MUDr."/>
    <s v="Petr"/>
    <s v="Dráč"/>
    <s v="Ph.D."/>
    <s v="7209223813     "/>
    <n v="0.2"/>
    <x v="1"/>
    <n v="5"/>
    <n v="1"/>
    <x v="0"/>
  </r>
  <r>
    <n v="89301602"/>
    <s v="Odd.urgent.příjmu - ambulance chirurgie"/>
    <s v="ambulance - chirurgie"/>
    <n v="10"/>
    <d v="2010-01-01T00:00:00"/>
    <m/>
    <n v="5926"/>
    <n v="58070"/>
    <s v="doc. MUDr."/>
    <s v="Petr"/>
    <s v="Dráč"/>
    <s v="Ph.D."/>
    <s v="7209223813     "/>
    <n v="0"/>
    <x v="1"/>
    <n v="5"/>
    <n v="1"/>
    <x v="0"/>
  </r>
  <r>
    <n v="89301312"/>
    <s v="Traumatologická klinika"/>
    <s v="všeobecná ambulance"/>
    <n v="10"/>
    <d v="2008-01-01T00:00:00"/>
    <m/>
    <n v="570"/>
    <n v="58071"/>
    <s v="doc. MUDr."/>
    <s v="Pavel"/>
    <s v="Dráč"/>
    <s v="Ph.D."/>
    <s v="7209213858     "/>
    <n v="0.8"/>
    <x v="1"/>
    <n v="2"/>
    <n v="1"/>
    <x v="0"/>
  </r>
  <r>
    <n v="89301607"/>
    <s v="Odd. urgent.příjmu - ambul. traumatolog."/>
    <s v="ambulance - traumatologická"/>
    <n v="10"/>
    <d v="2010-02-01T00:00:00"/>
    <m/>
    <n v="5959"/>
    <n v="58071"/>
    <s v="doc. MUDr."/>
    <s v="Pavel"/>
    <s v="Dráč"/>
    <s v="Ph.D."/>
    <s v="7209213858     "/>
    <n v="0.2"/>
    <x v="1"/>
    <n v="2"/>
    <n v="1"/>
    <x v="0"/>
  </r>
  <r>
    <n v="89301355"/>
    <s v="Transfuzní oddělení "/>
    <s v="transfuzní oddělení"/>
    <n v="10"/>
    <d v="2012-01-01T00:00:00"/>
    <m/>
    <n v="4705"/>
    <n v="58078"/>
    <m/>
    <s v="Kateřina"/>
    <s v="Doleželová"/>
    <m/>
    <s v="7953163603     "/>
    <n v="1"/>
    <x v="0"/>
    <n v="1"/>
    <n v="1"/>
    <x v="0"/>
  </r>
  <r>
    <n v="89301503"/>
    <s v="Lůžkové odd.intenzivní péče"/>
    <s v="lůžkové oddělení intenzivní péče"/>
    <n v="5"/>
    <d v="2020-05-01T00:00:00"/>
    <m/>
    <n v="9567"/>
    <n v="58085"/>
    <m/>
    <s v="Barbora"/>
    <s v="Vlčková"/>
    <m/>
    <s v="7660275381     "/>
    <n v="1"/>
    <x v="0"/>
    <n v="1"/>
    <n v="1"/>
    <x v="0"/>
  </r>
  <r>
    <n v="89301063"/>
    <s v="Neurochirurgická klinika"/>
    <s v="lůžkové oddělení intenzivní péče"/>
    <n v="5"/>
    <d v="2009-01-01T00:00:00"/>
    <m/>
    <n v="672"/>
    <n v="58087"/>
    <s v="Mgr."/>
    <s v="Miluše"/>
    <s v="Šimáková"/>
    <m/>
    <s v="7762045324     "/>
    <n v="1"/>
    <x v="0"/>
    <n v="1"/>
    <n v="1"/>
    <x v="0"/>
  </r>
  <r>
    <n v="89301084"/>
    <s v="Porodnicko - gynekologická klinika"/>
    <s v="lůžkové oddělení intenzivní péče - porodní sál"/>
    <n v="5"/>
    <d v="2008-01-01T00:00:00"/>
    <m/>
    <n v="986"/>
    <n v="58098"/>
    <s v="Bc."/>
    <s v="Sylva"/>
    <s v="Šťastná"/>
    <m/>
    <s v="7454075310     "/>
    <n v="1"/>
    <x v="0"/>
    <n v="1"/>
    <n v="1"/>
    <x v="0"/>
  </r>
  <r>
    <n v="89301063"/>
    <s v="Neurochirurgická klinika"/>
    <s v="lůžkové oddělení intenzivní péče"/>
    <n v="5"/>
    <d v="2015-01-01T00:00:00"/>
    <m/>
    <n v="6319"/>
    <n v="58102"/>
    <m/>
    <s v="Marta"/>
    <s v="Leznová"/>
    <s v="DiS."/>
    <s v="7858274842     "/>
    <n v="1"/>
    <x v="0"/>
    <n v="1"/>
    <n v="1"/>
    <x v="0"/>
  </r>
  <r>
    <n v="89301073"/>
    <s v="KARIM"/>
    <s v="lůžkové oddělení intenzivní péče"/>
    <n v="5"/>
    <d v="2014-07-01T00:00:00"/>
    <m/>
    <n v="3132"/>
    <n v="58109"/>
    <m/>
    <s v="Irena"/>
    <s v="Zatloukalová"/>
    <m/>
    <s v="7862315318     "/>
    <n v="1"/>
    <x v="0"/>
    <n v="1"/>
    <n v="1"/>
    <x v="0"/>
  </r>
  <r>
    <n v="89301041"/>
    <s v="I. chirurgické klinika"/>
    <s v="standardní lůžková péče"/>
    <n v="5"/>
    <d v="2019-01-01T00:00:00"/>
    <m/>
    <n v="9096"/>
    <n v="58112"/>
    <m/>
    <s v="Jana"/>
    <s v="Prečanová"/>
    <m/>
    <s v="7759145339     "/>
    <n v="1"/>
    <x v="0"/>
    <n v="1"/>
    <n v="1"/>
    <x v="0"/>
  </r>
  <r>
    <n v="89301121"/>
    <s v="Urologická klinika"/>
    <s v="standardní lůžková péče"/>
    <n v="5"/>
    <d v="2016-03-01T00:00:00"/>
    <m/>
    <n v="6770"/>
    <n v="58119"/>
    <m/>
    <s v="Irena"/>
    <s v="Stojanová"/>
    <m/>
    <s v="7851294418     "/>
    <n v="1"/>
    <x v="7"/>
    <n v="1"/>
    <n v="1"/>
    <x v="0"/>
  </r>
  <r>
    <n v="89301101"/>
    <s v="Dětská klinika"/>
    <s v="standardní lůžková péče"/>
    <n v="5"/>
    <d v="2014-04-01T00:00:00"/>
    <m/>
    <n v="5409"/>
    <n v="58120"/>
    <m/>
    <s v="Zuzana"/>
    <s v="Staňková"/>
    <m/>
    <s v="7659225343     "/>
    <n v="0.6"/>
    <x v="0"/>
    <n v="3"/>
    <n v="1"/>
    <x v="0"/>
  </r>
  <r>
    <n v="89301702"/>
    <s v="Ambulance dětské gastroenterologie"/>
    <s v="pracoviště dětské gastroenterologie"/>
    <n v="10"/>
    <d v="2013-04-01T00:00:00"/>
    <m/>
    <n v="5409"/>
    <n v="58120"/>
    <m/>
    <s v="Zuzana"/>
    <s v="Staňková"/>
    <m/>
    <s v="7659225343     "/>
    <n v="0.2"/>
    <x v="0"/>
    <n v="3"/>
    <n v="1"/>
    <x v="0"/>
  </r>
  <r>
    <n v="89301706"/>
    <s v="Dětská urologická endoskopie"/>
    <s v="dětská urologická endoskopie"/>
    <n v="8"/>
    <d v="2014-04-01T00:00:00"/>
    <m/>
    <n v="5409"/>
    <n v="58120"/>
    <m/>
    <s v="Zuzana"/>
    <s v="Staňková"/>
    <m/>
    <s v="7659225343     "/>
    <n v="0.2"/>
    <x v="0"/>
    <n v="3"/>
    <n v="1"/>
    <x v="0"/>
  </r>
  <r>
    <n v="89301032"/>
    <s v="III. Interní klinika - nefrologická, revmatologická a endokrinologická"/>
    <s v="všeobecná ambulance"/>
    <n v="10"/>
    <d v="2009-01-01T00:00:00"/>
    <m/>
    <n v="2310"/>
    <n v="58124"/>
    <s v="MUDr."/>
    <s v="Ladislava"/>
    <s v="Fryšáková"/>
    <m/>
    <s v="7353273114     "/>
    <n v="0.2"/>
    <x v="1"/>
    <n v="3"/>
    <n v="0.5"/>
    <x v="0"/>
  </r>
  <r>
    <n v="89301037"/>
    <s v="III. Interní klinika - nefrologická, revmatologická a endokrinologická"/>
    <s v="ambulance revmatologická"/>
    <n v="10"/>
    <d v="2013-01-01T00:00:00"/>
    <m/>
    <n v="2310"/>
    <n v="58124"/>
    <s v="MUDr."/>
    <s v="Ladislava"/>
    <s v="Fryšáková"/>
    <m/>
    <s v="7353273114     "/>
    <n v="0.3"/>
    <x v="1"/>
    <n v="3"/>
    <n v="0.5"/>
    <x v="0"/>
  </r>
  <r>
    <n v="89301604"/>
    <s v="Odd.urgent.příjmu - ambulance interna"/>
    <s v="ambulance - interna"/>
    <n v="10"/>
    <d v="2020-01-01T00:00:00"/>
    <m/>
    <n v="9536"/>
    <n v="58124"/>
    <s v="MUDr."/>
    <s v="Ladislava"/>
    <s v="Fryšáková"/>
    <m/>
    <s v="7353273114     "/>
    <n v="0"/>
    <x v="1"/>
    <n v="3"/>
    <n v="0.5"/>
    <x v="0"/>
  </r>
  <r>
    <n v="89301261"/>
    <s v="Oddělení rehabilitace"/>
    <s v="standardní lůžková péče"/>
    <n v="5"/>
    <d v="2013-01-08T00:00:00"/>
    <m/>
    <n v="505"/>
    <n v="58126"/>
    <m/>
    <s v="Lucie"/>
    <s v="Spurná"/>
    <s v="DiS."/>
    <s v="7658215323     "/>
    <n v="0.3"/>
    <x v="6"/>
    <n v="2"/>
    <n v="0.87999999999999989"/>
    <x v="0"/>
  </r>
  <r>
    <n v="89301265"/>
    <s v="Oddělení rehabilitace"/>
    <s v="ambulance fyzioterapie"/>
    <n v="10"/>
    <d v="2013-01-08T00:00:00"/>
    <m/>
    <n v="505"/>
    <n v="58126"/>
    <m/>
    <s v="Lucie"/>
    <s v="Spurná"/>
    <s v="DiS."/>
    <s v="7658215323     "/>
    <n v="0.57999999999999996"/>
    <x v="6"/>
    <n v="2"/>
    <n v="0.87999999999999989"/>
    <x v="0"/>
  </r>
  <r>
    <n v="89301044"/>
    <s v="I. chirurgická klinika"/>
    <s v="lůžkové oddělení intenzivní péče"/>
    <n v="5"/>
    <d v="2023-09-01T00:00:00"/>
    <m/>
    <n v="10578"/>
    <n v="58127"/>
    <m/>
    <s v="Kateřina"/>
    <s v="Sedláková"/>
    <m/>
    <s v="7858305763     "/>
    <n v="0.75"/>
    <x v="0"/>
    <n v="1"/>
    <n v="0.75"/>
    <x v="0"/>
  </r>
  <r>
    <n v="89301701"/>
    <s v="Dětská klinika"/>
    <s v="pracoviště dětské kardiologie"/>
    <n v="10"/>
    <d v="2019-10-01T00:00:00"/>
    <m/>
    <n v="3312"/>
    <n v="58128"/>
    <m/>
    <s v="Martina"/>
    <s v="Dokoupilová"/>
    <m/>
    <s v="7954025321     "/>
    <n v="0.8"/>
    <x v="0"/>
    <n v="1"/>
    <n v="0.8"/>
    <x v="0"/>
  </r>
  <r>
    <n v="89301101"/>
    <s v="Dětská klinika"/>
    <s v="standardní lůžková péče"/>
    <n v="5"/>
    <d v="2018-09-15T00:00:00"/>
    <m/>
    <n v="8724"/>
    <n v="58129"/>
    <m/>
    <s v="Petra"/>
    <s v="Marková"/>
    <m/>
    <s v="7751055730     "/>
    <n v="0.5"/>
    <x v="0"/>
    <n v="1"/>
    <n v="0.5"/>
    <x v="0"/>
  </r>
  <r>
    <n v="89301103"/>
    <s v="Dětská klinika"/>
    <s v="JIP"/>
    <n v="5"/>
    <d v="2022-08-01T00:00:00"/>
    <m/>
    <n v="5499"/>
    <n v="58132"/>
    <m/>
    <s v="Andrea"/>
    <s v="Berezová"/>
    <m/>
    <s v="7661215331     "/>
    <n v="0.5"/>
    <x v="0"/>
    <n v="2"/>
    <n v="1"/>
    <x v="0"/>
  </r>
  <r>
    <n v="89301103"/>
    <s v="Dětská klinika"/>
    <s v="JIP"/>
    <n v="5"/>
    <d v="2022-08-01T00:00:00"/>
    <m/>
    <n v="10614"/>
    <n v="58132"/>
    <m/>
    <s v="Andrea"/>
    <s v="Berezová"/>
    <m/>
    <s v="7661215331     "/>
    <n v="0.5"/>
    <x v="0"/>
    <n v="2"/>
    <n v="1"/>
    <x v="0"/>
  </r>
  <r>
    <n v="89301405"/>
    <s v="Ústav mikrobiologie"/>
    <s v="laboratoř mikrobiologie"/>
    <n v="10"/>
    <d v="2019-12-01T00:00:00"/>
    <m/>
    <n v="6827"/>
    <n v="58134"/>
    <s v="Bc."/>
    <s v="Eva"/>
    <s v="Lindnerová"/>
    <m/>
    <s v="7859285346     "/>
    <n v="1"/>
    <x v="7"/>
    <n v="1"/>
    <n v="1"/>
    <x v="0"/>
  </r>
  <r>
    <n v="89301011"/>
    <s v="I. Interní klinika - kardiologická"/>
    <s v="standardní lůžková péče"/>
    <n v="5"/>
    <d v="2008-01-01T00:00:00"/>
    <m/>
    <n v="1055"/>
    <n v="58135"/>
    <m/>
    <s v="Marta"/>
    <s v="Karafiátová"/>
    <m/>
    <s v="7556074460     "/>
    <n v="1"/>
    <x v="0"/>
    <n v="1"/>
    <n v="1"/>
    <x v="0"/>
  </r>
  <r>
    <n v="89301593"/>
    <s v="Oddělení intenzivní péče chirurgických oborů"/>
    <s v="intenzivní péče chirurgických oborů"/>
    <n v="5"/>
    <d v="2008-02-01T00:00:00"/>
    <m/>
    <n v="10257"/>
    <n v="58136"/>
    <s v="Bc."/>
    <s v="Monika"/>
    <s v="Filipová"/>
    <m/>
    <s v="7852244510     "/>
    <n v="1"/>
    <x v="0"/>
    <n v="1"/>
    <n v="1"/>
    <x v="0"/>
  </r>
  <r>
    <n v="89100601"/>
    <s v="Lůžka dlouhodobé ošetřovatelské péče"/>
    <s v="Lůžka dlouhodobé ošetřovatelské péče"/>
    <n v="5"/>
    <d v="2017-11-01T00:00:00"/>
    <m/>
    <n v="8468"/>
    <n v="58138"/>
    <s v="Mgr."/>
    <s v="Slavěna"/>
    <s v="Balogová"/>
    <m/>
    <s v="7357185341     "/>
    <n v="0.05"/>
    <x v="6"/>
    <n v="3"/>
    <n v="1"/>
    <x v="0"/>
  </r>
  <r>
    <n v="89301261"/>
    <s v="Oddělení rehabilitace"/>
    <s v="standardní lůžková péče"/>
    <n v="5"/>
    <d v="2008-01-01T00:00:00"/>
    <m/>
    <n v="320"/>
    <n v="58138"/>
    <s v="Mgr."/>
    <s v="Slavěna"/>
    <s v="Balogová"/>
    <m/>
    <s v="7357185341     "/>
    <n v="0.2"/>
    <x v="6"/>
    <n v="3"/>
    <n v="1"/>
    <x v="0"/>
  </r>
  <r>
    <n v="89301265"/>
    <s v="Oddělení rehabilitace"/>
    <s v="ambulance fyzioterapie"/>
    <n v="10"/>
    <d v="2008-01-01T00:00:00"/>
    <m/>
    <n v="320"/>
    <n v="58138"/>
    <s v="Mgr."/>
    <s v="Slavěna"/>
    <s v="Balogová"/>
    <m/>
    <s v="7357185341     "/>
    <n v="0.75"/>
    <x v="6"/>
    <n v="3"/>
    <n v="1"/>
    <x v="0"/>
  </r>
  <r>
    <n v="89301141"/>
    <s v="Oční klinika"/>
    <s v="standardní lůžková péče"/>
    <n v="5"/>
    <d v="2016-02-01T00:00:00"/>
    <m/>
    <n v="7247"/>
    <n v="58149"/>
    <s v="Bc."/>
    <s v="Karla"/>
    <s v="Kurfürstová"/>
    <m/>
    <s v="7762295717     "/>
    <n v="0.7"/>
    <x v="7"/>
    <n v="1"/>
    <n v="0.7"/>
    <x v="0"/>
  </r>
  <r>
    <n v="89301325"/>
    <s v="Hemato-onkologická klinika"/>
    <s v="laboratoř hematologická"/>
    <n v="10"/>
    <d v="2008-01-01T00:00:00"/>
    <m/>
    <n v="2196"/>
    <n v="58152"/>
    <m/>
    <s v="Andrea"/>
    <s v="Raidová"/>
    <m/>
    <s v="7656015345     "/>
    <n v="1"/>
    <x v="0"/>
    <n v="1"/>
    <n v="1"/>
    <x v="0"/>
  </r>
  <r>
    <n v="89301031"/>
    <s v="III. Interní klinika - nefrologická, revmatologická a endokrinologická"/>
    <s v="standardní lůžková péče"/>
    <n v="5"/>
    <d v="2019-02-01T00:00:00"/>
    <m/>
    <n v="3836"/>
    <n v="58154"/>
    <m/>
    <s v="Hana"/>
    <s v="Krbečková"/>
    <m/>
    <s v="7855015333     "/>
    <n v="1"/>
    <x v="7"/>
    <n v="1"/>
    <n v="1"/>
    <x v="0"/>
  </r>
  <r>
    <n v="89301021"/>
    <s v="II. Interní klinika - gastro-enterologická a hepatologická"/>
    <s v="standardní lůžková péče"/>
    <n v="5"/>
    <d v="2011-03-01T00:00:00"/>
    <m/>
    <n v="5520"/>
    <n v="58156"/>
    <m/>
    <s v="Jana"/>
    <s v="Procházková"/>
    <m/>
    <s v="7953275319     "/>
    <n v="1"/>
    <x v="0"/>
    <n v="1"/>
    <n v="1"/>
    <x v="0"/>
  </r>
  <r>
    <n v="89301501"/>
    <s v="Kardiochirurgická klinika"/>
    <s v="standardní lůžková péče"/>
    <n v="5"/>
    <d v="2008-01-01T00:00:00"/>
    <m/>
    <n v="1404"/>
    <n v="58157"/>
    <s v="MUDr."/>
    <s v="Pavel"/>
    <s v="Marcián"/>
    <s v="Ph.D."/>
    <s v="7309254502     "/>
    <n v="0.2"/>
    <x v="1"/>
    <n v="2"/>
    <n v="1"/>
    <x v="0"/>
  </r>
  <r>
    <n v="89301506"/>
    <s v="Kardiochirurgická klinika"/>
    <s v="pracoviště kardiologie"/>
    <n v="10"/>
    <d v="2013-01-01T00:00:00"/>
    <m/>
    <n v="1404"/>
    <n v="58157"/>
    <s v="MUDr."/>
    <s v="Pavel"/>
    <s v="Marcián"/>
    <s v="Ph.D."/>
    <s v="7309254502     "/>
    <n v="0.8"/>
    <x v="1"/>
    <n v="2"/>
    <n v="1"/>
    <x v="0"/>
  </r>
  <r>
    <n v="89301082"/>
    <s v="Porodnicko - gynekologická  klinika"/>
    <s v="všeobecná ambulance"/>
    <n v="10"/>
    <d v="2022-04-01T00:00:00"/>
    <m/>
    <n v="6434"/>
    <n v="58160"/>
    <s v="Bc."/>
    <s v="Markéta"/>
    <s v="Lošáková"/>
    <m/>
    <s v="7658164118     "/>
    <n v="1"/>
    <x v="7"/>
    <n v="1"/>
    <n v="1"/>
    <x v="0"/>
  </r>
  <r>
    <n v="89301131"/>
    <s v="ORL klinika"/>
    <s v="standardní lůžková péče"/>
    <n v="5"/>
    <d v="2008-01-01T00:00:00"/>
    <m/>
    <n v="1359"/>
    <n v="58163"/>
    <m/>
    <s v="Marta"/>
    <s v="Neplechová"/>
    <m/>
    <s v="7953165341     "/>
    <n v="1"/>
    <x v="0"/>
    <n v="1"/>
    <n v="1"/>
    <x v="0"/>
  </r>
  <r>
    <n v="89301063"/>
    <s v="Neurochirurgická klinika"/>
    <s v="lůžkové oddělení intenzivní péče"/>
    <n v="5"/>
    <d v="2011-09-01T00:00:00"/>
    <m/>
    <n v="5710"/>
    <n v="58164"/>
    <m/>
    <s v="Veronika"/>
    <s v="Černocká"/>
    <m/>
    <s v="7856075348     "/>
    <n v="1"/>
    <x v="0"/>
    <n v="1"/>
    <n v="1"/>
    <x v="0"/>
  </r>
  <r>
    <n v="89301075"/>
    <s v="KARIM"/>
    <s v="anesteziologicko - resuscitační tým"/>
    <n v="10"/>
    <d v="2019-01-01T00:00:00"/>
    <m/>
    <n v="3451"/>
    <n v="58168"/>
    <s v="MUDr."/>
    <s v="Jana"/>
    <s v="Petrová"/>
    <m/>
    <s v="7052105302     "/>
    <n v="1"/>
    <x v="1"/>
    <n v="1"/>
    <n v="1"/>
    <x v="0"/>
  </r>
  <r>
    <n v="89301173"/>
    <s v="Neurologická klinika"/>
    <s v="lůžkové oddělení intenzivní péče"/>
    <n v="5"/>
    <d v="2013-09-01T00:00:00"/>
    <m/>
    <n v="6489"/>
    <n v="58171"/>
    <m/>
    <s v="Jana"/>
    <s v="Pospíšilová"/>
    <m/>
    <s v="7659084455     "/>
    <n v="1"/>
    <x v="0"/>
    <n v="1"/>
    <n v="1"/>
    <x v="0"/>
  </r>
  <r>
    <n v="89301073"/>
    <s v="KARIM"/>
    <s v="lůžkové oddělení intenzivní péče"/>
    <n v="5"/>
    <d v="2019-06-01T00:00:00"/>
    <m/>
    <n v="8266"/>
    <n v="58185"/>
    <m/>
    <s v="Zdeňka"/>
    <s v="Minářová"/>
    <m/>
    <s v="7853025334     "/>
    <n v="1"/>
    <x v="0"/>
    <n v="1"/>
    <n v="1"/>
    <x v="0"/>
  </r>
  <r>
    <n v="89301335"/>
    <s v="Oddělení klinické biochemie a imunogenetiky"/>
    <s v="centrální laboratoř"/>
    <n v="10"/>
    <d v="2011-08-16T00:00:00"/>
    <m/>
    <n v="5692"/>
    <n v="58191"/>
    <m/>
    <s v="Jana"/>
    <s v="Bajáková"/>
    <m/>
    <s v="7755315359     "/>
    <n v="1"/>
    <x v="3"/>
    <n v="1"/>
    <n v="1"/>
    <x v="0"/>
  </r>
  <r>
    <n v="89301395"/>
    <s v="Oddělení klinické psychologie"/>
    <s v="oddělení klinické psychologie"/>
    <n v="10"/>
    <d v="2013-01-01T00:00:00"/>
    <m/>
    <n v="6254"/>
    <n v="58192"/>
    <s v="PhDr."/>
    <s v="Lia"/>
    <s v="Hubáčková"/>
    <m/>
    <s v="7257265323     "/>
    <n v="1"/>
    <x v="2"/>
    <n v="1"/>
    <n v="1"/>
    <x v="0"/>
  </r>
  <r>
    <n v="89301282"/>
    <s v="Ambulance odd.lékařské genetiky"/>
    <s v="ambulance oddělení lékařské genetiky"/>
    <n v="10"/>
    <d v="2019-05-01T00:00:00"/>
    <m/>
    <n v="5030"/>
    <n v="58193"/>
    <s v="MUDr."/>
    <s v="Enkhjargalan"/>
    <s v="Mracká"/>
    <m/>
    <s v="7053119920     "/>
    <n v="0.4"/>
    <x v="1"/>
    <n v="1"/>
    <n v="0.4"/>
    <x v="0"/>
  </r>
  <r>
    <n v="89301165"/>
    <s v="Klinika plicních nemocí a TBC"/>
    <s v="ambulance - bronchologie"/>
    <n v="10"/>
    <d v="2013-10-01T00:00:00"/>
    <m/>
    <n v="6623"/>
    <n v="58198"/>
    <s v="Bc."/>
    <s v="Vladimíra"/>
    <s v="Krugová"/>
    <m/>
    <s v="7656294415     "/>
    <n v="1"/>
    <x v="7"/>
    <n v="1"/>
    <n v="1"/>
    <x v="0"/>
  </r>
  <r>
    <n v="89301011"/>
    <s v="I. Interní klinika - kardiologická"/>
    <s v="standardní lůžková péče"/>
    <n v="5"/>
    <d v="2016-01-01T00:00:00"/>
    <m/>
    <n v="694"/>
    <n v="58202"/>
    <s v="MUDr."/>
    <s v="Eva"/>
    <s v="Kociánová"/>
    <s v="Ph.D."/>
    <s v="7260070873     "/>
    <n v="1"/>
    <x v="1"/>
    <n v="1"/>
    <n v="1"/>
    <x v="0"/>
  </r>
  <r>
    <n v="89301503"/>
    <s v="Lůžkové odd.intenzivní péče"/>
    <s v="lůžkové oddělení intenzivní péče"/>
    <n v="5"/>
    <d v="2017-08-01T00:00:00"/>
    <m/>
    <n v="1345"/>
    <n v="58213"/>
    <m/>
    <s v="Zuzana"/>
    <s v="Zatloukalová"/>
    <m/>
    <s v="7653045323     "/>
    <n v="1"/>
    <x v="0"/>
    <n v="1"/>
    <n v="1"/>
    <x v="0"/>
  </r>
  <r>
    <n v="89301073"/>
    <s v="KARIM"/>
    <s v="lůžkové oddělení intenzivní péče"/>
    <n v="5"/>
    <d v="2016-07-01T00:00:00"/>
    <m/>
    <n v="673"/>
    <n v="58231"/>
    <m/>
    <s v="Michaela"/>
    <s v="Horáčková"/>
    <m/>
    <s v="7951274463     "/>
    <n v="0.75"/>
    <x v="0"/>
    <n v="1"/>
    <n v="0.75"/>
    <x v="0"/>
  </r>
  <r>
    <n v="89301063"/>
    <s v="Neurochirurgická klinika"/>
    <s v="lůžkové oddělení intenzivní péče"/>
    <n v="5"/>
    <d v="2009-01-01T00:00:00"/>
    <m/>
    <n v="2184"/>
    <n v="58236"/>
    <s v="Bc."/>
    <s v="Marcela"/>
    <s v="Petřeková"/>
    <m/>
    <s v="7653023829     "/>
    <n v="1"/>
    <x v="0"/>
    <n v="1"/>
    <n v="1"/>
    <x v="0"/>
  </r>
  <r>
    <n v="89301105"/>
    <s v="Dětská klinika"/>
    <s v="lůžkové oddělení intenzivní péče hemato-onkologické"/>
    <n v="5"/>
    <d v="2022-01-01T00:00:00"/>
    <m/>
    <n v="207"/>
    <n v="58241"/>
    <s v="Mgr."/>
    <s v="Světlana"/>
    <s v="Kašubová"/>
    <m/>
    <s v="6956195697     "/>
    <n v="1"/>
    <x v="0"/>
    <n v="1"/>
    <n v="1"/>
    <x v="0"/>
  </r>
  <r>
    <n v="89301073"/>
    <s v="KARIM"/>
    <s v="lůžkové oddělení intenzivní péče"/>
    <n v="5"/>
    <d v="2020-08-01T00:00:00"/>
    <m/>
    <n v="2755"/>
    <n v="58250"/>
    <m/>
    <s v="Libuše"/>
    <s v="Doleželová"/>
    <m/>
    <s v="7859224846     "/>
    <n v="0.75"/>
    <x v="0"/>
    <n v="1"/>
    <n v="0.75"/>
    <x v="0"/>
  </r>
  <r>
    <n v="89301101"/>
    <s v="Dětská klinika"/>
    <s v="standardní lůžková péče"/>
    <n v="5"/>
    <d v="2021-01-01T00:00:00"/>
    <m/>
    <n v="9822"/>
    <n v="58251"/>
    <m/>
    <s v="Lucie"/>
    <s v="Vránová"/>
    <m/>
    <s v="7957305367     "/>
    <n v="1"/>
    <x v="7"/>
    <n v="1"/>
    <n v="1"/>
    <x v="0"/>
  </r>
  <r>
    <n v="89301073"/>
    <s v="KARIM"/>
    <s v="lůžkové oddělení intenzivní péče"/>
    <n v="5"/>
    <d v="2008-01-01T00:00:00"/>
    <m/>
    <n v="1487"/>
    <n v="58252"/>
    <s v="MUDr."/>
    <s v="Martin"/>
    <s v="Peter"/>
    <m/>
    <s v="7012044941     "/>
    <n v="1"/>
    <x v="1"/>
    <n v="1"/>
    <n v="1"/>
    <x v="0"/>
  </r>
  <r>
    <n v="89301274"/>
    <s v="Klinika tělovýchovného lékařství a kardiovaskulární rehabilitace"/>
    <s v="ambulance - tělovýchovné lékařství"/>
    <n v="10"/>
    <d v="2011-06-14T00:00:00"/>
    <m/>
    <n v="4775"/>
    <n v="58269"/>
    <s v="MUDr."/>
    <s v="Jana"/>
    <s v="Malinčíková"/>
    <s v="Ph.D."/>
    <s v="6656130371     "/>
    <n v="0.1"/>
    <x v="13"/>
    <n v="1"/>
    <n v="0.1"/>
    <x v="0"/>
  </r>
  <r>
    <n v="89301215"/>
    <s v="Onkologická klinika"/>
    <s v="ambulance - radiační onkologie "/>
    <n v="10"/>
    <d v="2008-01-01T00:00:00"/>
    <m/>
    <n v="4520"/>
    <n v="58275"/>
    <s v="MUDr."/>
    <s v="Jan"/>
    <s v="Cincibuch"/>
    <s v="Ph.D."/>
    <s v="7306015024     "/>
    <n v="1"/>
    <x v="1"/>
    <n v="1"/>
    <n v="1"/>
    <x v="0"/>
  </r>
  <r>
    <n v="89301322"/>
    <s v="Hemato-onkologická klinika"/>
    <s v="všeobecná ambulance"/>
    <n v="10"/>
    <d v="2019-05-01T00:00:00"/>
    <m/>
    <n v="9145"/>
    <n v="58277"/>
    <m/>
    <s v="Helena"/>
    <s v="Hrabcová"/>
    <m/>
    <s v="7862295353     "/>
    <n v="1"/>
    <x v="0"/>
    <n v="1"/>
    <n v="1"/>
    <x v="0"/>
  </r>
  <r>
    <n v="89301048"/>
    <s v="I. chirurgická klinika"/>
    <s v="lůžkové oddělení plastické chirurgie"/>
    <n v="5"/>
    <d v="2012-07-01T00:00:00"/>
    <m/>
    <n v="977"/>
    <n v="58282"/>
    <m/>
    <s v="Dana"/>
    <s v="Menyházová"/>
    <m/>
    <s v="6356111025     "/>
    <n v="1"/>
    <x v="0"/>
    <n v="1"/>
    <n v="1"/>
    <x v="0"/>
  </r>
  <r>
    <n v="89301061"/>
    <s v="Neurochirurgická klinika"/>
    <s v="standardní lůžková péče "/>
    <n v="5"/>
    <d v="2009-01-01T00:00:00"/>
    <m/>
    <n v="2638"/>
    <n v="58283"/>
    <s v="doc. MUDr."/>
    <s v="Ondřej"/>
    <s v="Kalita"/>
    <s v="Ph.D., MBA"/>
    <s v="7204215579     "/>
    <n v="0.9"/>
    <x v="1"/>
    <n v="2"/>
    <n v="1"/>
    <x v="0"/>
  </r>
  <r>
    <n v="89301062"/>
    <s v="Neurochirurgická kinika"/>
    <s v="všeobecná ambulance"/>
    <n v="10"/>
    <d v="2019-07-01T00:00:00"/>
    <m/>
    <n v="2638"/>
    <n v="58283"/>
    <s v="doc. MUDr."/>
    <s v="Ondřej"/>
    <s v="Kalita"/>
    <s v="Ph.D., MBA"/>
    <s v="7204215579     "/>
    <n v="0.1"/>
    <x v="1"/>
    <n v="2"/>
    <n v="1"/>
    <x v="0"/>
  </r>
  <r>
    <n v="89301202"/>
    <s v="Klinika kožních a pohlavních chorob"/>
    <s v="všeobecná ambulance"/>
    <n v="10"/>
    <d v="2014-03-01T00:00:00"/>
    <m/>
    <n v="6748"/>
    <n v="58317"/>
    <m/>
    <s v="Monika"/>
    <s v="Burešová"/>
    <m/>
    <s v="7857195368     "/>
    <n v="1"/>
    <x v="0"/>
    <n v="1"/>
    <n v="1"/>
    <x v="0"/>
  </r>
  <r>
    <n v="89301172"/>
    <s v="Neurologická klinika"/>
    <s v="ambulance neurologická"/>
    <n v="10"/>
    <d v="2013-01-01T00:00:00"/>
    <m/>
    <n v="115"/>
    <n v="58326"/>
    <s v="prof. MUDr."/>
    <s v="Jan"/>
    <s v="Mareš"/>
    <s v="Ph.D., MBA"/>
    <s v="7011055348     "/>
    <n v="0.3"/>
    <x v="1"/>
    <n v="1"/>
    <n v="0.3"/>
    <x v="0"/>
  </r>
  <r>
    <n v="89301405"/>
    <s v="Ústav mikrobiologie"/>
    <s v="laboratoř mikrobiologie"/>
    <n v="10"/>
    <d v="2008-01-01T00:00:00"/>
    <m/>
    <n v="5432"/>
    <n v="58332"/>
    <m/>
    <s v="Jana"/>
    <s v="Sýkorová"/>
    <m/>
    <s v="6453262695     "/>
    <n v="1"/>
    <x v="0"/>
    <n v="1"/>
    <n v="1"/>
    <x v="0"/>
  </r>
  <r>
    <n v="89301212"/>
    <s v="Onkologická klinika"/>
    <s v="všeobecná ambulance"/>
    <n v="10"/>
    <d v="2010-09-01T00:00:00"/>
    <m/>
    <n v="5177"/>
    <n v="58333"/>
    <s v="Bc."/>
    <s v="Zuzana"/>
    <s v="Palatková"/>
    <m/>
    <s v="7657235333     "/>
    <n v="0.5"/>
    <x v="7"/>
    <n v="2"/>
    <n v="1"/>
    <x v="0"/>
  </r>
  <r>
    <n v="89301215"/>
    <s v="Onkologická klinika"/>
    <s v="ambulance - radiační onkologie "/>
    <n v="10"/>
    <d v="2010-09-01T00:00:00"/>
    <m/>
    <n v="5177"/>
    <n v="58333"/>
    <s v="Bc."/>
    <s v="Zuzana"/>
    <s v="Palatková"/>
    <m/>
    <s v="7657235333     "/>
    <n v="0.5"/>
    <x v="7"/>
    <n v="2"/>
    <n v="1"/>
    <x v="0"/>
  </r>
  <r>
    <n v="89301101"/>
    <s v="Dětská klinika"/>
    <s v="standardní lůžková péče"/>
    <n v="5"/>
    <d v="2020-01-01T00:00:00"/>
    <m/>
    <n v="1014"/>
    <n v="58334"/>
    <m/>
    <s v="Vladimíra"/>
    <s v="Petrů"/>
    <m/>
    <s v="5754261986     "/>
    <n v="0.5"/>
    <x v="0"/>
    <n v="1"/>
    <n v="0.5"/>
    <x v="0"/>
  </r>
  <r>
    <n v="89301163"/>
    <s v="Klinika plicních nemocí a TBC"/>
    <s v="lůžkové oddělení intenzivní péče"/>
    <n v="5"/>
    <d v="2008-01-01T00:00:00"/>
    <m/>
    <n v="3250"/>
    <n v="58335"/>
    <m/>
    <s v="Ivana"/>
    <s v="Zapletalová"/>
    <m/>
    <s v="6852171590     "/>
    <n v="1"/>
    <x v="0"/>
    <n v="1"/>
    <n v="1"/>
    <x v="0"/>
  </r>
  <r>
    <n v="89301054"/>
    <s v="II. chirurgická klinika lůžkové  oddělení intenzivní péče"/>
    <s v="lůžkové oddělení intenzivní péče"/>
    <n v="5"/>
    <d v="2015-07-01T00:00:00"/>
    <m/>
    <n v="6390"/>
    <n v="58338"/>
    <m/>
    <s v="Věra"/>
    <s v="Kadláčková"/>
    <m/>
    <s v="7359224477     "/>
    <n v="1"/>
    <x v="0"/>
    <n v="1"/>
    <n v="1"/>
    <x v="0"/>
  </r>
  <r>
    <n v="89301415"/>
    <s v="Ústav imunologie"/>
    <s v="laboratoř imunologie"/>
    <n v="10"/>
    <d v="2008-01-01T00:00:00"/>
    <m/>
    <n v="2019"/>
    <n v="58358"/>
    <s v="prof. MUDr."/>
    <s v="František"/>
    <s v="Mrázek"/>
    <s v="Ph.D."/>
    <s v="7305225774     "/>
    <n v="1"/>
    <x v="1"/>
    <n v="1"/>
    <n v="1"/>
    <x v="0"/>
  </r>
  <r>
    <n v="89301063"/>
    <s v="Neurochirurgická klinika"/>
    <s v="lůžkové oddělení intenzivní péče"/>
    <n v="5"/>
    <d v="2013-07-01T00:00:00"/>
    <m/>
    <n v="2065"/>
    <n v="58367"/>
    <m/>
    <s v="Alice"/>
    <s v="Chroboková"/>
    <m/>
    <s v="7560275338     "/>
    <n v="1"/>
    <x v="0"/>
    <n v="1"/>
    <n v="1"/>
    <x v="0"/>
  </r>
  <r>
    <n v="89301325"/>
    <s v="Hemato-onkologická klinika"/>
    <s v="laboratoř hematologická"/>
    <n v="10"/>
    <d v="2008-01-01T00:00:00"/>
    <m/>
    <n v="305"/>
    <n v="58369"/>
    <m/>
    <s v="Martina"/>
    <s v="Sečkařová"/>
    <m/>
    <s v="7451185159     "/>
    <n v="1"/>
    <x v="0"/>
    <n v="1"/>
    <n v="1"/>
    <x v="0"/>
  </r>
  <r>
    <n v="89301202"/>
    <s v="Klinika kožních a pohlavních chorob"/>
    <s v="všeobecná ambulance"/>
    <n v="10"/>
    <d v="2021-02-01T00:00:00"/>
    <m/>
    <n v="9947"/>
    <n v="58376"/>
    <m/>
    <s v="Markéta"/>
    <s v="Povýšilová"/>
    <m/>
    <s v="7256175355     "/>
    <n v="1"/>
    <x v="0"/>
    <n v="1"/>
    <n v="1"/>
    <x v="0"/>
  </r>
  <r>
    <n v="89301101"/>
    <s v="Dětská klinika"/>
    <s v="standardní lůžková péče"/>
    <n v="5"/>
    <d v="2015-01-01T00:00:00"/>
    <m/>
    <n v="3249"/>
    <n v="58379"/>
    <m/>
    <s v="Petra"/>
    <s v="Rojová"/>
    <m/>
    <s v="7858145328     "/>
    <n v="1"/>
    <x v="0"/>
    <n v="1"/>
    <n v="1"/>
    <x v="0"/>
  </r>
  <r>
    <n v="89301093"/>
    <s v="Novorozenecké oddělení"/>
    <s v="lůžkové oddělení intenzivní péče"/>
    <n v="5"/>
    <d v="2008-01-01T00:00:00"/>
    <m/>
    <n v="2212"/>
    <n v="58380"/>
    <m/>
    <s v="Marta"/>
    <s v="Uvízlová"/>
    <m/>
    <s v="6561141400     "/>
    <n v="1"/>
    <x v="0"/>
    <n v="1"/>
    <n v="1"/>
    <x v="0"/>
  </r>
  <r>
    <n v="89301171"/>
    <s v="Neurologická klinika"/>
    <s v="standardní lůžková péče"/>
    <n v="5"/>
    <d v="2009-01-01T00:00:00"/>
    <m/>
    <n v="3519"/>
    <n v="58397"/>
    <m/>
    <s v="Jana"/>
    <s v="Petulová"/>
    <m/>
    <s v="6362040883     "/>
    <n v="1"/>
    <x v="7"/>
    <n v="1"/>
    <n v="1"/>
    <x v="0"/>
  </r>
  <r>
    <n v="89301091"/>
    <s v="Novorozenecké oddělení"/>
    <s v="standardní lůžková péče"/>
    <n v="5"/>
    <d v="2023-01-20T00:00:00"/>
    <m/>
    <n v="2345"/>
    <n v="58413"/>
    <m/>
    <s v="Jitka"/>
    <s v="Malinová"/>
    <s v="DiS."/>
    <s v="6962155343     "/>
    <n v="0.75"/>
    <x v="0"/>
    <n v="1"/>
    <n v="0.75"/>
    <x v="0"/>
  </r>
  <r>
    <n v="89301261"/>
    <s v="Oddělení rehabilitace"/>
    <s v="standardní lůžková péče"/>
    <n v="5"/>
    <d v="2008-01-01T00:00:00"/>
    <m/>
    <n v="3373"/>
    <n v="58420"/>
    <s v="Mgr."/>
    <s v="Věra"/>
    <s v="Jančíková"/>
    <s v="Ph.D."/>
    <s v="7652115691     "/>
    <n v="0.2"/>
    <x v="6"/>
    <n v="2"/>
    <n v="1"/>
    <x v="0"/>
  </r>
  <r>
    <n v="89301265"/>
    <s v="Oddělení rehabilitace"/>
    <s v="ambulance fyzioterapie"/>
    <n v="10"/>
    <d v="2008-01-01T00:00:00"/>
    <m/>
    <n v="3373"/>
    <n v="58420"/>
    <s v="Mgr."/>
    <s v="Věra"/>
    <s v="Jančíková"/>
    <s v="Ph.D."/>
    <s v="7652115691     "/>
    <n v="0.8"/>
    <x v="6"/>
    <n v="2"/>
    <n v="1"/>
    <x v="0"/>
  </r>
  <r>
    <n v="89301324"/>
    <s v="Hemato-onkologická klinika"/>
    <s v="transplantační jednotka"/>
    <n v="5"/>
    <d v="2012-01-01T00:00:00"/>
    <m/>
    <n v="5817"/>
    <n v="58423"/>
    <s v="MUDr."/>
    <s v="Romana"/>
    <s v="Szotkowská"/>
    <m/>
    <s v="7355085738     "/>
    <n v="0.9"/>
    <x v="1"/>
    <n v="1"/>
    <n v="0.9"/>
    <x v="0"/>
  </r>
  <r>
    <n v="89301111"/>
    <s v="Ortopedická klinika"/>
    <s v="standardní lůžková péče"/>
    <n v="5"/>
    <d v="2008-01-01T00:00:00"/>
    <m/>
    <n v="2167"/>
    <n v="58427"/>
    <m/>
    <s v="Monika"/>
    <s v="Šnajdrová"/>
    <m/>
    <s v="7551054456     "/>
    <n v="1"/>
    <x v="7"/>
    <n v="1"/>
    <n v="1"/>
    <x v="0"/>
  </r>
  <r>
    <n v="89301105"/>
    <s v="Dětská klinika"/>
    <s v="lůžkové oddělení intenzivní péče hemato-onkologické"/>
    <n v="5"/>
    <d v="2014-01-01T00:00:00"/>
    <m/>
    <n v="1833"/>
    <n v="58439"/>
    <s v="Mgr."/>
    <s v="Pavla"/>
    <s v="Medková"/>
    <m/>
    <s v="7359015345     "/>
    <n v="1"/>
    <x v="0"/>
    <n v="1"/>
    <n v="1"/>
    <x v="0"/>
  </r>
  <r>
    <n v="89301044"/>
    <s v="I. chirurgická klinika"/>
    <s v="lůžkové oddělení intenzivní péče"/>
    <n v="5"/>
    <d v="2020-11-01T00:00:00"/>
    <m/>
    <n v="9861"/>
    <n v="58451"/>
    <m/>
    <s v="Markéta"/>
    <s v="Nováková"/>
    <m/>
    <s v="7951255191     "/>
    <n v="1"/>
    <x v="7"/>
    <n v="1"/>
    <n v="1"/>
    <x v="0"/>
  </r>
  <r>
    <n v="89301165"/>
    <s v="Klinika plicních nemocí a TBC"/>
    <s v="ambulance - bronchologie"/>
    <n v="10"/>
    <d v="2010-03-01T00:00:00"/>
    <m/>
    <n v="2002"/>
    <n v="58453"/>
    <m/>
    <s v="Karin"/>
    <s v="Pospíšilová"/>
    <m/>
    <s v="6259191246     "/>
    <n v="1"/>
    <x v="0"/>
    <n v="1"/>
    <n v="1"/>
    <x v="0"/>
  </r>
  <r>
    <n v="89301171"/>
    <s v="Neurologická klinika"/>
    <s v="standardní lůžková péče"/>
    <n v="5"/>
    <d v="2009-01-01T00:00:00"/>
    <m/>
    <n v="1455"/>
    <n v="58467"/>
    <m/>
    <s v="Martina"/>
    <s v="Nováková"/>
    <m/>
    <s v="7461084466     "/>
    <n v="1"/>
    <x v="0"/>
    <n v="1"/>
    <n v="1"/>
    <x v="0"/>
  </r>
  <r>
    <n v="89301181"/>
    <s v="Klinika psychiatrie"/>
    <s v="srandardní lůžková péče"/>
    <n v="5"/>
    <d v="2015-03-01T00:00:00"/>
    <m/>
    <n v="6428"/>
    <n v="58472"/>
    <s v="Bc."/>
    <s v="Kateřina"/>
    <s v="Pfefferová"/>
    <m/>
    <s v="7560255714     "/>
    <n v="0.5"/>
    <x v="4"/>
    <n v="1"/>
    <n v="0.5"/>
    <x v="0"/>
  </r>
  <r>
    <n v="89301215"/>
    <s v="Onkologická klinika"/>
    <s v="ambulance - radiační onkologie "/>
    <n v="10"/>
    <d v="2008-01-01T00:00:00"/>
    <m/>
    <n v="4518"/>
    <n v="58476"/>
    <m/>
    <s v="Zdeňka"/>
    <s v="Zapletalová"/>
    <m/>
    <s v="7151125410     "/>
    <n v="1"/>
    <x v="0"/>
    <n v="1"/>
    <n v="1"/>
    <x v="0"/>
  </r>
  <r>
    <n v="89301212"/>
    <s v="Onkologická klinika"/>
    <s v="všeobecná ambulance"/>
    <n v="10"/>
    <d v="2018-09-01T00:00:00"/>
    <m/>
    <n v="8775"/>
    <n v="58479"/>
    <m/>
    <s v="Ivona"/>
    <s v="Vánská"/>
    <m/>
    <s v="7460255770     "/>
    <n v="1"/>
    <x v="7"/>
    <n v="1"/>
    <n v="1"/>
    <x v="0"/>
  </r>
  <r>
    <n v="89301011"/>
    <s v="I. Interní klinika - kardiologická"/>
    <s v="standardní lůžková péče"/>
    <n v="5"/>
    <d v="2017-05-01T00:00:00"/>
    <m/>
    <n v="8121"/>
    <n v="58488"/>
    <m/>
    <s v="Miroslava"/>
    <s v="Havlíčková"/>
    <m/>
    <s v="6261076591     "/>
    <n v="1"/>
    <x v="3"/>
    <n v="1"/>
    <n v="1"/>
    <x v="0"/>
  </r>
  <r>
    <n v="89301012"/>
    <s v="I. Interní klinika - kardiologická"/>
    <s v="ambulance kardiologická"/>
    <n v="10"/>
    <d v="2008-01-01T00:00:00"/>
    <m/>
    <n v="3475"/>
    <n v="58492"/>
    <m/>
    <s v="Jana"/>
    <s v="Žáková"/>
    <m/>
    <s v="6355161956     "/>
    <n v="1"/>
    <x v="0"/>
    <n v="1"/>
    <n v="1"/>
    <x v="0"/>
  </r>
  <r>
    <n v="89301041"/>
    <s v="I. chirurgické klinika"/>
    <s v="standardní lůžková péče"/>
    <n v="5"/>
    <d v="2008-01-01T00:00:00"/>
    <m/>
    <n v="57"/>
    <n v="58501"/>
    <s v="doc. MUDr."/>
    <s v="Radek"/>
    <s v="Vrba"/>
    <s v="Ph.D."/>
    <s v="7101125350     "/>
    <n v="0.5"/>
    <x v="1"/>
    <n v="3"/>
    <n v="1"/>
    <x v="0"/>
  </r>
  <r>
    <n v="89301045"/>
    <s v="I. chirurgická klinika"/>
    <s v="gastroenterologie a endoskopie"/>
    <n v="10"/>
    <d v="2008-01-01T00:00:00"/>
    <m/>
    <n v="57"/>
    <n v="58501"/>
    <s v="doc. MUDr."/>
    <s v="Radek"/>
    <s v="Vrba"/>
    <s v="Ph.D."/>
    <s v="7101125350     "/>
    <n v="0.2"/>
    <x v="1"/>
    <n v="3"/>
    <n v="1"/>
    <x v="0"/>
  </r>
  <r>
    <n v="89301602"/>
    <s v="Odd.urgent.příjmu - ambulance chirurgie"/>
    <s v="ambulance - chirurgie"/>
    <n v="10"/>
    <d v="2010-01-01T00:00:00"/>
    <m/>
    <n v="5923"/>
    <n v="58501"/>
    <s v="doc. MUDr."/>
    <s v="Radek"/>
    <s v="Vrba"/>
    <s v="Ph.D."/>
    <s v="7101125350     "/>
    <n v="0.3"/>
    <x v="1"/>
    <n v="3"/>
    <n v="1"/>
    <x v="0"/>
  </r>
  <r>
    <n v="89301093"/>
    <s v="Novorozenecké oddělení"/>
    <s v="lůžkové oddělení intenzivní péče"/>
    <n v="5"/>
    <d v="2011-06-01T00:00:00"/>
    <m/>
    <n v="889"/>
    <n v="58521"/>
    <s v="Bc."/>
    <s v="Romana"/>
    <s v="Langerová"/>
    <m/>
    <s v="7557155309     "/>
    <n v="0.75"/>
    <x v="0"/>
    <n v="1"/>
    <n v="0.75"/>
    <x v="0"/>
  </r>
  <r>
    <n v="89301023"/>
    <s v="II. Interní klinika - gastro-enterologická a hepatologická"/>
    <s v="lůžkové oddělení intenzivní péče"/>
    <n v="5"/>
    <d v="2011-07-01T00:00:00"/>
    <m/>
    <n v="5675"/>
    <n v="58525"/>
    <m/>
    <s v="Simona"/>
    <s v="Komárková"/>
    <m/>
    <s v="7955294501     "/>
    <n v="1"/>
    <x v="0"/>
    <n v="1"/>
    <n v="1"/>
    <x v="0"/>
  </r>
  <r>
    <n v="89100601"/>
    <s v="Lůžka dlouhodobé ošetřovatelské péče"/>
    <s v="Lůžka dlouhodobé ošetřovatelské péče"/>
    <n v="5"/>
    <d v="2018-09-01T00:00:00"/>
    <m/>
    <n v="8815"/>
    <n v="58529"/>
    <s v="Bc."/>
    <s v="Lucie"/>
    <s v="Fišerová"/>
    <m/>
    <s v="7959045688     "/>
    <n v="1"/>
    <x v="0"/>
    <n v="1"/>
    <n v="1"/>
    <x v="0"/>
  </r>
  <r>
    <n v="89301131"/>
    <s v="ORL klinika"/>
    <s v="standardní lůžková péče"/>
    <n v="5"/>
    <d v="2014-09-01T00:00:00"/>
    <m/>
    <n v="7126"/>
    <n v="58530"/>
    <m/>
    <s v="Eva"/>
    <s v="Zámečníčková"/>
    <m/>
    <s v="7551035349     "/>
    <n v="1"/>
    <x v="0"/>
    <n v="1"/>
    <n v="1"/>
    <x v="0"/>
  </r>
  <r>
    <n v="89301405"/>
    <s v="Ústav mikrobiologie"/>
    <s v="laboratoř mikrobiologie"/>
    <n v="10"/>
    <d v="2022-01-01T00:00:00"/>
    <m/>
    <n v="3586"/>
    <n v="58534"/>
    <m/>
    <s v="Bohumila"/>
    <s v="Klusáková"/>
    <m/>
    <s v="7958115341     "/>
    <n v="1"/>
    <x v="0"/>
    <n v="1"/>
    <n v="1"/>
    <x v="0"/>
  </r>
  <r>
    <n v="89301311"/>
    <s v="Traumatologická klinika"/>
    <s v="standardní lůžková péče"/>
    <n v="5"/>
    <d v="2021-02-01T00:00:00"/>
    <m/>
    <n v="847"/>
    <n v="58536"/>
    <s v="Mgr."/>
    <s v="Blažena"/>
    <s v="Ševčíková"/>
    <s v="Ph.D."/>
    <s v="7953244849     "/>
    <n v="0.3"/>
    <x v="0"/>
    <n v="1"/>
    <n v="0.3"/>
    <x v="0"/>
  </r>
  <r>
    <n v="89301044"/>
    <s v="I. chirurgická klinika"/>
    <s v="lůžkové oddělení intenzivní péče"/>
    <n v="5"/>
    <d v="2014-03-01T00:00:00"/>
    <m/>
    <n v="6688"/>
    <n v="58543"/>
    <m/>
    <s v="Jana"/>
    <s v="Jedelská"/>
    <m/>
    <s v="7956115761     "/>
    <n v="0.75"/>
    <x v="7"/>
    <n v="1"/>
    <n v="0.75"/>
    <x v="0"/>
  </r>
  <r>
    <n v="89301131"/>
    <s v="ORL klinika"/>
    <s v="standardní lůžková péče"/>
    <n v="5"/>
    <d v="2020-01-01T00:00:00"/>
    <m/>
    <n v="611"/>
    <n v="58549"/>
    <m/>
    <s v="Jana"/>
    <s v="Přerovská"/>
    <m/>
    <s v="7953254595     "/>
    <n v="1"/>
    <x v="7"/>
    <n v="1"/>
    <n v="1"/>
    <x v="0"/>
  </r>
  <r>
    <n v="89301942"/>
    <s v="Dopravní zdravotní služba FN"/>
    <s v="Dopravní zdravotní služba FN"/>
    <n v="10"/>
    <d v="2021-01-01T00:00:00"/>
    <m/>
    <n v="9774"/>
    <n v="58555"/>
    <m/>
    <s v="Marek"/>
    <s v="Skácel"/>
    <m/>
    <s v="6907305350     "/>
    <n v="0.74"/>
    <x v="12"/>
    <n v="4"/>
    <n v="1.94"/>
    <x v="0"/>
  </r>
  <r>
    <n v="89301942"/>
    <s v="Dopravní zdravotní služba FN"/>
    <s v="Dopravní zdravotní služba FN"/>
    <n v="10"/>
    <d v="2021-01-01T00:00:00"/>
    <m/>
    <n v="9774"/>
    <n v="58555"/>
    <m/>
    <s v="Marek"/>
    <s v="Skácel"/>
    <m/>
    <s v="6907305350     "/>
    <n v="0.2"/>
    <x v="12"/>
    <n v="4"/>
    <n v="1.94"/>
    <x v="1"/>
  </r>
  <r>
    <n v="89301942"/>
    <s v="Dopravní zdravotní služba FN"/>
    <s v="Dopravní zdravotní služba FN"/>
    <n v="10"/>
    <d v="2021-01-01T00:00:00"/>
    <m/>
    <n v="9775"/>
    <n v="58555"/>
    <m/>
    <s v="Marek"/>
    <s v="Skácel"/>
    <m/>
    <s v="6907305350     "/>
    <n v="0.74"/>
    <x v="14"/>
    <n v="4"/>
    <n v="1.94"/>
    <x v="1"/>
  </r>
  <r>
    <n v="89301942"/>
    <s v="Dopravní zdravotní služba FN"/>
    <s v="Dopravní zdravotní služba FN"/>
    <n v="10"/>
    <d v="2021-01-01T00:00:00"/>
    <m/>
    <n v="9775"/>
    <n v="58555"/>
    <m/>
    <s v="Marek"/>
    <s v="Skácel"/>
    <m/>
    <s v="6907305350     "/>
    <n v="0.26"/>
    <x v="14"/>
    <n v="4"/>
    <n v="1.94"/>
    <x v="0"/>
  </r>
  <r>
    <n v="89301122"/>
    <s v="Urologická klinika"/>
    <s v="ambulance urologická"/>
    <n v="10"/>
    <d v="2015-10-01T00:00:00"/>
    <m/>
    <n v="7148"/>
    <n v="58577"/>
    <m/>
    <s v="Olga"/>
    <s v="Pavelková"/>
    <m/>
    <s v="7952065374     "/>
    <n v="1"/>
    <x v="0"/>
    <n v="1"/>
    <n v="1"/>
    <x v="0"/>
  </r>
  <r>
    <n v="89301593"/>
    <s v="Oddělení intenzivní péče chirurgických oborů"/>
    <s v="intenzivní péče chirurgických oborů"/>
    <n v="5"/>
    <d v="2012-08-01T00:00:00"/>
    <m/>
    <n v="10270"/>
    <n v="58584"/>
    <m/>
    <s v="Jitka"/>
    <s v="Šmakalová"/>
    <m/>
    <s v="8056055370     "/>
    <n v="1"/>
    <x v="0"/>
    <n v="1"/>
    <n v="1"/>
    <x v="0"/>
  </r>
  <r>
    <n v="89301261"/>
    <s v="Oddělení rehabilitace"/>
    <s v="standardní lůžková péče"/>
    <n v="5"/>
    <d v="2008-01-01T00:00:00"/>
    <m/>
    <n v="2624"/>
    <n v="58591"/>
    <m/>
    <s v="Helena"/>
    <s v="Němcová"/>
    <m/>
    <s v="6260311541     "/>
    <n v="1"/>
    <x v="0"/>
    <n v="1"/>
    <n v="1"/>
    <x v="0"/>
  </r>
  <r>
    <n v="89301321"/>
    <s v="Hemato-onkologická klinika"/>
    <s v="standardní lůžková péče"/>
    <n v="5"/>
    <d v="2010-07-01T00:00:00"/>
    <m/>
    <n v="3424"/>
    <n v="58597"/>
    <m/>
    <s v="Anna"/>
    <s v="Solovská"/>
    <m/>
    <s v="8057265337     "/>
    <n v="1"/>
    <x v="0"/>
    <n v="1"/>
    <n v="1"/>
    <x v="0"/>
  </r>
  <r>
    <n v="89301503"/>
    <s v="Lůžkové odd.intenzivní péče"/>
    <s v="lůžkové oddělení intenzivní péče"/>
    <n v="5"/>
    <d v="2008-01-01T00:00:00"/>
    <m/>
    <n v="2322"/>
    <n v="58599"/>
    <s v="doc. MUDr."/>
    <s v="Petr"/>
    <s v="Šantavý"/>
    <s v="Ph.D."/>
    <s v="7310235361     "/>
    <n v="1"/>
    <x v="1"/>
    <n v="1"/>
    <n v="1"/>
    <x v="0"/>
  </r>
  <r>
    <n v="89301081"/>
    <s v="Porodnicko - gynekologická klinika"/>
    <s v="standardní lůžková péče"/>
    <n v="5"/>
    <d v="2008-01-01T00:00:00"/>
    <m/>
    <n v="2980"/>
    <n v="58600"/>
    <s v="MUDr."/>
    <s v="Pavel"/>
    <s v="Hejtmánek"/>
    <m/>
    <s v="7002175378     "/>
    <n v="0.3"/>
    <x v="1"/>
    <n v="2"/>
    <n v="1"/>
    <x v="0"/>
  </r>
  <r>
    <n v="89301087"/>
    <s v="Porodnicko - gynekologická klinika"/>
    <s v="IVF"/>
    <n v="10"/>
    <d v="2008-01-01T00:00:00"/>
    <m/>
    <n v="2980"/>
    <n v="58600"/>
    <s v="MUDr."/>
    <s v="Pavel"/>
    <s v="Hejtmánek"/>
    <m/>
    <s v="7002175378     "/>
    <n v="0.7"/>
    <x v="1"/>
    <n v="2"/>
    <n v="1"/>
    <x v="0"/>
  </r>
  <r>
    <n v="89301101"/>
    <s v="Dětská klinika"/>
    <s v="standardní lůžková péče"/>
    <n v="5"/>
    <d v="2015-01-01T00:00:00"/>
    <m/>
    <n v="798"/>
    <n v="58603"/>
    <m/>
    <s v="Lucie"/>
    <s v="Blumová"/>
    <m/>
    <s v="8056074455     "/>
    <n v="1"/>
    <x v="0"/>
    <n v="1"/>
    <n v="1"/>
    <x v="0"/>
  </r>
  <r>
    <n v="89301261"/>
    <s v="Oddělení rehabilitace"/>
    <s v="standardní lůžková péče"/>
    <n v="5"/>
    <d v="2017-01-01T00:00:00"/>
    <m/>
    <n v="8115"/>
    <n v="58607"/>
    <m/>
    <s v="Zuzana"/>
    <s v="Neradová"/>
    <m/>
    <s v="7953294459     "/>
    <n v="1"/>
    <x v="0"/>
    <n v="1"/>
    <n v="1"/>
    <x v="0"/>
  </r>
  <r>
    <n v="89301015"/>
    <s v="I. Interní klinika - kardiologická"/>
    <s v="koronární katetrizační sál"/>
    <n v="10"/>
    <d v="2020-12-01T00:00:00"/>
    <m/>
    <n v="9667"/>
    <n v="58609"/>
    <s v="Mgr."/>
    <s v="Zuzana"/>
    <s v="Vykydalová"/>
    <m/>
    <s v="8058025756     "/>
    <n v="1"/>
    <x v="0"/>
    <n v="1"/>
    <n v="1"/>
    <x v="0"/>
  </r>
  <r>
    <n v="89301026"/>
    <s v="II. Interní klinika - gastro-enterologická a hepatologická"/>
    <s v="standardní lůžkové péče"/>
    <n v="5"/>
    <d v="2020-07-01T00:00:00"/>
    <m/>
    <n v="6024"/>
    <n v="58613"/>
    <m/>
    <s v="Lucie"/>
    <s v="Mikulková"/>
    <m/>
    <s v="8054155340     "/>
    <n v="0.7"/>
    <x v="0"/>
    <n v="1"/>
    <n v="0.7"/>
    <x v="0"/>
  </r>
  <r>
    <n v="89301335"/>
    <s v="Oddělení klinické biochemie a imunogenetiky"/>
    <s v="centrální laboratoř"/>
    <n v="10"/>
    <d v="2008-01-01T00:00:00"/>
    <m/>
    <n v="3706"/>
    <n v="58614"/>
    <m/>
    <s v="Jiří"/>
    <s v="Panák"/>
    <m/>
    <s v="7904045347     "/>
    <n v="1"/>
    <x v="0"/>
    <n v="1"/>
    <n v="1"/>
    <x v="0"/>
  </r>
  <r>
    <n v="89301061"/>
    <s v="Neurochirurgická klinika"/>
    <s v="standardní lůžková péče "/>
    <n v="5"/>
    <d v="2015-09-01T00:00:00"/>
    <m/>
    <n v="7299"/>
    <n v="58620"/>
    <m/>
    <s v="Helena"/>
    <s v="Schneiderová"/>
    <m/>
    <s v="8051155783     "/>
    <n v="0.5"/>
    <x v="0"/>
    <n v="1"/>
    <n v="0.5"/>
    <x v="0"/>
  </r>
  <r>
    <n v="89301163"/>
    <s v="Klinika plicních nemocí a TBC"/>
    <s v="lůžkové oddělení intenzivní péče"/>
    <n v="5"/>
    <d v="2021-09-01T00:00:00"/>
    <m/>
    <n v="10106"/>
    <n v="58621"/>
    <m/>
    <s v="Petra"/>
    <s v="Porčová"/>
    <m/>
    <s v="8057245801     "/>
    <n v="1"/>
    <x v="0"/>
    <n v="1"/>
    <n v="1"/>
    <x v="0"/>
  </r>
  <r>
    <n v="89301134"/>
    <s v="ORL klinika"/>
    <s v="ambulance audiologie a foniatrie"/>
    <n v="10"/>
    <d v="2011-02-01T00:00:00"/>
    <m/>
    <n v="3634"/>
    <n v="58625"/>
    <m/>
    <s v="Hana"/>
    <s v="Tomková"/>
    <m/>
    <s v="7959055346     "/>
    <n v="1"/>
    <x v="7"/>
    <n v="1"/>
    <n v="1"/>
    <x v="0"/>
  </r>
  <r>
    <n v="89301021"/>
    <s v="II. Interní klinika - gastro-enterologická a hepatologická"/>
    <s v="standardní lůžková péče"/>
    <n v="5"/>
    <d v="2008-01-01T00:00:00"/>
    <m/>
    <n v="4488"/>
    <n v="58634"/>
    <s v="MUDr."/>
    <s v="Lea"/>
    <s v="Zarivnijová"/>
    <m/>
    <s v="7352086467     "/>
    <n v="0.3"/>
    <x v="1"/>
    <n v="3"/>
    <n v="1"/>
    <x v="0"/>
  </r>
  <r>
    <n v="89301023"/>
    <s v="II. Interní klinika - gastro-enterologická a hepatologická"/>
    <s v="lůžkové oddělení intenzivní péče"/>
    <n v="5"/>
    <d v="2015-07-01T00:00:00"/>
    <m/>
    <n v="4488"/>
    <n v="58634"/>
    <s v="MUDr."/>
    <s v="Lea"/>
    <s v="Zarivnijová"/>
    <m/>
    <s v="7352086467     "/>
    <n v="0.25"/>
    <x v="1"/>
    <n v="3"/>
    <n v="1"/>
    <x v="0"/>
  </r>
  <r>
    <n v="89301026"/>
    <s v="II. Interní klinika - gastro-enterologická a hepatologická"/>
    <s v="standardní lůžkové péče"/>
    <n v="5"/>
    <d v="2008-01-01T00:00:00"/>
    <m/>
    <n v="4488"/>
    <n v="58634"/>
    <s v="MUDr."/>
    <s v="Lea"/>
    <s v="Zarivnijová"/>
    <m/>
    <s v="7352086467     "/>
    <n v="0.45"/>
    <x v="1"/>
    <n v="3"/>
    <n v="1"/>
    <x v="0"/>
  </r>
  <r>
    <n v="89301161"/>
    <s v="Klinika plicních nemocí a TBC"/>
    <s v="standardní lůžková péče"/>
    <n v="5"/>
    <d v="2017-05-01T00:00:00"/>
    <m/>
    <n v="4593"/>
    <n v="58637"/>
    <s v="Mgr."/>
    <s v="Jana"/>
    <s v="Hrušková"/>
    <m/>
    <s v="7861145314     "/>
    <n v="0.75"/>
    <x v="0"/>
    <n v="1"/>
    <n v="0.75"/>
    <x v="0"/>
  </r>
  <r>
    <n v="89301121"/>
    <s v="Urologická klinika"/>
    <s v="standardní lůžková péče"/>
    <n v="5"/>
    <d v="2014-01-27T00:00:00"/>
    <m/>
    <n v="6722"/>
    <n v="58640"/>
    <s v="MUDr."/>
    <s v="Pavla"/>
    <s v="Hluší"/>
    <m/>
    <s v="7253265316     "/>
    <n v="0.8"/>
    <x v="1"/>
    <n v="2"/>
    <n v="1"/>
    <x v="0"/>
  </r>
  <r>
    <n v="89301605"/>
    <s v="Odd.urgent. příjmu - ambulance urologie"/>
    <s v="ambulance - urologie"/>
    <n v="10"/>
    <d v="2012-01-01T00:00:00"/>
    <m/>
    <n v="6196"/>
    <n v="58640"/>
    <s v="MUDr."/>
    <s v="Pavla"/>
    <s v="Hluší"/>
    <m/>
    <s v="7253265316     "/>
    <n v="0.2"/>
    <x v="1"/>
    <n v="2"/>
    <n v="1"/>
    <x v="0"/>
  </r>
  <r>
    <n v="89301075"/>
    <s v="KARIM"/>
    <s v="anesteziologicko - resuscitační tým"/>
    <n v="10"/>
    <d v="2011-11-10T00:00:00"/>
    <m/>
    <n v="5847"/>
    <n v="58644"/>
    <s v="MUDr."/>
    <s v="Michaela"/>
    <s v="Hrnčířová"/>
    <m/>
    <s v="7360065317     "/>
    <n v="1"/>
    <x v="1"/>
    <n v="1"/>
    <n v="1"/>
    <x v="0"/>
  </r>
  <r>
    <n v="89301075"/>
    <s v="KARIM"/>
    <s v="anesteziologicko - resuscitační tým"/>
    <n v="10"/>
    <d v="2008-08-01T00:00:00"/>
    <m/>
    <n v="4633"/>
    <n v="58650"/>
    <m/>
    <s v="Ester"/>
    <s v="Pavelková"/>
    <m/>
    <s v="7458014201     "/>
    <n v="1"/>
    <x v="0"/>
    <n v="1"/>
    <n v="1"/>
    <x v="0"/>
  </r>
  <r>
    <n v="89301171"/>
    <s v="Neurologická klinika"/>
    <s v="standardní lůžková péče"/>
    <n v="5"/>
    <d v="2009-01-01T00:00:00"/>
    <m/>
    <n v="281"/>
    <n v="58651"/>
    <m/>
    <s v="Zdeňka"/>
    <s v="Vítková"/>
    <m/>
    <s v="7552015361     "/>
    <n v="1"/>
    <x v="0"/>
    <n v="1"/>
    <n v="1"/>
    <x v="0"/>
  </r>
  <r>
    <n v="89301375"/>
    <s v="Ústav klinické a molekulární patologie"/>
    <s v="Ústav klinické a molekulární patologie"/>
    <n v="10"/>
    <d v="2011-04-01T00:00:00"/>
    <m/>
    <n v="5375"/>
    <n v="58654"/>
    <m/>
    <s v="Lucie"/>
    <s v="Tušková"/>
    <m/>
    <s v="7959115307     "/>
    <n v="1"/>
    <x v="0"/>
    <n v="1"/>
    <n v="1"/>
    <x v="0"/>
  </r>
  <r>
    <n v="89301081"/>
    <s v="Porodnicko - gynekologická klinika"/>
    <s v="standardní lůžková péče"/>
    <n v="5"/>
    <d v="2012-07-01T00:00:00"/>
    <m/>
    <n v="6070"/>
    <n v="58680"/>
    <s v="Bc."/>
    <s v="Martina"/>
    <s v="Čermáková"/>
    <m/>
    <s v="7555175683     "/>
    <n v="0.75"/>
    <x v="0"/>
    <n v="1"/>
    <n v="0.75"/>
    <x v="0"/>
  </r>
  <r>
    <n v="89301141"/>
    <s v="Oční klinika"/>
    <s v="standardní lůžková péče"/>
    <n v="5"/>
    <d v="2015-10-01T00:00:00"/>
    <m/>
    <n v="6284"/>
    <n v="58688"/>
    <s v="Bc."/>
    <s v="Ivana"/>
    <s v="Marešová"/>
    <m/>
    <s v="8055104475     "/>
    <n v="1"/>
    <x v="7"/>
    <n v="1"/>
    <n v="1"/>
    <x v="0"/>
  </r>
  <r>
    <n v="89301081"/>
    <s v="Porodnicko - gynekologická klinika"/>
    <s v="standardní lůžková péče"/>
    <n v="5"/>
    <d v="2010-01-01T00:00:00"/>
    <m/>
    <n v="5416"/>
    <n v="58692"/>
    <m/>
    <s v="Gabriela"/>
    <s v="Skýpalová"/>
    <m/>
    <s v="7253264667     "/>
    <n v="1"/>
    <x v="0"/>
    <n v="1"/>
    <n v="1"/>
    <x v="0"/>
  </r>
  <r>
    <n v="89301600"/>
    <s v="Urgentní příjem odb.719"/>
    <s v="Urgentní příjem odb.719"/>
    <n v="10"/>
    <d v="2021-04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602"/>
    <s v="Odd.urgent.příjmu - ambulance chirurgie"/>
    <s v="ambulance - chirurgie"/>
    <n v="10"/>
    <d v="2014-02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604"/>
    <s v="Odd.urgent.příjmu - ambulance interna"/>
    <s v="ambulance - interna"/>
    <n v="10"/>
    <d v="2014-02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605"/>
    <s v="Odd.urgent. příjmu - ambulance urologie"/>
    <s v="ambulance - urologie"/>
    <n v="10"/>
    <d v="2014-02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606"/>
    <s v="Odd.urgent.příjmu - ambulance neurologie"/>
    <s v="ambulance - neurologie"/>
    <n v="10"/>
    <d v="2014-02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4-02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608"/>
    <s v="ambulance LPS pro dospělé"/>
    <s v="ambulance LPS pro dospělé"/>
    <n v="10"/>
    <d v="2014-02-01T00:00:00"/>
    <m/>
    <n v="6704"/>
    <n v="58694"/>
    <s v="Bc."/>
    <s v="Kamila"/>
    <s v="Korandová"/>
    <m/>
    <s v="7860165302     "/>
    <n v="0.14199999999999999"/>
    <x v="0"/>
    <n v="7"/>
    <n v="0.99399999999999999"/>
    <x v="0"/>
  </r>
  <r>
    <n v="89301105"/>
    <s v="Dětská klinika"/>
    <s v="lůžkové oddělení intenzivní péče hemato-onkologické"/>
    <n v="5"/>
    <d v="2014-01-01T00:00:00"/>
    <m/>
    <n v="2757"/>
    <n v="58696"/>
    <s v="Mgr."/>
    <s v="Hana"/>
    <s v="Švestková"/>
    <m/>
    <s v="7553214460     "/>
    <n v="0.8"/>
    <x v="7"/>
    <n v="1"/>
    <n v="0.8"/>
    <x v="0"/>
  </r>
  <r>
    <n v="89301346"/>
    <s v="Radiologická klinika"/>
    <s v="pracoviště screeningové mamografie"/>
    <n v="10"/>
    <d v="2016-06-04T00:00:00"/>
    <m/>
    <n v="3579"/>
    <n v="58701"/>
    <m/>
    <s v="Simona"/>
    <s v="Polášková"/>
    <m/>
    <s v="7562125351     "/>
    <n v="1"/>
    <x v="0"/>
    <n v="1"/>
    <n v="1"/>
    <x v="0"/>
  </r>
  <r>
    <n v="89301323"/>
    <s v="Hemato-onkologická klinika"/>
    <s v="lůžkové oddělení intenzivní péče"/>
    <n v="5"/>
    <d v="2014-01-01T00:00:00"/>
    <m/>
    <n v="3310"/>
    <n v="58714"/>
    <s v="doc. MUDr."/>
    <s v="Tomáš"/>
    <s v="Szotkowski"/>
    <s v="Ph.D."/>
    <s v="7205285318     "/>
    <n v="1"/>
    <x v="1"/>
    <n v="1"/>
    <n v="1"/>
    <x v="0"/>
  </r>
  <r>
    <n v="89301032"/>
    <s v="III. Interní klinika - nefrologická, revmatologická a endokrinologická"/>
    <s v="všeobecná ambulance"/>
    <n v="10"/>
    <d v="2016-06-15T00:00:00"/>
    <m/>
    <n v="4551"/>
    <n v="58721"/>
    <m/>
    <s v="Petra"/>
    <s v="Schotliová"/>
    <m/>
    <s v="7658265307     "/>
    <n v="1"/>
    <x v="4"/>
    <n v="1"/>
    <n v="1"/>
    <x v="0"/>
  </r>
  <r>
    <n v="89301395"/>
    <s v="Oddělení klinické psychologie"/>
    <s v="oddělení klinické psychologie"/>
    <n v="10"/>
    <d v="2019-01-01T00:00:00"/>
    <m/>
    <n v="3233"/>
    <n v="58731"/>
    <s v="Mgr."/>
    <s v="Jana"/>
    <s v="Kolářová"/>
    <m/>
    <s v="7260165330     "/>
    <n v="0.8"/>
    <x v="2"/>
    <n v="1"/>
    <n v="0.8"/>
    <x v="0"/>
  </r>
  <r>
    <n v="89301061"/>
    <s v="Neurochirurgická klinika"/>
    <s v="standardní lůžková péče "/>
    <n v="5"/>
    <d v="2021-12-01T00:00:00"/>
    <m/>
    <n v="10249"/>
    <n v="58732"/>
    <s v="MUDr."/>
    <s v="Marek"/>
    <s v="Pieran"/>
    <m/>
    <s v="7206255155     "/>
    <n v="0.05"/>
    <x v="1"/>
    <n v="3"/>
    <n v="1"/>
    <x v="0"/>
  </r>
  <r>
    <n v="89301072"/>
    <s v="KARIM"/>
    <s v="ambulance KARIM"/>
    <n v="10"/>
    <d v="2014-01-01T00:00:00"/>
    <m/>
    <n v="2157"/>
    <n v="58732"/>
    <s v="MUDr."/>
    <s v="Marek"/>
    <s v="Pieran"/>
    <m/>
    <s v="7206255155     "/>
    <n v="0.55000000000000004"/>
    <x v="1"/>
    <n v="3"/>
    <n v="1"/>
    <x v="0"/>
  </r>
  <r>
    <n v="89301074"/>
    <s v="KARIM"/>
    <s v="ambulance bolestivých stavů při KARIM"/>
    <n v="10"/>
    <d v="2008-01-01T00:00:00"/>
    <m/>
    <n v="2157"/>
    <n v="58732"/>
    <s v="MUDr."/>
    <s v="Marek"/>
    <s v="Pieran"/>
    <m/>
    <s v="7206255155     "/>
    <n v="0.4"/>
    <x v="1"/>
    <n v="3"/>
    <n v="1"/>
    <x v="0"/>
  </r>
  <r>
    <n v="89301202"/>
    <s v="Klinika kožních a pohlavních chorob"/>
    <s v="všeobecná ambulance"/>
    <n v="10"/>
    <d v="2014-01-01T00:00:00"/>
    <m/>
    <n v="6247"/>
    <n v="58733"/>
    <m/>
    <s v="Vlastimila"/>
    <s v="Šalmanová"/>
    <m/>
    <s v="7460265318     "/>
    <n v="1"/>
    <x v="0"/>
    <n v="1"/>
    <n v="1"/>
    <x v="0"/>
  </r>
  <r>
    <n v="89301035"/>
    <s v="III. Interní klinika - nefrologická, revmatologická a endokrinologická"/>
    <s v="hemodialyzační středisko "/>
    <n v="10"/>
    <d v="2011-02-17T00:00:00"/>
    <m/>
    <n v="763"/>
    <n v="58754"/>
    <s v="Bc."/>
    <s v="Eva"/>
    <s v="Holčáková"/>
    <m/>
    <s v="7360105687     "/>
    <n v="1"/>
    <x v="7"/>
    <n v="1"/>
    <n v="1"/>
    <x v="0"/>
  </r>
  <r>
    <n v="89301311"/>
    <s v="Traumatologická klinika"/>
    <s v="standardní lůžková péče"/>
    <n v="5"/>
    <d v="2017-07-01T00:00:00"/>
    <m/>
    <n v="4531"/>
    <n v="58757"/>
    <m/>
    <s v="Tomáš"/>
    <s v="Kočí"/>
    <m/>
    <s v="7406175359     "/>
    <n v="1"/>
    <x v="3"/>
    <n v="1"/>
    <n v="1"/>
    <x v="0"/>
  </r>
  <r>
    <n v="89301101"/>
    <s v="Dětská klinika"/>
    <s v="standardní lůžková péče"/>
    <n v="5"/>
    <d v="2022-01-01T00:00:00"/>
    <m/>
    <n v="10321"/>
    <n v="58759"/>
    <m/>
    <s v="Kateřina"/>
    <s v="Novosádová"/>
    <m/>
    <s v="7458225742     "/>
    <n v="1"/>
    <x v="0"/>
    <n v="1"/>
    <n v="1"/>
    <x v="0"/>
  </r>
  <r>
    <n v="89301322"/>
    <s v="Hemato-onkologická klinika"/>
    <s v="všeobecná ambulance"/>
    <n v="10"/>
    <d v="2008-01-01T00:00:00"/>
    <m/>
    <n v="195"/>
    <n v="58763"/>
    <s v="MUDr."/>
    <s v="Antonín"/>
    <s v="Hluší"/>
    <s v="Ph.D."/>
    <s v="7210135350     "/>
    <n v="1"/>
    <x v="1"/>
    <n v="1"/>
    <n v="1"/>
    <x v="0"/>
  </r>
  <r>
    <n v="89301338"/>
    <s v="Oddělení klinické biochemie a imunogenetiky"/>
    <s v="laboratoř dědičných metabolických poruch"/>
    <n v="10"/>
    <d v="2015-11-02T00:00:00"/>
    <m/>
    <n v="5407"/>
    <n v="58785"/>
    <m/>
    <s v="Lucie"/>
    <s v="Kowalczuková"/>
    <m/>
    <s v="8051145333     "/>
    <n v="1"/>
    <x v="0"/>
    <n v="1"/>
    <n v="1"/>
    <x v="0"/>
  </r>
  <r>
    <n v="89301375"/>
    <s v="Ústav klinické a molekulární patologie"/>
    <s v="Ústav klinické a molekulární patologie"/>
    <n v="10"/>
    <d v="2017-03-01T00:00:00"/>
    <m/>
    <n v="7950"/>
    <n v="58786"/>
    <m/>
    <s v="Kateřina"/>
    <s v="Sedláčková"/>
    <m/>
    <s v="8055145318     "/>
    <n v="1"/>
    <x v="0"/>
    <n v="1"/>
    <n v="1"/>
    <x v="0"/>
  </r>
  <r>
    <n v="89301375"/>
    <s v="Ústav klinické a molekulární patologie"/>
    <s v="Ústav klinické a molekulární patologie"/>
    <n v="10"/>
    <d v="2016-07-07T00:00:00"/>
    <m/>
    <n v="181"/>
    <n v="58804"/>
    <m/>
    <s v="Eva"/>
    <s v="Srovnalová"/>
    <m/>
    <s v="7958135350     "/>
    <n v="1"/>
    <x v="0"/>
    <n v="1"/>
    <n v="1"/>
    <x v="0"/>
  </r>
  <r>
    <n v="89301063"/>
    <s v="Neurochirurgická klinika"/>
    <s v="lůžkové oddělení intenzivní péče"/>
    <n v="5"/>
    <d v="2023-01-01T00:00:00"/>
    <m/>
    <n v="1170"/>
    <n v="58808"/>
    <m/>
    <s v="Petra"/>
    <s v="Dostálová"/>
    <m/>
    <s v="7960275312     "/>
    <n v="0.5"/>
    <x v="0"/>
    <n v="2"/>
    <n v="1"/>
    <x v="0"/>
  </r>
  <r>
    <n v="89301063"/>
    <s v="Neurochirurgická klinika"/>
    <s v="lůžkové oddělení intenzivní péče"/>
    <n v="5"/>
    <d v="2023-01-01T00:00:00"/>
    <m/>
    <n v="10859"/>
    <n v="58808"/>
    <m/>
    <s v="Petra"/>
    <s v="Dostálová"/>
    <m/>
    <s v="7960275312     "/>
    <n v="0.5"/>
    <x v="0"/>
    <n v="2"/>
    <n v="1"/>
    <x v="0"/>
  </r>
  <r>
    <n v="89301063"/>
    <s v="Neurochirurgická klinika"/>
    <s v="lůžkové oddělení intenzivní péče"/>
    <n v="5"/>
    <d v="2015-09-01T00:00:00"/>
    <m/>
    <n v="7297"/>
    <n v="58819"/>
    <m/>
    <s v="Irena"/>
    <s v="Zajícová"/>
    <m/>
    <s v="7758045680     "/>
    <n v="1"/>
    <x v="0"/>
    <n v="1"/>
    <n v="1"/>
    <x v="0"/>
  </r>
  <r>
    <n v="89301161"/>
    <s v="Klinika plicních nemocí a TBC"/>
    <s v="standardní lůžková péče"/>
    <n v="5"/>
    <d v="2019-10-01T00:00:00"/>
    <m/>
    <n v="9399"/>
    <n v="58822"/>
    <s v="Ing. Bc."/>
    <s v="Květoslava"/>
    <s v="Adolfová"/>
    <m/>
    <s v="6655020306     "/>
    <n v="1"/>
    <x v="7"/>
    <n v="1"/>
    <n v="1"/>
    <x v="0"/>
  </r>
  <r>
    <n v="89301035"/>
    <s v="III. Interní klinika - nefrologická, revmatologická a endokrinologická"/>
    <s v="hemodialyzační středisko "/>
    <n v="10"/>
    <d v="2017-06-01T00:00:00"/>
    <m/>
    <n v="3641"/>
    <n v="58832"/>
    <m/>
    <s v="Markéta"/>
    <s v="Kovářová"/>
    <m/>
    <s v="7956015694     "/>
    <n v="0.75"/>
    <x v="0"/>
    <n v="1"/>
    <n v="0.75"/>
    <x v="0"/>
  </r>
  <r>
    <n v="89301282"/>
    <s v="Ambulance odd.lékařské genetiky"/>
    <s v="ambulance oddělení lékařské genetiky"/>
    <n v="10"/>
    <d v="2014-07-01T00:00:00"/>
    <m/>
    <n v="4269"/>
    <n v="58837"/>
    <m/>
    <s v="Michaela"/>
    <s v="Mlčochová"/>
    <m/>
    <s v="7060225337     "/>
    <n v="0.9"/>
    <x v="0"/>
    <n v="2"/>
    <n v="1"/>
    <x v="0"/>
  </r>
  <r>
    <n v="89301283"/>
    <s v="Ústav lékařské genetiky lipidová poradna"/>
    <s v="lipidová poradna"/>
    <n v="10"/>
    <d v="2008-01-01T00:00:00"/>
    <m/>
    <n v="4269"/>
    <n v="58837"/>
    <m/>
    <s v="Michaela"/>
    <s v="Mlčochová"/>
    <m/>
    <s v="7060225337     "/>
    <n v="0.1"/>
    <x v="0"/>
    <n v="2"/>
    <n v="1"/>
    <x v="0"/>
  </r>
  <r>
    <n v="89301311"/>
    <s v="Traumatologická klinika"/>
    <s v="standardní lůžková péče"/>
    <n v="5"/>
    <d v="2013-04-01T00:00:00"/>
    <m/>
    <n v="6494"/>
    <n v="58839"/>
    <m/>
    <s v="Veronika"/>
    <s v="Černá"/>
    <m/>
    <s v="7951315361     "/>
    <n v="1"/>
    <x v="0"/>
    <n v="1"/>
    <n v="1"/>
    <x v="0"/>
  </r>
  <r>
    <n v="89301321"/>
    <s v="Hemato-onkologická klinika"/>
    <s v="standardní lůžková péče"/>
    <n v="5"/>
    <d v="2008-01-01T00:00:00"/>
    <m/>
    <n v="1756"/>
    <n v="58843"/>
    <m/>
    <s v="Věra"/>
    <s v="Navrátilová"/>
    <m/>
    <s v="6953315303     "/>
    <n v="1"/>
    <x v="3"/>
    <n v="1"/>
    <n v="1"/>
    <x v="0"/>
  </r>
  <r>
    <n v="89100601"/>
    <s v="Lůžka dlouhodobé ošetřovatelské péče"/>
    <s v="Lůžka dlouhodobé ošetřovatelské péče"/>
    <n v="5"/>
    <d v="2018-09-01T00:00:00"/>
    <m/>
    <n v="8814"/>
    <n v="58844"/>
    <m/>
    <s v="Marie"/>
    <s v="Jiříčková"/>
    <m/>
    <s v="6560141335     "/>
    <n v="1"/>
    <x v="0"/>
    <n v="1"/>
    <n v="1"/>
    <x v="0"/>
  </r>
  <r>
    <n v="89301073"/>
    <s v="KARIM"/>
    <s v="lůžkové oddělení intenzivní péče"/>
    <n v="5"/>
    <d v="2008-01-01T00:00:00"/>
    <m/>
    <n v="1174"/>
    <n v="58847"/>
    <s v="MUDr."/>
    <s v="Jakub"/>
    <s v="Raimr"/>
    <m/>
    <s v="7005285705     "/>
    <n v="1"/>
    <x v="1"/>
    <n v="1"/>
    <n v="1"/>
    <x v="0"/>
  </r>
  <r>
    <n v="89301355"/>
    <s v="Transfuzní oddělení "/>
    <s v="transfuzní oddělení"/>
    <n v="10"/>
    <d v="2009-01-01T00:00:00"/>
    <m/>
    <n v="435"/>
    <n v="58848"/>
    <m/>
    <s v="Lenka"/>
    <s v="Stratilová"/>
    <m/>
    <s v="7853155332     "/>
    <n v="1"/>
    <x v="0"/>
    <n v="1"/>
    <n v="1"/>
    <x v="0"/>
  </r>
  <r>
    <n v="89301113"/>
    <s v="Ortopedická klinika"/>
    <s v="lůžkové oddělení intenzivní péče"/>
    <n v="5"/>
    <d v="2019-02-01T00:00:00"/>
    <m/>
    <n v="8904"/>
    <n v="58851"/>
    <s v="Bc."/>
    <s v="Gabriela"/>
    <s v="Fritschová"/>
    <m/>
    <s v="7454251816     "/>
    <n v="1"/>
    <x v="0"/>
    <n v="1"/>
    <n v="1"/>
    <x v="0"/>
  </r>
  <r>
    <n v="89301326"/>
    <s v="Hemato-onkologická klinika"/>
    <s v="laboratoř cytogenetiky a molekulární biologie"/>
    <n v="10"/>
    <d v="2018-01-01T00:00:00"/>
    <m/>
    <n v="1550"/>
    <n v="58853"/>
    <s v="doc. RNDr."/>
    <s v="Vladimír"/>
    <s v="Divoký"/>
    <s v="Ph.D."/>
    <s v="6305041798     "/>
    <n v="0.15"/>
    <x v="2"/>
    <n v="1"/>
    <n v="0.15"/>
    <x v="0"/>
  </r>
  <r>
    <n v="89301262"/>
    <s v="Oddělení rehabilitace"/>
    <s v="ambulance - rehabilitace"/>
    <n v="10"/>
    <d v="2021-07-01T00:00:00"/>
    <m/>
    <n v="2572"/>
    <n v="58866"/>
    <s v="doc. MUDr."/>
    <s v="Alois"/>
    <s v="Krobot"/>
    <s v="Ph.D."/>
    <s v="5404051180     "/>
    <n v="0.1"/>
    <x v="1"/>
    <n v="2"/>
    <n v="0.2"/>
    <x v="0"/>
  </r>
  <r>
    <n v="89301267"/>
    <s v="Oddělení rehabilitace"/>
    <s v="ambulance EMG"/>
    <n v="10"/>
    <d v="2021-07-01T00:00:00"/>
    <m/>
    <n v="2572"/>
    <n v="58866"/>
    <s v="doc. MUDr."/>
    <s v="Alois"/>
    <s v="Krobot"/>
    <s v="Ph.D."/>
    <s v="5404051180     "/>
    <n v="0.1"/>
    <x v="1"/>
    <n v="2"/>
    <n v="0.2"/>
    <x v="0"/>
  </r>
  <r>
    <n v="89301311"/>
    <s v="Traumatologická klinika"/>
    <s v="standardní lůžková péče"/>
    <n v="5"/>
    <d v="2008-01-01T00:00:00"/>
    <m/>
    <n v="2106"/>
    <n v="58878"/>
    <s v="MUDr."/>
    <s v="Jaromír"/>
    <s v="Freiwald"/>
    <m/>
    <s v="6604302089     "/>
    <n v="0.7"/>
    <x v="1"/>
    <n v="2"/>
    <n v="1"/>
    <x v="0"/>
  </r>
  <r>
    <n v="89301607"/>
    <s v="Odd. urgent.příjmu - ambul. traumatolog."/>
    <s v="ambulance - traumatologická"/>
    <n v="10"/>
    <d v="2010-02-01T00:00:00"/>
    <m/>
    <n v="5960"/>
    <n v="58878"/>
    <s v="MUDr."/>
    <s v="Jaromír"/>
    <s v="Freiwald"/>
    <m/>
    <s v="6604302089     "/>
    <n v="0.3"/>
    <x v="1"/>
    <n v="2"/>
    <n v="1"/>
    <x v="0"/>
  </r>
  <r>
    <n v="89301028"/>
    <s v="II. Interní klinika - gastro-enterologická a hepatologická"/>
    <s v="ambulance gastroenterologie"/>
    <n v="10"/>
    <d v="2016-08-15T00:00:00"/>
    <m/>
    <n v="7850"/>
    <n v="58894"/>
    <m/>
    <s v="Dana"/>
    <s v="Vyhnánková"/>
    <m/>
    <s v="8056165755     "/>
    <n v="1"/>
    <x v="0"/>
    <n v="1"/>
    <n v="1"/>
    <x v="0"/>
  </r>
  <r>
    <n v="89301171"/>
    <s v="Neurologická klinika"/>
    <s v="standardní lůžková péče"/>
    <n v="5"/>
    <d v="2009-01-01T00:00:00"/>
    <m/>
    <n v="1989"/>
    <n v="58905"/>
    <s v="Bc."/>
    <s v="Romana"/>
    <s v="Urbánková"/>
    <m/>
    <s v="7754225303     "/>
    <n v="1"/>
    <x v="0"/>
    <n v="1"/>
    <n v="1"/>
    <x v="0"/>
  </r>
  <r>
    <n v="89301347"/>
    <s v="Radiologická klinika"/>
    <s v="Pracoviště MR"/>
    <n v="10"/>
    <d v="2021-10-01T00:00:00"/>
    <m/>
    <n v="2552"/>
    <n v="58911"/>
    <s v="Bc."/>
    <s v="Andrea"/>
    <s v="Jasná"/>
    <s v="DiS."/>
    <s v="7759285369     "/>
    <n v="0.1"/>
    <x v="0"/>
    <n v="2"/>
    <n v="1"/>
    <x v="0"/>
  </r>
  <r>
    <n v="89301348"/>
    <s v="Radiologická klinika"/>
    <s v="Pracoviště CT"/>
    <n v="10"/>
    <d v="2022-05-01T00:00:00"/>
    <m/>
    <n v="2552"/>
    <n v="58911"/>
    <s v="Bc."/>
    <s v="Andrea"/>
    <s v="Jasná"/>
    <s v="DiS."/>
    <s v="7759285369     "/>
    <n v="0.9"/>
    <x v="0"/>
    <n v="2"/>
    <n v="1"/>
    <x v="0"/>
  </r>
  <r>
    <n v="89301176"/>
    <s v="Lůžkové odd.intenzivní péče"/>
    <s v="lůžkové oddělení intenzivní péče"/>
    <n v="5"/>
    <d v="2019-12-01T00:00:00"/>
    <m/>
    <n v="9409"/>
    <n v="58914"/>
    <m/>
    <s v="Věra"/>
    <s v="Schwanzerová"/>
    <m/>
    <s v="8059165323     "/>
    <n v="1"/>
    <x v="7"/>
    <n v="1"/>
    <n v="1"/>
    <x v="0"/>
  </r>
  <r>
    <n v="89301081"/>
    <s v="Porodnicko - gynekologická klinika"/>
    <s v="standardní lůžková péče"/>
    <n v="5"/>
    <d v="2008-01-01T00:00:00"/>
    <m/>
    <n v="2679"/>
    <n v="58920"/>
    <m/>
    <s v="Ilona"/>
    <s v="Vychodilová"/>
    <m/>
    <s v="6456290973     "/>
    <n v="0.5"/>
    <x v="0"/>
    <n v="1"/>
    <n v="0.5"/>
    <x v="0"/>
  </r>
  <r>
    <n v="89301030"/>
    <s v="III. Interní klinika - nefrologická, revmatologická a endokrinologická"/>
    <s v="ambulance kardilologická"/>
    <n v="10"/>
    <d v="2008-01-01T00:00:00"/>
    <m/>
    <n v="271"/>
    <n v="58923"/>
    <s v="MUDr."/>
    <s v="Jiří"/>
    <s v="Vymětal"/>
    <s v="Ph.D."/>
    <s v="6911025682     "/>
    <n v="0.1"/>
    <x v="1"/>
    <n v="3"/>
    <n v="1"/>
    <x v="0"/>
  </r>
  <r>
    <n v="89301032"/>
    <s v="III. Interní klinika - nefrologická, revmatologická a endokrinologická"/>
    <s v="všeobecná ambulance"/>
    <n v="10"/>
    <d v="2008-01-01T00:00:00"/>
    <m/>
    <n v="271"/>
    <n v="58923"/>
    <s v="MUDr."/>
    <s v="Jiří"/>
    <s v="Vymětal"/>
    <s v="Ph.D."/>
    <s v="6911025682     "/>
    <n v="0.1"/>
    <x v="1"/>
    <n v="3"/>
    <n v="1"/>
    <x v="0"/>
  </r>
  <r>
    <n v="89301033"/>
    <s v="III. Interní klinika - nefrologická, revmatologická a endokrinologická"/>
    <s v="lůžkové oddělení intenzivní péče"/>
    <n v="5"/>
    <d v="2008-01-01T00:00:00"/>
    <m/>
    <n v="271"/>
    <n v="58923"/>
    <s v="MUDr."/>
    <s v="Jiří"/>
    <s v="Vymětal"/>
    <s v="Ph.D."/>
    <s v="6911025682     "/>
    <n v="0.8"/>
    <x v="1"/>
    <n v="3"/>
    <n v="1"/>
    <x v="0"/>
  </r>
  <r>
    <n v="89301073"/>
    <s v="KARIM"/>
    <s v="lůžkové oddělení intenzivní péče"/>
    <n v="5"/>
    <d v="2016-09-01T00:00:00"/>
    <m/>
    <n v="5244"/>
    <n v="58925"/>
    <m/>
    <s v="Jana"/>
    <s v="Marcineková"/>
    <m/>
    <s v="8062195317     "/>
    <n v="0.75"/>
    <x v="0"/>
    <n v="1"/>
    <n v="0.75"/>
    <x v="0"/>
  </r>
  <r>
    <n v="89301042"/>
    <s v="I. chirurgická klinika"/>
    <s v="všeobecná chirurgická ambulance"/>
    <n v="10"/>
    <d v="2016-04-01T00:00:00"/>
    <m/>
    <n v="7608"/>
    <n v="58932"/>
    <m/>
    <s v="Kamila"/>
    <s v="Mikolowitschová"/>
    <m/>
    <s v="8061194251     "/>
    <n v="1"/>
    <x v="0"/>
    <n v="1"/>
    <n v="1"/>
    <x v="0"/>
  </r>
  <r>
    <n v="89301181"/>
    <s v="Klinika psychiatrie"/>
    <s v="srandardní lůžková péče"/>
    <n v="5"/>
    <d v="2009-12-01T00:00:00"/>
    <m/>
    <n v="4095"/>
    <n v="58933"/>
    <m/>
    <s v="Miroslav"/>
    <s v="Jiřík"/>
    <m/>
    <s v="7306285349     "/>
    <n v="1"/>
    <x v="3"/>
    <n v="1"/>
    <n v="1"/>
    <x v="0"/>
  </r>
  <r>
    <n v="89301134"/>
    <s v="ORL klinika"/>
    <s v="ambulance audiologie a foniatrie"/>
    <n v="10"/>
    <d v="2008-01-01T00:00:00"/>
    <m/>
    <n v="1561"/>
    <n v="58935"/>
    <m/>
    <s v="Lenka"/>
    <s v="Kohoutková"/>
    <m/>
    <s v="6551271342     "/>
    <n v="1"/>
    <x v="0"/>
    <n v="1"/>
    <n v="1"/>
    <x v="0"/>
  </r>
  <r>
    <n v="89301322"/>
    <s v="Hemato-onkologická klinika"/>
    <s v="všeobecná ambulance"/>
    <n v="10"/>
    <d v="2008-01-01T00:00:00"/>
    <m/>
    <n v="2071"/>
    <n v="58937"/>
    <m/>
    <s v="Romana"/>
    <s v="Zbořilová"/>
    <m/>
    <s v="7461105322     "/>
    <n v="1"/>
    <x v="7"/>
    <n v="1"/>
    <n v="1"/>
    <x v="0"/>
  </r>
  <r>
    <n v="89301172"/>
    <s v="Neurologická klinika"/>
    <s v="ambulance neurologická"/>
    <n v="10"/>
    <d v="2020-01-17T00:00:00"/>
    <m/>
    <n v="11144"/>
    <n v="58941"/>
    <m/>
    <s v="Kateřina"/>
    <s v="Zachařová"/>
    <m/>
    <s v="8059115361     "/>
    <n v="1"/>
    <x v="0"/>
    <n v="1"/>
    <n v="1"/>
    <x v="0"/>
  </r>
  <r>
    <n v="89301593"/>
    <s v="Oddělení intenzivní péče chirurgických oborů"/>
    <s v="intenzivní péče chirurgických oborů"/>
    <n v="5"/>
    <d v="2011-05-01T00:00:00"/>
    <m/>
    <n v="10266"/>
    <n v="58943"/>
    <s v="Bc."/>
    <s v="Jana"/>
    <s v="Očenášková"/>
    <s v="DiS."/>
    <s v="7951115854     "/>
    <n v="1"/>
    <x v="0"/>
    <n v="1"/>
    <n v="1"/>
    <x v="0"/>
  </r>
  <r>
    <n v="89301261"/>
    <s v="Oddělení rehabilitace"/>
    <s v="standardní lůžková péče"/>
    <n v="5"/>
    <d v="2016-03-01T00:00:00"/>
    <m/>
    <n v="1571"/>
    <n v="58948"/>
    <s v="Mgr."/>
    <s v="Petra"/>
    <s v="Bastlová"/>
    <s v="Ph.D."/>
    <s v="7556275694     "/>
    <n v="0.2"/>
    <x v="6"/>
    <n v="2"/>
    <n v="0.85000000000000009"/>
    <x v="0"/>
  </r>
  <r>
    <n v="89301265"/>
    <s v="Oddělení rehabilitace"/>
    <s v="ambulance fyzioterapie"/>
    <n v="10"/>
    <d v="2008-01-01T00:00:00"/>
    <m/>
    <n v="1571"/>
    <n v="58948"/>
    <s v="Mgr."/>
    <s v="Petra"/>
    <s v="Bastlová"/>
    <s v="Ph.D."/>
    <s v="7556275694     "/>
    <n v="0.65"/>
    <x v="6"/>
    <n v="2"/>
    <n v="0.85000000000000009"/>
    <x v="0"/>
  </r>
  <r>
    <n v="89301593"/>
    <s v="Oddělení intenzivní péče chirurgických oborů"/>
    <s v="intenzivní péče chirurgických oborů"/>
    <n v="5"/>
    <d v="2016-07-01T00:00:00"/>
    <m/>
    <n v="10305"/>
    <n v="58957"/>
    <s v="Bc."/>
    <s v="Marie"/>
    <s v="Wittnerová"/>
    <m/>
    <s v="8155115716     "/>
    <n v="0.75"/>
    <x v="0"/>
    <n v="1"/>
    <n v="0.75"/>
    <x v="0"/>
  </r>
  <r>
    <n v="89301044"/>
    <s v="I. chirurgická klinika"/>
    <s v="lůžkové oddělení intenzivní péče"/>
    <n v="5"/>
    <d v="2015-03-01T00:00:00"/>
    <m/>
    <n v="7088"/>
    <n v="58961"/>
    <m/>
    <s v="Miroslava"/>
    <s v="Königová"/>
    <s v="DiS."/>
    <s v="7858048418     "/>
    <n v="1"/>
    <x v="0"/>
    <n v="1"/>
    <n v="1"/>
    <x v="0"/>
  </r>
  <r>
    <n v="89301041"/>
    <s v="I. chirurgické klinika"/>
    <s v="standardní lůžková péče"/>
    <n v="5"/>
    <d v="2017-01-01T00:00:00"/>
    <m/>
    <n v="7794"/>
    <n v="58962"/>
    <m/>
    <s v="Dagmar"/>
    <s v="Kubelková"/>
    <m/>
    <s v="8152024210     "/>
    <n v="1"/>
    <x v="7"/>
    <n v="1"/>
    <n v="1"/>
    <x v="0"/>
  </r>
  <r>
    <n v="89301113"/>
    <s v="Ortopedická klinika"/>
    <s v="lůžkové oddělení intenzivní péče"/>
    <n v="5"/>
    <d v="2023-06-01T00:00:00"/>
    <m/>
    <n v="3792"/>
    <n v="58978"/>
    <s v="MUDr."/>
    <s v="Radim"/>
    <s v="Kalina"/>
    <s v="Ph.D."/>
    <s v="7403073040     "/>
    <n v="1"/>
    <x v="1"/>
    <n v="1"/>
    <n v="1"/>
    <x v="0"/>
  </r>
  <r>
    <n v="89301111"/>
    <s v="Ortopedická klinika"/>
    <s v="standardní lůžková péče"/>
    <n v="5"/>
    <d v="2008-01-01T00:00:00"/>
    <m/>
    <n v="219"/>
    <n v="58979"/>
    <s v="MUDr."/>
    <s v="Jan"/>
    <s v="Špička"/>
    <s v="Ph.D."/>
    <s v="7504074457     "/>
    <n v="1"/>
    <x v="1"/>
    <n v="1"/>
    <n v="1"/>
    <x v="0"/>
  </r>
  <r>
    <n v="89301081"/>
    <s v="Porodnicko - gynekologická klinika"/>
    <s v="standardní lůžková péče"/>
    <n v="5"/>
    <d v="2016-05-02T00:00:00"/>
    <m/>
    <n v="7666"/>
    <n v="58987"/>
    <s v="Mgr."/>
    <s v="Eva"/>
    <s v="Novotná"/>
    <m/>
    <s v="7761235350     "/>
    <n v="0.75"/>
    <x v="7"/>
    <n v="1"/>
    <n v="0.75"/>
    <x v="0"/>
  </r>
  <r>
    <n v="89301048"/>
    <s v="I. chirurgická klinika"/>
    <s v="lůžkové oddělení plastické chirurgie"/>
    <n v="5"/>
    <d v="2022-10-01T00:00:00"/>
    <m/>
    <n v="6091"/>
    <n v="58995"/>
    <s v="MUDr."/>
    <s v="Daniel"/>
    <s v="Stehlík"/>
    <m/>
    <s v="7211233304     "/>
    <n v="0.5"/>
    <x v="1"/>
    <n v="2"/>
    <n v="0.8"/>
    <x v="0"/>
  </r>
  <r>
    <n v="89301292"/>
    <s v="Oddělení plastické a estetické chirurgie"/>
    <s v="všeobecná ambulance"/>
    <n v="10"/>
    <d v="2022-10-01T00:00:00"/>
    <m/>
    <n v="1624"/>
    <n v="58995"/>
    <s v="MUDr."/>
    <s v="Daniel"/>
    <s v="Stehlík"/>
    <m/>
    <s v="7211233304     "/>
    <n v="0.3"/>
    <x v="1"/>
    <n v="2"/>
    <n v="0.8"/>
    <x v="0"/>
  </r>
  <r>
    <n v="89301081"/>
    <s v="Porodnicko - gynekologická klinika"/>
    <s v="standardní lůžková péče"/>
    <n v="5"/>
    <d v="2008-01-01T00:00:00"/>
    <m/>
    <n v="1495"/>
    <n v="58996"/>
    <m/>
    <s v="Jiří"/>
    <s v="Janka"/>
    <m/>
    <s v="7804245350     "/>
    <n v="1"/>
    <x v="3"/>
    <n v="1"/>
    <n v="1"/>
    <x v="0"/>
  </r>
  <r>
    <n v="89301501"/>
    <s v="Kardiochirurgická klinika"/>
    <s v="standardní lůžková péče"/>
    <n v="5"/>
    <d v="2013-02-11T00:00:00"/>
    <m/>
    <n v="6444"/>
    <n v="59005"/>
    <m/>
    <s v="Leona"/>
    <s v="Zittová"/>
    <m/>
    <s v="8155155723     "/>
    <n v="0.75"/>
    <x v="0"/>
    <n v="1"/>
    <n v="0.75"/>
    <x v="0"/>
  </r>
  <r>
    <n v="89301028"/>
    <s v="II. Interní klinika - gastro-enterologická a hepatologická"/>
    <s v="ambulance gastroenterologie"/>
    <n v="10"/>
    <d v="2019-01-01T00:00:00"/>
    <m/>
    <n v="9001"/>
    <n v="59016"/>
    <s v="MUDr."/>
    <s v="Pavel"/>
    <s v="Zbořil"/>
    <s v="Ph.D."/>
    <s v="7311064849     "/>
    <n v="0.2"/>
    <x v="10"/>
    <n v="5"/>
    <n v="1"/>
    <x v="0"/>
  </r>
  <r>
    <n v="89301041"/>
    <s v="I. chirurgické klinika"/>
    <s v="standardní lůžková péče"/>
    <n v="5"/>
    <d v="2008-01-01T00:00:00"/>
    <m/>
    <n v="4995"/>
    <n v="59016"/>
    <s v="MUDr."/>
    <s v="Pavel"/>
    <s v="Zbořil"/>
    <s v="Ph.D."/>
    <s v="7311064849     "/>
    <n v="0.2"/>
    <x v="1"/>
    <n v="5"/>
    <n v="1"/>
    <x v="0"/>
  </r>
  <r>
    <n v="89301042"/>
    <s v="I. chirurgická klinika"/>
    <s v="všeobecná chirurgická ambulance"/>
    <n v="10"/>
    <d v="2019-01-01T00:00:00"/>
    <m/>
    <n v="4995"/>
    <n v="59016"/>
    <s v="MUDr."/>
    <s v="Pavel"/>
    <s v="Zbořil"/>
    <s v="Ph.D."/>
    <s v="7311064849     "/>
    <n v="0.2"/>
    <x v="1"/>
    <n v="5"/>
    <n v="1"/>
    <x v="0"/>
  </r>
  <r>
    <n v="89301045"/>
    <s v="I. chirurgická klinika"/>
    <s v="gastroenterologie a endoskopie"/>
    <n v="10"/>
    <d v="2019-01-01T00:00:00"/>
    <m/>
    <n v="4995"/>
    <n v="59016"/>
    <s v="MUDr."/>
    <s v="Pavel"/>
    <s v="Zbořil"/>
    <s v="Ph.D."/>
    <s v="7311064849     "/>
    <n v="0.2"/>
    <x v="1"/>
    <n v="5"/>
    <n v="1"/>
    <x v="0"/>
  </r>
  <r>
    <n v="89301602"/>
    <s v="Odd.urgent.příjmu - ambulance chirurgie"/>
    <s v="ambulance - chirurgie"/>
    <n v="10"/>
    <d v="2010-01-01T00:00:00"/>
    <m/>
    <n v="5924"/>
    <n v="59016"/>
    <s v="MUDr."/>
    <s v="Pavel"/>
    <s v="Zbořil"/>
    <s v="Ph.D."/>
    <s v="7311064849     "/>
    <n v="0.2"/>
    <x v="1"/>
    <n v="5"/>
    <n v="1"/>
    <x v="0"/>
  </r>
  <r>
    <n v="89301593"/>
    <s v="Oddělení intenzivní péče chirurgických oborů"/>
    <s v="intenzivní péče chirurgických oborů"/>
    <n v="5"/>
    <d v="2024-01-01T00:00:00"/>
    <m/>
    <n v="10316"/>
    <n v="59025"/>
    <m/>
    <s v="Helena"/>
    <s v="Nemravová"/>
    <m/>
    <s v="7455165366     "/>
    <n v="0.75"/>
    <x v="0"/>
    <n v="1"/>
    <n v="0.75"/>
    <x v="0"/>
  </r>
  <r>
    <n v="89301103"/>
    <s v="Dětská klinika"/>
    <s v="JIP"/>
    <n v="5"/>
    <d v="2018-08-01T00:00:00"/>
    <m/>
    <n v="3108"/>
    <n v="59026"/>
    <m/>
    <s v="Marcela"/>
    <s v="Štajgrová"/>
    <s v="DiS."/>
    <s v="7760215309     "/>
    <n v="0.5"/>
    <x v="0"/>
    <n v="1"/>
    <n v="0.5"/>
    <x v="0"/>
  </r>
  <r>
    <n v="89301101"/>
    <s v="Dětská klinika"/>
    <s v="standardní lůžková péče"/>
    <n v="5"/>
    <d v="2021-07-01T00:00:00"/>
    <m/>
    <n v="1254"/>
    <n v="59027"/>
    <m/>
    <s v="Lenka"/>
    <s v="Koubková"/>
    <s v="DiS."/>
    <s v="7854125356     "/>
    <n v="0.8"/>
    <x v="0"/>
    <n v="1"/>
    <n v="0.8"/>
    <x v="0"/>
  </r>
  <r>
    <n v="89301052"/>
    <s v="II. chirurgická klinika všeobecná ambulance"/>
    <s v="všeobecná ambulance"/>
    <n v="10"/>
    <d v="2021-09-01T00:00:00"/>
    <m/>
    <n v="10219"/>
    <n v="59028"/>
    <s v="Mgr."/>
    <s v="Petra"/>
    <s v="Nezdařilová"/>
    <m/>
    <s v="8060024390     "/>
    <n v="0.2"/>
    <x v="0"/>
    <n v="4"/>
    <n v="0.99999999999999989"/>
    <x v="0"/>
  </r>
  <r>
    <n v="89301055"/>
    <s v="Ambulance cévní"/>
    <s v="ambulance cévní"/>
    <n v="10"/>
    <d v="2021-09-01T00:00:00"/>
    <m/>
    <n v="10219"/>
    <n v="59028"/>
    <s v="Mgr."/>
    <s v="Petra"/>
    <s v="Nezdařilová"/>
    <m/>
    <s v="8060024390     "/>
    <n v="0.5"/>
    <x v="0"/>
    <n v="4"/>
    <n v="0.99999999999999989"/>
    <x v="0"/>
  </r>
  <r>
    <n v="89301056"/>
    <s v="Ambulance endokrinochirurgická"/>
    <s v="ambulance endokrinochirurgická"/>
    <n v="10"/>
    <d v="2021-09-01T00:00:00"/>
    <m/>
    <n v="10219"/>
    <n v="59028"/>
    <s v="Mgr."/>
    <s v="Petra"/>
    <s v="Nezdařilová"/>
    <m/>
    <s v="8060024390     "/>
    <n v="0.2"/>
    <x v="0"/>
    <n v="4"/>
    <n v="0.99999999999999989"/>
    <x v="0"/>
  </r>
  <r>
    <n v="89301058"/>
    <s v="Ambulance angiologická"/>
    <s v="ambulance angiologická"/>
    <n v="8"/>
    <d v="2021-09-01T00:00:00"/>
    <m/>
    <n v="10219"/>
    <n v="59028"/>
    <s v="Mgr."/>
    <s v="Petra"/>
    <s v="Nezdařilová"/>
    <m/>
    <s v="8060024390     "/>
    <n v="0.1"/>
    <x v="0"/>
    <n v="4"/>
    <n v="0.99999999999999989"/>
    <x v="0"/>
  </r>
  <r>
    <n v="89301075"/>
    <s v="KARIM"/>
    <s v="anesteziologicko - resuscitační tým"/>
    <n v="10"/>
    <d v="2014-01-01T00:00:00"/>
    <m/>
    <n v="1701"/>
    <n v="59056"/>
    <s v="Mgr."/>
    <s v="Petra"/>
    <s v="Szabóová"/>
    <m/>
    <s v="7161045705     "/>
    <n v="1"/>
    <x v="0"/>
    <n v="1"/>
    <n v="1"/>
    <x v="0"/>
  </r>
  <r>
    <n v="89301345"/>
    <s v="Radiologická klinika"/>
    <s v="pracoviště radiologie"/>
    <n v="10"/>
    <d v="2008-01-01T00:00:00"/>
    <m/>
    <n v="2636"/>
    <n v="59058"/>
    <m/>
    <s v="Jan"/>
    <s v="Doležal"/>
    <s v="DiS."/>
    <s v="7712295338     "/>
    <n v="1"/>
    <x v="7"/>
    <n v="1"/>
    <n v="1"/>
    <x v="0"/>
  </r>
  <r>
    <n v="89301087"/>
    <s v="Porodnicko - gynekologická klinika"/>
    <s v="IVF"/>
    <n v="10"/>
    <d v="2013-11-01T00:00:00"/>
    <m/>
    <n v="6657"/>
    <n v="59064"/>
    <m/>
    <s v="Jana"/>
    <s v="Reimerová"/>
    <m/>
    <s v="6355151715     "/>
    <n v="1"/>
    <x v="3"/>
    <n v="1"/>
    <n v="1"/>
    <x v="0"/>
  </r>
  <r>
    <n v="89301012"/>
    <s v="I. Interní klinika - kardiologická"/>
    <s v="ambulance kardiologická"/>
    <n v="10"/>
    <d v="2013-06-19T00:00:00"/>
    <m/>
    <n v="866"/>
    <n v="59072"/>
    <s v="prof. MUDr."/>
    <s v="Martin"/>
    <s v="Hutyra"/>
    <s v="Ph.D., FESC"/>
    <s v="7403185262     "/>
    <n v="0.2"/>
    <x v="1"/>
    <n v="2"/>
    <n v="1"/>
    <x v="0"/>
  </r>
  <r>
    <n v="89301013"/>
    <s v="I. Interní klinika - kardiologická"/>
    <s v="lůžkové oddělení intenzivní péče"/>
    <n v="5"/>
    <d v="2008-01-01T00:00:00"/>
    <m/>
    <n v="866"/>
    <n v="59072"/>
    <s v="prof. MUDr."/>
    <s v="Martin"/>
    <s v="Hutyra"/>
    <s v="Ph.D., FESC"/>
    <s v="7403185262     "/>
    <n v="0.8"/>
    <x v="1"/>
    <n v="2"/>
    <n v="1"/>
    <x v="0"/>
  </r>
  <r>
    <n v="89301075"/>
    <s v="KARIM"/>
    <s v="anesteziologicko - resuscitační tým"/>
    <n v="10"/>
    <d v="2019-01-01T00:00:00"/>
    <m/>
    <n v="245"/>
    <n v="59085"/>
    <m/>
    <s v="Tereza"/>
    <s v="Řezáčová"/>
    <m/>
    <s v="7753155707     "/>
    <n v="0.75"/>
    <x v="0"/>
    <n v="1"/>
    <n v="0.75"/>
    <x v="0"/>
  </r>
  <r>
    <n v="89301023"/>
    <s v="II. Interní klinika - gastro-enterologická a hepatologická"/>
    <s v="lůžkové oddělení intenzivní péče"/>
    <n v="5"/>
    <d v="2017-04-01T00:00:00"/>
    <m/>
    <n v="749"/>
    <n v="59089"/>
    <m/>
    <s v="Pavlína"/>
    <s v="Zdařilová"/>
    <m/>
    <s v="7651025690     "/>
    <n v="1"/>
    <x v="0"/>
    <n v="1"/>
    <n v="1"/>
    <x v="0"/>
  </r>
  <r>
    <n v="89301061"/>
    <s v="Neurochirurgická klinika"/>
    <s v="standardní lůžková péče "/>
    <n v="5"/>
    <d v="2009-01-01T00:00:00"/>
    <m/>
    <n v="4259"/>
    <n v="59107"/>
    <m/>
    <s v="Radoslav"/>
    <s v="Grigárek"/>
    <m/>
    <s v="7907085329     "/>
    <n v="1"/>
    <x v="3"/>
    <n v="1"/>
    <n v="1"/>
    <x v="0"/>
  </r>
  <r>
    <n v="89301162"/>
    <s v="Klinika plicních nemocí a TBC"/>
    <s v="ambulance všeobecná"/>
    <n v="10"/>
    <d v="2008-01-01T00:00:00"/>
    <m/>
    <n v="2551"/>
    <n v="59125"/>
    <s v="MUDr."/>
    <s v="Jaromír"/>
    <s v="Zatloukal"/>
    <s v="Ph.D."/>
    <s v="6812241348     "/>
    <n v="0.4"/>
    <x v="1"/>
    <n v="3"/>
    <n v="1"/>
    <x v="0"/>
  </r>
  <r>
    <n v="89301163"/>
    <s v="Klinika plicních nemocí a TBC"/>
    <s v="lůžkové oddělení intenzivní péče"/>
    <n v="5"/>
    <d v="2019-09-01T00:00:00"/>
    <m/>
    <n v="2551"/>
    <n v="59125"/>
    <s v="MUDr."/>
    <s v="Jaromír"/>
    <s v="Zatloukal"/>
    <s v="Ph.D."/>
    <s v="6812241348     "/>
    <n v="0.05"/>
    <x v="1"/>
    <n v="3"/>
    <n v="1"/>
    <x v="0"/>
  </r>
  <r>
    <n v="89301165"/>
    <s v="Klinika plicních nemocí a TBC"/>
    <s v="ambulance - bronchologie"/>
    <n v="10"/>
    <d v="2019-09-01T00:00:00"/>
    <m/>
    <n v="2551"/>
    <n v="59125"/>
    <s v="MUDr."/>
    <s v="Jaromír"/>
    <s v="Zatloukal"/>
    <s v="Ph.D."/>
    <s v="6812241348     "/>
    <n v="0.55000000000000004"/>
    <x v="1"/>
    <n v="3"/>
    <n v="1"/>
    <x v="0"/>
  </r>
  <r>
    <n v="89301593"/>
    <s v="Oddělení intenzivní péče chirurgických oborů"/>
    <s v="intenzivní péče chirurgických oborů"/>
    <n v="5"/>
    <d v="2015-10-01T00:00:00"/>
    <m/>
    <n v="10275"/>
    <n v="59134"/>
    <m/>
    <s v="Kateřina"/>
    <s v="Špičáková"/>
    <m/>
    <s v="7954104389     "/>
    <n v="0.75"/>
    <x v="0"/>
    <n v="1"/>
    <n v="0.75"/>
    <x v="0"/>
  </r>
  <r>
    <n v="89301593"/>
    <s v="Oddělení intenzivní péče chirurgických oborů"/>
    <s v="intenzivní péče chirurgických oborů"/>
    <n v="5"/>
    <d v="2010-06-01T00:00:00"/>
    <m/>
    <n v="10317"/>
    <n v="59148"/>
    <m/>
    <s v="Věra"/>
    <s v="Doležalová"/>
    <m/>
    <s v="7555085373     "/>
    <n v="1"/>
    <x v="0"/>
    <n v="1"/>
    <n v="1"/>
    <x v="0"/>
  </r>
  <r>
    <n v="89301356"/>
    <s v="Transfuzní oddělení "/>
    <s v="ambulance - hematologická poradna"/>
    <n v="10"/>
    <d v="2009-01-01T00:00:00"/>
    <m/>
    <n v="3824"/>
    <n v="59153"/>
    <m/>
    <s v="Radmila"/>
    <s v="Žochová"/>
    <m/>
    <s v="7162235366     "/>
    <n v="1"/>
    <x v="0"/>
    <n v="1"/>
    <n v="1"/>
    <x v="0"/>
  </r>
  <r>
    <n v="89301028"/>
    <s v="II. Interní klinika - gastro-enterologická a hepatologická"/>
    <s v="ambulance gastroenterologie"/>
    <n v="10"/>
    <d v="2008-01-01T00:00:00"/>
    <m/>
    <n v="432"/>
    <n v="59162"/>
    <m/>
    <s v="Hana"/>
    <s v="Hermanová"/>
    <m/>
    <s v="6961154849     "/>
    <n v="1"/>
    <x v="0"/>
    <n v="1"/>
    <n v="1"/>
    <x v="0"/>
  </r>
  <r>
    <n v="89301075"/>
    <s v="KARIM"/>
    <s v="anesteziologicko - resuscitační tým"/>
    <n v="10"/>
    <d v="2008-01-01T00:00:00"/>
    <m/>
    <n v="1581"/>
    <n v="59167"/>
    <s v="MUDr."/>
    <s v="Jana"/>
    <s v="Frančáková"/>
    <m/>
    <s v="7153155823     "/>
    <n v="1"/>
    <x v="1"/>
    <n v="1"/>
    <n v="1"/>
    <x v="0"/>
  </r>
  <r>
    <n v="89301326"/>
    <s v="Hemato-onkologická klinika"/>
    <s v="laboratoř cytogenetiky a molekulární biologie"/>
    <n v="10"/>
    <d v="2012-01-01T00:00:00"/>
    <m/>
    <n v="5271"/>
    <n v="59171"/>
    <m/>
    <s v="Jiří"/>
    <s v="Lipert"/>
    <m/>
    <s v="7901095312     "/>
    <n v="1"/>
    <x v="0"/>
    <n v="1"/>
    <n v="1"/>
    <x v="0"/>
  </r>
  <r>
    <n v="89301181"/>
    <s v="Klinika psychiatrie"/>
    <s v="srandardní lůžková péče"/>
    <n v="5"/>
    <d v="2013-01-01T00:00:00"/>
    <m/>
    <n v="873"/>
    <n v="59173"/>
    <m/>
    <s v="Jana"/>
    <s v="Lakomá"/>
    <m/>
    <s v="6160180906     "/>
    <n v="0.7"/>
    <x v="7"/>
    <n v="2"/>
    <n v="1"/>
    <x v="0"/>
  </r>
  <r>
    <n v="89301186"/>
    <s v="Klinika psychiatrie"/>
    <s v="ambulance sexuologická"/>
    <n v="10"/>
    <d v="2009-01-01T00:00:00"/>
    <m/>
    <n v="873"/>
    <n v="59173"/>
    <m/>
    <s v="Jana"/>
    <s v="Lakomá"/>
    <m/>
    <s v="6160180906     "/>
    <n v="0.3"/>
    <x v="7"/>
    <n v="2"/>
    <n v="1"/>
    <x v="0"/>
  </r>
  <r>
    <n v="89301121"/>
    <s v="Urologická klinika"/>
    <s v="standardní lůžková péče"/>
    <n v="5"/>
    <d v="2017-07-01T00:00:00"/>
    <m/>
    <n v="4335"/>
    <n v="59177"/>
    <m/>
    <s v="Hana"/>
    <s v="Labounková"/>
    <m/>
    <s v="7658284898     "/>
    <n v="1"/>
    <x v="3"/>
    <n v="1"/>
    <n v="1"/>
    <x v="0"/>
  </r>
  <r>
    <n v="89301261"/>
    <s v="Oddělení rehabilitace"/>
    <s v="standardní lůžková péče"/>
    <n v="5"/>
    <d v="2008-01-01T00:00:00"/>
    <m/>
    <n v="785"/>
    <n v="59181"/>
    <m/>
    <s v="Josef"/>
    <s v="Bělohlávek"/>
    <m/>
    <s v="7405064194     "/>
    <n v="0.8"/>
    <x v="6"/>
    <n v="2"/>
    <n v="1"/>
    <x v="0"/>
  </r>
  <r>
    <n v="89301265"/>
    <s v="Oddělení rehabilitace"/>
    <s v="ambulance fyzioterapie"/>
    <n v="10"/>
    <d v="2008-01-01T00:00:00"/>
    <m/>
    <n v="785"/>
    <n v="59181"/>
    <m/>
    <s v="Josef"/>
    <s v="Bělohlávek"/>
    <m/>
    <s v="7405064194     "/>
    <n v="0.2"/>
    <x v="6"/>
    <n v="2"/>
    <n v="1"/>
    <x v="0"/>
  </r>
  <r>
    <n v="89301600"/>
    <s v="Urgentní příjem odb.719"/>
    <s v="Urgentní příjem odb.719"/>
    <n v="10"/>
    <d v="2023-05-01T00:00:00"/>
    <m/>
    <n v="4174"/>
    <n v="59182"/>
    <m/>
    <s v="Zuzana"/>
    <s v="Pikalová"/>
    <m/>
    <s v="8154185347     "/>
    <n v="7.0999999999999994E-2"/>
    <x v="7"/>
    <n v="7"/>
    <n v="0.497"/>
    <x v="0"/>
  </r>
  <r>
    <n v="89301601"/>
    <s v="COVID -19 Odběrové místo ANTIGEN"/>
    <s v="Antigenní odběrové centrum"/>
    <n v="10"/>
    <d v="2023-05-01T00:00:00"/>
    <m/>
    <n v="4174"/>
    <n v="59182"/>
    <m/>
    <s v="Zuzana"/>
    <s v="Pikalová"/>
    <m/>
    <s v="8154185347     "/>
    <n v="7.0999999999999994E-2"/>
    <x v="7"/>
    <n v="7"/>
    <n v="0.497"/>
    <x v="0"/>
  </r>
  <r>
    <n v="89301602"/>
    <s v="Odd.urgent.příjmu - ambulance chirurgie"/>
    <s v="ambulance - chirurgie"/>
    <n v="10"/>
    <d v="2023-05-01T00:00:00"/>
    <m/>
    <n v="4174"/>
    <n v="59182"/>
    <m/>
    <s v="Zuzana"/>
    <s v="Pikalová"/>
    <m/>
    <s v="8154185347     "/>
    <n v="7.0999999999999994E-2"/>
    <x v="7"/>
    <n v="7"/>
    <n v="0.497"/>
    <x v="0"/>
  </r>
  <r>
    <n v="89301603"/>
    <s v="Odd.urgent.příjmu - ambulance emergency"/>
    <s v="ambulance - emergency"/>
    <n v="10"/>
    <d v="2023-05-01T00:00:00"/>
    <m/>
    <n v="4174"/>
    <n v="59182"/>
    <m/>
    <s v="Zuzana"/>
    <s v="Pikalová"/>
    <m/>
    <s v="8154185347     "/>
    <n v="7.0999999999999994E-2"/>
    <x v="7"/>
    <n v="7"/>
    <n v="0.497"/>
    <x v="0"/>
  </r>
  <r>
    <n v="89301604"/>
    <s v="Odd.urgent.příjmu - ambulance interna"/>
    <s v="ambulance - interna"/>
    <n v="10"/>
    <d v="2023-01-01T00:00:00"/>
    <m/>
    <n v="4174"/>
    <n v="59182"/>
    <m/>
    <s v="Zuzana"/>
    <s v="Pikalová"/>
    <m/>
    <s v="8154185347     "/>
    <n v="7.0999999999999994E-2"/>
    <x v="7"/>
    <n v="7"/>
    <n v="0.497"/>
    <x v="0"/>
  </r>
  <r>
    <n v="89301605"/>
    <s v="Odd.urgent. příjmu - ambulance urologie"/>
    <s v="ambulance - urologie"/>
    <n v="10"/>
    <d v="2023-01-01T00:00:00"/>
    <m/>
    <n v="4174"/>
    <n v="59182"/>
    <m/>
    <s v="Zuzana"/>
    <s v="Pikalová"/>
    <m/>
    <s v="8154185347     "/>
    <n v="7.0999999999999994E-2"/>
    <x v="7"/>
    <n v="7"/>
    <n v="0.497"/>
    <x v="0"/>
  </r>
  <r>
    <n v="89301606"/>
    <s v="Odd.urgent.příjmu - ambulance neurologie"/>
    <s v="ambulance - neurologie"/>
    <n v="10"/>
    <d v="2023-05-01T00:00:00"/>
    <m/>
    <n v="4174"/>
    <n v="59182"/>
    <m/>
    <s v="Zuzana"/>
    <s v="Pikalová"/>
    <m/>
    <s v="8154185347     "/>
    <n v="7.0999999999999994E-2"/>
    <x v="7"/>
    <n v="7"/>
    <n v="0.497"/>
    <x v="0"/>
  </r>
  <r>
    <n v="89301251"/>
    <s v="Klinika ústní, čelistní a obličejové chirurgie"/>
    <s v="standardní lůžková péče"/>
    <n v="5"/>
    <d v="2008-01-01T00:00:00"/>
    <m/>
    <n v="2181"/>
    <n v="59193"/>
    <m/>
    <s v="Blanka"/>
    <s v="Fritschová"/>
    <m/>
    <s v="6657141513     "/>
    <n v="1"/>
    <x v="0"/>
    <n v="1"/>
    <n v="1"/>
    <x v="0"/>
  </r>
  <r>
    <n v="89301161"/>
    <s v="Klinika plicních nemocí a TBC"/>
    <s v="standardní lůžková péče"/>
    <n v="5"/>
    <d v="2014-12-01T00:00:00"/>
    <m/>
    <n v="6909"/>
    <n v="59197"/>
    <m/>
    <s v="Jana"/>
    <s v="Číhalová"/>
    <m/>
    <s v="7961065695     "/>
    <n v="1"/>
    <x v="7"/>
    <n v="1"/>
    <n v="1"/>
    <x v="0"/>
  </r>
  <r>
    <n v="89301132"/>
    <s v="ORL klinika"/>
    <s v="ambulance otorinolaryngologická"/>
    <n v="10"/>
    <d v="2022-05-01T00:00:00"/>
    <m/>
    <n v="3047"/>
    <n v="59231"/>
    <m/>
    <s v="Simona"/>
    <s v="Korytarová"/>
    <m/>
    <s v="8154155328     "/>
    <n v="0.5"/>
    <x v="7"/>
    <n v="1"/>
    <n v="0.5"/>
    <x v="0"/>
  </r>
  <r>
    <n v="89301101"/>
    <s v="Dětská klinika"/>
    <s v="standardní lůžková péče"/>
    <n v="5"/>
    <d v="2015-01-01T00:00:00"/>
    <m/>
    <n v="2286"/>
    <n v="59235"/>
    <m/>
    <s v="Kateřina"/>
    <s v="Králová"/>
    <s v="DiS."/>
    <s v="7955165361     "/>
    <n v="1"/>
    <x v="0"/>
    <n v="1"/>
    <n v="1"/>
    <x v="0"/>
  </r>
  <r>
    <n v="89301121"/>
    <s v="Urologická klinika"/>
    <s v="standardní lůžková péče"/>
    <n v="5"/>
    <d v="2017-07-15T00:00:00"/>
    <m/>
    <n v="8272"/>
    <n v="59236"/>
    <m/>
    <s v="Jitka"/>
    <s v="Procházková"/>
    <s v="DiS."/>
    <s v="7852065408     "/>
    <n v="0.5"/>
    <x v="7"/>
    <n v="1"/>
    <n v="0.5"/>
    <x v="0"/>
  </r>
  <r>
    <n v="89301105"/>
    <s v="Dětská klinika"/>
    <s v="lůžkové oddělení intenzivní péče hemato-onkologické"/>
    <n v="5"/>
    <d v="2022-08-01T00:00:00"/>
    <m/>
    <n v="1073"/>
    <n v="59238"/>
    <m/>
    <s v="Simona"/>
    <s v="Filípková"/>
    <s v="DiS."/>
    <s v="7857205345     "/>
    <n v="0.2"/>
    <x v="0"/>
    <n v="1"/>
    <n v="0.2"/>
    <x v="0"/>
  </r>
  <r>
    <n v="89301093"/>
    <s v="Novorozenecké oddělení"/>
    <s v="lůžkové oddělení intenzivní péče"/>
    <n v="5"/>
    <d v="2010-09-01T00:00:00"/>
    <m/>
    <n v="958"/>
    <n v="59244"/>
    <m/>
    <s v="Lenka"/>
    <s v="Kalasová"/>
    <s v="DiS."/>
    <s v="7857245715     "/>
    <n v="1"/>
    <x v="0"/>
    <n v="1"/>
    <n v="1"/>
    <x v="0"/>
  </r>
  <r>
    <n v="89301103"/>
    <s v="Dětská klinika"/>
    <s v="JIP"/>
    <n v="5"/>
    <d v="2019-01-01T00:00:00"/>
    <m/>
    <n v="1365"/>
    <n v="59249"/>
    <s v="Bc."/>
    <s v="Zuzana"/>
    <s v="Bantová"/>
    <m/>
    <s v="7659135187     "/>
    <n v="0.8"/>
    <x v="0"/>
    <n v="1"/>
    <n v="0.8"/>
    <x v="0"/>
  </r>
  <r>
    <n v="89305252"/>
    <s v="Klinika ústní, čelistní a obličejové chirurgie"/>
    <s v="Ambulance kliniky ústní, čelistní a obličejové chirurgie"/>
    <n v="15"/>
    <d v="2013-01-01T00:00:00"/>
    <m/>
    <n v="3444"/>
    <n v="59253"/>
    <s v="MUDr."/>
    <s v="Petr"/>
    <s v="Michl"/>
    <m/>
    <s v="7511154145"/>
    <n v="0.1"/>
    <x v="8"/>
    <n v="2"/>
    <n v="0.55000000000000004"/>
    <x v="0"/>
  </r>
  <r>
    <n v="89301121"/>
    <s v="Urologická klinika"/>
    <s v="standardní lůžková péče"/>
    <n v="5"/>
    <d v="2023-07-01T00:00:00"/>
    <m/>
    <n v="4901"/>
    <n v="59257"/>
    <s v="MUDr."/>
    <s v="Igor"/>
    <s v="Hartmann"/>
    <s v="Ph.D."/>
    <s v="7504195776     "/>
    <n v="0.6"/>
    <x v="1"/>
    <n v="3"/>
    <n v="0.8"/>
    <x v="0"/>
  </r>
  <r>
    <n v="89301122"/>
    <s v="Urologická klinika"/>
    <s v="ambulance urologická"/>
    <n v="10"/>
    <d v="2008-01-01T00:00:00"/>
    <m/>
    <n v="4901"/>
    <n v="59257"/>
    <s v="MUDr."/>
    <s v="Igor"/>
    <s v="Hartmann"/>
    <s v="Ph.D."/>
    <s v="7504195776     "/>
    <n v="0.15"/>
    <x v="1"/>
    <n v="3"/>
    <n v="0.8"/>
    <x v="0"/>
  </r>
  <r>
    <n v="89301124"/>
    <s v="Urologická klinika"/>
    <s v="uroradiologické centrum"/>
    <n v="10"/>
    <d v="2008-01-01T00:00:00"/>
    <m/>
    <n v="4901"/>
    <n v="59257"/>
    <s v="MUDr."/>
    <s v="Igor"/>
    <s v="Hartmann"/>
    <s v="Ph.D."/>
    <s v="7504195776     "/>
    <n v="0.05"/>
    <x v="1"/>
    <n v="3"/>
    <n v="0.8"/>
    <x v="0"/>
  </r>
  <r>
    <n v="89301081"/>
    <s v="Porodnicko - gynekologická klinika"/>
    <s v="standardní lůžková péče"/>
    <n v="5"/>
    <d v="2014-09-01T00:00:00"/>
    <m/>
    <n v="5414"/>
    <n v="59259"/>
    <m/>
    <s v="Irena"/>
    <s v="Přibíková"/>
    <s v="DiS."/>
    <s v="7955305347     "/>
    <n v="0.75"/>
    <x v="7"/>
    <n v="1"/>
    <n v="0.75"/>
    <x v="0"/>
  </r>
  <r>
    <n v="89301082"/>
    <s v="Porodnicko - gynekologická  klinika"/>
    <s v="všeobecná ambulance"/>
    <n v="10"/>
    <d v="2014-09-01T00:00:00"/>
    <m/>
    <n v="6263"/>
    <n v="59260"/>
    <s v="Bc."/>
    <s v="Zuzana"/>
    <s v="Kopečná"/>
    <m/>
    <s v="7761045380     "/>
    <n v="1"/>
    <x v="7"/>
    <n v="1"/>
    <n v="1"/>
    <x v="0"/>
  </r>
  <r>
    <n v="89301023"/>
    <s v="II. Interní klinika - gastro-enterologická a hepatologická"/>
    <s v="lůžkové oddělení intenzivní péče"/>
    <n v="5"/>
    <d v="2013-09-01T00:00:00"/>
    <m/>
    <n v="539"/>
    <n v="59261"/>
    <m/>
    <s v="Simona"/>
    <s v="Tesařová"/>
    <m/>
    <s v="6951175319     "/>
    <n v="1"/>
    <x v="7"/>
    <n v="1"/>
    <n v="1"/>
    <x v="0"/>
  </r>
  <r>
    <n v="89301011"/>
    <s v="I. Interní klinika - kardiologická"/>
    <s v="standardní lůžková péče"/>
    <n v="5"/>
    <d v="2008-01-01T00:00:00"/>
    <m/>
    <n v="69"/>
    <n v="59262"/>
    <m/>
    <s v="Lenka"/>
    <s v="Matoušková"/>
    <m/>
    <s v="7851204460     "/>
    <n v="1"/>
    <x v="0"/>
    <n v="1"/>
    <n v="1"/>
    <x v="0"/>
  </r>
  <r>
    <n v="89301415"/>
    <s v="Ústav imunologie"/>
    <s v="laboratoř imunologie"/>
    <n v="10"/>
    <d v="2016-05-01T00:00:00"/>
    <m/>
    <n v="7567"/>
    <n v="59265"/>
    <m/>
    <s v="Veronika"/>
    <s v="Menšíková"/>
    <m/>
    <s v="8058285356     "/>
    <n v="1"/>
    <x v="0"/>
    <n v="1"/>
    <n v="1"/>
    <x v="0"/>
  </r>
  <r>
    <n v="89301181"/>
    <s v="Klinika psychiatrie"/>
    <s v="srandardní lůžková péče"/>
    <n v="5"/>
    <d v="2016-04-01T00:00:00"/>
    <m/>
    <n v="1742"/>
    <n v="59266"/>
    <m/>
    <s v="Blanka"/>
    <s v="Novotná"/>
    <m/>
    <s v="7559195864     "/>
    <n v="1"/>
    <x v="7"/>
    <n v="1"/>
    <n v="1"/>
    <x v="0"/>
  </r>
  <r>
    <n v="89301261"/>
    <s v="Oddělení rehabilitace"/>
    <s v="standardní lůžková péče"/>
    <n v="5"/>
    <d v="2019-09-01T00:00:00"/>
    <m/>
    <n v="9242"/>
    <n v="59271"/>
    <s v="Mgr."/>
    <s v="Naděžda"/>
    <s v="Calabová"/>
    <s v="DiS."/>
    <s v="7955055350     "/>
    <n v="0.2"/>
    <x v="6"/>
    <n v="2"/>
    <n v="1"/>
    <x v="0"/>
  </r>
  <r>
    <n v="89301265"/>
    <s v="Oddělení rehabilitace"/>
    <s v="ambulance fyzioterapie"/>
    <n v="10"/>
    <d v="2019-09-01T00:00:00"/>
    <m/>
    <n v="9242"/>
    <n v="59271"/>
    <s v="Mgr."/>
    <s v="Naděžda"/>
    <s v="Calabová"/>
    <s v="DiS."/>
    <s v="7955055350     "/>
    <n v="0.8"/>
    <x v="6"/>
    <n v="2"/>
    <n v="1"/>
    <x v="0"/>
  </r>
  <r>
    <n v="89301062"/>
    <s v="Neurochirurgická kinika"/>
    <s v="všeobecná ambulance"/>
    <n v="10"/>
    <d v="2014-01-01T00:00:00"/>
    <m/>
    <n v="5422"/>
    <n v="59272"/>
    <m/>
    <s v="Růžena"/>
    <s v="Valentová"/>
    <s v="DiS."/>
    <s v="7861305342     "/>
    <n v="1"/>
    <x v="0"/>
    <n v="1"/>
    <n v="1"/>
    <x v="0"/>
  </r>
  <r>
    <n v="89301101"/>
    <s v="Dětská klinika"/>
    <s v="standardní lůžková péče"/>
    <n v="5"/>
    <d v="2014-04-15T00:00:00"/>
    <m/>
    <n v="6799"/>
    <n v="59275"/>
    <m/>
    <s v="Jana"/>
    <s v="Ryšková"/>
    <s v="DiS."/>
    <s v="7860245338     "/>
    <n v="0.5"/>
    <x v="0"/>
    <n v="1"/>
    <n v="0.5"/>
    <x v="0"/>
  </r>
  <r>
    <n v="89301111"/>
    <s v="Ortopedická klinika"/>
    <s v="standardní lůžková péče"/>
    <n v="5"/>
    <d v="2012-06-15T00:00:00"/>
    <m/>
    <n v="6067"/>
    <n v="59281"/>
    <m/>
    <s v="Jana"/>
    <s v="Nerudová"/>
    <m/>
    <s v="6956284126     "/>
    <n v="1"/>
    <x v="4"/>
    <n v="1"/>
    <n v="1"/>
    <x v="0"/>
  </r>
  <r>
    <n v="89301075"/>
    <s v="KARIM"/>
    <s v="anesteziologicko - resuscitační tým"/>
    <n v="10"/>
    <d v="2019-01-01T00:00:00"/>
    <m/>
    <n v="6373"/>
    <n v="59284"/>
    <s v="Mgr."/>
    <s v="Iveta"/>
    <s v="Mačková"/>
    <s v="DiS."/>
    <s v="7960024402     "/>
    <n v="0.75"/>
    <x v="0"/>
    <n v="1"/>
    <n v="0.75"/>
    <x v="0"/>
  </r>
  <r>
    <n v="89301323"/>
    <s v="Hemato-onkologická klinika"/>
    <s v="lůžkové oddělení intenzivní péče"/>
    <n v="5"/>
    <d v="2018-11-01T00:00:00"/>
    <m/>
    <n v="29"/>
    <n v="59285"/>
    <m/>
    <s v="Kateřina"/>
    <s v="Čajková"/>
    <m/>
    <s v="7952244872     "/>
    <n v="1"/>
    <x v="7"/>
    <n v="1"/>
    <n v="1"/>
    <x v="0"/>
  </r>
  <r>
    <n v="89301091"/>
    <s v="Novorozenecké oddělení"/>
    <s v="standardní lůžková péče"/>
    <n v="5"/>
    <d v="2014-02-01T00:00:00"/>
    <m/>
    <n v="2222"/>
    <n v="59302"/>
    <m/>
    <s v="Miloslava"/>
    <s v="Holíková"/>
    <s v="DiS."/>
    <s v="7757205346     "/>
    <n v="0.5"/>
    <x v="7"/>
    <n v="1"/>
    <n v="0.5"/>
    <x v="0"/>
  </r>
  <r>
    <n v="89301073"/>
    <s v="KARIM"/>
    <s v="lůžkové oddělení intenzivní péče"/>
    <n v="5"/>
    <d v="2019-01-01T00:00:00"/>
    <m/>
    <n v="3012"/>
    <n v="59303"/>
    <s v="Bc."/>
    <s v="Zuzana"/>
    <s v="Krebsová"/>
    <m/>
    <s v="7761175323     "/>
    <n v="0.75"/>
    <x v="0"/>
    <n v="1"/>
    <n v="0.75"/>
    <x v="0"/>
  </r>
  <r>
    <n v="89301601"/>
    <s v="COVID -19 Odběrové místo ANTIGEN"/>
    <s v="Antigenní odběrové centrum"/>
    <n v="10"/>
    <d v="2020-10-01T00:00:00"/>
    <m/>
    <n v="9706"/>
    <n v="59304"/>
    <s v="Ing. Bc."/>
    <s v="Andrea"/>
    <s v="Drobiličová"/>
    <s v="MHA"/>
    <s v="7852235688     "/>
    <n v="0.2"/>
    <x v="0"/>
    <n v="2"/>
    <n v="0.4"/>
    <x v="0"/>
  </r>
  <r>
    <n v="89301609"/>
    <s v="COVID19-Odběrové místo"/>
    <s v="Odběrové místo COVID19"/>
    <n v="10"/>
    <d v="2020-10-01T00:00:00"/>
    <m/>
    <n v="9706"/>
    <n v="59304"/>
    <s v="Ing. Bc."/>
    <s v="Andrea"/>
    <s v="Drobiličová"/>
    <s v="MHA"/>
    <s v="7852235688     "/>
    <n v="0.2"/>
    <x v="0"/>
    <n v="2"/>
    <n v="0.4"/>
    <x v="0"/>
  </r>
  <r>
    <n v="89301375"/>
    <s v="Ústav klinické a molekulární patologie"/>
    <s v="Ústav klinické a molekulární patologie"/>
    <n v="10"/>
    <d v="2018-03-05T00:00:00"/>
    <m/>
    <n v="8507"/>
    <n v="59305"/>
    <s v="Mgr."/>
    <s v="Eva"/>
    <s v="Havlíčková"/>
    <m/>
    <s v="7752195308     "/>
    <n v="1"/>
    <x v="5"/>
    <n v="1"/>
    <n v="1"/>
    <x v="0"/>
  </r>
  <r>
    <n v="89301261"/>
    <s v="Oddělení rehabilitace"/>
    <s v="standardní lůžková péče"/>
    <n v="5"/>
    <d v="2008-01-01T00:00:00"/>
    <m/>
    <n v="1730"/>
    <n v="59311"/>
    <m/>
    <s v="Helena"/>
    <s v="Válková"/>
    <m/>
    <s v="6955255307     "/>
    <n v="1"/>
    <x v="0"/>
    <n v="1"/>
    <n v="1"/>
    <x v="0"/>
  </r>
  <r>
    <n v="89301063"/>
    <s v="Neurochirurgická klinika"/>
    <s v="lůžkové oddělení intenzivní péče"/>
    <n v="5"/>
    <d v="2019-07-01T00:00:00"/>
    <m/>
    <n v="1473"/>
    <n v="59319"/>
    <s v="Mgr."/>
    <s v="Radana"/>
    <s v="Pěrůžková"/>
    <m/>
    <s v="7455274442     "/>
    <n v="0.25"/>
    <x v="0"/>
    <n v="1"/>
    <n v="0.25"/>
    <x v="0"/>
  </r>
  <r>
    <n v="89301322"/>
    <s v="Hemato-onkologická klinika"/>
    <s v="všeobecná ambulance"/>
    <n v="10"/>
    <d v="2008-01-01T00:00:00"/>
    <m/>
    <n v="2479"/>
    <n v="59327"/>
    <s v="MUDr."/>
    <s v="Jana"/>
    <s v="Procházková"/>
    <s v="Ph.D."/>
    <s v="7053045318     "/>
    <n v="1"/>
    <x v="1"/>
    <n v="1"/>
    <n v="1"/>
    <x v="0"/>
  </r>
  <r>
    <n v="89301261"/>
    <s v="Oddělení rehabilitace"/>
    <s v="standardní lůžková péče"/>
    <n v="5"/>
    <d v="2015-07-22T00:00:00"/>
    <m/>
    <n v="2195"/>
    <n v="59345"/>
    <s v="Mgr."/>
    <s v="Beata"/>
    <s v="Zapletalová"/>
    <m/>
    <s v="7762214977     "/>
    <n v="0.8"/>
    <x v="6"/>
    <n v="2"/>
    <n v="1"/>
    <x v="0"/>
  </r>
  <r>
    <n v="89301265"/>
    <s v="Oddělení rehabilitace"/>
    <s v="ambulance fyzioterapie"/>
    <n v="10"/>
    <d v="2015-07-22T00:00:00"/>
    <m/>
    <n v="2195"/>
    <n v="59345"/>
    <s v="Mgr."/>
    <s v="Beata"/>
    <s v="Zapletalová"/>
    <m/>
    <s v="7762214977     "/>
    <n v="0.2"/>
    <x v="6"/>
    <n v="2"/>
    <n v="1"/>
    <x v="0"/>
  </r>
  <r>
    <n v="89301121"/>
    <s v="Urologická klinika"/>
    <s v="standardní lůžková péče"/>
    <n v="5"/>
    <d v="2013-06-01T00:00:00"/>
    <m/>
    <n v="6456"/>
    <n v="59358"/>
    <m/>
    <s v="Gabriela"/>
    <s v="Šaichová"/>
    <m/>
    <s v="7753065397     "/>
    <n v="1"/>
    <x v="0"/>
    <n v="1"/>
    <n v="1"/>
    <x v="0"/>
  </r>
  <r>
    <n v="89301161"/>
    <s v="Klinika plicních nemocí a TBC"/>
    <s v="standardní lůžková péče"/>
    <n v="5"/>
    <d v="2008-01-01T00:00:00"/>
    <m/>
    <n v="448"/>
    <n v="59370"/>
    <m/>
    <s v="Lenka"/>
    <s v="Hanslová"/>
    <m/>
    <s v="7255074464     "/>
    <n v="1"/>
    <x v="3"/>
    <n v="1"/>
    <n v="1"/>
    <x v="0"/>
  </r>
  <r>
    <n v="89301093"/>
    <s v="Novorozenecké oddělení"/>
    <s v="lůžkové oddělení intenzivní péče"/>
    <n v="5"/>
    <d v="2008-01-01T00:00:00"/>
    <m/>
    <n v="541"/>
    <n v="59377"/>
    <m/>
    <s v="Ivana"/>
    <s v="Bařinková"/>
    <m/>
    <s v="6655051029     "/>
    <n v="1"/>
    <x v="0"/>
    <n v="1"/>
    <n v="1"/>
    <x v="0"/>
  </r>
  <r>
    <n v="89301132"/>
    <s v="ORL klinika"/>
    <s v="ambulance otorinolaryngologická"/>
    <n v="10"/>
    <d v="2014-09-01T00:00:00"/>
    <m/>
    <n v="262"/>
    <n v="59381"/>
    <m/>
    <s v="Dagmar"/>
    <s v="Koplíková"/>
    <s v="DiS."/>
    <s v="7854090937     "/>
    <n v="1"/>
    <x v="0"/>
    <n v="1"/>
    <n v="1"/>
    <x v="0"/>
  </r>
  <r>
    <n v="89301261"/>
    <s v="Oddělení rehabilitace"/>
    <s v="standardní lůžková péče"/>
    <n v="5"/>
    <d v="2023-12-01T00:00:00"/>
    <m/>
    <n v="11155"/>
    <n v="59394"/>
    <s v="Bc."/>
    <s v="Radka"/>
    <s v="Seidlová"/>
    <m/>
    <s v="7954195326     "/>
    <n v="1"/>
    <x v="0"/>
    <n v="1"/>
    <n v="1"/>
    <x v="0"/>
  </r>
  <r>
    <n v="89301285"/>
    <s v="Laboratoř odd. lékařské genetiky"/>
    <s v="laboratoř oddělení lékařské genetiky"/>
    <n v="10"/>
    <d v="2022-07-01T00:00:00"/>
    <m/>
    <n v="2658"/>
    <n v="59406"/>
    <s v="prof. Mgr."/>
    <s v="Radek"/>
    <s v="Vodička"/>
    <s v="Ph.D."/>
    <s v="6511041416     "/>
    <n v="0.6"/>
    <x v="2"/>
    <n v="1"/>
    <n v="0.6"/>
    <x v="0"/>
  </r>
  <r>
    <n v="89301704"/>
    <s v="Dětská klinika"/>
    <s v="Ambulance dětské revmatologie"/>
    <n v="10"/>
    <d v="2019-07-01T00:00:00"/>
    <m/>
    <n v="2609"/>
    <n v="59415"/>
    <s v="doc. MUDr."/>
    <s v="Kateřina"/>
    <s v="Bouchalová"/>
    <s v="Ph.D."/>
    <s v="7052134958     "/>
    <n v="0.6"/>
    <x v="1"/>
    <n v="1"/>
    <n v="0.6"/>
    <x v="0"/>
  </r>
  <r>
    <n v="89301173"/>
    <s v="Neurologická klinika"/>
    <s v="lůžkové oddělení intenzivní péče"/>
    <n v="5"/>
    <d v="2022-07-01T00:00:00"/>
    <m/>
    <n v="2933"/>
    <n v="59416"/>
    <s v="prof. MUDr."/>
    <s v="Daniel"/>
    <s v="Šaňák"/>
    <s v="Ph.D., FESO"/>
    <s v="7604114859     "/>
    <n v="0.7"/>
    <x v="1"/>
    <n v="2"/>
    <n v="1"/>
    <x v="0"/>
  </r>
  <r>
    <n v="89301606"/>
    <s v="Odd.urgent.příjmu - ambulance neurologie"/>
    <s v="ambulance - neurologie"/>
    <n v="10"/>
    <d v="2009-01-01T00:00:00"/>
    <m/>
    <n v="6206"/>
    <n v="59416"/>
    <s v="prof. MUDr."/>
    <s v="Daniel"/>
    <s v="Šaňák"/>
    <s v="Ph.D., FESO"/>
    <s v="7604114859     "/>
    <n v="0.3"/>
    <x v="1"/>
    <n v="2"/>
    <n v="1"/>
    <x v="0"/>
  </r>
  <r>
    <n v="89301103"/>
    <s v="Dětská klinika"/>
    <s v="JIP"/>
    <n v="5"/>
    <d v="2016-07-01T00:00:00"/>
    <m/>
    <n v="1412"/>
    <n v="59417"/>
    <m/>
    <s v="Zuzana"/>
    <s v="Spurná"/>
    <m/>
    <s v="7660045437     "/>
    <n v="0.25"/>
    <x v="0"/>
    <n v="2"/>
    <n v="0.5"/>
    <x v="0"/>
  </r>
  <r>
    <n v="89301105"/>
    <s v="Dětská klinika"/>
    <s v="lůžkové oddělení intenzivní péče hemato-onkologické"/>
    <n v="5"/>
    <d v="2016-07-01T00:00:00"/>
    <m/>
    <n v="1412"/>
    <n v="59417"/>
    <m/>
    <s v="Zuzana"/>
    <s v="Spurná"/>
    <m/>
    <s v="7660045437     "/>
    <n v="0.25"/>
    <x v="0"/>
    <n v="2"/>
    <n v="0.5"/>
    <x v="0"/>
  </r>
  <r>
    <n v="89301375"/>
    <s v="Ústav klinické a molekulární patologie"/>
    <s v="Ústav klinické a molekulární patologie"/>
    <n v="10"/>
    <d v="2009-01-01T00:00:00"/>
    <m/>
    <n v="3460"/>
    <n v="59419"/>
    <s v="MUDr."/>
    <s v="Patrik"/>
    <s v="Flodr"/>
    <s v="Ph.D."/>
    <s v="7509133819     "/>
    <n v="1"/>
    <x v="1"/>
    <n v="1"/>
    <n v="1"/>
    <x v="0"/>
  </r>
  <r>
    <n v="89301211"/>
    <s v="Onkologická klinika"/>
    <s v="standardní lůžková péče"/>
    <n v="5"/>
    <d v="2008-01-01T00:00:00"/>
    <m/>
    <n v="4748"/>
    <n v="59421"/>
    <m/>
    <s v="Jana"/>
    <s v="Můčková"/>
    <m/>
    <s v="6953315325     "/>
    <n v="1"/>
    <x v="7"/>
    <n v="1"/>
    <n v="1"/>
    <x v="0"/>
  </r>
  <r>
    <n v="89301600"/>
    <s v="Urgentní příjem odb.719"/>
    <s v="Urgentní příjem odb.719"/>
    <n v="10"/>
    <d v="2021-04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602"/>
    <s v="Odd.urgent.příjmu - ambulance chirurgie"/>
    <s v="ambulance - chirurgie"/>
    <n v="10"/>
    <d v="2016-08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604"/>
    <s v="Odd.urgent.příjmu - ambulance interna"/>
    <s v="ambulance - interna"/>
    <n v="10"/>
    <d v="2016-08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605"/>
    <s v="Odd.urgent. příjmu - ambulance urologie"/>
    <s v="ambulance - urologie"/>
    <n v="10"/>
    <d v="2016-08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606"/>
    <s v="Odd.urgent.příjmu - ambulance neurologie"/>
    <s v="ambulance - neurologie"/>
    <n v="10"/>
    <d v="2016-08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6-08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608"/>
    <s v="ambulance LPS pro dospělé"/>
    <s v="ambulance LPS pro dospělé"/>
    <n v="10"/>
    <d v="2016-08-01T00:00:00"/>
    <m/>
    <n v="8924"/>
    <n v="59425"/>
    <s v="Mgr. Bc."/>
    <s v="Silvie"/>
    <s v="Roháčková"/>
    <m/>
    <s v="7859224901     "/>
    <n v="0.14199999999999999"/>
    <x v="0"/>
    <n v="7"/>
    <n v="0.99399999999999999"/>
    <x v="0"/>
  </r>
  <r>
    <n v="89301132"/>
    <s v="ORL klinika"/>
    <s v="ambulance otorinolaryngologická"/>
    <n v="10"/>
    <d v="2009-05-01T00:00:00"/>
    <m/>
    <n v="2361"/>
    <n v="59440"/>
    <m/>
    <s v="Ivona"/>
    <s v="Vlková"/>
    <m/>
    <s v="7853034475     "/>
    <n v="1"/>
    <x v="7"/>
    <n v="1"/>
    <n v="1"/>
    <x v="0"/>
  </r>
  <r>
    <n v="89301345"/>
    <s v="Radiologická klinika"/>
    <s v="pracoviště radiologie"/>
    <n v="10"/>
    <d v="2008-01-01T00:00:00"/>
    <m/>
    <n v="2051"/>
    <n v="59442"/>
    <s v="Bc."/>
    <s v="Aleš"/>
    <s v="Dvorský"/>
    <m/>
    <s v="7404205446     "/>
    <n v="0.9"/>
    <x v="0"/>
    <n v="2"/>
    <n v="1"/>
    <x v="0"/>
  </r>
  <r>
    <n v="89301347"/>
    <s v="Radiologická klinika"/>
    <s v="Pracoviště MR"/>
    <n v="10"/>
    <d v="2021-10-01T00:00:00"/>
    <m/>
    <n v="2051"/>
    <n v="59442"/>
    <s v="Bc."/>
    <s v="Aleš"/>
    <s v="Dvorský"/>
    <m/>
    <s v="7404205446     "/>
    <n v="0.1"/>
    <x v="0"/>
    <n v="2"/>
    <n v="1"/>
    <x v="0"/>
  </r>
  <r>
    <n v="89301011"/>
    <s v="I. Interní klinika - kardiologická"/>
    <s v="standardní lůžková péče"/>
    <n v="5"/>
    <d v="2008-01-01T00:00:00"/>
    <m/>
    <n v="425"/>
    <n v="59447"/>
    <m/>
    <s v="Lenka"/>
    <s v="Kolková"/>
    <m/>
    <s v="6953265792     "/>
    <n v="1"/>
    <x v="0"/>
    <n v="1"/>
    <n v="1"/>
    <x v="0"/>
  </r>
  <r>
    <n v="89301323"/>
    <s v="Hemato-onkologická klinika"/>
    <s v="lůžkové oddělení intenzivní péče"/>
    <n v="5"/>
    <d v="2008-01-01T00:00:00"/>
    <m/>
    <n v="2100"/>
    <n v="59455"/>
    <m/>
    <s v="Ludmila"/>
    <s v="Smržová Čehovská"/>
    <m/>
    <s v="6359091530     "/>
    <n v="1"/>
    <x v="0"/>
    <n v="1"/>
    <n v="1"/>
    <x v="0"/>
  </r>
  <r>
    <n v="89301081"/>
    <s v="Porodnicko - gynekologická klinika"/>
    <s v="standardní lůžková péče"/>
    <n v="5"/>
    <d v="2020-06-01T00:00:00"/>
    <m/>
    <n v="4413"/>
    <n v="59470"/>
    <s v="Mgr."/>
    <s v="Alice"/>
    <s v="Míšová"/>
    <m/>
    <s v="7061095316     "/>
    <n v="0.25"/>
    <x v="7"/>
    <n v="2"/>
    <n v="0.75"/>
    <x v="0"/>
  </r>
  <r>
    <n v="89301082"/>
    <s v="Porodnicko - gynekologická  klinika"/>
    <s v="všeobecná ambulance"/>
    <n v="10"/>
    <d v="2020-06-01T00:00:00"/>
    <m/>
    <n v="4413"/>
    <n v="59470"/>
    <s v="Mgr."/>
    <s v="Alice"/>
    <s v="Míšová"/>
    <m/>
    <s v="7061095316     "/>
    <n v="0.5"/>
    <x v="7"/>
    <n v="2"/>
    <n v="0.75"/>
    <x v="0"/>
  </r>
  <r>
    <n v="89301022"/>
    <s v="II. Interní klinika - gastro-enterologická a hepatologická"/>
    <s v="všeobecná ambulance"/>
    <n v="10"/>
    <d v="2018-10-01T00:00:00"/>
    <m/>
    <n v="9009"/>
    <n v="59471"/>
    <s v="Bc."/>
    <s v="Miroslava"/>
    <s v="Hermanová"/>
    <m/>
    <s v="7456225744     "/>
    <n v="1"/>
    <x v="0"/>
    <n v="1"/>
    <n v="1"/>
    <x v="0"/>
  </r>
  <r>
    <n v="89301152"/>
    <s v="Oddělení alergologie a klinické imunologie"/>
    <s v="ambulance alergologicka a imunologická "/>
    <n v="10"/>
    <d v="2015-10-01T00:00:00"/>
    <m/>
    <n v="7319"/>
    <n v="59474"/>
    <s v="MUDr."/>
    <s v="Eva"/>
    <s v="Koukalová"/>
    <m/>
    <s v="7657194061     "/>
    <n v="0.9"/>
    <x v="1"/>
    <n v="1"/>
    <n v="0.9"/>
    <x v="0"/>
  </r>
  <r>
    <n v="89301091"/>
    <s v="Novorozenecké oddělení"/>
    <s v="standardní lůžková péče"/>
    <n v="5"/>
    <d v="2023-01-01T00:00:00"/>
    <m/>
    <n v="2665"/>
    <n v="59475"/>
    <s v="MUDr."/>
    <s v="Lubomír"/>
    <s v="Dubrava"/>
    <m/>
    <s v="6901144613     "/>
    <n v="0.8"/>
    <x v="1"/>
    <n v="2"/>
    <n v="1"/>
    <x v="0"/>
  </r>
  <r>
    <n v="89301093"/>
    <s v="Novorozenecké oddělení"/>
    <s v="lůžkové oddělení intenzivní péče"/>
    <n v="5"/>
    <d v="2023-01-01T00:00:00"/>
    <m/>
    <n v="2665"/>
    <n v="59475"/>
    <s v="MUDr."/>
    <s v="Lubomír"/>
    <s v="Dubrava"/>
    <m/>
    <s v="6901144613     "/>
    <n v="0.2"/>
    <x v="1"/>
    <n v="2"/>
    <n v="1"/>
    <x v="0"/>
  </r>
  <r>
    <n v="89301600"/>
    <s v="Urgentní příjem odb.719"/>
    <s v="Urgentní příjem odb.719"/>
    <n v="10"/>
    <d v="2021-04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602"/>
    <s v="Odd.urgent.příjmu - ambulance chirurgie"/>
    <s v="ambulance - chirurgie"/>
    <n v="10"/>
    <d v="2014-03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604"/>
    <s v="Odd.urgent.příjmu - ambulance interna"/>
    <s v="ambulance - interna"/>
    <n v="10"/>
    <d v="2014-03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605"/>
    <s v="Odd.urgent. příjmu - ambulance urologie"/>
    <s v="ambulance - urologie"/>
    <n v="10"/>
    <d v="2014-03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606"/>
    <s v="Odd.urgent.příjmu - ambulance neurologie"/>
    <s v="ambulance - neurologie"/>
    <n v="10"/>
    <d v="2014-03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4-03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608"/>
    <s v="ambulance LPS pro dospělé"/>
    <s v="ambulance LPS pro dospělé"/>
    <n v="10"/>
    <d v="2014-03-01T00:00:00"/>
    <m/>
    <n v="6707"/>
    <n v="59488"/>
    <m/>
    <s v="Jana"/>
    <s v="Vymětalíková"/>
    <m/>
    <s v="7462195323     "/>
    <n v="0.14199999999999999"/>
    <x v="7"/>
    <n v="7"/>
    <n v="0.99399999999999999"/>
    <x v="0"/>
  </r>
  <r>
    <n v="89301111"/>
    <s v="Ortopedická klinika"/>
    <s v="standardní lůžková péče"/>
    <n v="5"/>
    <d v="2016-11-01T00:00:00"/>
    <m/>
    <n v="7416"/>
    <n v="59499"/>
    <m/>
    <s v="Iveta"/>
    <s v="Vítečková"/>
    <m/>
    <s v="7252275327     "/>
    <n v="0.75"/>
    <x v="0"/>
    <n v="1"/>
    <n v="0.75"/>
    <x v="0"/>
  </r>
  <r>
    <n v="89301355"/>
    <s v="Transfuzní oddělení "/>
    <s v="transfuzní oddělení"/>
    <n v="10"/>
    <d v="2008-01-01T00:00:00"/>
    <m/>
    <n v="4701"/>
    <n v="59512"/>
    <m/>
    <s v="Anna"/>
    <s v="Andrýsková"/>
    <m/>
    <s v="7152145330     "/>
    <n v="1"/>
    <x v="0"/>
    <n v="1"/>
    <n v="1"/>
    <x v="0"/>
  </r>
  <r>
    <n v="89301415"/>
    <s v="Ústav imunologie"/>
    <s v="laboratoř imunologie"/>
    <n v="10"/>
    <d v="2008-01-01T00:00:00"/>
    <m/>
    <n v="2093"/>
    <n v="59516"/>
    <m/>
    <s v="Marie"/>
    <s v="Hrudníková"/>
    <m/>
    <s v="7154225364     "/>
    <n v="1"/>
    <x v="0"/>
    <n v="1"/>
    <n v="1"/>
    <x v="0"/>
  </r>
  <r>
    <n v="89301261"/>
    <s v="Oddělení rehabilitace"/>
    <s v="standardní lůžková péče"/>
    <n v="5"/>
    <d v="2023-12-01T00:00:00"/>
    <m/>
    <n v="11159"/>
    <n v="59518"/>
    <m/>
    <s v="Kateřina"/>
    <s v="Řehůlková"/>
    <m/>
    <s v="7455184473     "/>
    <n v="1"/>
    <x v="3"/>
    <n v="1"/>
    <n v="1"/>
    <x v="0"/>
  </r>
  <r>
    <n v="89301171"/>
    <s v="Neurologická klinika"/>
    <s v="standardní lůžková péče"/>
    <n v="5"/>
    <d v="2015-11-01T00:00:00"/>
    <m/>
    <n v="4477"/>
    <n v="59525"/>
    <m/>
    <s v="Marie"/>
    <s v="Sláčalová"/>
    <m/>
    <s v="7853295351     "/>
    <n v="0.8"/>
    <x v="3"/>
    <n v="1"/>
    <n v="0.8"/>
    <x v="0"/>
  </r>
  <r>
    <n v="89301122"/>
    <s v="Urologická klinika"/>
    <s v="ambulance urologická"/>
    <n v="10"/>
    <d v="2011-03-15T00:00:00"/>
    <m/>
    <n v="5427"/>
    <n v="59526"/>
    <m/>
    <s v="Lucie"/>
    <s v="Huňová"/>
    <m/>
    <s v="7959204847     "/>
    <n v="1"/>
    <x v="7"/>
    <n v="1"/>
    <n v="1"/>
    <x v="0"/>
  </r>
  <r>
    <n v="89301061"/>
    <s v="Neurochirurgická klinika"/>
    <s v="standardní lůžková péče "/>
    <n v="5"/>
    <d v="2012-04-01T00:00:00"/>
    <m/>
    <n v="1880"/>
    <n v="59539"/>
    <s v="MUDr. Mgr."/>
    <s v="Tomáš"/>
    <s v="Wanek"/>
    <s v="Ph.D."/>
    <s v="7109112846     "/>
    <n v="0.8"/>
    <x v="1"/>
    <n v="2"/>
    <n v="1"/>
    <x v="0"/>
  </r>
  <r>
    <n v="89301063"/>
    <s v="Neurochirurgická klinika"/>
    <s v="lůžkové oddělení intenzivní péče"/>
    <n v="5"/>
    <d v="2012-04-01T00:00:00"/>
    <m/>
    <n v="1880"/>
    <n v="59539"/>
    <s v="MUDr. Mgr."/>
    <s v="Tomáš"/>
    <s v="Wanek"/>
    <s v="Ph.D."/>
    <s v="7109112846     "/>
    <n v="0.2"/>
    <x v="1"/>
    <n v="2"/>
    <n v="1"/>
    <x v="0"/>
  </r>
  <r>
    <n v="89301313"/>
    <s v="Traumatologická klinika"/>
    <s v="lůžkové oddělení intenzivní péče"/>
    <n v="5"/>
    <d v="2008-01-01T00:00:00"/>
    <m/>
    <n v="3468"/>
    <n v="59542"/>
    <s v="MUDr."/>
    <s v="Miroslav"/>
    <s v="Homza"/>
    <m/>
    <s v="6604057130     "/>
    <n v="0.7"/>
    <x v="1"/>
    <n v="2"/>
    <n v="1"/>
    <x v="0"/>
  </r>
  <r>
    <n v="89301607"/>
    <s v="Odd. urgent.příjmu - ambul. traumatolog."/>
    <s v="ambulance - traumatologická"/>
    <n v="10"/>
    <d v="2010-02-01T00:00:00"/>
    <m/>
    <n v="5961"/>
    <n v="59542"/>
    <s v="MUDr."/>
    <s v="Miroslav"/>
    <s v="Homza"/>
    <m/>
    <s v="6604057130     "/>
    <n v="0.3"/>
    <x v="1"/>
    <n v="2"/>
    <n v="1"/>
    <x v="0"/>
  </r>
  <r>
    <n v="89301192"/>
    <s v="Klinika pracovního lékařství"/>
    <s v="všeobecná ambulance"/>
    <n v="10"/>
    <d v="2009-01-01T00:00:00"/>
    <m/>
    <n v="4778"/>
    <n v="59543"/>
    <m/>
    <s v="Ľudmila"/>
    <s v="Bačiková"/>
    <m/>
    <s v="7058107232     "/>
    <n v="1"/>
    <x v="0"/>
    <n v="1"/>
    <n v="1"/>
    <x v="0"/>
  </r>
  <r>
    <n v="89301173"/>
    <s v="Neurologická klinika"/>
    <s v="lůžkové oddělení intenzivní péče"/>
    <n v="5"/>
    <d v="2014-01-01T00:00:00"/>
    <m/>
    <n v="1134"/>
    <n v="59549"/>
    <s v="Bc."/>
    <s v="Milada"/>
    <s v="Volková"/>
    <m/>
    <s v="7556185373     "/>
    <n v="1"/>
    <x v="7"/>
    <n v="1"/>
    <n v="1"/>
    <x v="0"/>
  </r>
  <r>
    <n v="89301063"/>
    <s v="Neurochirurgická klinika"/>
    <s v="lůžkové oddělení intenzivní péče"/>
    <n v="5"/>
    <d v="2020-01-01T00:00:00"/>
    <m/>
    <n v="1283"/>
    <n v="59553"/>
    <m/>
    <s v="Lenka"/>
    <s v="Kolářová"/>
    <m/>
    <s v="7960174464     "/>
    <n v="1"/>
    <x v="7"/>
    <n v="1"/>
    <n v="1"/>
    <x v="0"/>
  </r>
  <r>
    <n v="89301604"/>
    <s v="Odd.urgent.příjmu - ambulance interna"/>
    <s v="ambulance - interna"/>
    <n v="10"/>
    <d v="2023-04-01T00:00:00"/>
    <m/>
    <n v="6124"/>
    <n v="59579"/>
    <s v="MUDr."/>
    <s v="Eva"/>
    <s v="Štěpánová"/>
    <m/>
    <s v="7453270319     "/>
    <n v="0.8"/>
    <x v="1"/>
    <n v="1"/>
    <n v="0.8"/>
    <x v="0"/>
  </r>
  <r>
    <n v="89301011"/>
    <s v="I. Interní klinika - kardiologická"/>
    <s v="standardní lůžková péče"/>
    <n v="5"/>
    <d v="2014-01-01T00:00:00"/>
    <m/>
    <n v="6747"/>
    <n v="59583"/>
    <m/>
    <s v="Martin"/>
    <s v="Lepař"/>
    <m/>
    <s v="7810215358     "/>
    <n v="1"/>
    <x v="3"/>
    <n v="1"/>
    <n v="1"/>
    <x v="0"/>
  </r>
  <r>
    <n v="89301593"/>
    <s v="Oddělení intenzivní péče chirurgických oborů"/>
    <s v="intenzivní péče chirurgických oborů"/>
    <n v="5"/>
    <d v="2019-05-01T00:00:00"/>
    <m/>
    <n v="10277"/>
    <n v="59587"/>
    <m/>
    <s v="Jana"/>
    <s v="Jořenková"/>
    <m/>
    <s v="8254195763     "/>
    <n v="1"/>
    <x v="0"/>
    <n v="1"/>
    <n v="1"/>
    <x v="0"/>
  </r>
  <r>
    <n v="89301141"/>
    <s v="Oční klinika"/>
    <s v="standardní lůžková péče"/>
    <n v="5"/>
    <d v="2008-01-01T00:00:00"/>
    <m/>
    <n v="3350"/>
    <n v="59589"/>
    <s v="MUDr."/>
    <s v="Klára"/>
    <s v="Marešová"/>
    <s v="Ph.D., FEBO"/>
    <s v="6656140601     "/>
    <n v="0.5"/>
    <x v="1"/>
    <n v="3"/>
    <n v="0.8"/>
    <x v="0"/>
  </r>
  <r>
    <n v="89301142"/>
    <s v="Oční klinika"/>
    <s v="ambulance oční kliniky"/>
    <n v="10"/>
    <d v="2014-01-01T00:00:00"/>
    <m/>
    <n v="3350"/>
    <n v="59589"/>
    <s v="MUDr."/>
    <s v="Klára"/>
    <s v="Marešová"/>
    <s v="Ph.D., FEBO"/>
    <s v="6656140601     "/>
    <n v="0.1"/>
    <x v="1"/>
    <n v="3"/>
    <n v="0.8"/>
    <x v="0"/>
  </r>
  <r>
    <n v="89301145"/>
    <s v="Oční klinika"/>
    <s v="ambulance ortoptiky"/>
    <n v="10"/>
    <d v="2010-04-01T00:00:00"/>
    <m/>
    <n v="3350"/>
    <n v="59589"/>
    <s v="MUDr."/>
    <s v="Klára"/>
    <s v="Marešová"/>
    <s v="Ph.D., FEBO"/>
    <s v="6656140601     "/>
    <n v="0.2"/>
    <x v="1"/>
    <n v="3"/>
    <n v="0.8"/>
    <x v="0"/>
  </r>
  <r>
    <n v="89301321"/>
    <s v="Hemato-onkologická klinika"/>
    <s v="standardní lůžková péče"/>
    <n v="5"/>
    <d v="2008-01-01T00:00:00"/>
    <m/>
    <n v="585"/>
    <n v="59590"/>
    <m/>
    <s v="Alena"/>
    <s v="Nucová"/>
    <m/>
    <s v="6459271786     "/>
    <n v="1"/>
    <x v="3"/>
    <n v="1"/>
    <n v="1"/>
    <x v="0"/>
  </r>
  <r>
    <n v="89301345"/>
    <s v="Radiologická klinika"/>
    <s v="pracoviště radiologie"/>
    <n v="10"/>
    <d v="2009-01-01T00:00:00"/>
    <m/>
    <n v="1884"/>
    <n v="59599"/>
    <m/>
    <s v="Petra"/>
    <s v="Schafferová"/>
    <s v="DiS."/>
    <s v="7962035334     "/>
    <n v="0.9"/>
    <x v="0"/>
    <n v="2"/>
    <n v="1"/>
    <x v="0"/>
  </r>
  <r>
    <n v="89301347"/>
    <s v="Radiologická klinika"/>
    <s v="Pracoviště MR"/>
    <n v="10"/>
    <d v="2021-10-01T00:00:00"/>
    <m/>
    <n v="1884"/>
    <n v="59599"/>
    <m/>
    <s v="Petra"/>
    <s v="Schafferová"/>
    <s v="DiS."/>
    <s v="7962035334     "/>
    <n v="0.1"/>
    <x v="0"/>
    <n v="2"/>
    <n v="1"/>
    <x v="0"/>
  </r>
  <r>
    <n v="89301041"/>
    <s v="I. chirurgické klinika"/>
    <s v="standardní lůžková péče"/>
    <n v="5"/>
    <d v="2016-04-01T00:00:00"/>
    <m/>
    <n v="4934"/>
    <n v="59600"/>
    <m/>
    <s v="Jana"/>
    <s v="Svozilová"/>
    <m/>
    <s v="8054095302     "/>
    <n v="1"/>
    <x v="0"/>
    <n v="1"/>
    <n v="1"/>
    <x v="0"/>
  </r>
  <r>
    <n v="89301181"/>
    <s v="Klinika psychiatrie"/>
    <s v="srandardní lůžková péče"/>
    <n v="5"/>
    <d v="2016-10-01T00:00:00"/>
    <m/>
    <n v="499"/>
    <n v="59601"/>
    <m/>
    <s v="Lucie"/>
    <s v="Bjelová"/>
    <m/>
    <s v="8157035359     "/>
    <n v="1"/>
    <x v="7"/>
    <n v="1"/>
    <n v="1"/>
    <x v="0"/>
  </r>
  <r>
    <n v="89301032"/>
    <s v="III. Interní klinika - nefrologická, revmatologická a endokrinologická"/>
    <s v="všeobecná ambulance"/>
    <n v="10"/>
    <d v="2008-01-01T00:00:00"/>
    <m/>
    <n v="2299"/>
    <n v="59605"/>
    <m/>
    <s v="Michaela"/>
    <s v="Jeřábková"/>
    <m/>
    <s v="8253225321     "/>
    <n v="0.5"/>
    <x v="0"/>
    <n v="1"/>
    <n v="0.5"/>
    <x v="0"/>
  </r>
  <r>
    <n v="89301176"/>
    <s v="Lůžkové odd.intenzivní péče"/>
    <s v="lůžkové oddělení intenzivní péče"/>
    <n v="5"/>
    <d v="2021-12-01T00:00:00"/>
    <m/>
    <n v="10401"/>
    <n v="59606"/>
    <m/>
    <s v="Věra"/>
    <s v="Pěčková"/>
    <m/>
    <s v="8257165334     "/>
    <n v="1"/>
    <x v="7"/>
    <n v="1"/>
    <n v="1"/>
    <x v="0"/>
  </r>
  <r>
    <n v="89301345"/>
    <s v="Radiologická klinika"/>
    <s v="pracoviště radiologie"/>
    <n v="10"/>
    <d v="2019-01-01T00:00:00"/>
    <m/>
    <n v="1229"/>
    <n v="59607"/>
    <s v="Bc."/>
    <s v="Kateřina"/>
    <s v="Nováková"/>
    <s v="DiS."/>
    <s v="7753215327     "/>
    <n v="0.9"/>
    <x v="0"/>
    <n v="2"/>
    <n v="1"/>
    <x v="0"/>
  </r>
  <r>
    <n v="89301347"/>
    <s v="Radiologická klinika"/>
    <s v="Pracoviště MR"/>
    <n v="10"/>
    <d v="2021-10-01T00:00:00"/>
    <m/>
    <n v="1229"/>
    <n v="59607"/>
    <s v="Bc."/>
    <s v="Kateřina"/>
    <s v="Nováková"/>
    <s v="DiS."/>
    <s v="7753215327     "/>
    <n v="0.1"/>
    <x v="0"/>
    <n v="2"/>
    <n v="1"/>
    <x v="0"/>
  </r>
  <r>
    <n v="89301222"/>
    <s v="Klinika nukleární medicíny"/>
    <s v="všeobecná ambulance"/>
    <n v="10"/>
    <d v="2008-01-01T00:00:00"/>
    <m/>
    <n v="442"/>
    <n v="59608"/>
    <s v="Bc."/>
    <s v="Pavla"/>
    <s v="Strasenská"/>
    <s v="DiS."/>
    <s v="7960015690     "/>
    <n v="1"/>
    <x v="0"/>
    <n v="1"/>
    <n v="1"/>
    <x v="0"/>
  </r>
  <r>
    <n v="89301335"/>
    <s v="Oddělení klinické biochemie a imunogenetiky"/>
    <s v="centrální laboratoř"/>
    <n v="10"/>
    <d v="2021-10-01T00:00:00"/>
    <m/>
    <n v="10365"/>
    <n v="59610"/>
    <m/>
    <s v="Silvie"/>
    <s v="Doležalová"/>
    <m/>
    <s v="7854235356     "/>
    <n v="1"/>
    <x v="7"/>
    <n v="1"/>
    <n v="1"/>
    <x v="0"/>
  </r>
  <r>
    <n v="89301265"/>
    <s v="Oddělení rehabilitace"/>
    <s v="ambulance fyzioterapie"/>
    <n v="10"/>
    <d v="2017-11-01T00:00:00"/>
    <m/>
    <n v="7954"/>
    <n v="59611"/>
    <m/>
    <s v="Lucie"/>
    <s v="Němcová"/>
    <m/>
    <s v="8258305385     "/>
    <n v="1"/>
    <x v="0"/>
    <n v="1"/>
    <n v="1"/>
    <x v="0"/>
  </r>
  <r>
    <n v="89301600"/>
    <s v="Urgentní příjem odb.719"/>
    <s v="Urgentní příjem odb.719"/>
    <n v="10"/>
    <d v="2021-04-01T00:00:00"/>
    <m/>
    <n v="6451"/>
    <n v="59613"/>
    <m/>
    <s v="Kateřina"/>
    <s v="Skalická"/>
    <s v="DiS."/>
    <s v="8052285780     "/>
    <n v="0.1"/>
    <x v="0"/>
    <n v="6"/>
    <n v="0.6"/>
    <x v="0"/>
  </r>
  <r>
    <n v="89301602"/>
    <s v="Odd.urgent.příjmu - ambulance chirurgie"/>
    <s v="ambulance - chirurgie"/>
    <n v="10"/>
    <d v="2018-06-01T00:00:00"/>
    <m/>
    <n v="6451"/>
    <n v="59613"/>
    <m/>
    <s v="Kateřina"/>
    <s v="Skalická"/>
    <s v="DiS."/>
    <s v="8052285780     "/>
    <n v="0.1"/>
    <x v="0"/>
    <n v="6"/>
    <n v="0.6"/>
    <x v="0"/>
  </r>
  <r>
    <n v="89301604"/>
    <s v="Odd.urgent.příjmu - ambulance interna"/>
    <s v="ambulance - interna"/>
    <n v="10"/>
    <d v="2018-06-01T00:00:00"/>
    <m/>
    <n v="6451"/>
    <n v="59613"/>
    <m/>
    <s v="Kateřina"/>
    <s v="Skalická"/>
    <s v="DiS."/>
    <s v="8052285780     "/>
    <n v="0.1"/>
    <x v="0"/>
    <n v="6"/>
    <n v="0.6"/>
    <x v="0"/>
  </r>
  <r>
    <n v="89301605"/>
    <s v="Odd.urgent. příjmu - ambulance urologie"/>
    <s v="ambulance - urologie"/>
    <n v="10"/>
    <d v="2018-06-01T00:00:00"/>
    <m/>
    <n v="6451"/>
    <n v="59613"/>
    <m/>
    <s v="Kateřina"/>
    <s v="Skalická"/>
    <s v="DiS."/>
    <s v="8052285780     "/>
    <n v="0.1"/>
    <x v="0"/>
    <n v="6"/>
    <n v="0.6"/>
    <x v="0"/>
  </r>
  <r>
    <n v="89301606"/>
    <s v="Odd.urgent.příjmu - ambulance neurologie"/>
    <s v="ambulance - neurologie"/>
    <n v="10"/>
    <d v="2018-06-01T00:00:00"/>
    <m/>
    <n v="6451"/>
    <n v="59613"/>
    <m/>
    <s v="Kateřina"/>
    <s v="Skalická"/>
    <s v="DiS."/>
    <s v="8052285780     "/>
    <n v="0.1"/>
    <x v="0"/>
    <n v="6"/>
    <n v="0.6"/>
    <x v="0"/>
  </r>
  <r>
    <n v="89301607"/>
    <s v="Odd. urgent.příjmu - ambul. traumatolog."/>
    <s v="ambulance - traumatologická"/>
    <n v="10"/>
    <d v="2018-06-01T00:00:00"/>
    <m/>
    <n v="6451"/>
    <n v="59613"/>
    <m/>
    <s v="Kateřina"/>
    <s v="Skalická"/>
    <s v="DiS."/>
    <s v="8052285780     "/>
    <n v="0.1"/>
    <x v="0"/>
    <n v="6"/>
    <n v="0.6"/>
    <x v="0"/>
  </r>
  <r>
    <n v="89301063"/>
    <s v="Neurochirurgická klinika"/>
    <s v="lůžkové oddělení intenzivní péče"/>
    <n v="5"/>
    <d v="2020-01-01T00:00:00"/>
    <m/>
    <n v="9436"/>
    <n v="59616"/>
    <m/>
    <s v="Marta"/>
    <s v="Strýčková"/>
    <s v="DiS."/>
    <s v="8060145335     "/>
    <n v="0.5"/>
    <x v="0"/>
    <n v="1"/>
    <n v="0.5"/>
    <x v="0"/>
  </r>
  <r>
    <n v="89301074"/>
    <s v="KARIM"/>
    <s v="ambulance bolestivých stavů při KARIM"/>
    <n v="10"/>
    <d v="2023-01-01T00:00:00"/>
    <m/>
    <n v="5511"/>
    <n v="59621"/>
    <s v="MUDr."/>
    <s v="Martina"/>
    <s v="Kirchnerová"/>
    <s v="Ph.D."/>
    <s v="7658055361     "/>
    <n v="0.3"/>
    <x v="1"/>
    <n v="2"/>
    <n v="0.6"/>
    <x v="0"/>
  </r>
  <r>
    <n v="89301219"/>
    <s v="ambulance paliativní medicíny"/>
    <s v="ambulance paliativní medicíny"/>
    <n v="10"/>
    <d v="2023-01-01T00:00:00"/>
    <m/>
    <n v="10895"/>
    <n v="59621"/>
    <s v="MUDr."/>
    <s v="Martina"/>
    <s v="Kirchnerová"/>
    <s v="Ph.D."/>
    <s v="7658055361     "/>
    <n v="0.3"/>
    <x v="1"/>
    <n v="2"/>
    <n v="0.6"/>
    <x v="0"/>
  </r>
  <r>
    <n v="89301322"/>
    <s v="Hemato-onkologická klinika"/>
    <s v="všeobecná ambulance"/>
    <n v="10"/>
    <d v="2023-02-01T00:00:00"/>
    <m/>
    <n v="1341"/>
    <n v="59624"/>
    <s v="prof. MUDr."/>
    <s v="Vít"/>
    <s v="Procházka"/>
    <s v="Ph.D."/>
    <s v="7709135170     "/>
    <n v="1"/>
    <x v="1"/>
    <n v="1"/>
    <n v="1"/>
    <x v="0"/>
  </r>
  <r>
    <n v="89301345"/>
    <s v="Radiologická klinika"/>
    <s v="pracoviště radiologie"/>
    <n v="10"/>
    <d v="2008-01-01T00:00:00"/>
    <m/>
    <n v="1262"/>
    <n v="59629"/>
    <m/>
    <s v="Kateřina"/>
    <s v="Venháčová"/>
    <s v="DiS."/>
    <s v="7959065345     "/>
    <n v="0.9"/>
    <x v="0"/>
    <n v="2"/>
    <n v="1"/>
    <x v="0"/>
  </r>
  <r>
    <n v="89301347"/>
    <s v="Radiologická klinika"/>
    <s v="Pracoviště MR"/>
    <n v="10"/>
    <d v="2021-10-01T00:00:00"/>
    <m/>
    <n v="1262"/>
    <n v="59629"/>
    <m/>
    <s v="Kateřina"/>
    <s v="Venháčová"/>
    <s v="DiS."/>
    <s v="7959065345     "/>
    <n v="0.1"/>
    <x v="0"/>
    <n v="2"/>
    <n v="1"/>
    <x v="0"/>
  </r>
  <r>
    <n v="89301181"/>
    <s v="Klinika psychiatrie"/>
    <s v="srandardní lůžková péče"/>
    <n v="5"/>
    <d v="2017-03-01T00:00:00"/>
    <m/>
    <n v="4099"/>
    <n v="59633"/>
    <s v="Mgr."/>
    <s v="Libuše"/>
    <s v="Stuchlíková"/>
    <s v="DiS."/>
    <s v="7958294850     "/>
    <n v="1"/>
    <x v="0"/>
    <n v="1"/>
    <n v="1"/>
    <x v="0"/>
  </r>
  <r>
    <n v="89301335"/>
    <s v="Oddělení klinické biochemie a imunogenetiky"/>
    <s v="centrální laboratoř"/>
    <n v="10"/>
    <d v="2017-10-01T00:00:00"/>
    <m/>
    <n v="3842"/>
    <n v="59639"/>
    <s v="Bc."/>
    <s v="Markéta"/>
    <s v="Zápecová"/>
    <m/>
    <s v="8159295331     "/>
    <n v="1"/>
    <x v="0"/>
    <n v="1"/>
    <n v="1"/>
    <x v="0"/>
  </r>
  <r>
    <n v="89301386"/>
    <s v="Ústav soudního lékařství a medicínského práva"/>
    <s v="soudní lékařství"/>
    <n v="10"/>
    <d v="2008-01-01T00:00:00"/>
    <m/>
    <n v="703"/>
    <n v="59644"/>
    <s v="MUDr."/>
    <s v="Petr"/>
    <s v="Chromec"/>
    <m/>
    <s v="6509230156     "/>
    <n v="1"/>
    <x v="1"/>
    <n v="1"/>
    <n v="1"/>
    <x v="0"/>
  </r>
  <r>
    <n v="89301061"/>
    <s v="Neurochirurgická klinika"/>
    <s v="standardní lůžková péče "/>
    <n v="5"/>
    <d v="2013-01-01T00:00:00"/>
    <m/>
    <n v="2386"/>
    <n v="59645"/>
    <s v="doc. MUDr."/>
    <s v="David"/>
    <s v="Krahulík"/>
    <s v="Ph.D., MBA"/>
    <s v="7704205344     "/>
    <n v="0.4"/>
    <x v="1"/>
    <n v="2"/>
    <n v="1"/>
    <x v="0"/>
  </r>
  <r>
    <n v="89301063"/>
    <s v="Neurochirurgická klinika"/>
    <s v="lůžkové oddělení intenzivní péče"/>
    <n v="5"/>
    <d v="2013-01-01T00:00:00"/>
    <m/>
    <n v="2386"/>
    <n v="59645"/>
    <s v="doc. MUDr."/>
    <s v="David"/>
    <s v="Krahulík"/>
    <s v="Ph.D., MBA"/>
    <s v="7704205344     "/>
    <n v="0.6"/>
    <x v="1"/>
    <n v="2"/>
    <n v="1"/>
    <x v="0"/>
  </r>
  <r>
    <n v="89301322"/>
    <s v="Hemato-onkologická klinika"/>
    <s v="všeobecná ambulance"/>
    <n v="10"/>
    <d v="2024-01-01T00:00:00"/>
    <m/>
    <n v="3205"/>
    <n v="59649"/>
    <m/>
    <s v="Kateřina"/>
    <s v="Kovaříková"/>
    <s v="DiS."/>
    <s v="7962095570     "/>
    <n v="1"/>
    <x v="0"/>
    <n v="1"/>
    <n v="1"/>
    <x v="0"/>
  </r>
  <r>
    <n v="89301048"/>
    <s v="I. chirurgická klinika"/>
    <s v="lůžkové oddělení plastické chirurgie"/>
    <n v="5"/>
    <d v="2012-07-01T00:00:00"/>
    <m/>
    <n v="6089"/>
    <n v="59652"/>
    <s v="MUDr."/>
    <s v="Bohumil"/>
    <s v="Zálešák"/>
    <s v="Ph.D."/>
    <s v="6105182259     "/>
    <n v="0.8"/>
    <x v="1"/>
    <n v="2"/>
    <n v="1"/>
    <x v="0"/>
  </r>
  <r>
    <n v="89301292"/>
    <s v="Oddělení plastické a estetické chirurgie"/>
    <s v="všeobecná ambulance"/>
    <n v="10"/>
    <d v="2008-01-01T00:00:00"/>
    <m/>
    <n v="3463"/>
    <n v="59652"/>
    <s v="MUDr."/>
    <s v="Bohumil"/>
    <s v="Zálešák"/>
    <s v="Ph.D."/>
    <s v="6105182259     "/>
    <n v="0.2"/>
    <x v="1"/>
    <n v="2"/>
    <n v="1"/>
    <x v="0"/>
  </r>
  <r>
    <n v="89301171"/>
    <s v="Neurologická klinika"/>
    <s v="standardní lůžková péče"/>
    <n v="5"/>
    <d v="2015-09-01T00:00:00"/>
    <m/>
    <n v="3676"/>
    <n v="59653"/>
    <m/>
    <s v="Martina"/>
    <s v="Popravová"/>
    <m/>
    <s v="8155055304     "/>
    <n v="1"/>
    <x v="7"/>
    <n v="1"/>
    <n v="1"/>
    <x v="0"/>
  </r>
  <r>
    <n v="89301073"/>
    <s v="KARIM"/>
    <s v="lůžkové oddělení intenzivní péče"/>
    <n v="5"/>
    <d v="2019-06-01T00:00:00"/>
    <m/>
    <n v="6022"/>
    <n v="59656"/>
    <m/>
    <s v="Hana"/>
    <s v="Urbanová"/>
    <m/>
    <s v="8256205342     "/>
    <n v="1"/>
    <x v="0"/>
    <n v="1"/>
    <n v="1"/>
    <x v="0"/>
  </r>
  <r>
    <n v="89301101"/>
    <s v="Dětská klinika"/>
    <s v="standardní lůžková péče"/>
    <n v="5"/>
    <d v="2015-04-01T00:00:00"/>
    <m/>
    <n v="2869"/>
    <n v="59660"/>
    <m/>
    <s v="Gabriela"/>
    <s v="Bartoňková"/>
    <s v="DiS."/>
    <s v="8058155358     "/>
    <n v="0.8"/>
    <x v="0"/>
    <n v="1"/>
    <n v="0.8"/>
    <x v="0"/>
  </r>
  <r>
    <n v="89301141"/>
    <s v="Oční klinika"/>
    <s v="standardní lůžková péče"/>
    <n v="5"/>
    <d v="2011-03-15T00:00:00"/>
    <m/>
    <n v="5405"/>
    <n v="59661"/>
    <m/>
    <s v="Iva"/>
    <s v="Pavlíková"/>
    <s v="DiS."/>
    <s v="7962235303     "/>
    <n v="1"/>
    <x v="0"/>
    <n v="1"/>
    <n v="1"/>
    <x v="0"/>
  </r>
  <r>
    <n v="89301176"/>
    <s v="Lůžkové odd.intenzivní péče"/>
    <s v="lůžkové oddělení intenzivní péče"/>
    <n v="5"/>
    <d v="2014-01-01T00:00:00"/>
    <m/>
    <n v="4476"/>
    <n v="59665"/>
    <m/>
    <s v="Lenka"/>
    <s v="Řezníčková"/>
    <m/>
    <s v="8158055345     "/>
    <n v="1"/>
    <x v="0"/>
    <n v="1"/>
    <n v="1"/>
    <x v="0"/>
  </r>
  <r>
    <n v="89301142"/>
    <s v="Oční klinika"/>
    <s v="ambulance oční kliniky"/>
    <n v="10"/>
    <d v="2008-01-01T00:00:00"/>
    <m/>
    <n v="364"/>
    <n v="59672"/>
    <s v="MUDr."/>
    <s v="Jana"/>
    <s v="Kalitová"/>
    <m/>
    <s v="7756245387     "/>
    <n v="0.2"/>
    <x v="1"/>
    <n v="1"/>
    <n v="0.2"/>
    <x v="0"/>
  </r>
  <r>
    <n v="89301326"/>
    <s v="Hemato-onkologická klinika"/>
    <s v="laboratoř cytogenetiky a molekulární biologie"/>
    <n v="10"/>
    <d v="2021-01-01T00:00:00"/>
    <m/>
    <n v="3898"/>
    <n v="59677"/>
    <m/>
    <s v="Jana"/>
    <s v="Hanzlíková"/>
    <m/>
    <s v="8253295369     "/>
    <n v="1"/>
    <x v="0"/>
    <n v="1"/>
    <n v="1"/>
    <x v="0"/>
  </r>
  <r>
    <n v="89301335"/>
    <s v="Oddělení klinické biochemie a imunogenetiky"/>
    <s v="centrální laboratoř"/>
    <n v="10"/>
    <d v="2017-10-01T00:00:00"/>
    <m/>
    <n v="607"/>
    <n v="59680"/>
    <s v="RNDr."/>
    <s v="Markéta"/>
    <s v="Plchová"/>
    <m/>
    <s v="7756055362     "/>
    <n v="1"/>
    <x v="2"/>
    <n v="1"/>
    <n v="1"/>
    <x v="0"/>
  </r>
  <r>
    <n v="89301121"/>
    <s v="Urologická klinika"/>
    <s v="standardní lůžková péče"/>
    <n v="5"/>
    <d v="2008-01-01T00:00:00"/>
    <m/>
    <n v="4907"/>
    <n v="59681"/>
    <s v="MUDr."/>
    <s v="Šárka"/>
    <s v="Kudláčková"/>
    <s v="Ph.D."/>
    <s v="7558015311     "/>
    <n v="0.5"/>
    <x v="1"/>
    <n v="4"/>
    <n v="1"/>
    <x v="0"/>
  </r>
  <r>
    <n v="89301122"/>
    <s v="Urologická klinika"/>
    <s v="ambulance urologická"/>
    <n v="10"/>
    <d v="2008-01-01T00:00:00"/>
    <m/>
    <n v="4907"/>
    <n v="59681"/>
    <s v="MUDr."/>
    <s v="Šárka"/>
    <s v="Kudláčková"/>
    <s v="Ph.D."/>
    <s v="7558015311     "/>
    <n v="0.25"/>
    <x v="1"/>
    <n v="4"/>
    <n v="1"/>
    <x v="0"/>
  </r>
  <r>
    <n v="89301124"/>
    <s v="Urologická klinika"/>
    <s v="uroradiologické centrum"/>
    <n v="10"/>
    <d v="2008-01-01T00:00:00"/>
    <m/>
    <n v="4907"/>
    <n v="59681"/>
    <s v="MUDr."/>
    <s v="Šárka"/>
    <s v="Kudláčková"/>
    <s v="Ph.D."/>
    <s v="7558015311     "/>
    <n v="0.05"/>
    <x v="1"/>
    <n v="4"/>
    <n v="1"/>
    <x v="0"/>
  </r>
  <r>
    <n v="89301605"/>
    <s v="Odd.urgent. příjmu - ambulance urologie"/>
    <s v="ambulance - urologie"/>
    <n v="10"/>
    <d v="2008-01-01T00:00:00"/>
    <m/>
    <n v="5952"/>
    <n v="59681"/>
    <s v="MUDr."/>
    <s v="Šárka"/>
    <s v="Kudláčková"/>
    <s v="Ph.D."/>
    <s v="7558015311     "/>
    <n v="0.2"/>
    <x v="1"/>
    <n v="4"/>
    <n v="1"/>
    <x v="0"/>
  </r>
  <r>
    <n v="89301386"/>
    <s v="Ústav soudního lékařství a medicínského práva"/>
    <s v="soudní lékařství"/>
    <n v="10"/>
    <d v="2021-09-01T00:00:00"/>
    <m/>
    <n v="3890"/>
    <n v="59688"/>
    <s v="MUDr."/>
    <s v="Martin"/>
    <s v="Dobiáš"/>
    <s v="Ph.D."/>
    <s v="7701240327     "/>
    <n v="0.8"/>
    <x v="1"/>
    <n v="1"/>
    <n v="0.8"/>
    <x v="0"/>
  </r>
  <r>
    <n v="89301074"/>
    <s v="KARIM"/>
    <s v="ambulance bolestivých stavů při KARIM"/>
    <n v="10"/>
    <d v="2014-04-01T00:00:00"/>
    <m/>
    <n v="916"/>
    <n v="59689"/>
    <s v="doc. MUDr."/>
    <s v="Tomáš"/>
    <s v="Gabrhelík"/>
    <s v="Ph.D."/>
    <s v="7208144130     "/>
    <n v="0.05"/>
    <x v="1"/>
    <n v="1"/>
    <n v="0.05"/>
    <x v="0"/>
  </r>
  <r>
    <n v="89301051"/>
    <s v="II.chirurgická klinika standardní lůžková péče"/>
    <s v="standardní lůžková péče"/>
    <n v="5"/>
    <d v="2019-12-01T00:00:00"/>
    <m/>
    <n v="8888"/>
    <n v="59695"/>
    <m/>
    <s v="Petra"/>
    <s v="Kleckerová"/>
    <m/>
    <s v="8161295714     "/>
    <n v="1"/>
    <x v="7"/>
    <n v="1"/>
    <n v="1"/>
    <x v="0"/>
  </r>
  <r>
    <n v="89301091"/>
    <s v="Novorozenecké oddělení"/>
    <s v="standardní lůžková péče"/>
    <n v="5"/>
    <d v="2008-01-01T00:00:00"/>
    <m/>
    <n v="1062"/>
    <n v="59701"/>
    <m/>
    <s v="Ivana"/>
    <s v="Müllerová"/>
    <m/>
    <s v="6762290755     "/>
    <n v="0.5"/>
    <x v="0"/>
    <n v="1"/>
    <n v="0.5"/>
    <x v="0"/>
  </r>
  <r>
    <n v="89301152"/>
    <s v="Oddělení alergologie a klinické imunologie"/>
    <s v="ambulance alergologicka a imunologická "/>
    <n v="10"/>
    <d v="2014-10-01T00:00:00"/>
    <m/>
    <n v="6948"/>
    <n v="59703"/>
    <s v="MUDr."/>
    <s v="Beáta"/>
    <s v="Hutyrová"/>
    <s v="Ph.D."/>
    <s v="7457306637     "/>
    <n v="0.8"/>
    <x v="1"/>
    <n v="1"/>
    <n v="0.8"/>
    <x v="0"/>
  </r>
  <r>
    <n v="89301161"/>
    <s v="Klinika plicních nemocí a TBC"/>
    <s v="standardní lůžková péče"/>
    <n v="5"/>
    <d v="2023-02-01T00:00:00"/>
    <m/>
    <n v="10912"/>
    <n v="59704"/>
    <m/>
    <s v="Soňa"/>
    <s v="Richterová"/>
    <m/>
    <s v="8158265346     "/>
    <n v="1"/>
    <x v="7"/>
    <n v="1"/>
    <n v="1"/>
    <x v="0"/>
  </r>
  <r>
    <n v="89301023"/>
    <s v="II. Interní klinika - gastro-enterologická a hepatologická"/>
    <s v="lůžkové oddělení intenzivní péče"/>
    <n v="5"/>
    <d v="2019-03-01T00:00:00"/>
    <m/>
    <n v="6167"/>
    <n v="59707"/>
    <s v="Bc."/>
    <s v="Olga"/>
    <s v="Řezníčková"/>
    <m/>
    <s v="7952205338     "/>
    <n v="1"/>
    <x v="0"/>
    <n v="1"/>
    <n v="1"/>
    <x v="0"/>
  </r>
  <r>
    <n v="89301593"/>
    <s v="Oddělení intenzivní péče chirurgických oborů"/>
    <s v="intenzivní péče chirurgických oborů"/>
    <n v="5"/>
    <d v="2016-09-01T00:00:00"/>
    <m/>
    <n v="10282"/>
    <n v="59709"/>
    <m/>
    <s v="Klára"/>
    <s v="Souralová"/>
    <m/>
    <s v="8252164888     "/>
    <n v="0.5"/>
    <x v="7"/>
    <n v="1"/>
    <n v="0.5"/>
    <x v="0"/>
  </r>
  <r>
    <n v="89301041"/>
    <s v="I. chirurgické klinika"/>
    <s v="standardní lůžková péče"/>
    <n v="5"/>
    <d v="2008-01-01T00:00:00"/>
    <m/>
    <n v="1398"/>
    <n v="59710"/>
    <s v="MUDr."/>
    <s v="Jiří"/>
    <s v="Kysučan"/>
    <s v="Ph.D."/>
    <s v="7506015781     "/>
    <n v="0.7"/>
    <x v="1"/>
    <n v="3"/>
    <n v="1"/>
    <x v="0"/>
  </r>
  <r>
    <n v="89301047"/>
    <s v="I. chirurgická klinika"/>
    <s v="ambulance dětská"/>
    <n v="10"/>
    <d v="2023-06-01T00:00:00"/>
    <m/>
    <n v="1398"/>
    <n v="59710"/>
    <s v="MUDr."/>
    <s v="Jiří"/>
    <s v="Kysučan"/>
    <s v="Ph.D."/>
    <s v="7506015781     "/>
    <n v="0.1"/>
    <x v="1"/>
    <n v="3"/>
    <n v="1"/>
    <x v="0"/>
  </r>
  <r>
    <n v="89301602"/>
    <s v="Odd.urgent.příjmu - ambulance chirurgie"/>
    <s v="ambulance - chirurgie"/>
    <n v="10"/>
    <d v="2010-11-01T00:00:00"/>
    <m/>
    <n v="5294"/>
    <n v="59710"/>
    <s v="MUDr."/>
    <s v="Jiří"/>
    <s v="Kysučan"/>
    <s v="Ph.D."/>
    <s v="7506015781     "/>
    <n v="0.2"/>
    <x v="1"/>
    <n v="3"/>
    <n v="1"/>
    <x v="0"/>
  </r>
  <r>
    <n v="89301023"/>
    <s v="II. Interní klinika - gastro-enterologická a hepatologická"/>
    <s v="lůžkové oddělení intenzivní péče"/>
    <n v="5"/>
    <d v="2019-03-01T00:00:00"/>
    <m/>
    <n v="7646"/>
    <n v="59714"/>
    <m/>
    <s v="Alena"/>
    <s v="Vaňková"/>
    <m/>
    <s v="8253195269     "/>
    <n v="0.5"/>
    <x v="7"/>
    <n v="1"/>
    <n v="0.5"/>
    <x v="0"/>
  </r>
  <r>
    <n v="89301292"/>
    <s v="Oddělení plastické a estetické chirurgie"/>
    <s v="všeobecná ambulance"/>
    <n v="10"/>
    <d v="2014-05-01T00:00:00"/>
    <m/>
    <n v="6675"/>
    <n v="59716"/>
    <m/>
    <s v="Lenka"/>
    <s v="Šilhánková"/>
    <m/>
    <s v="8253024461     "/>
    <n v="1"/>
    <x v="0"/>
    <n v="1"/>
    <n v="1"/>
    <x v="0"/>
  </r>
  <r>
    <n v="89301335"/>
    <s v="Oddělení klinické biochemie a imunogenetiky"/>
    <s v="centrální laboratoř"/>
    <n v="10"/>
    <d v="2014-12-23T00:00:00"/>
    <m/>
    <n v="5070"/>
    <n v="59717"/>
    <m/>
    <s v="Jana"/>
    <s v="Gáborová"/>
    <m/>
    <s v="8160155333     "/>
    <n v="1"/>
    <x v="0"/>
    <n v="1"/>
    <n v="1"/>
    <x v="0"/>
  </r>
  <r>
    <n v="89301112"/>
    <s v="Ambulance ortopedická"/>
    <s v="ambulance ortopedická"/>
    <n v="10"/>
    <d v="2022-02-01T00:00:00"/>
    <m/>
    <n v="10433"/>
    <n v="59727"/>
    <m/>
    <s v="Veronika"/>
    <s v="Zavadilová"/>
    <m/>
    <s v="8161025345     "/>
    <n v="1"/>
    <x v="0"/>
    <n v="1"/>
    <n v="1"/>
    <x v="0"/>
  </r>
  <r>
    <n v="89301031"/>
    <s v="III. Interní klinika - nefrologická, revmatologická a endokrinologická"/>
    <s v="standardní lůžková péče"/>
    <n v="5"/>
    <d v="2008-01-01T00:00:00"/>
    <m/>
    <n v="344"/>
    <n v="59731"/>
    <m/>
    <s v="Bohumila"/>
    <s v="Trněná"/>
    <m/>
    <s v="8060154872     "/>
    <n v="1"/>
    <x v="0"/>
    <n v="1"/>
    <n v="1"/>
    <x v="0"/>
  </r>
  <r>
    <n v="89301063"/>
    <s v="Neurochirurgická klinika"/>
    <s v="lůžkové oddělení intenzivní péče"/>
    <n v="5"/>
    <d v="2015-05-01T00:00:00"/>
    <m/>
    <n v="7190"/>
    <n v="59736"/>
    <m/>
    <s v="Marie"/>
    <s v="Kvapilová"/>
    <m/>
    <s v="8159095362     "/>
    <n v="0.25"/>
    <x v="0"/>
    <n v="1"/>
    <n v="0.25"/>
    <x v="0"/>
  </r>
  <r>
    <n v="89301173"/>
    <s v="Neurologická klinika"/>
    <s v="lůžkové oddělení intenzivní péče"/>
    <n v="5"/>
    <d v="2009-01-01T00:00:00"/>
    <m/>
    <n v="3832"/>
    <n v="59739"/>
    <m/>
    <s v="Pavla"/>
    <s v="Koudelková"/>
    <m/>
    <s v="8055074456     "/>
    <n v="1"/>
    <x v="0"/>
    <n v="1"/>
    <n v="1"/>
    <x v="0"/>
  </r>
  <r>
    <n v="89301076"/>
    <s v="NIP - dlouhodobá intenzivní péče při KARIM"/>
    <s v="NIP - dlouhodobá intenzivní péče při KARIM"/>
    <n v="5"/>
    <d v="2021-10-01T00:00:00"/>
    <m/>
    <n v="10225"/>
    <n v="59742"/>
    <s v="MUDr."/>
    <s v="Rostislav"/>
    <s v="Horáček"/>
    <s v="Ph.D."/>
    <s v="7601305382     "/>
    <n v="1"/>
    <x v="1"/>
    <n v="1"/>
    <n v="1"/>
    <x v="0"/>
  </r>
  <r>
    <n v="89301013"/>
    <s v="I. Interní klinika - kardiologická"/>
    <s v="lůžkové oddělení intenzivní péče"/>
    <n v="5"/>
    <d v="2013-03-01T00:00:00"/>
    <m/>
    <n v="6368"/>
    <n v="59744"/>
    <m/>
    <s v="Karolína"/>
    <s v="Kubová"/>
    <m/>
    <s v="7854055319     "/>
    <n v="1"/>
    <x v="0"/>
    <n v="1"/>
    <n v="1"/>
    <x v="0"/>
  </r>
  <r>
    <n v="89301026"/>
    <s v="II. Interní klinika - gastro-enterologická a hepatologická"/>
    <s v="standardní lůžkové péče"/>
    <n v="5"/>
    <d v="2020-12-01T00:00:00"/>
    <m/>
    <n v="9897"/>
    <n v="59746"/>
    <m/>
    <s v="Pavlína"/>
    <s v="Stejskalová"/>
    <m/>
    <s v="8251125366     "/>
    <n v="0.75"/>
    <x v="3"/>
    <n v="1"/>
    <n v="0.75"/>
    <x v="0"/>
  </r>
  <r>
    <n v="89301121"/>
    <s v="Urologická klinika"/>
    <s v="standardní lůžková péče"/>
    <n v="5"/>
    <d v="2018-07-01T00:00:00"/>
    <m/>
    <n v="4383"/>
    <n v="59748"/>
    <m/>
    <s v="Markéta"/>
    <s v="Ondrušková"/>
    <m/>
    <s v="8258144455     "/>
    <n v="0.5"/>
    <x v="7"/>
    <n v="1"/>
    <n v="0.5"/>
    <x v="0"/>
  </r>
  <r>
    <n v="89301176"/>
    <s v="Lůžkové odd.intenzivní péče"/>
    <s v="lůžkové oddělení intenzivní péče"/>
    <n v="5"/>
    <d v="2021-09-01T00:00:00"/>
    <m/>
    <n v="7201"/>
    <n v="59750"/>
    <m/>
    <s v="Lucie"/>
    <s v="Kolářová"/>
    <m/>
    <s v="8154265691     "/>
    <n v="1"/>
    <x v="7"/>
    <n v="1"/>
    <n v="1"/>
    <x v="0"/>
  </r>
  <r>
    <n v="89301081"/>
    <s v="Porodnicko - gynekologická klinika"/>
    <s v="standardní lůžková péče"/>
    <n v="5"/>
    <d v="2011-06-01T00:00:00"/>
    <m/>
    <n v="5679"/>
    <n v="59751"/>
    <m/>
    <s v="Lenka"/>
    <s v="Laichmanová"/>
    <m/>
    <s v="6362090724     "/>
    <n v="0.7"/>
    <x v="3"/>
    <n v="2"/>
    <n v="1"/>
    <x v="0"/>
  </r>
  <r>
    <n v="89301084"/>
    <s v="Porodnicko - gynekologická klinika"/>
    <s v="lůžkové oddělení intenzivní péče - porodní sál"/>
    <n v="5"/>
    <d v="2011-06-01T00:00:00"/>
    <m/>
    <n v="5679"/>
    <n v="59751"/>
    <m/>
    <s v="Lenka"/>
    <s v="Laichmanová"/>
    <m/>
    <s v="6362090724     "/>
    <n v="0.3"/>
    <x v="3"/>
    <n v="2"/>
    <n v="1"/>
    <x v="0"/>
  </r>
  <r>
    <n v="89301076"/>
    <s v="NIP - dlouhodobá intenzivní péče při KARIM"/>
    <s v="NIP - dlouhodobá intenzivní péče při KARIM"/>
    <n v="5"/>
    <d v="2019-06-01T00:00:00"/>
    <m/>
    <n v="9173"/>
    <n v="59759"/>
    <m/>
    <s v="Petra"/>
    <s v="Šulíková"/>
    <m/>
    <s v="7057255315     "/>
    <n v="1"/>
    <x v="3"/>
    <n v="1"/>
    <n v="1"/>
    <x v="0"/>
  </r>
  <r>
    <n v="89301355"/>
    <s v="Transfuzní oddělení "/>
    <s v="transfuzní oddělení"/>
    <n v="10"/>
    <d v="2008-01-01T00:00:00"/>
    <m/>
    <n v="2039"/>
    <n v="59761"/>
    <s v="MUDr."/>
    <s v="Alice"/>
    <s v="Entrová"/>
    <s v="MBA"/>
    <s v="7460175360     "/>
    <n v="0.2"/>
    <x v="1"/>
    <n v="2"/>
    <n v="0.4"/>
    <x v="0"/>
  </r>
  <r>
    <n v="89301356"/>
    <s v="Transfuzní oddělení "/>
    <s v="ambulance - hematologická poradna"/>
    <n v="10"/>
    <d v="2008-01-01T00:00:00"/>
    <m/>
    <n v="2039"/>
    <n v="59761"/>
    <s v="MUDr."/>
    <s v="Alice"/>
    <s v="Entrová"/>
    <s v="MBA"/>
    <s v="7460175360     "/>
    <n v="0.2"/>
    <x v="1"/>
    <n v="2"/>
    <n v="0.4"/>
    <x v="0"/>
  </r>
  <r>
    <n v="89301600"/>
    <s v="Urgentní příjem odb.719"/>
    <s v="Urgentní příjem odb.719"/>
    <n v="10"/>
    <d v="2021-01-01T00:00:00"/>
    <m/>
    <n v="4027"/>
    <n v="59762"/>
    <s v="MUDr."/>
    <s v="František"/>
    <s v="Horák"/>
    <m/>
    <s v="7609024610     "/>
    <n v="0.5"/>
    <x v="1"/>
    <n v="2"/>
    <n v="1"/>
    <x v="0"/>
  </r>
  <r>
    <n v="89301604"/>
    <s v="Odd.urgent.příjmu - ambulance interna"/>
    <s v="ambulance - interna"/>
    <n v="10"/>
    <d v="2015-01-01T00:00:00"/>
    <m/>
    <n v="4027"/>
    <n v="59762"/>
    <s v="MUDr."/>
    <s v="František"/>
    <s v="Horák"/>
    <m/>
    <s v="7609024610     "/>
    <n v="0.5"/>
    <x v="1"/>
    <n v="2"/>
    <n v="1"/>
    <x v="0"/>
  </r>
  <r>
    <n v="89301031"/>
    <s v="III. Interní klinika - nefrologická, revmatologická a endokrinologická"/>
    <s v="standardní lůžková péče"/>
    <n v="5"/>
    <d v="2008-01-01T00:00:00"/>
    <m/>
    <n v="2770"/>
    <n v="59763"/>
    <s v="MUDr."/>
    <s v="Miroslav"/>
    <s v="Hrubý"/>
    <m/>
    <s v="7506075324     "/>
    <n v="0.3"/>
    <x v="1"/>
    <n v="4"/>
    <n v="1"/>
    <x v="0"/>
  </r>
  <r>
    <n v="89301032"/>
    <s v="III. Interní klinika - nefrologická, revmatologická a endokrinologická"/>
    <s v="všeobecná ambulance"/>
    <n v="10"/>
    <d v="2008-01-01T00:00:00"/>
    <m/>
    <n v="2770"/>
    <n v="59763"/>
    <s v="MUDr."/>
    <s v="Miroslav"/>
    <s v="Hrubý"/>
    <m/>
    <s v="7506075324     "/>
    <n v="0.1"/>
    <x v="1"/>
    <n v="4"/>
    <n v="1"/>
    <x v="0"/>
  </r>
  <r>
    <n v="89301035"/>
    <s v="III. Interní klinika - nefrologická, revmatologická a endokrinologická"/>
    <s v="hemodialyzační středisko "/>
    <n v="10"/>
    <d v="2023-07-01T00:00:00"/>
    <m/>
    <n v="2770"/>
    <n v="59763"/>
    <s v="MUDr."/>
    <s v="Miroslav"/>
    <s v="Hrubý"/>
    <m/>
    <s v="7506075324     "/>
    <n v="0.5"/>
    <x v="1"/>
    <n v="4"/>
    <n v="1"/>
    <x v="0"/>
  </r>
  <r>
    <n v="89301036"/>
    <s v="III. Interní klinika - nefrologická, revmatologická a endokrinologická"/>
    <s v="ambulance nefrologická"/>
    <n v="10"/>
    <d v="2008-01-01T00:00:00"/>
    <m/>
    <n v="2770"/>
    <n v="59763"/>
    <s v="MUDr."/>
    <s v="Miroslav"/>
    <s v="Hrubý"/>
    <m/>
    <s v="7506075324     "/>
    <n v="0.1"/>
    <x v="1"/>
    <n v="4"/>
    <n v="1"/>
    <x v="0"/>
  </r>
  <r>
    <n v="89301503"/>
    <s v="Lůžkové odd.intenzivní péče"/>
    <s v="lůžkové oddělení intenzivní péče"/>
    <n v="5"/>
    <d v="2020-02-01T00:00:00"/>
    <m/>
    <n v="1354"/>
    <n v="59764"/>
    <s v="Bc."/>
    <s v="Miloslava"/>
    <s v="Tylová Kučerová"/>
    <m/>
    <s v="7152274459     "/>
    <n v="0.75"/>
    <x v="9"/>
    <n v="1"/>
    <n v="0.75"/>
    <x v="0"/>
  </r>
  <r>
    <n v="89301093"/>
    <s v="Novorozenecké oddělení"/>
    <s v="lůžkové oddělení intenzivní péče"/>
    <n v="5"/>
    <d v="2008-01-01T00:00:00"/>
    <m/>
    <n v="3087"/>
    <n v="59765"/>
    <s v="Bc."/>
    <s v="Adéla"/>
    <s v="Navrátilová"/>
    <s v="DiS."/>
    <s v="7961264212     "/>
    <n v="1"/>
    <x v="0"/>
    <n v="1"/>
    <n v="1"/>
    <x v="0"/>
  </r>
  <r>
    <n v="89301503"/>
    <s v="Lůžkové odd.intenzivní péče"/>
    <s v="lůžkové oddělení intenzivní péče"/>
    <n v="5"/>
    <d v="2015-09-01T00:00:00"/>
    <m/>
    <n v="3700"/>
    <n v="59769"/>
    <m/>
    <s v="Veronika"/>
    <s v="Závodská"/>
    <m/>
    <s v="8157214483     "/>
    <n v="1"/>
    <x v="7"/>
    <n v="1"/>
    <n v="1"/>
    <x v="0"/>
  </r>
  <r>
    <n v="89301251"/>
    <s v="Klinika ústní, čelistní a obličejové chirurgie"/>
    <s v="standardní lůžková péče"/>
    <n v="5"/>
    <d v="2014-07-01T00:00:00"/>
    <m/>
    <n v="6771"/>
    <n v="59779"/>
    <s v="Bc."/>
    <s v="Veronika"/>
    <s v="Špirochová"/>
    <m/>
    <s v="7962225689     "/>
    <n v="1"/>
    <x v="0"/>
    <n v="1"/>
    <n v="1"/>
    <x v="0"/>
  </r>
  <r>
    <n v="89301032"/>
    <s v="III. Interní klinika - nefrologická, revmatologická a endokrinologická"/>
    <s v="všeobecná ambulance"/>
    <n v="10"/>
    <d v="2014-01-01T00:00:00"/>
    <m/>
    <n v="4275"/>
    <n v="59781"/>
    <s v="MUDr."/>
    <s v="Martin"/>
    <s v="Žurek"/>
    <s v="Ph.D."/>
    <s v="7111275457     "/>
    <n v="0.1"/>
    <x v="1"/>
    <n v="3"/>
    <n v="1"/>
    <x v="0"/>
  </r>
  <r>
    <n v="89301037"/>
    <s v="III. Interní klinika - nefrologická, revmatologická a endokrinologická"/>
    <s v="ambulance revmatologická"/>
    <n v="10"/>
    <d v="2008-01-01T00:00:00"/>
    <m/>
    <n v="4275"/>
    <n v="59781"/>
    <s v="MUDr."/>
    <s v="Martin"/>
    <s v="Žurek"/>
    <s v="Ph.D."/>
    <s v="7111275457     "/>
    <n v="0.65"/>
    <x v="1"/>
    <n v="3"/>
    <n v="1"/>
    <x v="0"/>
  </r>
  <r>
    <n v="89301731"/>
    <s v="III.Interní klinika-nefrologická,revmatologická a endokrinologická"/>
    <s v="ambulance klinické osteologie"/>
    <n v="10"/>
    <d v="2020-11-01T00:00:00"/>
    <m/>
    <n v="4275"/>
    <n v="59781"/>
    <s v="MUDr."/>
    <s v="Martin"/>
    <s v="Žurek"/>
    <s v="Ph.D."/>
    <s v="7111275457     "/>
    <n v="0.25"/>
    <x v="1"/>
    <n v="3"/>
    <n v="1"/>
    <x v="0"/>
  </r>
  <r>
    <n v="89301503"/>
    <s v="Lůžkové odd.intenzivní péče"/>
    <s v="lůžkové oddělení intenzivní péče"/>
    <n v="5"/>
    <d v="2012-10-01T00:00:00"/>
    <m/>
    <n v="5826"/>
    <n v="59788"/>
    <s v="Bc."/>
    <s v="Kateřina"/>
    <s v="Talašová"/>
    <m/>
    <s v="8252045340     "/>
    <n v="1"/>
    <x v="9"/>
    <n v="1"/>
    <n v="1"/>
    <x v="0"/>
  </r>
  <r>
    <n v="89301041"/>
    <s v="I. chirurgické klinika"/>
    <s v="standardní lůžková péče"/>
    <n v="5"/>
    <d v="2022-10-01T00:00:00"/>
    <m/>
    <n v="3495"/>
    <n v="59790"/>
    <s v="doc. MUDr. JUDr."/>
    <s v="Dušan"/>
    <s v="Klos"/>
    <s v="Ph.D., MHA, LL.M."/>
    <s v="7605184466     "/>
    <n v="0.8"/>
    <x v="1"/>
    <n v="2"/>
    <n v="1"/>
    <x v="0"/>
  </r>
  <r>
    <n v="89301602"/>
    <s v="Odd.urgent.příjmu - ambulance chirurgie"/>
    <s v="ambulance - chirurgie"/>
    <n v="10"/>
    <d v="2015-07-01T00:00:00"/>
    <m/>
    <n v="5295"/>
    <n v="59790"/>
    <s v="doc. MUDr. JUDr."/>
    <s v="Dušan"/>
    <s v="Klos"/>
    <s v="Ph.D., MHA, LL.M."/>
    <s v="7605184466     "/>
    <n v="0.2"/>
    <x v="1"/>
    <n v="2"/>
    <n v="1"/>
    <x v="0"/>
  </r>
  <r>
    <n v="89301503"/>
    <s v="Lůžkové odd.intenzivní péče"/>
    <s v="lůžkové oddělení intenzivní péče"/>
    <n v="5"/>
    <d v="2017-09-01T00:00:00"/>
    <m/>
    <n v="805"/>
    <n v="59802"/>
    <m/>
    <s v="Hana"/>
    <s v="Doleželová"/>
    <m/>
    <s v="8254094673     "/>
    <n v="0.75"/>
    <x v="0"/>
    <n v="1"/>
    <n v="0.75"/>
    <x v="0"/>
  </r>
  <r>
    <n v="89301261"/>
    <s v="Oddělení rehabilitace"/>
    <s v="standardní lůžková péče"/>
    <n v="5"/>
    <d v="2014-01-19T00:00:00"/>
    <m/>
    <n v="274"/>
    <n v="59804"/>
    <m/>
    <s v="Lucie"/>
    <s v="Kročová"/>
    <m/>
    <s v="8254305356     "/>
    <n v="1"/>
    <x v="7"/>
    <n v="1"/>
    <n v="1"/>
    <x v="0"/>
  </r>
  <r>
    <n v="89301201"/>
    <s v="Klinika kožních a pohlavních chorob"/>
    <s v="standardní lůžková péče"/>
    <n v="5"/>
    <d v="2022-09-01T00:00:00"/>
    <m/>
    <n v="10608"/>
    <n v="59808"/>
    <s v="Mgr."/>
    <s v="Eva"/>
    <s v="Vrobelová"/>
    <m/>
    <s v="8154167978     "/>
    <n v="1"/>
    <x v="0"/>
    <n v="1"/>
    <n v="1"/>
    <x v="0"/>
  </r>
  <r>
    <n v="89301113"/>
    <s v="Ortopedická klinika"/>
    <s v="lůžkové oddělení intenzivní péče"/>
    <n v="5"/>
    <d v="2019-02-01T00:00:00"/>
    <m/>
    <n v="8683"/>
    <n v="59817"/>
    <s v="Bc."/>
    <s v="Pavla"/>
    <s v="Vodičková"/>
    <m/>
    <s v="7858275689     "/>
    <n v="1"/>
    <x v="0"/>
    <n v="1"/>
    <n v="1"/>
    <x v="0"/>
  </r>
  <r>
    <n v="89301503"/>
    <s v="Lůžkové odd.intenzivní péče"/>
    <s v="lůžkové oddělení intenzivní péče"/>
    <n v="5"/>
    <d v="2008-01-01T00:00:00"/>
    <m/>
    <n v="1132"/>
    <n v="59818"/>
    <s v="MUDr."/>
    <s v="Ivo"/>
    <s v="Fluger"/>
    <s v="Ph.D."/>
    <s v="7008045253     "/>
    <n v="0.6"/>
    <x v="1"/>
    <n v="2"/>
    <n v="1"/>
    <x v="0"/>
  </r>
  <r>
    <n v="89301507"/>
    <s v="Kardiochirurgická klinika"/>
    <s v="pracoviště anesteziolog.-resuscitační "/>
    <n v="10"/>
    <d v="2013-01-01T00:00:00"/>
    <m/>
    <n v="1132"/>
    <n v="59818"/>
    <s v="MUDr."/>
    <s v="Ivo"/>
    <s v="Fluger"/>
    <s v="Ph.D."/>
    <s v="7008045253     "/>
    <n v="0.4"/>
    <x v="1"/>
    <n v="2"/>
    <n v="1"/>
    <x v="0"/>
  </r>
  <r>
    <n v="89301081"/>
    <s v="Porodnicko - gynekologická klinika"/>
    <s v="standardní lůžková péče"/>
    <n v="5"/>
    <d v="2020-09-01T00:00:00"/>
    <m/>
    <n v="6993"/>
    <n v="59832"/>
    <s v="Bc."/>
    <s v="Barbora"/>
    <s v="Dušková"/>
    <m/>
    <s v="7953095711     "/>
    <n v="0.5"/>
    <x v="7"/>
    <n v="1"/>
    <n v="0.5"/>
    <x v="0"/>
  </r>
  <r>
    <n v="89301503"/>
    <s v="Lůžkové odd.intenzivní péče"/>
    <s v="lůžkové oddělení intenzivní péče"/>
    <n v="5"/>
    <d v="2008-01-01T00:00:00"/>
    <m/>
    <n v="3072"/>
    <n v="59838"/>
    <m/>
    <s v="Anna"/>
    <s v="Andrýsková"/>
    <s v="DiS."/>
    <s v="7859244877     "/>
    <n v="1"/>
    <x v="0"/>
    <n v="1"/>
    <n v="1"/>
    <x v="0"/>
  </r>
  <r>
    <n v="89301503"/>
    <s v="Lůžkové odd.intenzivní péče"/>
    <s v="lůžkové oddělení intenzivní péče"/>
    <n v="5"/>
    <d v="2008-01-01T00:00:00"/>
    <m/>
    <n v="3901"/>
    <n v="59842"/>
    <s v="MUDr."/>
    <s v="Roman"/>
    <s v="Hájek"/>
    <s v="Ph.D."/>
    <s v="6511300367     "/>
    <n v="1"/>
    <x v="1"/>
    <n v="1"/>
    <n v="1"/>
    <x v="0"/>
  </r>
  <r>
    <n v="89301054"/>
    <s v="II. chirurgická klinika lůžkové  oddělení intenzivní péče"/>
    <s v="lůžkové oddělení intenzivní péče"/>
    <n v="5"/>
    <d v="2020-10-01T00:00:00"/>
    <m/>
    <n v="9804"/>
    <n v="59845"/>
    <m/>
    <s v="Jana"/>
    <s v="Mikolowitsch"/>
    <m/>
    <s v="8254083750     "/>
    <n v="0.5"/>
    <x v="0"/>
    <n v="1"/>
    <n v="0.5"/>
    <x v="0"/>
  </r>
  <r>
    <n v="89301507"/>
    <s v="Kardiochirurgická klinika"/>
    <s v="pracoviště anesteziolog.-resuscitační "/>
    <n v="10"/>
    <d v="2019-01-01T00:00:00"/>
    <m/>
    <n v="327"/>
    <n v="59847"/>
    <m/>
    <s v="Pavlína"/>
    <s v="Gerešová"/>
    <m/>
    <s v="7651025789     "/>
    <n v="0.5"/>
    <x v="0"/>
    <n v="1"/>
    <n v="0.5"/>
    <x v="0"/>
  </r>
  <r>
    <n v="89301501"/>
    <s v="Kardiochirurgická klinika"/>
    <s v="standardní lůžková péče"/>
    <n v="5"/>
    <d v="2011-09-01T00:00:00"/>
    <m/>
    <n v="5658"/>
    <n v="59848"/>
    <m/>
    <s v="Monika"/>
    <s v="Plisková Tonnerová"/>
    <m/>
    <s v="7753115304     "/>
    <n v="1"/>
    <x v="3"/>
    <n v="1"/>
    <n v="1"/>
    <x v="0"/>
  </r>
  <r>
    <n v="89301022"/>
    <s v="II. Interní klinika - gastro-enterologická a hepatologická"/>
    <s v="všeobecná ambulance"/>
    <n v="10"/>
    <d v="2020-07-01T00:00:00"/>
    <m/>
    <n v="9010"/>
    <n v="59849"/>
    <m/>
    <s v="Lucie"/>
    <s v="Kotlánová"/>
    <m/>
    <s v="7355275312     "/>
    <n v="1"/>
    <x v="7"/>
    <n v="1"/>
    <n v="1"/>
    <x v="0"/>
  </r>
  <r>
    <n v="89301172"/>
    <s v="Neurologická klinika"/>
    <s v="ambulance neurologická"/>
    <n v="10"/>
    <d v="2009-01-01T00:00:00"/>
    <m/>
    <n v="3685"/>
    <n v="59851"/>
    <m/>
    <s v="Miroslava"/>
    <s v="Dostálová Dragúňová"/>
    <m/>
    <s v="7160184845     "/>
    <n v="0.8"/>
    <x v="0"/>
    <n v="1"/>
    <n v="0.8"/>
    <x v="0"/>
  </r>
  <r>
    <n v="89301102"/>
    <s v="Dětská klinika"/>
    <s v="všeobecná ambulance"/>
    <n v="10"/>
    <d v="2014-11-01T00:00:00"/>
    <m/>
    <n v="3636"/>
    <n v="59858"/>
    <s v="MUDr."/>
    <s v="Petr"/>
    <s v="Džubák"/>
    <s v="Ph.D."/>
    <s v="7406225684     "/>
    <n v="0.05"/>
    <x v="1"/>
    <n v="2"/>
    <n v="0.2"/>
    <x v="0"/>
  </r>
  <r>
    <n v="89301104"/>
    <s v="Dětská klinika"/>
    <s v="laboratoř experimentální medicíny"/>
    <n v="10"/>
    <d v="2012-10-01T00:00:00"/>
    <m/>
    <n v="3636"/>
    <n v="59858"/>
    <s v="MUDr."/>
    <s v="Petr"/>
    <s v="Džubák"/>
    <s v="Ph.D."/>
    <s v="7406225684     "/>
    <n v="0.15"/>
    <x v="1"/>
    <n v="2"/>
    <n v="0.2"/>
    <x v="0"/>
  </r>
  <r>
    <n v="89301503"/>
    <s v="Lůžkové odd.intenzivní péče"/>
    <s v="lůžkové oddělení intenzivní péče"/>
    <n v="5"/>
    <d v="2022-09-01T00:00:00"/>
    <m/>
    <n v="501"/>
    <n v="59867"/>
    <s v="Bc."/>
    <s v="Silvie"/>
    <s v="Skopalíková"/>
    <s v="DiS."/>
    <s v="7955304599     "/>
    <n v="0.75"/>
    <x v="9"/>
    <n v="1"/>
    <n v="0.75"/>
    <x v="0"/>
  </r>
  <r>
    <n v="89301173"/>
    <s v="Neurologická klinika"/>
    <s v="lůžkové oddělení intenzivní péče"/>
    <n v="5"/>
    <d v="2017-04-01T00:00:00"/>
    <m/>
    <n v="3251"/>
    <n v="59868"/>
    <m/>
    <s v="Markéta"/>
    <s v="Botosová"/>
    <m/>
    <s v="7960125723     "/>
    <n v="1"/>
    <x v="7"/>
    <n v="1"/>
    <n v="1"/>
    <x v="0"/>
  </r>
  <r>
    <n v="89301501"/>
    <s v="Kardiochirurgická klinika"/>
    <s v="standardní lůžková péče"/>
    <n v="5"/>
    <d v="2023-07-01T00:00:00"/>
    <m/>
    <n v="3708"/>
    <n v="59869"/>
    <s v="doc. MUDr."/>
    <s v="Martin"/>
    <s v="Šimek"/>
    <s v="Ph.D."/>
    <s v="7202085781     "/>
    <n v="0.7"/>
    <x v="1"/>
    <n v="2"/>
    <n v="1"/>
    <x v="0"/>
  </r>
  <r>
    <n v="89301502"/>
    <s v="Kardiochirurgická klinika"/>
    <s v="všeobecná ambulance"/>
    <n v="10"/>
    <d v="2023-07-01T00:00:00"/>
    <m/>
    <n v="3708"/>
    <n v="59869"/>
    <s v="doc. MUDr."/>
    <s v="Martin"/>
    <s v="Šimek"/>
    <s v="Ph.D."/>
    <s v="7202085781     "/>
    <n v="0.3"/>
    <x v="1"/>
    <n v="2"/>
    <n v="1"/>
    <x v="0"/>
  </r>
  <r>
    <n v="89301501"/>
    <s v="Kardiochirurgická klinika"/>
    <s v="standardní lůžková péče"/>
    <n v="5"/>
    <d v="2008-01-01T00:00:00"/>
    <m/>
    <n v="3606"/>
    <n v="59874"/>
    <s v="MUDr."/>
    <s v="Martin"/>
    <s v="Troubil"/>
    <s v="Ph.D."/>
    <s v="7703174776     "/>
    <n v="0.5"/>
    <x v="1"/>
    <n v="2"/>
    <n v="1"/>
    <x v="0"/>
  </r>
  <r>
    <n v="89301506"/>
    <s v="Kardiochirurgická klinika"/>
    <s v="pracoviště kardiologie"/>
    <n v="10"/>
    <d v="2013-01-01T00:00:00"/>
    <m/>
    <n v="3606"/>
    <n v="59874"/>
    <s v="MUDr."/>
    <s v="Martin"/>
    <s v="Troubil"/>
    <s v="Ph.D."/>
    <s v="7703174776     "/>
    <n v="0.5"/>
    <x v="1"/>
    <n v="2"/>
    <n v="1"/>
    <x v="0"/>
  </r>
  <r>
    <n v="89301405"/>
    <s v="Ústav mikrobiologie"/>
    <s v="laboratoř mikrobiologie"/>
    <n v="10"/>
    <d v="2008-01-01T00:00:00"/>
    <m/>
    <n v="3085"/>
    <n v="59876"/>
    <s v="Mgr."/>
    <s v="Marcela"/>
    <s v="Suchomelová"/>
    <s v="MBA"/>
    <s v="6555090421     "/>
    <n v="1"/>
    <x v="0"/>
    <n v="1"/>
    <n v="1"/>
    <x v="0"/>
  </r>
  <r>
    <n v="89301093"/>
    <s v="Novorozenecké oddělení"/>
    <s v="lůžkové oddělení intenzivní péče"/>
    <n v="5"/>
    <d v="2008-01-01T00:00:00"/>
    <m/>
    <n v="2846"/>
    <n v="59882"/>
    <s v="Bc."/>
    <s v="Michaela"/>
    <s v="Sigmundová"/>
    <m/>
    <s v="6960075342     "/>
    <n v="0.75"/>
    <x v="0"/>
    <n v="1"/>
    <n v="0.75"/>
    <x v="0"/>
  </r>
  <r>
    <n v="89301501"/>
    <s v="Kardiochirurgická klinika"/>
    <s v="standardní lůžková péče"/>
    <n v="5"/>
    <d v="2008-01-01T00:00:00"/>
    <m/>
    <n v="188"/>
    <n v="59886"/>
    <s v="doc. MUDr."/>
    <s v="Marek"/>
    <s v="Gwozdziewicz"/>
    <s v="Ph.D."/>
    <s v="6907119923     "/>
    <n v="0.6"/>
    <x v="1"/>
    <n v="2"/>
    <n v="1"/>
    <x v="0"/>
  </r>
  <r>
    <n v="89301502"/>
    <s v="Kardiochirurgická klinika"/>
    <s v="všeobecná ambulance"/>
    <n v="10"/>
    <d v="2008-01-01T00:00:00"/>
    <m/>
    <n v="188"/>
    <n v="59886"/>
    <s v="doc. MUDr."/>
    <s v="Marek"/>
    <s v="Gwozdziewicz"/>
    <s v="Ph.D."/>
    <s v="6907119923     "/>
    <n v="0.4"/>
    <x v="1"/>
    <n v="2"/>
    <n v="1"/>
    <x v="0"/>
  </r>
  <r>
    <n v="89301076"/>
    <s v="NIP - dlouhodobá intenzivní péče při KARIM"/>
    <s v="NIP - dlouhodobá intenzivní péče při KARIM"/>
    <n v="5"/>
    <d v="2019-01-01T00:00:00"/>
    <m/>
    <n v="8985"/>
    <n v="59897"/>
    <s v="Bc."/>
    <s v="Alena"/>
    <s v="Skřipská"/>
    <m/>
    <s v="7552145326     "/>
    <n v="0.7"/>
    <x v="6"/>
    <n v="2"/>
    <n v="1"/>
    <x v="0"/>
  </r>
  <r>
    <n v="89301265"/>
    <s v="Oddělení rehabilitace"/>
    <s v="ambulance fyzioterapie"/>
    <n v="10"/>
    <d v="2019-01-01T00:00:00"/>
    <m/>
    <n v="966"/>
    <n v="59897"/>
    <s v="Bc."/>
    <s v="Alena"/>
    <s v="Skřipská"/>
    <m/>
    <s v="7552145326     "/>
    <n v="0.3"/>
    <x v="6"/>
    <n v="2"/>
    <n v="1"/>
    <x v="0"/>
  </r>
  <r>
    <n v="89301503"/>
    <s v="Lůžkové odd.intenzivní péče"/>
    <s v="lůžkové oddělení intenzivní péče"/>
    <n v="5"/>
    <d v="2018-01-01T00:00:00"/>
    <m/>
    <n v="5487"/>
    <n v="59898"/>
    <m/>
    <s v="Kristýna"/>
    <s v="Večeřová"/>
    <s v="DiS."/>
    <s v="7952015302     "/>
    <n v="0.75"/>
    <x v="0"/>
    <n v="1"/>
    <n v="0.75"/>
    <x v="0"/>
  </r>
  <r>
    <n v="89301503"/>
    <s v="Lůžkové odd.intenzivní péče"/>
    <s v="lůžkové oddělení intenzivní péče"/>
    <n v="5"/>
    <d v="2008-01-01T00:00:00"/>
    <m/>
    <n v="1664"/>
    <n v="59901"/>
    <s v="MUDr."/>
    <s v="Radek"/>
    <s v="Zezula"/>
    <m/>
    <s v="6105191851     "/>
    <n v="0.6"/>
    <x v="1"/>
    <n v="2"/>
    <n v="1"/>
    <x v="0"/>
  </r>
  <r>
    <n v="89301507"/>
    <s v="Kardiochirurgická klinika"/>
    <s v="pracoviště anesteziolog.-resuscitační "/>
    <n v="10"/>
    <d v="2013-01-01T00:00:00"/>
    <m/>
    <n v="1664"/>
    <n v="59901"/>
    <s v="MUDr."/>
    <s v="Radek"/>
    <s v="Zezula"/>
    <m/>
    <s v="6105191851     "/>
    <n v="0.4"/>
    <x v="1"/>
    <n v="2"/>
    <n v="1"/>
    <x v="0"/>
  </r>
  <r>
    <n v="89301501"/>
    <s v="Kardiochirurgická klinika"/>
    <s v="standardní lůžková péče"/>
    <n v="5"/>
    <d v="2008-01-01T00:00:00"/>
    <m/>
    <n v="3516"/>
    <n v="59902"/>
    <m/>
    <s v="Iveta"/>
    <s v="Holzmannová"/>
    <m/>
    <s v="6652051043     "/>
    <n v="1"/>
    <x v="0"/>
    <n v="1"/>
    <n v="1"/>
    <x v="0"/>
  </r>
  <r>
    <n v="89301375"/>
    <s v="Ústav klinické a molekulární patologie"/>
    <s v="Ústav klinické a molekulární patologie"/>
    <n v="10"/>
    <d v="2021-09-01T00:00:00"/>
    <m/>
    <n v="1124"/>
    <n v="59906"/>
    <s v="MUDr."/>
    <s v="Johana"/>
    <s v="Šrámková Kojecká"/>
    <m/>
    <s v="7062314468     "/>
    <n v="0.4"/>
    <x v="10"/>
    <n v="1"/>
    <n v="0.4"/>
    <x v="0"/>
  </r>
  <r>
    <n v="89301325"/>
    <s v="Hemato-onkologická klinika"/>
    <s v="laboratoř hematologická"/>
    <n v="10"/>
    <d v="2020-09-01T00:00:00"/>
    <m/>
    <n v="5478"/>
    <n v="59909"/>
    <m/>
    <s v="Soňa"/>
    <s v="Nedbalová"/>
    <m/>
    <s v="8254105321     "/>
    <n v="1"/>
    <x v="3"/>
    <n v="1"/>
    <n v="1"/>
    <x v="0"/>
  </r>
  <r>
    <n v="89301322"/>
    <s v="Hemato-onkologická klinika"/>
    <s v="všeobecná ambulance"/>
    <n v="10"/>
    <d v="2014-03-01T00:00:00"/>
    <m/>
    <n v="6718"/>
    <n v="59912"/>
    <m/>
    <s v="Pavla"/>
    <s v="Konupčíková"/>
    <m/>
    <s v="8252264471     "/>
    <n v="1"/>
    <x v="7"/>
    <n v="1"/>
    <n v="1"/>
    <x v="0"/>
  </r>
  <r>
    <n v="89301103"/>
    <s v="Dětská klinika"/>
    <s v="JIP"/>
    <n v="5"/>
    <d v="2008-01-01T00:00:00"/>
    <m/>
    <n v="610"/>
    <n v="59915"/>
    <m/>
    <s v="Marta"/>
    <s v="Zahumenská"/>
    <m/>
    <s v="7051015356     "/>
    <n v="1"/>
    <x v="0"/>
    <n v="1"/>
    <n v="1"/>
    <x v="0"/>
  </r>
  <r>
    <n v="89301593"/>
    <s v="Oddělení intenzivní péče chirurgických oborů"/>
    <s v="intenzivní péče chirurgických oborů"/>
    <n v="5"/>
    <d v="2023-06-01T00:00:00"/>
    <m/>
    <n v="10258"/>
    <n v="59917"/>
    <s v="MUDr."/>
    <s v="Andrea"/>
    <s v="Koukalová"/>
    <m/>
    <s v="7652075717     "/>
    <n v="0.8"/>
    <x v="1"/>
    <n v="1"/>
    <n v="0.8"/>
    <x v="0"/>
  </r>
  <r>
    <n v="89301326"/>
    <s v="Hemato-onkologická klinika"/>
    <s v="laboratoř cytogenetiky a molekulární biologie"/>
    <n v="10"/>
    <d v="2017-01-01T00:00:00"/>
    <m/>
    <n v="7568"/>
    <n v="59927"/>
    <s v="Mgr."/>
    <s v="Helena"/>
    <s v="Urbánková"/>
    <s v="Ph.D."/>
    <s v="7756175812     "/>
    <n v="1"/>
    <x v="2"/>
    <n v="1"/>
    <n v="1"/>
    <x v="0"/>
  </r>
  <r>
    <n v="89301026"/>
    <s v="II. Interní klinika - gastro-enterologická a hepatologická"/>
    <s v="standardní lůžkové péče"/>
    <n v="5"/>
    <d v="2013-01-01T00:00:00"/>
    <m/>
    <n v="3904"/>
    <n v="59929"/>
    <s v="MUDr."/>
    <s v="Jan"/>
    <s v="Gregar"/>
    <s v="Ph.D."/>
    <s v="7608185387     "/>
    <n v="0.3"/>
    <x v="1"/>
    <n v="2"/>
    <n v="0.4"/>
    <x v="0"/>
  </r>
  <r>
    <n v="89301028"/>
    <s v="II. Interní klinika - gastro-enterologická a hepatologická"/>
    <s v="ambulance gastroenterologie"/>
    <n v="10"/>
    <d v="2008-01-01T00:00:00"/>
    <m/>
    <n v="3904"/>
    <n v="59929"/>
    <s v="MUDr."/>
    <s v="Jan"/>
    <s v="Gregar"/>
    <s v="Ph.D."/>
    <s v="7608185387     "/>
    <n v="0.1"/>
    <x v="1"/>
    <n v="2"/>
    <n v="0.4"/>
    <x v="0"/>
  </r>
  <r>
    <n v="89301608"/>
    <s v="ambulance LPS pro dospělé"/>
    <s v="ambulance LPS pro dospělé"/>
    <n v="10"/>
    <d v="2023-09-01T00:00:00"/>
    <m/>
    <n v="10992"/>
    <n v="59930"/>
    <s v="MUDr."/>
    <s v="Vilém"/>
    <s v="Bruk"/>
    <s v="MBA"/>
    <s v="5904280690     "/>
    <n v="0"/>
    <x v="1"/>
    <n v="1"/>
    <n v="0"/>
    <x v="0"/>
  </r>
  <r>
    <n v="89301501"/>
    <s v="Kardiochirurgická klinika"/>
    <s v="standardní lůžková péče"/>
    <n v="5"/>
    <d v="2023-07-01T00:00:00"/>
    <m/>
    <n v="2715"/>
    <n v="59931"/>
    <s v="MUDr."/>
    <s v="Andrea"/>
    <s v="Steriovský"/>
    <s v="Ph.D."/>
    <s v="6105241175     "/>
    <n v="0.6"/>
    <x v="1"/>
    <n v="2"/>
    <n v="1"/>
    <x v="0"/>
  </r>
  <r>
    <n v="89301502"/>
    <s v="Kardiochirurgická klinika"/>
    <s v="všeobecná ambulance"/>
    <n v="10"/>
    <d v="2008-01-01T00:00:00"/>
    <m/>
    <n v="2715"/>
    <n v="59931"/>
    <s v="MUDr."/>
    <s v="Andrea"/>
    <s v="Steriovský"/>
    <s v="Ph.D."/>
    <s v="6105241175     "/>
    <n v="0.4"/>
    <x v="1"/>
    <n v="2"/>
    <n v="1"/>
    <x v="0"/>
  </r>
  <r>
    <n v="89301011"/>
    <s v="I. Interní klinika - kardiologická"/>
    <s v="standardní lůžková péče"/>
    <n v="5"/>
    <d v="2008-01-01T00:00:00"/>
    <m/>
    <n v="705"/>
    <n v="59936"/>
    <s v="Bc."/>
    <s v="Marcela"/>
    <s v="Nevrlá"/>
    <m/>
    <s v="6954065316     "/>
    <n v="1"/>
    <x v="0"/>
    <n v="1"/>
    <n v="1"/>
    <x v="0"/>
  </r>
  <r>
    <n v="89301335"/>
    <s v="Oddělení klinické biochemie a imunogenetiky"/>
    <s v="centrální laboratoř"/>
    <n v="10"/>
    <d v="2023-01-01T00:00:00"/>
    <m/>
    <n v="1977"/>
    <n v="59938"/>
    <s v="prof. RNDr."/>
    <s v="David"/>
    <s v="Friedecký"/>
    <s v="Ph.D."/>
    <s v="7609215515     "/>
    <n v="1"/>
    <x v="2"/>
    <n v="1"/>
    <n v="1"/>
    <x v="0"/>
  </r>
  <r>
    <n v="89301063"/>
    <s v="Neurochirurgická klinika"/>
    <s v="lůžkové oddělení intenzivní péče"/>
    <n v="5"/>
    <d v="2013-07-01T00:00:00"/>
    <m/>
    <n v="6413"/>
    <n v="59943"/>
    <m/>
    <s v="Jaroslava"/>
    <s v="Březinová"/>
    <m/>
    <s v="8061265366     "/>
    <n v="1"/>
    <x v="3"/>
    <n v="1"/>
    <n v="1"/>
    <x v="0"/>
  </r>
  <r>
    <n v="89301395"/>
    <s v="Oddělení klinické psychologie"/>
    <s v="oddělení klinické psychologie"/>
    <n v="10"/>
    <d v="2008-01-01T00:00:00"/>
    <m/>
    <n v="430"/>
    <n v="59959"/>
    <s v="Mgr."/>
    <s v="Zdenek"/>
    <s v="Kubíček"/>
    <m/>
    <s v="7709115315     "/>
    <n v="1"/>
    <x v="2"/>
    <n v="1"/>
    <n v="1"/>
    <x v="0"/>
  </r>
  <r>
    <n v="89301325"/>
    <s v="Hemato-onkologická klinika"/>
    <s v="laboratoř hematologická"/>
    <n v="10"/>
    <d v="2008-01-01T00:00:00"/>
    <m/>
    <n v="3506"/>
    <n v="59962"/>
    <s v="Mgr."/>
    <s v="Jarmila"/>
    <s v="Juráňová"/>
    <m/>
    <s v="6958085321     "/>
    <n v="1"/>
    <x v="2"/>
    <n v="1"/>
    <n v="1"/>
    <x v="0"/>
  </r>
  <r>
    <n v="89301076"/>
    <s v="NIP - dlouhodobá intenzivní péče při KARIM"/>
    <s v="NIP - dlouhodobá intenzivní péče při KARIM"/>
    <n v="5"/>
    <d v="2019-01-01T00:00:00"/>
    <m/>
    <n v="8966"/>
    <n v="59970"/>
    <m/>
    <s v="Soňa"/>
    <s v="Muselíková"/>
    <m/>
    <s v="6357141098     "/>
    <n v="1"/>
    <x v="0"/>
    <n v="1"/>
    <n v="1"/>
    <x v="0"/>
  </r>
  <r>
    <n v="89301044"/>
    <s v="I. chirurgická klinika"/>
    <s v="lůžkové oddělení intenzivní péče"/>
    <n v="5"/>
    <d v="2023-09-01T00:00:00"/>
    <m/>
    <n v="10998"/>
    <n v="59972"/>
    <s v="Mgr."/>
    <s v="Barbora"/>
    <s v="Petrášová"/>
    <m/>
    <s v="7858215365     "/>
    <n v="0.25"/>
    <x v="7"/>
    <n v="1"/>
    <n v="0.25"/>
    <x v="0"/>
  </r>
  <r>
    <n v="89301503"/>
    <s v="Lůžkové odd.intenzivní péče"/>
    <s v="lůžkové oddělení intenzivní péče"/>
    <n v="5"/>
    <d v="2023-01-01T00:00:00"/>
    <m/>
    <n v="10802"/>
    <n v="59976"/>
    <s v="Bc."/>
    <s v="Karolína"/>
    <s v="Caletková"/>
    <m/>
    <s v="7556145685     "/>
    <n v="0.25"/>
    <x v="9"/>
    <n v="1"/>
    <n v="0.25"/>
    <x v="0"/>
  </r>
  <r>
    <n v="89301161"/>
    <s v="Klinika plicních nemocí a TBC"/>
    <s v="standardní lůžková péče"/>
    <n v="5"/>
    <d v="2017-09-01T00:00:00"/>
    <m/>
    <n v="8198"/>
    <n v="59991"/>
    <m/>
    <s v="Jaromír"/>
    <s v="Šmerda"/>
    <m/>
    <s v="7908155343     "/>
    <n v="1"/>
    <x v="3"/>
    <n v="1"/>
    <n v="1"/>
    <x v="0"/>
  </r>
  <r>
    <n v="89301093"/>
    <s v="Novorozenecké oddělení"/>
    <s v="lůžkové oddělení intenzivní péče"/>
    <n v="5"/>
    <d v="2008-01-01T00:00:00"/>
    <m/>
    <n v="779"/>
    <n v="59992"/>
    <m/>
    <s v="Martina"/>
    <s v="Bílá"/>
    <m/>
    <s v="7259114489     "/>
    <n v="1"/>
    <x v="0"/>
    <n v="1"/>
    <n v="1"/>
    <x v="0"/>
  </r>
  <r>
    <n v="89301101"/>
    <s v="Dětská klinika"/>
    <s v="standardní lůžková péče"/>
    <n v="5"/>
    <d v="2014-04-01T00:00:00"/>
    <m/>
    <n v="4852"/>
    <n v="59996"/>
    <m/>
    <s v="Michaela"/>
    <s v="Schinerová"/>
    <m/>
    <s v="7053135320     "/>
    <n v="1"/>
    <x v="0"/>
    <n v="1"/>
    <n v="1"/>
    <x v="0"/>
  </r>
  <r>
    <n v="89301031"/>
    <s v="III. Interní klinika - nefrologická, revmatologická a endokrinologická"/>
    <s v="standardní lůžková péče"/>
    <n v="5"/>
    <d v="2020-11-01T00:00:00"/>
    <m/>
    <n v="3589"/>
    <n v="60013"/>
    <m/>
    <s v="Eva"/>
    <s v="Sekaninová"/>
    <m/>
    <s v="6161011362     "/>
    <n v="0.3"/>
    <x v="0"/>
    <n v="3"/>
    <n v="1"/>
    <x v="0"/>
  </r>
  <r>
    <n v="89301037"/>
    <s v="III. Interní klinika - nefrologická, revmatologická a endokrinologická"/>
    <s v="ambulance revmatologická"/>
    <n v="10"/>
    <d v="2020-11-01T00:00:00"/>
    <m/>
    <n v="3589"/>
    <n v="60013"/>
    <m/>
    <s v="Eva"/>
    <s v="Sekaninová"/>
    <m/>
    <s v="6161011362     "/>
    <n v="0.2"/>
    <x v="0"/>
    <n v="3"/>
    <n v="1"/>
    <x v="0"/>
  </r>
  <r>
    <n v="89301731"/>
    <s v="III.Interní klinika-nefrologická,revmatologická a endokrinologická"/>
    <s v="ambulance klinické osteologie"/>
    <n v="10"/>
    <d v="2020-11-01T00:00:00"/>
    <m/>
    <n v="3589"/>
    <n v="60013"/>
    <m/>
    <s v="Eva"/>
    <s v="Sekaninová"/>
    <m/>
    <s v="6161011362     "/>
    <n v="0.5"/>
    <x v="0"/>
    <n v="3"/>
    <n v="1"/>
    <x v="0"/>
  </r>
  <r>
    <n v="89301152"/>
    <s v="Oddělení alergologie a klinické imunologie"/>
    <s v="ambulance alergologicka a imunologická "/>
    <n v="10"/>
    <d v="2022-09-01T00:00:00"/>
    <m/>
    <n v="10597"/>
    <n v="60017"/>
    <m/>
    <s v="Irena"/>
    <s v="Proroková"/>
    <m/>
    <s v="7060175848     "/>
    <n v="1"/>
    <x v="0"/>
    <n v="1"/>
    <n v="1"/>
    <x v="0"/>
  </r>
  <r>
    <n v="89301103"/>
    <s v="Dětská klinika"/>
    <s v="JIP"/>
    <n v="5"/>
    <d v="2008-01-01T00:00:00"/>
    <m/>
    <n v="682"/>
    <n v="60038"/>
    <m/>
    <s v="Markéta"/>
    <s v="Grmelová"/>
    <m/>
    <s v="7960315308     "/>
    <n v="0.8"/>
    <x v="0"/>
    <n v="1"/>
    <n v="0.8"/>
    <x v="0"/>
  </r>
  <r>
    <n v="89301048"/>
    <s v="I. chirurgická klinika"/>
    <s v="lůžkové oddělení plastické chirurgie"/>
    <n v="5"/>
    <d v="2014-03-01T00:00:00"/>
    <m/>
    <n v="288"/>
    <n v="60039"/>
    <m/>
    <s v="Martina"/>
    <s v="Špičková"/>
    <m/>
    <s v="7259255333     "/>
    <n v="1"/>
    <x v="0"/>
    <n v="1"/>
    <n v="1"/>
    <x v="0"/>
  </r>
  <r>
    <n v="89301345"/>
    <s v="Radiologická klinika"/>
    <s v="pracoviště radiologie"/>
    <n v="10"/>
    <d v="2018-06-01T00:00:00"/>
    <m/>
    <n v="3193"/>
    <n v="60040"/>
    <m/>
    <s v="Dagmar"/>
    <s v="Ceklová"/>
    <s v="DiS."/>
    <s v="7958315343     "/>
    <n v="1"/>
    <x v="7"/>
    <n v="1"/>
    <n v="1"/>
    <x v="0"/>
  </r>
  <r>
    <n v="89301181"/>
    <s v="Klinika psychiatrie"/>
    <s v="srandardní lůžková péče"/>
    <n v="5"/>
    <d v="2011-07-01T00:00:00"/>
    <m/>
    <n v="5734"/>
    <n v="60042"/>
    <m/>
    <s v="Zdeněk"/>
    <s v="Urbančík"/>
    <m/>
    <s v="8011235309     "/>
    <n v="1"/>
    <x v="3"/>
    <n v="1"/>
    <n v="1"/>
    <x v="0"/>
  </r>
  <r>
    <n v="89301013"/>
    <s v="I. Interní klinika - kardiologická"/>
    <s v="lůžkové oddělení intenzivní péče"/>
    <n v="5"/>
    <d v="2008-01-01T00:00:00"/>
    <m/>
    <n v="1533"/>
    <n v="60046"/>
    <m/>
    <s v="Vladimíra"/>
    <s v="Baslerová"/>
    <m/>
    <s v="6154190042     "/>
    <n v="1"/>
    <x v="0"/>
    <n v="1"/>
    <n v="1"/>
    <x v="0"/>
  </r>
  <r>
    <n v="89301016"/>
    <s v="I. Interní klinika - kardiologická"/>
    <s v="Oddělení invazivních vyšetřovacích metod"/>
    <n v="10"/>
    <d v="2008-01-01T00:00:00"/>
    <m/>
    <n v="2640"/>
    <n v="60047"/>
    <m/>
    <s v="Jarmila"/>
    <s v="Ondrejková"/>
    <m/>
    <s v="6252241897     "/>
    <n v="1"/>
    <x v="0"/>
    <n v="1"/>
    <n v="1"/>
    <x v="0"/>
  </r>
  <r>
    <n v="89301600"/>
    <s v="Urgentní příjem odb.719"/>
    <s v="Urgentní příjem odb.719"/>
    <n v="10"/>
    <d v="2021-01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608"/>
    <s v="ambulance LPS pro dospělé"/>
    <s v="ambulance LPS pro dospělé"/>
    <n v="10"/>
    <d v="2021-04-01T00:00:00"/>
    <m/>
    <n v="5532"/>
    <n v="60054"/>
    <m/>
    <s v="Zdeňka"/>
    <s v="Hanáková"/>
    <m/>
    <s v="5957040870     "/>
    <n v="0.14199999999999999"/>
    <x v="0"/>
    <n v="7"/>
    <n v="0.99399999999999999"/>
    <x v="0"/>
  </r>
  <r>
    <n v="89301063"/>
    <s v="Neurochirurgická klinika"/>
    <s v="lůžkové oddělení intenzivní péče"/>
    <n v="5"/>
    <d v="2015-01-01T00:00:00"/>
    <m/>
    <n v="6638"/>
    <n v="60056"/>
    <m/>
    <s v="Martina"/>
    <s v="Zedková"/>
    <m/>
    <s v="8052295680     "/>
    <n v="1"/>
    <x v="0"/>
    <n v="1"/>
    <n v="1"/>
    <x v="0"/>
  </r>
  <r>
    <n v="89301103"/>
    <s v="Dětská klinika"/>
    <s v="JIP"/>
    <n v="5"/>
    <d v="2014-05-01T00:00:00"/>
    <m/>
    <n v="356"/>
    <n v="60057"/>
    <m/>
    <s v="Eva"/>
    <s v="Konečná"/>
    <m/>
    <s v="7754095349     "/>
    <n v="1"/>
    <x v="3"/>
    <n v="1"/>
    <n v="1"/>
    <x v="0"/>
  </r>
  <r>
    <n v="89301503"/>
    <s v="Lůžkové odd.intenzivní péče"/>
    <s v="lůžkové oddělení intenzivní péče"/>
    <n v="5"/>
    <d v="2008-01-01T00:00:00"/>
    <m/>
    <n v="2150"/>
    <n v="60061"/>
    <m/>
    <s v="Simona"/>
    <s v="Hojková"/>
    <m/>
    <s v="7054025319     "/>
    <n v="1"/>
    <x v="3"/>
    <n v="1"/>
    <n v="1"/>
    <x v="0"/>
  </r>
  <r>
    <n v="89301041"/>
    <s v="I. chirurgické klinika"/>
    <s v="standardní lůžková péče"/>
    <n v="5"/>
    <d v="2013-11-01T00:00:00"/>
    <m/>
    <n v="6617"/>
    <n v="60069"/>
    <m/>
    <s v="Ivana"/>
    <s v="Pavlíková"/>
    <m/>
    <s v="7562215320     "/>
    <n v="1"/>
    <x v="3"/>
    <n v="1"/>
    <n v="1"/>
    <x v="0"/>
  </r>
  <r>
    <n v="89301172"/>
    <s v="Neurologická klinika"/>
    <s v="ambulance neurologická"/>
    <n v="10"/>
    <d v="2023-08-19T00:00:00"/>
    <m/>
    <n v="17"/>
    <n v="60074"/>
    <s v="MUDr."/>
    <s v="Andrea"/>
    <s v="Bártková"/>
    <s v="Ph.D."/>
    <s v="6952015851     "/>
    <n v="0.2"/>
    <x v="1"/>
    <n v="1"/>
    <n v="0.2"/>
    <x v="0"/>
  </r>
  <r>
    <n v="89301503"/>
    <s v="Lůžkové odd.intenzivní péče"/>
    <s v="lůžkové oddělení intenzivní péče"/>
    <n v="5"/>
    <d v="2008-01-01T00:00:00"/>
    <m/>
    <n v="61"/>
    <n v="60079"/>
    <s v="MUDr."/>
    <s v="Kateřina"/>
    <s v="Maderová"/>
    <m/>
    <s v="6951133816     "/>
    <n v="0.6"/>
    <x v="1"/>
    <n v="2"/>
    <n v="1"/>
    <x v="0"/>
  </r>
  <r>
    <n v="89301507"/>
    <s v="Kardiochirurgická klinika"/>
    <s v="pracoviště anesteziolog.-resuscitační "/>
    <n v="10"/>
    <d v="2013-01-01T00:00:00"/>
    <m/>
    <n v="61"/>
    <n v="60079"/>
    <s v="MUDr."/>
    <s v="Kateřina"/>
    <s v="Maderová"/>
    <m/>
    <s v="6951133816     "/>
    <n v="0.4"/>
    <x v="1"/>
    <n v="2"/>
    <n v="1"/>
    <x v="0"/>
  </r>
  <r>
    <n v="89301312"/>
    <s v="Traumatologická klinika"/>
    <s v="všeobecná ambulance"/>
    <n v="10"/>
    <d v="2008-01-01T00:00:00"/>
    <m/>
    <n v="2182"/>
    <n v="60080"/>
    <m/>
    <s v="Vladimír"/>
    <s v="Vladovič"/>
    <m/>
    <s v="8003018749     "/>
    <n v="1"/>
    <x v="7"/>
    <n v="1"/>
    <n v="1"/>
    <x v="0"/>
  </r>
  <r>
    <n v="89301141"/>
    <s v="Oční klinika"/>
    <s v="standardní lůžková péče"/>
    <n v="5"/>
    <d v="2011-04-01T00:00:00"/>
    <m/>
    <n v="2268"/>
    <n v="60084"/>
    <m/>
    <s v="Marcela"/>
    <s v="Vašková"/>
    <m/>
    <s v="6454020430     "/>
    <n v="1"/>
    <x v="7"/>
    <n v="1"/>
    <n v="1"/>
    <x v="0"/>
  </r>
  <r>
    <n v="89301012"/>
    <s v="I. Interní klinika - kardiologická"/>
    <s v="ambulance kardiologická"/>
    <n v="10"/>
    <d v="2019-01-01T00:00:00"/>
    <m/>
    <n v="9030"/>
    <n v="60085"/>
    <m/>
    <s v="Martina"/>
    <s v="Pátková"/>
    <m/>
    <s v="7960134842     "/>
    <n v="1"/>
    <x v="7"/>
    <n v="1"/>
    <n v="1"/>
    <x v="0"/>
  </r>
  <r>
    <n v="89301600"/>
    <s v="Urgentní příjem odb.719"/>
    <s v="Urgentní příjem odb.719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602"/>
    <s v="Odd.urgent.příjmu - ambulance chirurgie"/>
    <s v="ambulance - chirurgie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604"/>
    <s v="Odd.urgent.příjmu - ambulance interna"/>
    <s v="ambulance - interna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605"/>
    <s v="Odd.urgent. příjmu - ambulance urologie"/>
    <s v="ambulance - urologie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606"/>
    <s v="Odd.urgent.příjmu - ambulance neurologie"/>
    <s v="ambulance - neurologie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608"/>
    <s v="ambulance LPS pro dospělé"/>
    <s v="ambulance LPS pro dospělé"/>
    <n v="10"/>
    <d v="2008-01-01T00:00:00"/>
    <m/>
    <n v="1093"/>
    <n v="60086"/>
    <m/>
    <s v="Petra"/>
    <s v="Hellová"/>
    <m/>
    <s v="7260205689     "/>
    <n v="0.14199999999999999"/>
    <x v="7"/>
    <n v="7"/>
    <n v="0.99399999999999999"/>
    <x v="0"/>
  </r>
  <r>
    <n v="89301075"/>
    <s v="KARIM"/>
    <s v="anesteziologicko - resuscitační tým"/>
    <n v="10"/>
    <d v="2017-06-01T00:00:00"/>
    <m/>
    <n v="4634"/>
    <n v="60087"/>
    <m/>
    <s v="Bronislava"/>
    <s v="Matuštíková"/>
    <s v="DiS."/>
    <s v="7859085850     "/>
    <n v="0.5"/>
    <x v="0"/>
    <n v="1"/>
    <n v="0.5"/>
    <x v="0"/>
  </r>
  <r>
    <n v="89301181"/>
    <s v="Klinika psychiatrie"/>
    <s v="srandardní lůžková péče"/>
    <n v="5"/>
    <d v="2017-04-01T00:00:00"/>
    <m/>
    <n v="7994"/>
    <n v="60095"/>
    <m/>
    <s v="Michal"/>
    <s v="David"/>
    <m/>
    <s v="8102055302     "/>
    <n v="1"/>
    <x v="3"/>
    <n v="1"/>
    <n v="1"/>
    <x v="0"/>
  </r>
  <r>
    <n v="89301181"/>
    <s v="Klinika psychiatrie"/>
    <s v="srandardní lůžková péče"/>
    <n v="5"/>
    <d v="2008-01-01T00:00:00"/>
    <m/>
    <n v="1145"/>
    <n v="60105"/>
    <m/>
    <s v="Ivana"/>
    <s v="Kubíčková"/>
    <m/>
    <s v="6553072273     "/>
    <n v="1"/>
    <x v="3"/>
    <n v="1"/>
    <n v="1"/>
    <x v="0"/>
  </r>
  <r>
    <n v="89301041"/>
    <s v="I. chirurgické klinika"/>
    <s v="standardní lůžková péče"/>
    <n v="5"/>
    <d v="2019-10-01T00:00:00"/>
    <m/>
    <n v="9378"/>
    <n v="60107"/>
    <m/>
    <s v="Iveta"/>
    <s v="Baďurová"/>
    <m/>
    <s v="8262135706     "/>
    <n v="0.5"/>
    <x v="7"/>
    <n v="1"/>
    <n v="0.5"/>
    <x v="0"/>
  </r>
  <r>
    <n v="89301335"/>
    <s v="Oddělení klinické biochemie a imunogenetiky"/>
    <s v="centrální laboratoř"/>
    <n v="10"/>
    <d v="2008-01-01T00:00:00"/>
    <m/>
    <n v="378"/>
    <n v="60112"/>
    <m/>
    <s v="Eva"/>
    <s v="Pospíšilová"/>
    <m/>
    <s v="8262025354     "/>
    <n v="1"/>
    <x v="0"/>
    <n v="1"/>
    <n v="1"/>
    <x v="0"/>
  </r>
  <r>
    <n v="89301335"/>
    <s v="Oddělení klinické biochemie a imunogenetiky"/>
    <s v="centrální laboratoř"/>
    <n v="10"/>
    <d v="2020-07-25T00:00:00"/>
    <m/>
    <n v="1736"/>
    <n v="60113"/>
    <m/>
    <s v="Veronika"/>
    <s v="Číhalová"/>
    <m/>
    <s v="8351195336     "/>
    <n v="0.8"/>
    <x v="7"/>
    <n v="1"/>
    <n v="0.8"/>
    <x v="0"/>
  </r>
  <r>
    <n v="89301503"/>
    <s v="Lůžkové odd.intenzivní péče"/>
    <s v="lůžkové oddělení intenzivní péče"/>
    <n v="5"/>
    <d v="2020-04-01T00:00:00"/>
    <m/>
    <n v="4355"/>
    <n v="60123"/>
    <m/>
    <s v="Vendula"/>
    <s v="Brzokoupilová"/>
    <m/>
    <s v="8255215320     "/>
    <n v="0.75"/>
    <x v="0"/>
    <n v="1"/>
    <n v="0.75"/>
    <x v="0"/>
  </r>
  <r>
    <n v="89301103"/>
    <s v="Dětská klinika"/>
    <s v="JIP"/>
    <n v="5"/>
    <d v="2014-06-30T00:00:00"/>
    <m/>
    <n v="1760"/>
    <n v="60124"/>
    <m/>
    <s v="Helena"/>
    <s v="Dvořáková"/>
    <s v="DiS."/>
    <s v="8154165382     "/>
    <n v="0.5"/>
    <x v="0"/>
    <n v="1"/>
    <n v="0.5"/>
    <x v="0"/>
  </r>
  <r>
    <n v="89301323"/>
    <s v="Hemato-onkologická klinika"/>
    <s v="lůžkové oddělení intenzivní péče"/>
    <n v="5"/>
    <d v="2022-09-01T00:00:00"/>
    <m/>
    <n v="5597"/>
    <n v="60126"/>
    <s v="MUDr."/>
    <s v="Renata"/>
    <s v="Machová"/>
    <m/>
    <s v="7654285859     "/>
    <n v="1"/>
    <x v="1"/>
    <n v="1"/>
    <n v="1"/>
    <x v="0"/>
  </r>
  <r>
    <n v="89301028"/>
    <s v="II. Interní klinika - gastro-enterologická a hepatologická"/>
    <s v="ambulance gastroenterologie"/>
    <n v="10"/>
    <d v="2019-09-01T00:00:00"/>
    <m/>
    <n v="9251"/>
    <n v="60138"/>
    <m/>
    <s v="Simona"/>
    <s v="Němcová"/>
    <s v="DiS."/>
    <s v="8157185795     "/>
    <n v="1"/>
    <x v="7"/>
    <n v="1"/>
    <n v="1"/>
    <x v="0"/>
  </r>
  <r>
    <n v="89301013"/>
    <s v="I. Interní klinika - kardiologická"/>
    <s v="lůžkové oddělení intenzivní péče"/>
    <n v="5"/>
    <d v="2019-01-01T00:00:00"/>
    <m/>
    <n v="9031"/>
    <n v="60142"/>
    <m/>
    <s v="Alena"/>
    <s v="Jelínková"/>
    <s v="DiS."/>
    <s v="8062135334     "/>
    <n v="0.25"/>
    <x v="7"/>
    <n v="1"/>
    <n v="0.25"/>
    <x v="0"/>
  </r>
  <r>
    <n v="89301522"/>
    <s v="Infekční oddělení"/>
    <s v="Ambulance infekčního lékařství"/>
    <n v="10"/>
    <d v="2023-01-01T00:00:00"/>
    <m/>
    <n v="10881"/>
    <n v="60147"/>
    <m/>
    <s v="Lenka"/>
    <s v="Vykoukalová"/>
    <m/>
    <s v="8353055304     "/>
    <n v="1"/>
    <x v="0"/>
    <n v="1"/>
    <n v="1"/>
    <x v="0"/>
  </r>
  <r>
    <n v="89301093"/>
    <s v="Novorozenecké oddělení"/>
    <s v="lůžkové oddělení intenzivní péče"/>
    <n v="5"/>
    <d v="2017-10-01T00:00:00"/>
    <m/>
    <n v="1893"/>
    <n v="60152"/>
    <s v="Bc."/>
    <s v="Lucie"/>
    <s v="Ochmannová"/>
    <s v="DiS."/>
    <s v="8058055335     "/>
    <n v="0.75"/>
    <x v="0"/>
    <n v="1"/>
    <n v="0.75"/>
    <x v="0"/>
  </r>
  <r>
    <n v="89301111"/>
    <s v="Ortopedická klinika"/>
    <s v="standardní lůžková péče"/>
    <n v="5"/>
    <d v="2015-04-10T00:00:00"/>
    <m/>
    <n v="1784"/>
    <n v="60153"/>
    <m/>
    <s v="Eva"/>
    <s v="Sedlářová"/>
    <s v="DiS."/>
    <s v="7758295358     "/>
    <n v="1"/>
    <x v="7"/>
    <n v="1"/>
    <n v="1"/>
    <x v="0"/>
  </r>
  <r>
    <n v="89305247"/>
    <s v="Klinika zubního lékařství"/>
    <s v="konzervační oddělení"/>
    <n v="15"/>
    <d v="2022-01-01T00:00:00"/>
    <m/>
    <n v="1046"/>
    <n v="60155"/>
    <s v="MUDr."/>
    <s v="Miroslav"/>
    <s v="Havlík"/>
    <m/>
    <s v="7711215325     "/>
    <n v="0.8"/>
    <x v="8"/>
    <n v="2"/>
    <n v="0.8"/>
    <x v="0"/>
  </r>
  <r>
    <n v="89870255"/>
    <s v="Klinika ústní, čelistní a obličejové chirurgie"/>
    <s v="pracoviště stomatologické LSPP"/>
    <n v="15"/>
    <d v="2010-09-01T00:00:00"/>
    <m/>
    <n v="5586"/>
    <n v="60155"/>
    <s v="MUDr."/>
    <s v="Miroslav"/>
    <s v="Havlík"/>
    <m/>
    <s v="7711215325     "/>
    <n v="0"/>
    <x v="11"/>
    <n v="2"/>
    <n v="0.8"/>
    <x v="0"/>
  </r>
  <r>
    <n v="89301313"/>
    <s v="Traumatologická klinika"/>
    <s v="lůžkové oddělení intenzivní péče"/>
    <n v="5"/>
    <d v="2008-01-01T00:00:00"/>
    <m/>
    <n v="1562"/>
    <n v="60156"/>
    <m/>
    <s v="Petra"/>
    <s v="Kristenová"/>
    <m/>
    <s v="7758105388     "/>
    <n v="1"/>
    <x v="3"/>
    <n v="1"/>
    <n v="1"/>
    <x v="0"/>
  </r>
  <r>
    <n v="89301011"/>
    <s v="I. Interní klinika - kardiologická"/>
    <s v="standardní lůžková péče"/>
    <n v="5"/>
    <d v="2018-06-01T00:00:00"/>
    <m/>
    <n v="8601"/>
    <n v="60159"/>
    <m/>
    <s v="Dana"/>
    <s v="Hasoňová"/>
    <m/>
    <s v="8351175305     "/>
    <n v="0.5"/>
    <x v="7"/>
    <n v="1"/>
    <n v="0.5"/>
    <x v="0"/>
  </r>
  <r>
    <n v="89301312"/>
    <s v="Traumatologická klinika"/>
    <s v="všeobecná ambulance"/>
    <n v="10"/>
    <d v="2008-01-01T00:00:00"/>
    <m/>
    <n v="5072"/>
    <n v="60160"/>
    <s v="MUDr."/>
    <s v="Petr"/>
    <s v="Špiroch"/>
    <s v="Ph.D."/>
    <s v="7808135324     "/>
    <n v="1"/>
    <x v="1"/>
    <n v="1"/>
    <n v="1"/>
    <x v="0"/>
  </r>
  <r>
    <n v="89301375"/>
    <s v="Ústav klinické a molekulární patologie"/>
    <s v="Ústav klinické a molekulární patologie"/>
    <n v="10"/>
    <d v="2021-05-01T00:00:00"/>
    <m/>
    <n v="3389"/>
    <n v="60166"/>
    <s v="MUDr. MVDr."/>
    <s v="Jozef"/>
    <s v="Škarda"/>
    <m/>
    <s v="7406058759     "/>
    <n v="0.2"/>
    <x v="1"/>
    <n v="1"/>
    <n v="0.2"/>
    <x v="0"/>
  </r>
  <r>
    <n v="89301375"/>
    <s v="Ústav klinické a molekulární patologie"/>
    <s v="Ústav klinické a molekulární patologie"/>
    <n v="10"/>
    <d v="2009-01-01T00:00:00"/>
    <m/>
    <n v="1277"/>
    <n v="60168"/>
    <s v="MUDr."/>
    <s v="Jana"/>
    <s v="Janková"/>
    <m/>
    <s v="7351315356     "/>
    <n v="1"/>
    <x v="1"/>
    <n v="1"/>
    <n v="1"/>
    <x v="0"/>
  </r>
  <r>
    <n v="89301031"/>
    <s v="III. Interní klinika - nefrologická, revmatologická a endokrinologická"/>
    <s v="standardní lůžková péče"/>
    <n v="5"/>
    <d v="2014-09-01T00:00:00"/>
    <m/>
    <n v="7111"/>
    <n v="60169"/>
    <s v="MUDr."/>
    <s v="Daniela"/>
    <s v="Číhalíková"/>
    <m/>
    <s v="7761025360     "/>
    <n v="0.7"/>
    <x v="1"/>
    <n v="2"/>
    <n v="1"/>
    <x v="0"/>
  </r>
  <r>
    <n v="89301730"/>
    <s v="III. Interní klinika - nefrologická, revmatologická a endokrinologická"/>
    <s v="ambulance diabetologická"/>
    <n v="10"/>
    <d v="2014-09-01T00:00:00"/>
    <m/>
    <n v="7111"/>
    <n v="60169"/>
    <s v="MUDr."/>
    <s v="Daniela"/>
    <s v="Číhalíková"/>
    <m/>
    <s v="7761025360     "/>
    <n v="0.3"/>
    <x v="1"/>
    <n v="2"/>
    <n v="1"/>
    <x v="0"/>
  </r>
  <r>
    <n v="89301093"/>
    <s v="Novorozenecké oddělení"/>
    <s v="lůžkové oddělení intenzivní péče"/>
    <n v="5"/>
    <d v="2011-07-01T00:00:00"/>
    <m/>
    <n v="3703"/>
    <n v="60171"/>
    <m/>
    <s v="Alena"/>
    <s v="Grácová"/>
    <m/>
    <s v="6860232038     "/>
    <n v="0.75"/>
    <x v="0"/>
    <n v="1"/>
    <n v="0.75"/>
    <x v="0"/>
  </r>
  <r>
    <n v="89301041"/>
    <s v="I. chirurgické klinika"/>
    <s v="standardní lůžková péče"/>
    <n v="5"/>
    <d v="2013-11-01T00:00:00"/>
    <m/>
    <n v="6618"/>
    <n v="60175"/>
    <m/>
    <s v="Zuzana"/>
    <s v="Bartošová"/>
    <m/>
    <s v="8357215361     "/>
    <n v="1"/>
    <x v="7"/>
    <n v="1"/>
    <n v="1"/>
    <x v="0"/>
  </r>
  <r>
    <n v="89301073"/>
    <s v="KARIM"/>
    <s v="lůžkové oddělení intenzivní péče"/>
    <n v="5"/>
    <d v="2020-03-01T00:00:00"/>
    <m/>
    <n v="4313"/>
    <n v="60179"/>
    <m/>
    <s v="Pavlína"/>
    <s v="Čajková"/>
    <s v="DiS."/>
    <s v="7859104847     "/>
    <n v="1"/>
    <x v="0"/>
    <n v="1"/>
    <n v="1"/>
    <x v="0"/>
  </r>
  <r>
    <n v="89301335"/>
    <s v="Oddělení klinické biochemie a imunogenetiky"/>
    <s v="centrální laboratoř"/>
    <n v="10"/>
    <d v="2021-09-01T00:00:00"/>
    <m/>
    <n v="252"/>
    <n v="60180"/>
    <m/>
    <s v="Jitka"/>
    <s v="Winklerová"/>
    <m/>
    <s v="8262155352     "/>
    <n v="0.9"/>
    <x v="7"/>
    <n v="1"/>
    <n v="0.9"/>
    <x v="0"/>
  </r>
  <r>
    <n v="89301041"/>
    <s v="I. chirurgické klinika"/>
    <s v="standardní lůžková péče"/>
    <n v="5"/>
    <d v="2012-09-01T00:00:00"/>
    <m/>
    <n v="4993"/>
    <n v="60184"/>
    <s v="MUDr. Mgr."/>
    <s v="Pavel"/>
    <s v="Skalický"/>
    <s v="Ph.D."/>
    <s v="7807305352     "/>
    <n v="0.6"/>
    <x v="1"/>
    <n v="3"/>
    <n v="1"/>
    <x v="0"/>
  </r>
  <r>
    <n v="89301042"/>
    <s v="I. chirurgická klinika"/>
    <s v="všeobecná chirurgická ambulance"/>
    <n v="10"/>
    <d v="2008-01-01T00:00:00"/>
    <m/>
    <n v="4993"/>
    <n v="60184"/>
    <s v="MUDr. Mgr."/>
    <s v="Pavel"/>
    <s v="Skalický"/>
    <s v="Ph.D."/>
    <s v="7807305352     "/>
    <n v="0.2"/>
    <x v="1"/>
    <n v="3"/>
    <n v="1"/>
    <x v="0"/>
  </r>
  <r>
    <n v="89301602"/>
    <s v="Odd.urgent.příjmu - ambulance chirurgie"/>
    <s v="ambulance - chirurgie"/>
    <n v="10"/>
    <d v="2010-11-01T00:00:00"/>
    <m/>
    <n v="5291"/>
    <n v="60184"/>
    <s v="MUDr. Mgr."/>
    <s v="Pavel"/>
    <s v="Skalický"/>
    <s v="Ph.D."/>
    <s v="7807305352     "/>
    <n v="0.2"/>
    <x v="1"/>
    <n v="3"/>
    <n v="1"/>
    <x v="0"/>
  </r>
  <r>
    <n v="89301163"/>
    <s v="Klinika plicních nemocí a TBC"/>
    <s v="lůžkové oddělení intenzivní péče"/>
    <n v="5"/>
    <d v="2014-10-15T00:00:00"/>
    <m/>
    <n v="6906"/>
    <n v="60185"/>
    <s v="Bc."/>
    <s v="Alžběta"/>
    <s v="Sotolářová"/>
    <s v="DiS."/>
    <s v="8153225718     "/>
    <n v="1"/>
    <x v="0"/>
    <n v="1"/>
    <n v="1"/>
    <x v="0"/>
  </r>
  <r>
    <n v="89301162"/>
    <s v="Klinika plicních nemocí a TBC"/>
    <s v="ambulance všeobecná"/>
    <n v="10"/>
    <d v="2020-12-01T00:00:00"/>
    <m/>
    <n v="6930"/>
    <n v="60190"/>
    <m/>
    <s v="Radka"/>
    <s v="Grigárková"/>
    <m/>
    <s v="8357075804     "/>
    <n v="0.5"/>
    <x v="7"/>
    <n v="2"/>
    <n v="1"/>
    <x v="0"/>
  </r>
  <r>
    <n v="89301167"/>
    <s v="Klinika plicních nemocí a TBC"/>
    <s v="ambulance pneumoonkologická"/>
    <n v="10"/>
    <d v="2020-12-01T00:00:00"/>
    <m/>
    <n v="6930"/>
    <n v="60190"/>
    <m/>
    <s v="Radka"/>
    <s v="Grigárková"/>
    <m/>
    <s v="8357075804     "/>
    <n v="0.5"/>
    <x v="7"/>
    <n v="2"/>
    <n v="1"/>
    <x v="0"/>
  </r>
  <r>
    <n v="89301026"/>
    <s v="II. Interní klinika - gastro-enterologická a hepatologická"/>
    <s v="standardní lůžkové péče"/>
    <n v="5"/>
    <d v="2018-09-01T00:00:00"/>
    <m/>
    <n v="6516"/>
    <n v="60191"/>
    <m/>
    <s v="Petra"/>
    <s v="Nováková"/>
    <m/>
    <s v="8353285303     "/>
    <n v="0.75"/>
    <x v="0"/>
    <n v="1"/>
    <n v="0.75"/>
    <x v="0"/>
  </r>
  <r>
    <n v="89301942"/>
    <s v="Dopravní zdravotní služba FN"/>
    <s v="Dopravní zdravotní služba FN"/>
    <n v="10"/>
    <d v="2021-01-01T00:00:00"/>
    <m/>
    <n v="9755"/>
    <n v="60194"/>
    <m/>
    <s v="Libor"/>
    <s v="Komínek"/>
    <m/>
    <s v="7402125346     "/>
    <n v="0.94"/>
    <x v="12"/>
    <n v="1"/>
    <n v="0.94"/>
    <x v="0"/>
  </r>
  <r>
    <n v="89301075"/>
    <s v="KARIM"/>
    <s v="anesteziologicko - resuscitační tým"/>
    <n v="10"/>
    <d v="2017-04-01T00:00:00"/>
    <m/>
    <n v="7974"/>
    <n v="60207"/>
    <m/>
    <s v="Věra"/>
    <s v="Pavoni"/>
    <m/>
    <s v="8356055686     "/>
    <n v="1"/>
    <x v="0"/>
    <n v="1"/>
    <n v="1"/>
    <x v="0"/>
  </r>
  <r>
    <n v="89301593"/>
    <s v="Oddělení intenzivní péče chirurgických oborů"/>
    <s v="intenzivní péče chirurgických oborů"/>
    <n v="5"/>
    <d v="2014-07-01T00:00:00"/>
    <m/>
    <n v="10276"/>
    <n v="60216"/>
    <s v="Bc."/>
    <s v="Taťána"/>
    <s v="Tomigová"/>
    <m/>
    <s v="8262225686     "/>
    <n v="1"/>
    <x v="0"/>
    <n v="1"/>
    <n v="1"/>
    <x v="0"/>
  </r>
  <r>
    <n v="89301075"/>
    <s v="KARIM"/>
    <s v="anesteziologicko - resuscitační tým"/>
    <n v="10"/>
    <d v="2020-04-01T00:00:00"/>
    <m/>
    <n v="9527"/>
    <n v="60219"/>
    <s v="Bc."/>
    <s v="Lenka"/>
    <s v="Nováková"/>
    <m/>
    <s v="8352035692     "/>
    <n v="1"/>
    <x v="7"/>
    <n v="1"/>
    <n v="1"/>
    <x v="0"/>
  </r>
  <r>
    <n v="89301415"/>
    <s v="Ústav imunologie"/>
    <s v="laboratoř imunologie"/>
    <n v="10"/>
    <d v="2020-04-01T00:00:00"/>
    <m/>
    <n v="9496"/>
    <n v="60223"/>
    <s v="Mgr."/>
    <s v="Jana"/>
    <s v="Bednaříková"/>
    <m/>
    <s v="7761025327     "/>
    <n v="1"/>
    <x v="5"/>
    <n v="1"/>
    <n v="1"/>
    <x v="0"/>
  </r>
  <r>
    <n v="89301161"/>
    <s v="Klinika plicních nemocí a TBC"/>
    <s v="standardní lůžková péče"/>
    <n v="5"/>
    <d v="2008-01-01T00:00:00"/>
    <m/>
    <n v="3987"/>
    <n v="60226"/>
    <s v="MUDr."/>
    <s v="Stanislav"/>
    <s v="Losse"/>
    <m/>
    <s v="6902225121     "/>
    <n v="0.1"/>
    <x v="1"/>
    <n v="5"/>
    <n v="1"/>
    <x v="0"/>
  </r>
  <r>
    <n v="89301162"/>
    <s v="Klinika plicních nemocí a TBC"/>
    <s v="ambulance všeobecná"/>
    <n v="10"/>
    <d v="2008-01-01T00:00:00"/>
    <m/>
    <n v="3987"/>
    <n v="60226"/>
    <s v="MUDr."/>
    <s v="Stanislav"/>
    <s v="Losse"/>
    <m/>
    <s v="6902225121     "/>
    <n v="0.05"/>
    <x v="1"/>
    <n v="5"/>
    <n v="1"/>
    <x v="0"/>
  </r>
  <r>
    <n v="89301163"/>
    <s v="Klinika plicních nemocí a TBC"/>
    <s v="lůžkové oddělení intenzivní péče"/>
    <n v="5"/>
    <d v="2008-01-01T00:00:00"/>
    <m/>
    <n v="3987"/>
    <n v="60226"/>
    <s v="MUDr."/>
    <s v="Stanislav"/>
    <s v="Losse"/>
    <m/>
    <s v="6902225121     "/>
    <n v="0.25"/>
    <x v="1"/>
    <n v="5"/>
    <n v="1"/>
    <x v="0"/>
  </r>
  <r>
    <n v="89301165"/>
    <s v="Klinika plicních nemocí a TBC"/>
    <s v="ambulance - bronchologie"/>
    <n v="10"/>
    <d v="2008-01-01T00:00:00"/>
    <m/>
    <n v="3987"/>
    <n v="60226"/>
    <s v="MUDr."/>
    <s v="Stanislav"/>
    <s v="Losse"/>
    <m/>
    <s v="6902225121     "/>
    <n v="0.1"/>
    <x v="1"/>
    <n v="5"/>
    <n v="1"/>
    <x v="0"/>
  </r>
  <r>
    <n v="89301166"/>
    <s v="Klinika plicních nemocí a TBC"/>
    <s v="ambulance - centrum závislosti na tabáku"/>
    <n v="10"/>
    <d v="2008-01-01T00:00:00"/>
    <m/>
    <n v="3987"/>
    <n v="60226"/>
    <s v="MUDr."/>
    <s v="Stanislav"/>
    <s v="Losse"/>
    <m/>
    <s v="6902225121     "/>
    <n v="0.5"/>
    <x v="1"/>
    <n v="5"/>
    <n v="1"/>
    <x v="0"/>
  </r>
  <r>
    <n v="89301039"/>
    <s v="III. Interní klinika - nefrologická, revmatologická a endokrinologická"/>
    <s v="ambulance endokrinologie"/>
    <n v="10"/>
    <d v="2008-01-01T00:00:00"/>
    <m/>
    <n v="1850"/>
    <n v="60227"/>
    <m/>
    <s v="Jarmila"/>
    <s v="Skyvová"/>
    <m/>
    <s v="6561141389     "/>
    <n v="1"/>
    <x v="7"/>
    <n v="1"/>
    <n v="1"/>
    <x v="0"/>
  </r>
  <r>
    <n v="89301031"/>
    <s v="III. Interní klinika - nefrologická, revmatologická a endokrinologická"/>
    <s v="standardní lůžková péče"/>
    <n v="5"/>
    <d v="2014-01-01T00:00:00"/>
    <m/>
    <n v="6533"/>
    <n v="60229"/>
    <s v="MUDr."/>
    <s v="Kateřina"/>
    <s v="Loyková"/>
    <m/>
    <s v="7754105370     "/>
    <n v="0.1"/>
    <x v="1"/>
    <n v="2"/>
    <n v="1"/>
    <x v="0"/>
  </r>
  <r>
    <n v="89301730"/>
    <s v="III. Interní klinika - nefrologická, revmatologická a endokrinologická"/>
    <s v="ambulance diabetologická"/>
    <n v="10"/>
    <d v="2014-01-01T00:00:00"/>
    <m/>
    <n v="6533"/>
    <n v="60229"/>
    <s v="MUDr."/>
    <s v="Kateřina"/>
    <s v="Loyková"/>
    <m/>
    <s v="7754105370     "/>
    <n v="0.9"/>
    <x v="1"/>
    <n v="2"/>
    <n v="1"/>
    <x v="0"/>
  </r>
  <r>
    <n v="89301311"/>
    <s v="Traumatologická klinika"/>
    <s v="standardní lůžková péče"/>
    <n v="5"/>
    <d v="2017-07-01T00:00:00"/>
    <m/>
    <n v="4533"/>
    <n v="60230"/>
    <m/>
    <s v="Radek"/>
    <s v="Spáčil"/>
    <m/>
    <s v="8204075319     "/>
    <n v="1"/>
    <x v="3"/>
    <n v="1"/>
    <n v="1"/>
    <x v="0"/>
  </r>
  <r>
    <n v="89301091"/>
    <s v="Novorozenecké oddělení"/>
    <s v="standardní lůžková péče"/>
    <n v="5"/>
    <d v="2017-09-01T00:00:00"/>
    <m/>
    <n v="5490"/>
    <n v="60235"/>
    <m/>
    <s v="Denisa"/>
    <s v="Pochylová"/>
    <s v="DiS."/>
    <s v="7858295687     "/>
    <n v="0.75"/>
    <x v="0"/>
    <n v="1"/>
    <n v="0.75"/>
    <x v="0"/>
  </r>
  <r>
    <n v="89301044"/>
    <s v="I. chirurgická klinika"/>
    <s v="lůžkové oddělení intenzivní péče"/>
    <n v="5"/>
    <d v="2015-03-01T00:00:00"/>
    <m/>
    <n v="6941"/>
    <n v="60238"/>
    <m/>
    <s v="Lada"/>
    <s v="Frajtová"/>
    <m/>
    <s v="8257174398     "/>
    <n v="1"/>
    <x v="7"/>
    <n v="1"/>
    <n v="1"/>
    <x v="0"/>
  </r>
  <r>
    <n v="89301042"/>
    <s v="I. chirurgická klinika"/>
    <s v="všeobecná chirurgická ambulance"/>
    <n v="10"/>
    <d v="2008-01-01T00:00:00"/>
    <m/>
    <n v="2598"/>
    <n v="60240"/>
    <s v="MUDr."/>
    <s v="Marek"/>
    <s v="Szkorupa"/>
    <s v="Ph.D."/>
    <s v="7002265215     "/>
    <n v="0.2"/>
    <x v="1"/>
    <n v="3"/>
    <n v="1"/>
    <x v="0"/>
  </r>
  <r>
    <n v="89301044"/>
    <s v="I. chirurgická klinika"/>
    <s v="lůžkové oddělení intenzivní péče"/>
    <n v="5"/>
    <d v="2008-01-01T00:00:00"/>
    <m/>
    <n v="2598"/>
    <n v="60240"/>
    <s v="MUDr."/>
    <s v="Marek"/>
    <s v="Szkorupa"/>
    <s v="Ph.D."/>
    <s v="7002265215     "/>
    <n v="0.6"/>
    <x v="1"/>
    <n v="3"/>
    <n v="1"/>
    <x v="0"/>
  </r>
  <r>
    <n v="89301602"/>
    <s v="Odd.urgent.příjmu - ambulance chirurgie"/>
    <s v="ambulance - chirurgie"/>
    <n v="10"/>
    <d v="2010-11-01T00:00:00"/>
    <m/>
    <n v="5288"/>
    <n v="60240"/>
    <s v="MUDr."/>
    <s v="Marek"/>
    <s v="Szkorupa"/>
    <s v="Ph.D."/>
    <s v="7002265215     "/>
    <n v="0.2"/>
    <x v="1"/>
    <n v="3"/>
    <n v="1"/>
    <x v="0"/>
  </r>
  <r>
    <n v="89301507"/>
    <s v="Kardiochirurgická klinika"/>
    <s v="pracoviště anesteziolog.-resuscitační "/>
    <n v="10"/>
    <d v="2008-01-01T00:00:00"/>
    <m/>
    <n v="3900"/>
    <n v="60250"/>
    <m/>
    <s v="Anežka"/>
    <s v="Hájková"/>
    <m/>
    <s v="7261125322     "/>
    <n v="1"/>
    <x v="0"/>
    <n v="1"/>
    <n v="1"/>
    <x v="0"/>
  </r>
  <r>
    <n v="89301385"/>
    <s v="Ústav soudního lékařství a medicínského práva"/>
    <s v="laboratoř Ústavu soudního lékařství"/>
    <n v="10"/>
    <d v="2017-08-15T00:00:00"/>
    <m/>
    <n v="2908"/>
    <n v="60263"/>
    <s v="doc. RNDr."/>
    <s v="Vítězslav"/>
    <s v="Maier"/>
    <s v="Ph.D."/>
    <s v="7908155145     "/>
    <n v="1"/>
    <x v="2"/>
    <n v="1"/>
    <n v="1"/>
    <x v="0"/>
  </r>
  <r>
    <n v="89301385"/>
    <s v="Ústav soudního lékařství a medicínského práva"/>
    <s v="laboratoř Ústavu soudního lékařství"/>
    <n v="10"/>
    <d v="2009-01-01T00:00:00"/>
    <m/>
    <n v="943"/>
    <n v="60265"/>
    <s v="RNDr."/>
    <s v="Miroslav"/>
    <s v="Soural"/>
    <s v="Ph.D."/>
    <s v="7807135380     "/>
    <n v="0"/>
    <x v="15"/>
    <n v="1"/>
    <n v="0"/>
    <x v="0"/>
  </r>
  <r>
    <n v="89301013"/>
    <s v="I. Interní klinika - kardiologická"/>
    <s v="lůžkové oddělení intenzivní péče"/>
    <n v="5"/>
    <d v="2017-03-01T00:00:00"/>
    <m/>
    <n v="7984"/>
    <n v="60275"/>
    <m/>
    <s v="Hana"/>
    <s v="Znojilová"/>
    <m/>
    <s v="8261304458     "/>
    <n v="0.5"/>
    <x v="0"/>
    <n v="1"/>
    <n v="0.5"/>
    <x v="0"/>
  </r>
  <r>
    <n v="89301105"/>
    <s v="Dětská klinika"/>
    <s v="lůžkové oddělení intenzivní péče hemato-onkologické"/>
    <n v="5"/>
    <d v="2008-01-01T00:00:00"/>
    <m/>
    <n v="2158"/>
    <n v="60285"/>
    <m/>
    <s v="Eva"/>
    <s v="Hůlková"/>
    <m/>
    <s v="6454241629     "/>
    <n v="1"/>
    <x v="0"/>
    <n v="1"/>
    <n v="1"/>
    <x v="0"/>
  </r>
  <r>
    <n v="89301100"/>
    <s v="Dětská klinika"/>
    <s v="diabetologické centrum - pediatrická část"/>
    <n v="10"/>
    <d v="2014-01-01T00:00:00"/>
    <m/>
    <n v="1378"/>
    <n v="60287"/>
    <s v="MUDr."/>
    <s v="Petra"/>
    <s v="Venháčová"/>
    <m/>
    <s v="7762275323     "/>
    <n v="0.2"/>
    <x v="1"/>
    <n v="4"/>
    <n v="1"/>
    <x v="0"/>
  </r>
  <r>
    <n v="89301101"/>
    <s v="Dětská klinika"/>
    <s v="standardní lůžková péče"/>
    <n v="5"/>
    <d v="2008-01-01T00:00:00"/>
    <m/>
    <n v="1378"/>
    <n v="60287"/>
    <s v="MUDr."/>
    <s v="Petra"/>
    <s v="Venháčová"/>
    <m/>
    <s v="7762275323     "/>
    <n v="0.3"/>
    <x v="1"/>
    <n v="4"/>
    <n v="1"/>
    <x v="0"/>
  </r>
  <r>
    <n v="89301102"/>
    <s v="Dětská klinika"/>
    <s v="všeobecná ambulance"/>
    <n v="10"/>
    <d v="2008-01-01T00:00:00"/>
    <m/>
    <n v="1378"/>
    <n v="60287"/>
    <s v="MUDr."/>
    <s v="Petra"/>
    <s v="Venháčová"/>
    <m/>
    <s v="7762275323     "/>
    <n v="0.1"/>
    <x v="1"/>
    <n v="4"/>
    <n v="1"/>
    <x v="0"/>
  </r>
  <r>
    <n v="89301103"/>
    <s v="Dětská klinika"/>
    <s v="JIP"/>
    <n v="5"/>
    <d v="2017-10-01T00:00:00"/>
    <m/>
    <n v="1378"/>
    <n v="60287"/>
    <s v="MUDr."/>
    <s v="Petra"/>
    <s v="Venháčová"/>
    <m/>
    <s v="7762275323     "/>
    <n v="0.4"/>
    <x v="1"/>
    <n v="4"/>
    <n v="1"/>
    <x v="0"/>
  </r>
  <r>
    <n v="89301171"/>
    <s v="Neurologická klinika"/>
    <s v="standardní lůžková péče"/>
    <n v="5"/>
    <d v="2009-01-01T00:00:00"/>
    <m/>
    <n v="346"/>
    <n v="60288"/>
    <m/>
    <s v="Jitka"/>
    <s v="Arnoštová"/>
    <m/>
    <s v="6552091414     "/>
    <n v="1"/>
    <x v="3"/>
    <n v="1"/>
    <n v="1"/>
    <x v="0"/>
  </r>
  <r>
    <n v="89301063"/>
    <s v="Neurochirurgická klinika"/>
    <s v="lůžkové oddělení intenzivní péče"/>
    <n v="5"/>
    <d v="2020-01-01T00:00:00"/>
    <m/>
    <n v="9438"/>
    <n v="60292"/>
    <m/>
    <s v="Monika"/>
    <s v="Švancarová"/>
    <m/>
    <s v="8054045791     "/>
    <n v="0.5"/>
    <x v="0"/>
    <n v="1"/>
    <n v="0.5"/>
    <x v="0"/>
  </r>
  <r>
    <n v="89301063"/>
    <s v="Neurochirurgická klinika"/>
    <s v="lůžkové oddělení intenzivní péče"/>
    <n v="5"/>
    <d v="2010-11-01T00:00:00"/>
    <m/>
    <n v="2612"/>
    <n v="60293"/>
    <m/>
    <s v="Petra"/>
    <s v="Roudná"/>
    <m/>
    <s v="8162225346     "/>
    <n v="1"/>
    <x v="0"/>
    <n v="1"/>
    <n v="1"/>
    <x v="0"/>
  </r>
  <r>
    <n v="89301311"/>
    <s v="Traumatologická klinika"/>
    <s v="standardní lůžková péče"/>
    <n v="5"/>
    <d v="2021-05-01T00:00:00"/>
    <m/>
    <n v="10000"/>
    <n v="60294"/>
    <m/>
    <s v="Stanislava"/>
    <s v="Křiklavová"/>
    <m/>
    <s v="7362145340     "/>
    <n v="1"/>
    <x v="3"/>
    <n v="1"/>
    <n v="1"/>
    <x v="0"/>
  </r>
  <r>
    <n v="89301076"/>
    <s v="NIP - dlouhodobá intenzivní péče při KARIM"/>
    <s v="NIP - dlouhodobá intenzivní péče při KARIM"/>
    <n v="5"/>
    <d v="2020-07-01T00:00:00"/>
    <m/>
    <n v="8974"/>
    <n v="60298"/>
    <m/>
    <s v="Alena"/>
    <s v="Vacková"/>
    <m/>
    <s v="6852150613     "/>
    <n v="1"/>
    <x v="3"/>
    <n v="1"/>
    <n v="1"/>
    <x v="0"/>
  </r>
  <r>
    <n v="89301171"/>
    <s v="Neurologická klinika"/>
    <s v="standardní lůžková péče"/>
    <n v="5"/>
    <d v="2018-07-01T00:00:00"/>
    <m/>
    <n v="1034"/>
    <n v="60301"/>
    <s v="prof. MUDr. Ing."/>
    <s v="Petr"/>
    <s v="Hluštík"/>
    <s v="Ph.D."/>
    <s v="6404240755     "/>
    <n v="0.5"/>
    <x v="1"/>
    <n v="2"/>
    <n v="0.8"/>
    <x v="0"/>
  </r>
  <r>
    <n v="89301606"/>
    <s v="Odd.urgent.příjmu - ambulance neurologie"/>
    <s v="ambulance - neurologie"/>
    <n v="10"/>
    <d v="2008-01-01T00:00:00"/>
    <m/>
    <n v="5942"/>
    <n v="60301"/>
    <s v="prof. MUDr. Ing."/>
    <s v="Petr"/>
    <s v="Hluštík"/>
    <s v="Ph.D."/>
    <s v="6404240755     "/>
    <n v="0.3"/>
    <x v="1"/>
    <n v="2"/>
    <n v="0.8"/>
    <x v="0"/>
  </r>
  <r>
    <n v="89301044"/>
    <s v="I. chirurgická klinika"/>
    <s v="lůžkové oddělení intenzivní péče"/>
    <n v="5"/>
    <d v="2008-01-01T00:00:00"/>
    <m/>
    <n v="4935"/>
    <n v="60303"/>
    <m/>
    <s v="Lucie"/>
    <s v="Barkociová"/>
    <m/>
    <s v="8258044465     "/>
    <n v="1"/>
    <x v="0"/>
    <n v="1"/>
    <n v="1"/>
    <x v="0"/>
  </r>
  <r>
    <n v="89301082"/>
    <s v="Porodnicko - gynekologická  klinika"/>
    <s v="všeobecná ambulance"/>
    <n v="10"/>
    <d v="2011-09-01T00:00:00"/>
    <m/>
    <n v="5690"/>
    <n v="60315"/>
    <m/>
    <s v="Vladimíra"/>
    <s v="Kroutilová"/>
    <s v="DiS., MBA"/>
    <s v="8057315365     "/>
    <n v="1"/>
    <x v="7"/>
    <n v="1"/>
    <n v="1"/>
    <x v="0"/>
  </r>
  <r>
    <n v="89301063"/>
    <s v="Neurochirurgická klinika"/>
    <s v="lůžkové oddělení intenzivní péče"/>
    <n v="5"/>
    <d v="2017-12-01T00:00:00"/>
    <m/>
    <n v="8471"/>
    <n v="60318"/>
    <m/>
    <s v="Lucie"/>
    <s v="Lakomá"/>
    <m/>
    <s v="8353225342     "/>
    <n v="0.75"/>
    <x v="0"/>
    <n v="1"/>
    <n v="0.75"/>
    <x v="0"/>
  </r>
  <r>
    <n v="89301063"/>
    <s v="Neurochirurgická klinika"/>
    <s v="lůžkové oddělení intenzivní péče"/>
    <n v="5"/>
    <d v="2016-04-01T00:00:00"/>
    <m/>
    <n v="7713"/>
    <n v="60329"/>
    <m/>
    <s v="Kateřina"/>
    <s v="Bičová"/>
    <m/>
    <s v="8352195313     "/>
    <n v="1"/>
    <x v="0"/>
    <n v="1"/>
    <n v="1"/>
    <x v="0"/>
  </r>
  <r>
    <n v="89301593"/>
    <s v="Oddělení intenzivní péče chirurgických oborů"/>
    <s v="intenzivní péče chirurgických oborů"/>
    <n v="5"/>
    <d v="2011-02-01T00:00:00"/>
    <m/>
    <n v="10264"/>
    <n v="60331"/>
    <m/>
    <s v="Jana"/>
    <s v="Stejskalová"/>
    <m/>
    <s v="7757225311     "/>
    <n v="1"/>
    <x v="0"/>
    <n v="1"/>
    <n v="1"/>
    <x v="0"/>
  </r>
  <r>
    <n v="89301335"/>
    <s v="Oddělení klinické biochemie a imunogenetiky"/>
    <s v="centrální laboratoř"/>
    <n v="10"/>
    <d v="2013-03-06T00:00:00"/>
    <m/>
    <n v="6461"/>
    <n v="60334"/>
    <m/>
    <s v="Tereza"/>
    <s v="Christová"/>
    <m/>
    <s v="8351305358     "/>
    <n v="1"/>
    <x v="0"/>
    <n v="1"/>
    <n v="1"/>
    <x v="0"/>
  </r>
  <r>
    <n v="89301385"/>
    <s v="Ústav soudního lékařství a medicínského práva"/>
    <s v="laboratoř Ústavu soudního lékařství"/>
    <n v="10"/>
    <d v="2019-01-01T00:00:00"/>
    <m/>
    <n v="1924"/>
    <n v="60335"/>
    <m/>
    <s v="Gabriela"/>
    <s v="Pokorná"/>
    <m/>
    <s v="6962114544     "/>
    <n v="1"/>
    <x v="15"/>
    <n v="1"/>
    <n v="1"/>
    <x v="0"/>
  </r>
  <r>
    <n v="89301022"/>
    <s v="II. Interní klinika - gastro-enterologická a hepatologická"/>
    <s v="všeobecná ambulance"/>
    <n v="10"/>
    <d v="2008-01-01T00:00:00"/>
    <m/>
    <n v="872"/>
    <n v="60340"/>
    <s v="Mgr. Bc."/>
    <s v="Blanka"/>
    <s v="Drexlerová"/>
    <m/>
    <s v="7661085333     "/>
    <n v="1"/>
    <x v="0"/>
    <n v="1"/>
    <n v="1"/>
    <x v="0"/>
  </r>
  <r>
    <n v="89301109"/>
    <s v="Dětská klinika"/>
    <s v="ambulance dětské hematoonkologie"/>
    <n v="10"/>
    <d v="2008-01-01T00:00:00"/>
    <m/>
    <n v="3051"/>
    <n v="60344"/>
    <m/>
    <s v="Blanka"/>
    <s v="Krejčíková"/>
    <m/>
    <s v="7057245371     "/>
    <n v="1"/>
    <x v="7"/>
    <n v="1"/>
    <n v="1"/>
    <x v="0"/>
  </r>
  <r>
    <n v="89301076"/>
    <s v="NIP - dlouhodobá intenzivní péče při KARIM"/>
    <s v="NIP - dlouhodobá intenzivní péče při KARIM"/>
    <n v="5"/>
    <d v="2022-03-01T00:00:00"/>
    <m/>
    <n v="10423"/>
    <n v="60347"/>
    <m/>
    <s v="Jana"/>
    <s v="Dosoudilová"/>
    <m/>
    <s v="8255175687     "/>
    <n v="1"/>
    <x v="0"/>
    <n v="1"/>
    <n v="1"/>
    <x v="0"/>
  </r>
  <r>
    <n v="89301061"/>
    <s v="Neurochirurgická klinika"/>
    <s v="standardní lůžková péče "/>
    <n v="5"/>
    <d v="2020-12-01T00:00:00"/>
    <m/>
    <n v="9881"/>
    <n v="60355"/>
    <m/>
    <s v="Ema"/>
    <s v="Voldánová"/>
    <m/>
    <s v="7957285677     "/>
    <n v="0.25"/>
    <x v="0"/>
    <n v="1"/>
    <n v="0.25"/>
    <x v="0"/>
  </r>
  <r>
    <n v="89301041"/>
    <s v="I. chirurgické klinika"/>
    <s v="standardní lůžková péče"/>
    <n v="5"/>
    <d v="2008-01-01T00:00:00"/>
    <m/>
    <n v="4926"/>
    <n v="60356"/>
    <m/>
    <s v="Jana"/>
    <s v="Balcárková"/>
    <m/>
    <s v="6357300664     "/>
    <n v="0.75"/>
    <x v="7"/>
    <n v="1"/>
    <n v="0.75"/>
    <x v="0"/>
  </r>
  <r>
    <n v="89301212"/>
    <s v="Onkologická klinika"/>
    <s v="všeobecná ambulance"/>
    <n v="10"/>
    <d v="2008-01-01T00:00:00"/>
    <m/>
    <n v="4719"/>
    <n v="60365"/>
    <m/>
    <s v="Zuzana"/>
    <s v="Arelýová"/>
    <m/>
    <s v="6254227419     "/>
    <n v="1"/>
    <x v="0"/>
    <n v="1"/>
    <n v="1"/>
    <x v="0"/>
  </r>
  <r>
    <n v="89301011"/>
    <s v="I. Interní klinika - kardiologická"/>
    <s v="standardní lůžková péče"/>
    <n v="5"/>
    <d v="2013-09-01T00:00:00"/>
    <m/>
    <n v="8172"/>
    <n v="60369"/>
    <m/>
    <s v="Andrea"/>
    <s v="Geletič"/>
    <m/>
    <s v="6954105345     "/>
    <n v="1"/>
    <x v="3"/>
    <n v="1"/>
    <n v="1"/>
    <x v="0"/>
  </r>
  <r>
    <n v="89301093"/>
    <s v="Novorozenecké oddělení"/>
    <s v="lůžkové oddělení intenzivní péče"/>
    <n v="5"/>
    <d v="2018-04-01T00:00:00"/>
    <m/>
    <n v="992"/>
    <n v="60372"/>
    <m/>
    <s v="Martina"/>
    <s v="Hertlová"/>
    <s v="DiS."/>
    <s v="8054215312     "/>
    <n v="0.75"/>
    <x v="0"/>
    <n v="1"/>
    <n v="0.75"/>
    <x v="0"/>
  </r>
  <r>
    <n v="89301311"/>
    <s v="Traumatologická klinika"/>
    <s v="standardní lůžková péče"/>
    <n v="5"/>
    <d v="2017-07-01T00:00:00"/>
    <m/>
    <n v="4534"/>
    <n v="60376"/>
    <m/>
    <s v="Tomáš"/>
    <s v="Brtník"/>
    <m/>
    <s v="8012155327     "/>
    <n v="1"/>
    <x v="3"/>
    <n v="1"/>
    <n v="1"/>
    <x v="0"/>
  </r>
  <r>
    <n v="89301323"/>
    <s v="Hemato-onkologická klinika"/>
    <s v="lůžkové oddělení intenzivní péče"/>
    <n v="5"/>
    <d v="2016-12-01T00:00:00"/>
    <m/>
    <n v="7802"/>
    <n v="60380"/>
    <s v="Mgr."/>
    <s v="Kateřina"/>
    <s v="Petulová"/>
    <m/>
    <s v="8254035317     "/>
    <n v="1"/>
    <x v="0"/>
    <n v="1"/>
    <n v="1"/>
    <x v="0"/>
  </r>
  <r>
    <n v="89301163"/>
    <s v="Klinika plicních nemocí a TBC"/>
    <s v="lůžkové oddělení intenzivní péče"/>
    <n v="5"/>
    <d v="2017-01-01T00:00:00"/>
    <m/>
    <n v="3433"/>
    <n v="60382"/>
    <m/>
    <s v="Markéta"/>
    <s v="Švébišová"/>
    <m/>
    <s v="8253105696     "/>
    <n v="0.5"/>
    <x v="7"/>
    <n v="1"/>
    <n v="0.5"/>
    <x v="0"/>
  </r>
  <r>
    <n v="89301094"/>
    <s v="Novorozenecké oddělení"/>
    <s v="JIP"/>
    <n v="5"/>
    <d v="2016-10-01T00:00:00"/>
    <m/>
    <n v="4794"/>
    <n v="60389"/>
    <m/>
    <s v="Eva"/>
    <s v="Komínková"/>
    <s v="DiS."/>
    <s v="8057185763     "/>
    <n v="0.5"/>
    <x v="0"/>
    <n v="1"/>
    <n v="0.5"/>
    <x v="0"/>
  </r>
  <r>
    <n v="89301077"/>
    <s v="DIOP - dlouhodobá intenzivní ošetřovatelská péče při KARIM"/>
    <s v="DIOP - dlouhodobá intenzivní ošetřovatelská péče při KARIM"/>
    <n v="5"/>
    <d v="2021-06-01T00:00:00"/>
    <m/>
    <n v="10143"/>
    <n v="60391"/>
    <m/>
    <s v="Roxana"/>
    <s v="Plachá"/>
    <m/>
    <s v="6855101748     "/>
    <n v="1"/>
    <x v="0"/>
    <n v="1"/>
    <n v="1"/>
    <x v="0"/>
  </r>
  <r>
    <n v="89301261"/>
    <s v="Oddělení rehabilitace"/>
    <s v="standardní lůžková péče"/>
    <n v="5"/>
    <d v="2012-11-27T00:00:00"/>
    <m/>
    <n v="1191"/>
    <n v="60393"/>
    <s v="Bc."/>
    <s v="Jana"/>
    <s v="Doleželová"/>
    <m/>
    <s v="8051115314     "/>
    <n v="0.2"/>
    <x v="6"/>
    <n v="2"/>
    <n v="1"/>
    <x v="0"/>
  </r>
  <r>
    <n v="89301265"/>
    <s v="Oddělení rehabilitace"/>
    <s v="ambulance fyzioterapie"/>
    <n v="10"/>
    <d v="2012-11-27T00:00:00"/>
    <m/>
    <n v="1191"/>
    <n v="60393"/>
    <s v="Bc."/>
    <s v="Jana"/>
    <s v="Doleželová"/>
    <m/>
    <s v="8051115314     "/>
    <n v="0.8"/>
    <x v="6"/>
    <n v="2"/>
    <n v="1"/>
    <x v="0"/>
  </r>
  <r>
    <n v="89301285"/>
    <s v="Laboratoř odd. lékařské genetiky"/>
    <s v="laboratoř oddělení lékařské genetiky"/>
    <n v="10"/>
    <d v="2016-02-01T00:00:00"/>
    <m/>
    <n v="2349"/>
    <n v="60395"/>
    <s v="Mgr."/>
    <s v="Dita"/>
    <s v="Vrbická"/>
    <s v="Ph.D."/>
    <s v="7856165350     "/>
    <n v="0.6"/>
    <x v="2"/>
    <n v="1"/>
    <n v="0.6"/>
    <x v="0"/>
  </r>
  <r>
    <n v="89301103"/>
    <s v="Dětská klinika"/>
    <s v="JIP"/>
    <n v="5"/>
    <d v="2022-01-01T00:00:00"/>
    <m/>
    <n v="6628"/>
    <n v="60398"/>
    <m/>
    <s v="Lenka"/>
    <s v="Novotná"/>
    <m/>
    <s v="7756165329     "/>
    <n v="0.5"/>
    <x v="0"/>
    <n v="1"/>
    <n v="0.5"/>
    <x v="0"/>
  </r>
  <r>
    <n v="89301081"/>
    <s v="Porodnicko - gynekologická klinika"/>
    <s v="standardní lůžková péče"/>
    <n v="5"/>
    <d v="2014-02-07T00:00:00"/>
    <m/>
    <n v="6824"/>
    <n v="60407"/>
    <m/>
    <s v="Jiřina"/>
    <s v="Vašíčková"/>
    <s v="DiS."/>
    <s v="7960085342     "/>
    <n v="1"/>
    <x v="0"/>
    <n v="1"/>
    <n v="1"/>
    <x v="0"/>
  </r>
  <r>
    <n v="89301708"/>
    <s v="Dětská klinika"/>
    <s v="ambulance LPS pro děti a dorost"/>
    <n v="10"/>
    <d v="2020-06-01T00:00:00"/>
    <m/>
    <n v="8876"/>
    <n v="60414"/>
    <s v="MUDr."/>
    <s v="David"/>
    <s v="Vydra"/>
    <m/>
    <s v="7505055349     "/>
    <n v="0"/>
    <x v="1"/>
    <n v="1"/>
    <n v="0"/>
    <x v="0"/>
  </r>
  <r>
    <n v="89301311"/>
    <s v="Traumatologická klinika"/>
    <s v="standardní lůžková péče"/>
    <n v="5"/>
    <d v="2021-02-01T00:00:00"/>
    <m/>
    <n v="9938"/>
    <n v="60425"/>
    <m/>
    <s v="Barbora"/>
    <s v="Pilná"/>
    <m/>
    <s v="8360264396     "/>
    <n v="1"/>
    <x v="7"/>
    <n v="1"/>
    <n v="1"/>
    <x v="0"/>
  </r>
  <r>
    <n v="89301323"/>
    <s v="Hemato-onkologická klinika"/>
    <s v="lůžkové oddělení intenzivní péče"/>
    <n v="5"/>
    <d v="2017-05-01T00:00:00"/>
    <m/>
    <n v="6392"/>
    <n v="60426"/>
    <s v="MUDr."/>
    <s v="Marie"/>
    <s v="Lukášová"/>
    <m/>
    <s v="7957185324     "/>
    <n v="0.9"/>
    <x v="1"/>
    <n v="1"/>
    <n v="0.9"/>
    <x v="0"/>
  </r>
  <r>
    <n v="89301173"/>
    <s v="Neurologická klinika"/>
    <s v="lůžkové oddělení intenzivní péče"/>
    <n v="5"/>
    <d v="2022-09-01T00:00:00"/>
    <m/>
    <n v="963"/>
    <n v="60428"/>
    <m/>
    <s v="Veronika"/>
    <s v="Losová"/>
    <m/>
    <s v="8154055327     "/>
    <n v="1"/>
    <x v="0"/>
    <n v="1"/>
    <n v="1"/>
    <x v="0"/>
  </r>
  <r>
    <n v="89301075"/>
    <s v="KARIM"/>
    <s v="anesteziologicko - resuscitační tým"/>
    <n v="10"/>
    <d v="2018-02-01T00:00:00"/>
    <m/>
    <n v="3879"/>
    <n v="60436"/>
    <m/>
    <s v="Jitka"/>
    <s v="Hrabálková"/>
    <s v="DiS."/>
    <s v="8159255753     "/>
    <n v="0.75"/>
    <x v="0"/>
    <n v="1"/>
    <n v="0.75"/>
    <x v="0"/>
  </r>
  <r>
    <n v="89301122"/>
    <s v="Urologická klinika"/>
    <s v="ambulance urologická"/>
    <n v="10"/>
    <d v="2008-01-01T00:00:00"/>
    <m/>
    <n v="4328"/>
    <n v="60438"/>
    <m/>
    <s v="Stanislava"/>
    <s v="Hilšerová"/>
    <m/>
    <s v="8059125327     "/>
    <n v="1"/>
    <x v="7"/>
    <n v="1"/>
    <n v="1"/>
    <x v="0"/>
  </r>
  <r>
    <n v="89301075"/>
    <s v="KARIM"/>
    <s v="anesteziologicko - resuscitační tým"/>
    <n v="10"/>
    <d v="2008-01-01T00:00:00"/>
    <m/>
    <n v="4639"/>
    <n v="60451"/>
    <s v="Mgr."/>
    <s v="Jana"/>
    <s v="Jahodová"/>
    <s v="DiS."/>
    <s v="8255285302     "/>
    <n v="1"/>
    <x v="0"/>
    <n v="1"/>
    <n v="1"/>
    <x v="0"/>
  </r>
  <r>
    <n v="89301075"/>
    <s v="KARIM"/>
    <s v="anesteziologicko - resuscitační tým"/>
    <n v="10"/>
    <d v="2015-12-01T00:00:00"/>
    <m/>
    <n v="7371"/>
    <n v="60456"/>
    <m/>
    <s v="Jiřina"/>
    <s v="Zajíčková"/>
    <s v="DiS."/>
    <s v="8255055347     "/>
    <n v="1"/>
    <x v="0"/>
    <n v="1"/>
    <n v="1"/>
    <x v="0"/>
  </r>
  <r>
    <n v="89301076"/>
    <s v="NIP - dlouhodobá intenzivní péče při KARIM"/>
    <s v="NIP - dlouhodobá intenzivní péče při KARIM"/>
    <n v="5"/>
    <d v="2023-04-01T00:00:00"/>
    <m/>
    <n v="10300"/>
    <n v="60458"/>
    <m/>
    <s v="Pavla"/>
    <s v="Jedličková"/>
    <m/>
    <s v="8455085353     "/>
    <n v="1"/>
    <x v="0"/>
    <n v="1"/>
    <n v="1"/>
    <x v="0"/>
  </r>
  <r>
    <n v="89301251"/>
    <s v="Klinika ústní, čelistní a obličejové chirurgie"/>
    <s v="standardní lůžková péče"/>
    <n v="5"/>
    <d v="2013-02-01T00:00:00"/>
    <m/>
    <n v="2074"/>
    <n v="60461"/>
    <s v="MUDr."/>
    <s v="Vítězslav"/>
    <s v="Zbořil"/>
    <s v="Ph.D."/>
    <s v="6603311638     "/>
    <n v="0.8"/>
    <x v="1"/>
    <n v="2"/>
    <n v="1"/>
    <x v="0"/>
  </r>
  <r>
    <n v="89305252"/>
    <s v="Klinika ústní, čelistní a obličejové chirurgie"/>
    <s v="Ambulance kliniky ústní, čelistní a obličejové chirurgie"/>
    <n v="15"/>
    <d v="2013-02-01T00:00:00"/>
    <m/>
    <n v="1873"/>
    <n v="60461"/>
    <s v="MUDr."/>
    <s v="Vítězslav"/>
    <s v="Zbořil"/>
    <s v="Ph.D."/>
    <s v="6603311638     "/>
    <n v="0.2"/>
    <x v="8"/>
    <n v="2"/>
    <n v="1"/>
    <x v="0"/>
  </r>
  <r>
    <n v="89301311"/>
    <s v="Traumatologická klinika"/>
    <s v="standardní lůžková péče"/>
    <n v="5"/>
    <d v="2022-04-01T00:00:00"/>
    <m/>
    <n v="10461"/>
    <n v="60464"/>
    <m/>
    <s v="Jana"/>
    <s v="Benešová"/>
    <m/>
    <s v="8454125339     "/>
    <n v="1"/>
    <x v="7"/>
    <n v="1"/>
    <n v="1"/>
    <x v="0"/>
  </r>
  <r>
    <n v="89301282"/>
    <s v="Ambulance odd.lékařské genetiky"/>
    <s v="ambulance oddělení lékařské genetiky"/>
    <n v="10"/>
    <d v="2017-09-01T00:00:00"/>
    <m/>
    <n v="2220"/>
    <n v="60465"/>
    <s v="MUDr."/>
    <s v="Václava"/>
    <s v="Curtisová"/>
    <m/>
    <s v="6558171257     "/>
    <n v="0.7"/>
    <x v="1"/>
    <n v="2"/>
    <n v="0.89999999999999991"/>
    <x v="0"/>
  </r>
  <r>
    <n v="89301283"/>
    <s v="Ústav lékařské genetiky lipidová poradna"/>
    <s v="lipidová poradna"/>
    <n v="10"/>
    <d v="2015-01-01T00:00:00"/>
    <m/>
    <n v="2220"/>
    <n v="60465"/>
    <s v="MUDr."/>
    <s v="Václava"/>
    <s v="Curtisová"/>
    <m/>
    <s v="6558171257     "/>
    <n v="0.2"/>
    <x v="1"/>
    <n v="2"/>
    <n v="0.89999999999999991"/>
    <x v="0"/>
  </r>
  <r>
    <n v="89301048"/>
    <s v="I. chirurgická klinika"/>
    <s v="lůžkové oddělení plastické chirurgie"/>
    <n v="5"/>
    <d v="2016-06-01T00:00:00"/>
    <m/>
    <n v="7610"/>
    <n v="60469"/>
    <s v="Bc."/>
    <s v="Denisa"/>
    <s v="Bednářová"/>
    <s v="DiS."/>
    <s v="8156265348     "/>
    <n v="0.5"/>
    <x v="7"/>
    <n v="1"/>
    <n v="0.5"/>
    <x v="0"/>
  </r>
  <r>
    <n v="89301600"/>
    <s v="Urgentní příjem odb.719"/>
    <s v="Urgentní příjem odb.719"/>
    <n v="10"/>
    <d v="2021-04-01T00:00:00"/>
    <m/>
    <n v="7545"/>
    <n v="60473"/>
    <s v="Mgr."/>
    <s v="Filip"/>
    <s v="Havelka"/>
    <m/>
    <s v="7803195334     "/>
    <n v="7.0000000000000007E-2"/>
    <x v="0"/>
    <n v="6"/>
    <n v="0.42000000000000004"/>
    <x v="0"/>
  </r>
  <r>
    <n v="89301602"/>
    <s v="Odd.urgent.příjmu - ambulance chirurgie"/>
    <s v="ambulance - chirurgie"/>
    <n v="10"/>
    <d v="2016-01-01T00:00:00"/>
    <m/>
    <n v="7545"/>
    <n v="60473"/>
    <s v="Mgr."/>
    <s v="Filip"/>
    <s v="Havelka"/>
    <m/>
    <s v="7803195334     "/>
    <n v="7.0000000000000007E-2"/>
    <x v="0"/>
    <n v="6"/>
    <n v="0.42000000000000004"/>
    <x v="0"/>
  </r>
  <r>
    <n v="89301604"/>
    <s v="Odd.urgent.příjmu - ambulance interna"/>
    <s v="ambulance - interna"/>
    <n v="10"/>
    <d v="2016-01-01T00:00:00"/>
    <m/>
    <n v="7545"/>
    <n v="60473"/>
    <s v="Mgr."/>
    <s v="Filip"/>
    <s v="Havelka"/>
    <m/>
    <s v="7803195334     "/>
    <n v="7.0000000000000007E-2"/>
    <x v="0"/>
    <n v="6"/>
    <n v="0.42000000000000004"/>
    <x v="0"/>
  </r>
  <r>
    <n v="89301605"/>
    <s v="Odd.urgent. příjmu - ambulance urologie"/>
    <s v="ambulance - urologie"/>
    <n v="10"/>
    <d v="2016-01-01T00:00:00"/>
    <m/>
    <n v="7545"/>
    <n v="60473"/>
    <s v="Mgr."/>
    <s v="Filip"/>
    <s v="Havelka"/>
    <m/>
    <s v="7803195334     "/>
    <n v="7.0000000000000007E-2"/>
    <x v="0"/>
    <n v="6"/>
    <n v="0.42000000000000004"/>
    <x v="0"/>
  </r>
  <r>
    <n v="89301606"/>
    <s v="Odd.urgent.příjmu - ambulance neurologie"/>
    <s v="ambulance - neurologie"/>
    <n v="10"/>
    <d v="2016-01-01T00:00:00"/>
    <m/>
    <n v="7545"/>
    <n v="60473"/>
    <s v="Mgr."/>
    <s v="Filip"/>
    <s v="Havelka"/>
    <m/>
    <s v="7803195334     "/>
    <n v="7.0000000000000007E-2"/>
    <x v="0"/>
    <n v="6"/>
    <n v="0.42000000000000004"/>
    <x v="0"/>
  </r>
  <r>
    <n v="89301607"/>
    <s v="Odd. urgent.příjmu - ambul. traumatolog."/>
    <s v="ambulance - traumatologická"/>
    <n v="10"/>
    <d v="2016-01-01T00:00:00"/>
    <m/>
    <n v="7545"/>
    <n v="60473"/>
    <s v="Mgr."/>
    <s v="Filip"/>
    <s v="Havelka"/>
    <m/>
    <s v="7803195334     "/>
    <n v="7.0000000000000007E-2"/>
    <x v="0"/>
    <n v="6"/>
    <n v="0.42000000000000004"/>
    <x v="0"/>
  </r>
  <r>
    <n v="89301501"/>
    <s v="Kardiochirurgická klinika"/>
    <s v="standardní lůžková péče"/>
    <n v="5"/>
    <d v="2008-01-01T00:00:00"/>
    <m/>
    <n v="159"/>
    <n v="60475"/>
    <s v="MUDr."/>
    <s v="Martin"/>
    <s v="Kaláb"/>
    <s v="Ph.D."/>
    <s v="7312054508     "/>
    <n v="0.6"/>
    <x v="1"/>
    <n v="2"/>
    <n v="1"/>
    <x v="0"/>
  </r>
  <r>
    <n v="89301502"/>
    <s v="Kardiochirurgická klinika"/>
    <s v="všeobecná ambulance"/>
    <n v="10"/>
    <d v="2008-01-01T00:00:00"/>
    <m/>
    <n v="159"/>
    <n v="60475"/>
    <s v="MUDr."/>
    <s v="Martin"/>
    <s v="Kaláb"/>
    <s v="Ph.D."/>
    <s v="7312054508     "/>
    <n v="0.4"/>
    <x v="1"/>
    <n v="2"/>
    <n v="1"/>
    <x v="0"/>
  </r>
  <r>
    <n v="89301011"/>
    <s v="I. Interní klinika - kardiologická"/>
    <s v="standardní lůžková péče"/>
    <n v="5"/>
    <d v="2016-01-01T00:00:00"/>
    <m/>
    <n v="7467"/>
    <n v="60476"/>
    <s v="MUDr. Mgr."/>
    <s v="Drahomíra"/>
    <s v="Vrzalová"/>
    <s v="MBA"/>
    <s v="6353060307     "/>
    <n v="0.03"/>
    <x v="1"/>
    <n v="8"/>
    <n v="0.94000000000000006"/>
    <x v="0"/>
  </r>
  <r>
    <n v="89301013"/>
    <s v="I. Interní klinika - kardiologická"/>
    <s v="lůžkové oddělení intenzivní péče"/>
    <n v="5"/>
    <d v="2016-01-01T00:00:00"/>
    <m/>
    <n v="7467"/>
    <n v="60476"/>
    <s v="MUDr. Mgr."/>
    <s v="Drahomíra"/>
    <s v="Vrzalová"/>
    <s v="MBA"/>
    <s v="6353060307     "/>
    <n v="0.03"/>
    <x v="1"/>
    <n v="8"/>
    <n v="0.94000000000000006"/>
    <x v="0"/>
  </r>
  <r>
    <n v="89301021"/>
    <s v="II. Interní klinika - gastro-enterologická a hepatologická"/>
    <s v="standardní lůžková péče"/>
    <n v="5"/>
    <d v="2017-10-01T00:00:00"/>
    <m/>
    <n v="2511"/>
    <n v="60476"/>
    <s v="MUDr. Mgr."/>
    <s v="Drahomíra"/>
    <s v="Vrzalová"/>
    <s v="MBA"/>
    <s v="6353060307     "/>
    <n v="0.5"/>
    <x v="1"/>
    <n v="8"/>
    <n v="0.94000000000000006"/>
    <x v="0"/>
  </r>
  <r>
    <n v="89301022"/>
    <s v="II. Interní klinika - gastro-enterologická a hepatologická"/>
    <s v="všeobecná ambulance"/>
    <n v="10"/>
    <d v="2015-04-01T00:00:00"/>
    <m/>
    <n v="2511"/>
    <n v="60476"/>
    <s v="MUDr. Mgr."/>
    <s v="Drahomíra"/>
    <s v="Vrzalová"/>
    <s v="MBA"/>
    <s v="6353060307     "/>
    <n v="0.1"/>
    <x v="1"/>
    <n v="8"/>
    <n v="0.94000000000000006"/>
    <x v="0"/>
  </r>
  <r>
    <n v="89301023"/>
    <s v="II. Interní klinika - gastro-enterologická a hepatologická"/>
    <s v="lůžkové oddělení intenzivní péče"/>
    <n v="5"/>
    <d v="2008-10-01T00:00:00"/>
    <m/>
    <n v="2511"/>
    <n v="60476"/>
    <s v="MUDr. Mgr."/>
    <s v="Drahomíra"/>
    <s v="Vrzalová"/>
    <s v="MBA"/>
    <s v="6353060307     "/>
    <n v="0.1"/>
    <x v="1"/>
    <n v="8"/>
    <n v="0.94000000000000006"/>
    <x v="0"/>
  </r>
  <r>
    <n v="89301026"/>
    <s v="II. Interní klinika - gastro-enterologická a hepatologická"/>
    <s v="standardní lůžkové péče"/>
    <n v="5"/>
    <d v="2015-04-01T00:00:00"/>
    <m/>
    <n v="2511"/>
    <n v="60476"/>
    <s v="MUDr. Mgr."/>
    <s v="Drahomíra"/>
    <s v="Vrzalová"/>
    <s v="MBA"/>
    <s v="6353060307     "/>
    <n v="0.15"/>
    <x v="1"/>
    <n v="8"/>
    <n v="0.94000000000000006"/>
    <x v="0"/>
  </r>
  <r>
    <n v="89301163"/>
    <s v="Klinika plicních nemocí a TBC"/>
    <s v="lůžkové oddělení intenzivní péče"/>
    <n v="5"/>
    <d v="2015-01-01T00:00:00"/>
    <m/>
    <n v="7238"/>
    <n v="60476"/>
    <s v="MUDr. Mgr."/>
    <s v="Drahomíra"/>
    <s v="Vrzalová"/>
    <s v="MBA"/>
    <s v="6353060307     "/>
    <n v="0.03"/>
    <x v="1"/>
    <n v="8"/>
    <n v="0.94000000000000006"/>
    <x v="0"/>
  </r>
  <r>
    <n v="89301604"/>
    <s v="Odd.urgent.příjmu - ambulance interna"/>
    <s v="ambulance - interna"/>
    <n v="10"/>
    <d v="2008-01-01T00:00:00"/>
    <m/>
    <n v="6203"/>
    <n v="60476"/>
    <s v="MUDr. Mgr."/>
    <s v="Drahomíra"/>
    <s v="Vrzalová"/>
    <s v="MBA"/>
    <s v="6353060307     "/>
    <n v="0"/>
    <x v="1"/>
    <n v="8"/>
    <n v="0.94000000000000006"/>
    <x v="0"/>
  </r>
  <r>
    <n v="89301121"/>
    <s v="Urologická klinika"/>
    <s v="standardní lůžková péče"/>
    <n v="5"/>
    <d v="2008-01-01T00:00:00"/>
    <m/>
    <n v="4904"/>
    <n v="60477"/>
    <s v="MUDr."/>
    <s v="Milan"/>
    <s v="Král"/>
    <s v="Ph.D."/>
    <s v="7810315315     "/>
    <n v="0.4"/>
    <x v="1"/>
    <n v="4"/>
    <n v="0.7"/>
    <x v="0"/>
  </r>
  <r>
    <n v="89301122"/>
    <s v="Urologická klinika"/>
    <s v="ambulance urologická"/>
    <n v="10"/>
    <d v="2008-01-01T00:00:00"/>
    <m/>
    <n v="4904"/>
    <n v="60477"/>
    <s v="MUDr."/>
    <s v="Milan"/>
    <s v="Král"/>
    <s v="Ph.D."/>
    <s v="7810315315     "/>
    <n v="0.1"/>
    <x v="1"/>
    <n v="4"/>
    <n v="0.7"/>
    <x v="0"/>
  </r>
  <r>
    <n v="89301124"/>
    <s v="Urologická klinika"/>
    <s v="uroradiologické centrum"/>
    <n v="10"/>
    <d v="2008-01-01T00:00:00"/>
    <m/>
    <n v="4904"/>
    <n v="60477"/>
    <s v="MUDr."/>
    <s v="Milan"/>
    <s v="Král"/>
    <s v="Ph.D."/>
    <s v="7810315315     "/>
    <n v="0.1"/>
    <x v="1"/>
    <n v="4"/>
    <n v="0.7"/>
    <x v="0"/>
  </r>
  <r>
    <n v="89301605"/>
    <s v="Odd.urgent. příjmu - ambulance urologie"/>
    <s v="ambulance - urologie"/>
    <n v="10"/>
    <d v="2008-01-01T00:00:00"/>
    <m/>
    <n v="5950"/>
    <n v="60477"/>
    <s v="MUDr."/>
    <s v="Milan"/>
    <s v="Král"/>
    <s v="Ph.D."/>
    <s v="7810315315     "/>
    <n v="0.1"/>
    <x v="1"/>
    <n v="4"/>
    <n v="0.7"/>
    <x v="0"/>
  </r>
  <r>
    <n v="89301311"/>
    <s v="Traumatologická klinika"/>
    <s v="standardní lůžková péče"/>
    <n v="5"/>
    <d v="2003-08-01T00:00:00"/>
    <m/>
    <n v="7676"/>
    <n v="60478"/>
    <m/>
    <s v="Iva"/>
    <s v="Plisková"/>
    <m/>
    <s v="8451285788     "/>
    <n v="0.5"/>
    <x v="7"/>
    <n v="1"/>
    <n v="0.5"/>
    <x v="0"/>
  </r>
  <r>
    <n v="89301163"/>
    <s v="Klinika plicních nemocí a TBC"/>
    <s v="lůžkové oddělení intenzivní péče"/>
    <n v="5"/>
    <d v="2018-06-01T00:00:00"/>
    <m/>
    <n v="1310"/>
    <n v="60479"/>
    <m/>
    <s v="Petra"/>
    <s v="Gvozďová"/>
    <m/>
    <s v="8357295342     "/>
    <n v="0.5"/>
    <x v="7"/>
    <n v="1"/>
    <n v="0.5"/>
    <x v="0"/>
  </r>
  <r>
    <n v="89301600"/>
    <s v="Urgentní příjem odb.719"/>
    <s v="Urgentní příjem odb.719"/>
    <n v="10"/>
    <d v="2021-04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602"/>
    <s v="Odd.urgent.příjmu - ambulance chirurgie"/>
    <s v="ambulance - chirurgie"/>
    <n v="10"/>
    <d v="2012-06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604"/>
    <s v="Odd.urgent.příjmu - ambulance interna"/>
    <s v="ambulance - interna"/>
    <n v="10"/>
    <d v="2012-06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605"/>
    <s v="Odd.urgent. příjmu - ambulance urologie"/>
    <s v="ambulance - urologie"/>
    <n v="10"/>
    <d v="2012-06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606"/>
    <s v="Odd.urgent.příjmu - ambulance neurologie"/>
    <s v="ambulance - neurologie"/>
    <n v="10"/>
    <d v="2012-06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2-06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608"/>
    <s v="ambulance LPS pro dospělé"/>
    <s v="ambulance LPS pro dospělé"/>
    <n v="10"/>
    <d v="2012-06-01T00:00:00"/>
    <m/>
    <n v="6056"/>
    <n v="60491"/>
    <m/>
    <s v="Bohdan"/>
    <s v="Opluštil"/>
    <m/>
    <s v="8211295884     "/>
    <n v="0.14199999999999999"/>
    <x v="0"/>
    <n v="7"/>
    <n v="0.99399999999999999"/>
    <x v="0"/>
  </r>
  <r>
    <n v="89301014"/>
    <s v="I. Interní klinika - kardiologická"/>
    <s v="ambulance angiologická"/>
    <n v="10"/>
    <d v="2021-09-01T00:00:00"/>
    <m/>
    <n v="3941"/>
    <n v="60492"/>
    <s v="MUDr."/>
    <s v="Jarmila"/>
    <s v="Indráková"/>
    <m/>
    <s v="7859105320     "/>
    <n v="0.2"/>
    <x v="1"/>
    <n v="4"/>
    <n v="0.8"/>
    <x v="0"/>
  </r>
  <r>
    <n v="89301051"/>
    <s v="II.chirurgická klinika standardní lůžková péče"/>
    <s v="standardní lůžková péče"/>
    <n v="5"/>
    <d v="2021-11-01T00:00:00"/>
    <m/>
    <n v="7679"/>
    <n v="60492"/>
    <s v="MUDr."/>
    <s v="Jarmila"/>
    <s v="Indráková"/>
    <m/>
    <s v="7859105320     "/>
    <n v="0.1"/>
    <x v="1"/>
    <n v="4"/>
    <n v="0.8"/>
    <x v="0"/>
  </r>
  <r>
    <n v="89301054"/>
    <s v="II. chirurgická klinika lůžkové  oddělení intenzivní péče"/>
    <s v="lůžkové oddělení intenzivní péče"/>
    <n v="5"/>
    <d v="2021-11-01T00:00:00"/>
    <m/>
    <n v="7679"/>
    <n v="60492"/>
    <s v="MUDr."/>
    <s v="Jarmila"/>
    <s v="Indráková"/>
    <m/>
    <s v="7859105320     "/>
    <n v="0.3"/>
    <x v="1"/>
    <n v="4"/>
    <n v="0.8"/>
    <x v="0"/>
  </r>
  <r>
    <n v="89301058"/>
    <s v="Ambulance angiologická"/>
    <s v="ambulance angiologická"/>
    <n v="8"/>
    <d v="2010-01-01T00:00:00"/>
    <m/>
    <n v="7679"/>
    <n v="60492"/>
    <s v="MUDr."/>
    <s v="Jarmila"/>
    <s v="Indráková"/>
    <m/>
    <s v="7859105320     "/>
    <n v="0.2"/>
    <x v="1"/>
    <n v="4"/>
    <n v="0.8"/>
    <x v="0"/>
  </r>
  <r>
    <n v="89301226"/>
    <s v="Klinika nukleární medicíny"/>
    <s v="ambulance - PET/CT"/>
    <n v="10"/>
    <d v="2013-06-01T00:00:00"/>
    <m/>
    <n v="6365"/>
    <n v="60498"/>
    <s v="Ing."/>
    <s v="Jaroslav"/>
    <s v="Ptáček"/>
    <s v="Ph.D."/>
    <s v="8004293506     "/>
    <n v="1"/>
    <x v="5"/>
    <n v="1"/>
    <n v="1"/>
    <x v="0"/>
  </r>
  <r>
    <n v="89301075"/>
    <s v="KARIM"/>
    <s v="anesteziologicko - resuscitační tým"/>
    <n v="10"/>
    <d v="2022-07-01T00:00:00"/>
    <m/>
    <n v="6301"/>
    <n v="60501"/>
    <m/>
    <s v="Eva"/>
    <s v="Stejskalíková"/>
    <m/>
    <s v="8454285686     "/>
    <n v="0.5"/>
    <x v="0"/>
    <n v="1"/>
    <n v="0.5"/>
    <x v="0"/>
  </r>
  <r>
    <n v="89301012"/>
    <s v="I. Interní klinika - kardiologická"/>
    <s v="ambulance kardiologická"/>
    <n v="10"/>
    <d v="2014-07-01T00:00:00"/>
    <m/>
    <n v="1677"/>
    <n v="60504"/>
    <s v="doc. MUDr."/>
    <s v="Dan"/>
    <s v="Marek"/>
    <s v="Ph.D."/>
    <s v="6406291078     "/>
    <n v="0.1"/>
    <x v="1"/>
    <n v="1"/>
    <n v="0.1"/>
    <x v="0"/>
  </r>
  <r>
    <n v="89301031"/>
    <s v="III. Interní klinika - nefrologická, revmatologická a endokrinologická"/>
    <s v="standardní lůžková péče"/>
    <n v="5"/>
    <d v="2023-01-01T00:00:00"/>
    <m/>
    <n v="3002"/>
    <n v="60505"/>
    <s v="MUDr."/>
    <s v="Dagmar"/>
    <s v="Kovářová"/>
    <s v="Ph.D."/>
    <s v="7952215689     "/>
    <n v="0.2"/>
    <x v="1"/>
    <n v="4"/>
    <n v="1"/>
    <x v="0"/>
  </r>
  <r>
    <n v="89301032"/>
    <s v="III. Interní klinika - nefrologická, revmatologická a endokrinologická"/>
    <s v="všeobecná ambulance"/>
    <n v="10"/>
    <d v="2023-01-01T00:00:00"/>
    <m/>
    <n v="3002"/>
    <n v="60505"/>
    <s v="MUDr."/>
    <s v="Dagmar"/>
    <s v="Kovářová"/>
    <s v="Ph.D."/>
    <s v="7952215689     "/>
    <n v="0.2"/>
    <x v="1"/>
    <n v="4"/>
    <n v="1"/>
    <x v="0"/>
  </r>
  <r>
    <n v="89301035"/>
    <s v="III. Interní klinika - nefrologická, revmatologická a endokrinologická"/>
    <s v="hemodialyzační středisko "/>
    <n v="10"/>
    <d v="2023-01-01T00:00:00"/>
    <m/>
    <n v="3002"/>
    <n v="60505"/>
    <s v="MUDr."/>
    <s v="Dagmar"/>
    <s v="Kovářová"/>
    <s v="Ph.D."/>
    <s v="7952215689     "/>
    <n v="0.3"/>
    <x v="1"/>
    <n v="4"/>
    <n v="1"/>
    <x v="0"/>
  </r>
  <r>
    <n v="89301039"/>
    <s v="III. Interní klinika - nefrologická, revmatologická a endokrinologická"/>
    <s v="ambulance endokrinologie"/>
    <n v="10"/>
    <d v="2022-01-01T00:00:00"/>
    <m/>
    <n v="3002"/>
    <n v="60505"/>
    <s v="MUDr."/>
    <s v="Dagmar"/>
    <s v="Kovářová"/>
    <s v="Ph.D."/>
    <s v="7952215689     "/>
    <n v="0.3"/>
    <x v="1"/>
    <n v="4"/>
    <n v="1"/>
    <x v="0"/>
  </r>
  <r>
    <n v="89301016"/>
    <s v="I. Interní klinika - kardiologická"/>
    <s v="Oddělení invazivních vyšetřovacích metod"/>
    <n v="10"/>
    <d v="2010-01-01T00:00:00"/>
    <m/>
    <n v="446"/>
    <n v="60506"/>
    <s v="doc. MUDr."/>
    <s v="Tomáš"/>
    <s v="Skála"/>
    <s v="Ph.D., FESC"/>
    <s v="7901294412     "/>
    <n v="1"/>
    <x v="1"/>
    <n v="1"/>
    <n v="1"/>
    <x v="0"/>
  </r>
  <r>
    <n v="89301124"/>
    <s v="Urologická klinika"/>
    <s v="uroradiologické centrum"/>
    <n v="10"/>
    <d v="2013-06-01T00:00:00"/>
    <m/>
    <n v="6324"/>
    <n v="60513"/>
    <s v="doc. MUDr."/>
    <s v="Filip"/>
    <s v="Čtvrtlík"/>
    <s v="Ph.D."/>
    <s v="7502165396     "/>
    <n v="1"/>
    <x v="1"/>
    <n v="1"/>
    <n v="1"/>
    <x v="0"/>
  </r>
  <r>
    <n v="89301051"/>
    <s v="II.chirurgická klinika standardní lůžková péče"/>
    <s v="standardní lůžková péče"/>
    <n v="5"/>
    <d v="2008-01-01T00:00:00"/>
    <m/>
    <n v="3993"/>
    <n v="60515"/>
    <m/>
    <s v="Miroslav"/>
    <s v="Kosinský"/>
    <m/>
    <s v="8202071823     "/>
    <n v="1"/>
    <x v="7"/>
    <n v="1"/>
    <n v="1"/>
    <x v="0"/>
  </r>
  <r>
    <n v="89301322"/>
    <s v="Hemato-onkologická klinika"/>
    <s v="všeobecná ambulance"/>
    <n v="10"/>
    <d v="2014-06-01T00:00:00"/>
    <m/>
    <n v="6757"/>
    <n v="60532"/>
    <s v="prof. MUDr. Mgr."/>
    <s v="Jiří"/>
    <s v="Minařík"/>
    <s v="Ph.D."/>
    <s v="7802144493     "/>
    <n v="1"/>
    <x v="1"/>
    <n v="1"/>
    <n v="1"/>
    <x v="0"/>
  </r>
  <r>
    <n v="89301141"/>
    <s v="Oční klinika"/>
    <s v="standardní lůžková péče"/>
    <n v="5"/>
    <d v="2021-02-01T00:00:00"/>
    <m/>
    <n v="1981"/>
    <n v="60540"/>
    <s v="MUDr."/>
    <s v="Marta"/>
    <s v="Karhanová"/>
    <s v="Ph.D., FEBO"/>
    <s v="7759295302     "/>
    <n v="0.2"/>
    <x v="1"/>
    <n v="2"/>
    <n v="0.8"/>
    <x v="0"/>
  </r>
  <r>
    <n v="89301142"/>
    <s v="Oční klinika"/>
    <s v="ambulance oční kliniky"/>
    <n v="10"/>
    <d v="2019-10-01T00:00:00"/>
    <m/>
    <n v="1981"/>
    <n v="60540"/>
    <s v="MUDr."/>
    <s v="Marta"/>
    <s v="Karhanová"/>
    <s v="Ph.D., FEBO"/>
    <s v="7759295302     "/>
    <n v="0.6"/>
    <x v="1"/>
    <n v="2"/>
    <n v="0.8"/>
    <x v="0"/>
  </r>
  <r>
    <n v="89301345"/>
    <s v="Radiologická klinika"/>
    <s v="pracoviště radiologie"/>
    <n v="10"/>
    <d v="2008-09-01T00:00:00"/>
    <m/>
    <n v="5376"/>
    <n v="60544"/>
    <m/>
    <s v="Marie"/>
    <s v="Pavlíková"/>
    <m/>
    <s v="5461040948     "/>
    <n v="0.1"/>
    <x v="0"/>
    <n v="1"/>
    <n v="0.1"/>
    <x v="0"/>
  </r>
  <r>
    <n v="89301362"/>
    <s v="Oddělení klinické logopedie"/>
    <s v="ambulance - pracoviště logopedie"/>
    <n v="10"/>
    <d v="2009-01-01T00:00:00"/>
    <m/>
    <n v="2454"/>
    <n v="60545"/>
    <s v="Mgr."/>
    <s v="Irena"/>
    <s v="Polášková"/>
    <m/>
    <s v="7159234434     "/>
    <n v="1"/>
    <x v="2"/>
    <n v="1"/>
    <n v="1"/>
    <x v="0"/>
  </r>
  <r>
    <n v="89301345"/>
    <s v="Radiologická klinika"/>
    <s v="pracoviště radiologie"/>
    <n v="10"/>
    <d v="2009-01-01T00:00:00"/>
    <m/>
    <n v="1276"/>
    <n v="60551"/>
    <m/>
    <s v="Jana"/>
    <s v="Kreplová"/>
    <s v="DiS."/>
    <s v="7955175393     "/>
    <n v="0.9"/>
    <x v="0"/>
    <n v="2"/>
    <n v="1"/>
    <x v="0"/>
  </r>
  <r>
    <n v="89301347"/>
    <s v="Radiologická klinika"/>
    <s v="Pracoviště MR"/>
    <n v="10"/>
    <d v="2021-10-01T00:00:00"/>
    <m/>
    <n v="1276"/>
    <n v="60551"/>
    <m/>
    <s v="Jana"/>
    <s v="Kreplová"/>
    <s v="DiS."/>
    <s v="7955175393     "/>
    <n v="0.1"/>
    <x v="0"/>
    <n v="2"/>
    <n v="1"/>
    <x v="0"/>
  </r>
  <r>
    <n v="89301415"/>
    <s v="Ústav imunologie"/>
    <s v="laboratoř imunologie"/>
    <n v="10"/>
    <d v="2017-07-01T00:00:00"/>
    <m/>
    <n v="3587"/>
    <n v="60556"/>
    <m/>
    <s v="Ilona"/>
    <s v="Dudková"/>
    <m/>
    <s v="8252215323     "/>
    <n v="1"/>
    <x v="0"/>
    <n v="1"/>
    <n v="1"/>
    <x v="0"/>
  </r>
  <r>
    <n v="89301251"/>
    <s v="Klinika ústní, čelistní a obličejové chirurgie"/>
    <s v="standardní lůžková péče"/>
    <n v="5"/>
    <d v="2016-01-01T00:00:00"/>
    <m/>
    <n v="3467"/>
    <n v="60561"/>
    <s v="doc. MUDr."/>
    <s v="Peter"/>
    <s v="Tvrdý"/>
    <s v="Ph.D."/>
    <s v="7210077358     "/>
    <n v="0.8"/>
    <x v="1"/>
    <n v="1"/>
    <n v="0.8"/>
    <x v="0"/>
  </r>
  <r>
    <n v="89301103"/>
    <s v="Dětská klinika"/>
    <s v="JIP"/>
    <n v="5"/>
    <d v="2013-07-01T00:00:00"/>
    <m/>
    <n v="51"/>
    <n v="60562"/>
    <s v="Bc."/>
    <s v="Jana"/>
    <s v="Fajglová"/>
    <m/>
    <s v="7260155309     "/>
    <n v="1"/>
    <x v="0"/>
    <n v="1"/>
    <n v="1"/>
    <x v="0"/>
  </r>
  <r>
    <n v="89301325"/>
    <s v="Hemato-onkologická klinika"/>
    <s v="laboratoř hematologická"/>
    <n v="10"/>
    <d v="2015-10-24T00:00:00"/>
    <m/>
    <n v="7578"/>
    <n v="60564"/>
    <m/>
    <s v="Zdenka"/>
    <s v="Dvořáková"/>
    <m/>
    <s v="8257225306     "/>
    <n v="1"/>
    <x v="0"/>
    <n v="1"/>
    <n v="1"/>
    <x v="0"/>
  </r>
  <r>
    <n v="89301313"/>
    <s v="Traumatologická klinika"/>
    <s v="lůžkové oddělení intenzivní péče"/>
    <n v="5"/>
    <d v="2008-01-01T00:00:00"/>
    <m/>
    <n v="3689"/>
    <n v="60579"/>
    <s v="MUDr."/>
    <s v="Ivo"/>
    <s v="Dospěl"/>
    <m/>
    <s v="7712113508     "/>
    <n v="0.7"/>
    <x v="1"/>
    <n v="2"/>
    <n v="1"/>
    <x v="0"/>
  </r>
  <r>
    <n v="89301607"/>
    <s v="Odd. urgent.příjmu - ambul. traumatolog."/>
    <s v="ambulance - traumatologická"/>
    <n v="10"/>
    <d v="2010-02-01T00:00:00"/>
    <m/>
    <n v="5958"/>
    <n v="60579"/>
    <s v="MUDr."/>
    <s v="Ivo"/>
    <s v="Dospěl"/>
    <m/>
    <s v="7712113508     "/>
    <n v="0.3"/>
    <x v="1"/>
    <n v="2"/>
    <n v="1"/>
    <x v="0"/>
  </r>
  <r>
    <n v="89301593"/>
    <s v="Oddělení intenzivní péče chirurgických oborů"/>
    <s v="intenzivní péče chirurgických oborů"/>
    <n v="5"/>
    <d v="2021-03-01T00:00:00"/>
    <m/>
    <n v="10303"/>
    <n v="60591"/>
    <s v="Bc."/>
    <s v="Veronika"/>
    <s v="Achilisová"/>
    <s v="DiS."/>
    <s v="8257085771     "/>
    <n v="0.5"/>
    <x v="0"/>
    <n v="1"/>
    <n v="0.5"/>
    <x v="0"/>
  </r>
  <r>
    <n v="89301593"/>
    <s v="Oddělení intenzivní péče chirurgických oborů"/>
    <s v="intenzivní péče chirurgických oborů"/>
    <n v="5"/>
    <d v="2014-01-01T00:00:00"/>
    <m/>
    <n v="10268"/>
    <n v="60602"/>
    <s v="Bc."/>
    <s v="Jana"/>
    <s v="Horváthová"/>
    <m/>
    <s v="7953015587     "/>
    <n v="1"/>
    <x v="0"/>
    <n v="1"/>
    <n v="1"/>
    <x v="0"/>
  </r>
  <r>
    <n v="89301593"/>
    <s v="Oddělení intenzivní péče chirurgických oborů"/>
    <s v="intenzivní péče chirurgických oborů"/>
    <n v="5"/>
    <d v="2008-01-01T00:00:00"/>
    <m/>
    <n v="10250"/>
    <n v="60603"/>
    <m/>
    <s v="Martina"/>
    <s v="Rampová"/>
    <m/>
    <s v="8162105347     "/>
    <n v="1"/>
    <x v="3"/>
    <n v="1"/>
    <n v="1"/>
    <x v="0"/>
  </r>
  <r>
    <n v="89301503"/>
    <s v="Lůžkové odd.intenzivní péče"/>
    <s v="lůžkové oddělení intenzivní péče"/>
    <n v="5"/>
    <d v="2008-01-01T00:00:00"/>
    <m/>
    <n v="3107"/>
    <n v="60605"/>
    <s v="Bc."/>
    <s v="Šárka"/>
    <s v="Kostečková"/>
    <m/>
    <s v="7757025727     "/>
    <n v="1"/>
    <x v="9"/>
    <n v="1"/>
    <n v="1"/>
    <x v="0"/>
  </r>
  <r>
    <n v="89301131"/>
    <s v="ORL klinika"/>
    <s v="standardní lůžková péče"/>
    <n v="5"/>
    <d v="2018-01-01T00:00:00"/>
    <m/>
    <n v="8415"/>
    <n v="60606"/>
    <m/>
    <s v="Lucie"/>
    <s v="Kiliánová"/>
    <m/>
    <s v="8258045763     "/>
    <n v="1"/>
    <x v="7"/>
    <n v="1"/>
    <n v="1"/>
    <x v="0"/>
  </r>
  <r>
    <n v="89301042"/>
    <s v="I. chirurgická klinika"/>
    <s v="všeobecná chirurgická ambulance"/>
    <n v="10"/>
    <d v="2021-07-01T00:00:00"/>
    <m/>
    <n v="5771"/>
    <n v="60614"/>
    <m/>
    <s v="Eva"/>
    <s v="Vodičková"/>
    <m/>
    <s v="7055044480     "/>
    <n v="1"/>
    <x v="7"/>
    <n v="1"/>
    <n v="1"/>
    <x v="0"/>
  </r>
  <r>
    <n v="89301261"/>
    <s v="Oddělení rehabilitace"/>
    <s v="standardní lůžková péče"/>
    <n v="5"/>
    <d v="2017-12-16T00:00:00"/>
    <m/>
    <n v="8425"/>
    <n v="60615"/>
    <s v="Mgr."/>
    <s v="Dana"/>
    <s v="Rysnarová"/>
    <m/>
    <s v="7661025328     "/>
    <n v="0.2"/>
    <x v="6"/>
    <n v="2"/>
    <n v="1"/>
    <x v="0"/>
  </r>
  <r>
    <n v="89301265"/>
    <s v="Oddělení rehabilitace"/>
    <s v="ambulance fyzioterapie"/>
    <n v="10"/>
    <d v="2017-12-16T00:00:00"/>
    <m/>
    <n v="8425"/>
    <n v="60615"/>
    <s v="Mgr."/>
    <s v="Dana"/>
    <s v="Rysnarová"/>
    <m/>
    <s v="7661025328     "/>
    <n v="0.8"/>
    <x v="6"/>
    <n v="2"/>
    <n v="1"/>
    <x v="0"/>
  </r>
  <r>
    <n v="89301011"/>
    <s v="I. Interní klinika - kardiologická"/>
    <s v="standardní lůžková péče"/>
    <n v="5"/>
    <d v="2013-06-19T00:00:00"/>
    <m/>
    <n v="6369"/>
    <n v="60620"/>
    <m/>
    <s v="Blanka"/>
    <s v="Krumpová"/>
    <m/>
    <s v="8451065337     "/>
    <n v="1"/>
    <x v="7"/>
    <n v="1"/>
    <n v="1"/>
    <x v="0"/>
  </r>
  <r>
    <n v="89301073"/>
    <s v="KARIM"/>
    <s v="lůžkové oddělení intenzivní péče"/>
    <n v="5"/>
    <d v="2017-11-01T00:00:00"/>
    <m/>
    <n v="4624"/>
    <n v="60621"/>
    <s v="Mgr."/>
    <s v="Petra"/>
    <s v="Peterová"/>
    <m/>
    <s v="8055162467     "/>
    <n v="0.5"/>
    <x v="0"/>
    <n v="1"/>
    <n v="0.5"/>
    <x v="0"/>
  </r>
  <r>
    <n v="89301261"/>
    <s v="Oddělení rehabilitace"/>
    <s v="standardní lůžková péče"/>
    <n v="5"/>
    <d v="2023-11-01T00:00:00"/>
    <m/>
    <n v="11153"/>
    <n v="60625"/>
    <m/>
    <s v="Jana"/>
    <s v="Sedlářová"/>
    <m/>
    <s v="8256265325     "/>
    <n v="0.5"/>
    <x v="7"/>
    <n v="1"/>
    <n v="0.5"/>
    <x v="0"/>
  </r>
  <r>
    <n v="89301593"/>
    <s v="Oddělení intenzivní péče chirurgických oborů"/>
    <s v="intenzivní péče chirurgických oborů"/>
    <n v="5"/>
    <d v="2011-01-01T00:00:00"/>
    <m/>
    <n v="10289"/>
    <n v="60638"/>
    <s v="Bc."/>
    <s v="Zuzana"/>
    <s v="Burešová"/>
    <m/>
    <s v="7861274443     "/>
    <n v="0.5"/>
    <x v="0"/>
    <n v="1"/>
    <n v="0.5"/>
    <x v="0"/>
  </r>
  <r>
    <n v="89301405"/>
    <s v="Ústav mikrobiologie"/>
    <s v="laboratoř mikrobiologie"/>
    <n v="10"/>
    <d v="2008-01-01T00:00:00"/>
    <m/>
    <n v="2706"/>
    <n v="60641"/>
    <s v="Mgr."/>
    <s v="Pavel"/>
    <s v="Sauer"/>
    <s v="Ph.D."/>
    <s v="7607113525     "/>
    <n v="1"/>
    <x v="2"/>
    <n v="1"/>
    <n v="1"/>
    <x v="0"/>
  </r>
  <r>
    <n v="89301103"/>
    <s v="Dětská klinika"/>
    <s v="JIP"/>
    <n v="5"/>
    <d v="2019-01-01T00:00:00"/>
    <m/>
    <n v="502"/>
    <n v="60660"/>
    <s v="Bc."/>
    <s v="Taťána"/>
    <s v="Hanousková"/>
    <m/>
    <s v="8152195414     "/>
    <n v="1"/>
    <x v="0"/>
    <n v="1"/>
    <n v="1"/>
    <x v="0"/>
  </r>
  <r>
    <n v="89301261"/>
    <s v="Oddělení rehabilitace"/>
    <s v="standardní lůžková péče"/>
    <n v="5"/>
    <d v="2008-01-01T00:00:00"/>
    <m/>
    <n v="2750"/>
    <n v="60661"/>
    <m/>
    <s v="Vladimíra"/>
    <s v="Šupicová"/>
    <m/>
    <s v="6460091847     "/>
    <n v="1"/>
    <x v="3"/>
    <n v="1"/>
    <n v="1"/>
    <x v="0"/>
  </r>
  <r>
    <n v="89301375"/>
    <s v="Ústav klinické a molekulární patologie"/>
    <s v="Ústav klinické a molekulární patologie"/>
    <n v="10"/>
    <d v="2009-01-01T00:00:00"/>
    <m/>
    <n v="2919"/>
    <n v="60667"/>
    <s v="Mgr."/>
    <s v="Michaela"/>
    <s v="Šváchová"/>
    <s v="Ph.D."/>
    <s v="6657130216     "/>
    <n v="1"/>
    <x v="5"/>
    <n v="1"/>
    <n v="1"/>
    <x v="0"/>
  </r>
  <r>
    <n v="89301105"/>
    <s v="Dětská klinika"/>
    <s v="lůžkové oddělení intenzivní péče hemato-onkologické"/>
    <n v="5"/>
    <d v="2017-06-01T00:00:00"/>
    <m/>
    <n v="1330"/>
    <n v="60673"/>
    <m/>
    <s v="Renata"/>
    <s v="Vyhlídalová"/>
    <m/>
    <s v="6553312106     "/>
    <n v="1"/>
    <x v="7"/>
    <n v="1"/>
    <n v="1"/>
    <x v="0"/>
  </r>
  <r>
    <n v="89301345"/>
    <s v="Radiologická klinika"/>
    <s v="pracoviště radiologie"/>
    <n v="10"/>
    <d v="2014-09-16T00:00:00"/>
    <m/>
    <n v="6999"/>
    <n v="60679"/>
    <m/>
    <s v="Jana"/>
    <s v="Dokoupilová"/>
    <s v="DiS."/>
    <s v="8058185333     "/>
    <n v="0.9"/>
    <x v="0"/>
    <n v="2"/>
    <n v="1"/>
    <x v="0"/>
  </r>
  <r>
    <n v="89301347"/>
    <s v="Radiologická klinika"/>
    <s v="Pracoviště MR"/>
    <n v="10"/>
    <d v="2021-10-01T00:00:00"/>
    <m/>
    <n v="6999"/>
    <n v="60679"/>
    <m/>
    <s v="Jana"/>
    <s v="Dokoupilová"/>
    <s v="DiS."/>
    <s v="8058185333     "/>
    <n v="0.1"/>
    <x v="0"/>
    <n v="2"/>
    <n v="1"/>
    <x v="0"/>
  </r>
  <r>
    <n v="89301081"/>
    <s v="Porodnicko - gynekologická klinika"/>
    <s v="standardní lůžková péče"/>
    <n v="5"/>
    <d v="2016-05-01T00:00:00"/>
    <m/>
    <n v="7664"/>
    <n v="60683"/>
    <s v="Bc."/>
    <s v="Olga"/>
    <s v="Havrdová"/>
    <m/>
    <s v="8056115716     "/>
    <n v="0.75"/>
    <x v="7"/>
    <n v="1"/>
    <n v="0.75"/>
    <x v="0"/>
  </r>
  <r>
    <n v="89301073"/>
    <s v="KARIM"/>
    <s v="lůžkové oddělení intenzivní péče"/>
    <n v="5"/>
    <d v="2019-06-01T00:00:00"/>
    <m/>
    <n v="6337"/>
    <n v="60692"/>
    <m/>
    <s v="Roman"/>
    <s v="Rosinský"/>
    <m/>
    <s v="8101025328     "/>
    <n v="1"/>
    <x v="3"/>
    <n v="1"/>
    <n v="1"/>
    <x v="0"/>
  </r>
  <r>
    <n v="89301501"/>
    <s v="Kardiochirurgická klinika"/>
    <s v="standardní lůžková péče"/>
    <n v="5"/>
    <d v="2008-01-01T00:00:00"/>
    <m/>
    <n v="2129"/>
    <n v="60694"/>
    <m/>
    <s v="Petr"/>
    <s v="Caletka"/>
    <s v="DiS."/>
    <s v="6402042141     "/>
    <n v="1"/>
    <x v="0"/>
    <n v="1"/>
    <n v="1"/>
    <x v="0"/>
  </r>
  <r>
    <n v="89301041"/>
    <s v="I. chirurgické klinika"/>
    <s v="standardní lůžková péče"/>
    <n v="5"/>
    <d v="2014-09-01T00:00:00"/>
    <m/>
    <n v="6936"/>
    <n v="60709"/>
    <s v="Bc."/>
    <s v="Eva"/>
    <s v="Bičová"/>
    <m/>
    <s v="8159144840     "/>
    <n v="1"/>
    <x v="0"/>
    <n v="1"/>
    <n v="1"/>
    <x v="0"/>
  </r>
  <r>
    <n v="89301041"/>
    <s v="I. chirurgické klinika"/>
    <s v="standardní lůžková péče"/>
    <n v="5"/>
    <d v="2008-01-01T00:00:00"/>
    <m/>
    <n v="4965"/>
    <n v="60711"/>
    <m/>
    <s v="Lucie"/>
    <s v="Mačáková"/>
    <m/>
    <s v="7755195404     "/>
    <n v="1"/>
    <x v="3"/>
    <n v="1"/>
    <n v="1"/>
    <x v="0"/>
  </r>
  <r>
    <n v="89301141"/>
    <s v="Oční klinika"/>
    <s v="standardní lůžková péče"/>
    <n v="5"/>
    <d v="2010-01-01T00:00:00"/>
    <m/>
    <n v="5192"/>
    <n v="60720"/>
    <m/>
    <s v="Alena"/>
    <s v="Sedláčková"/>
    <s v="DiS."/>
    <s v="8259225304     "/>
    <n v="1"/>
    <x v="0"/>
    <n v="1"/>
    <n v="1"/>
    <x v="0"/>
  </r>
  <r>
    <n v="89301161"/>
    <s v="Klinika plicních nemocí a TBC"/>
    <s v="standardní lůžková péče"/>
    <n v="5"/>
    <d v="2017-07-01T00:00:00"/>
    <m/>
    <n v="3722"/>
    <n v="60721"/>
    <m/>
    <s v="Renata"/>
    <s v="Sklenářová"/>
    <m/>
    <s v="6860292098     "/>
    <n v="1"/>
    <x v="3"/>
    <n v="1"/>
    <n v="1"/>
    <x v="0"/>
  </r>
  <r>
    <n v="89301222"/>
    <s v="Klinika nukleární medicíny"/>
    <s v="všeobecná ambulance"/>
    <n v="10"/>
    <d v="2014-07-01T00:00:00"/>
    <m/>
    <n v="6829"/>
    <n v="60724"/>
    <m/>
    <s v="Veronika"/>
    <s v="Miháleková"/>
    <s v="DiS."/>
    <s v="7759055337     "/>
    <n v="1"/>
    <x v="0"/>
    <n v="1"/>
    <n v="1"/>
    <x v="0"/>
  </r>
  <r>
    <n v="89301202"/>
    <s v="Klinika kožních a pohlavních chorob"/>
    <s v="všeobecná ambulance"/>
    <n v="10"/>
    <d v="2015-01-01T00:00:00"/>
    <m/>
    <n v="7132"/>
    <n v="60728"/>
    <s v="MUDr."/>
    <s v="Kateřina"/>
    <s v="Libigerová"/>
    <m/>
    <s v="7952105315     "/>
    <n v="1"/>
    <x v="1"/>
    <n v="1"/>
    <n v="1"/>
    <x v="0"/>
  </r>
  <r>
    <n v="89305252"/>
    <s v="Klinika ústní, čelistní a obličejové chirurgie"/>
    <s v="Ambulance kliniky ústní, čelistní a obličejové chirurgie"/>
    <n v="15"/>
    <d v="2014-04-01T00:00:00"/>
    <m/>
    <n v="6216"/>
    <n v="60729"/>
    <s v="MUDr."/>
    <s v="Karin"/>
    <s v="Chytilová"/>
    <s v="Ph.D."/>
    <s v="8052077770     "/>
    <n v="0.5"/>
    <x v="11"/>
    <n v="1"/>
    <n v="0.5"/>
    <x v="0"/>
  </r>
  <r>
    <n v="89301600"/>
    <s v="Urgentní příjem odb.719"/>
    <s v="Urgentní příjem odb.719"/>
    <n v="10"/>
    <d v="2021-04-01T00:00:00"/>
    <m/>
    <n v="4168"/>
    <n v="60733"/>
    <m/>
    <s v="Sylva"/>
    <s v="Staňková"/>
    <s v="DiS."/>
    <s v="6453170867     "/>
    <n v="0.1"/>
    <x v="7"/>
    <n v="7"/>
    <n v="0.7"/>
    <x v="0"/>
  </r>
  <r>
    <n v="89301602"/>
    <s v="Odd.urgent.příjmu - ambulance chirurgie"/>
    <s v="ambulance - chirurgie"/>
    <n v="10"/>
    <d v="2008-01-01T00:00:00"/>
    <m/>
    <n v="4168"/>
    <n v="60733"/>
    <m/>
    <s v="Sylva"/>
    <s v="Staňková"/>
    <s v="DiS."/>
    <s v="6453170867     "/>
    <n v="0.1"/>
    <x v="7"/>
    <n v="7"/>
    <n v="0.7"/>
    <x v="0"/>
  </r>
  <r>
    <n v="89301604"/>
    <s v="Odd.urgent.příjmu - ambulance interna"/>
    <s v="ambulance - interna"/>
    <n v="10"/>
    <d v="2017-08-01T00:00:00"/>
    <m/>
    <n v="4168"/>
    <n v="60733"/>
    <m/>
    <s v="Sylva"/>
    <s v="Staňková"/>
    <s v="DiS."/>
    <s v="6453170867     "/>
    <n v="0.1"/>
    <x v="7"/>
    <n v="7"/>
    <n v="0.7"/>
    <x v="0"/>
  </r>
  <r>
    <n v="89301605"/>
    <s v="Odd.urgent. příjmu - ambulance urologie"/>
    <s v="ambulance - urologie"/>
    <n v="10"/>
    <d v="2017-08-01T00:00:00"/>
    <m/>
    <n v="4168"/>
    <n v="60733"/>
    <m/>
    <s v="Sylva"/>
    <s v="Staňková"/>
    <s v="DiS."/>
    <s v="6453170867     "/>
    <n v="0.1"/>
    <x v="7"/>
    <n v="7"/>
    <n v="0.7"/>
    <x v="0"/>
  </r>
  <r>
    <n v="89301606"/>
    <s v="Odd.urgent.příjmu - ambulance neurologie"/>
    <s v="ambulance - neurologie"/>
    <n v="10"/>
    <d v="2017-08-01T00:00:00"/>
    <m/>
    <n v="4168"/>
    <n v="60733"/>
    <m/>
    <s v="Sylva"/>
    <s v="Staňková"/>
    <s v="DiS."/>
    <s v="6453170867     "/>
    <n v="0.1"/>
    <x v="7"/>
    <n v="7"/>
    <n v="0.7"/>
    <x v="0"/>
  </r>
  <r>
    <n v="89301607"/>
    <s v="Odd. urgent.příjmu - ambul. traumatolog."/>
    <s v="ambulance - traumatologická"/>
    <n v="10"/>
    <d v="2017-08-01T00:00:00"/>
    <m/>
    <n v="4168"/>
    <n v="60733"/>
    <m/>
    <s v="Sylva"/>
    <s v="Staňková"/>
    <s v="DiS."/>
    <s v="6453170867     "/>
    <n v="0.1"/>
    <x v="7"/>
    <n v="7"/>
    <n v="0.7"/>
    <x v="0"/>
  </r>
  <r>
    <n v="89301608"/>
    <s v="ambulance LPS pro dospělé"/>
    <s v="ambulance LPS pro dospělé"/>
    <n v="10"/>
    <d v="2008-01-01T00:00:00"/>
    <m/>
    <n v="4168"/>
    <n v="60733"/>
    <m/>
    <s v="Sylva"/>
    <s v="Staňková"/>
    <s v="DiS."/>
    <s v="6453170867     "/>
    <n v="0.1"/>
    <x v="7"/>
    <n v="7"/>
    <n v="0.7"/>
    <x v="0"/>
  </r>
  <r>
    <n v="89301063"/>
    <s v="Neurochirurgická klinika"/>
    <s v="lůžkové oddělení intenzivní péče"/>
    <n v="5"/>
    <d v="2011-12-15T00:00:00"/>
    <m/>
    <n v="5836"/>
    <n v="60737"/>
    <s v="Bc."/>
    <s v="Zuzana"/>
    <s v="Husáková Mereďová"/>
    <s v="DiS."/>
    <s v="8161055320     "/>
    <n v="1"/>
    <x v="0"/>
    <n v="1"/>
    <n v="1"/>
    <x v="0"/>
  </r>
  <r>
    <n v="89301142"/>
    <s v="Oční klinika"/>
    <s v="ambulance oční kliniky"/>
    <n v="10"/>
    <d v="2008-01-01T00:00:00"/>
    <m/>
    <n v="173"/>
    <n v="60738"/>
    <s v="MUDr."/>
    <s v="Juraj"/>
    <s v="Šimičák"/>
    <m/>
    <s v="7901147903     "/>
    <n v="0.5"/>
    <x v="1"/>
    <n v="2"/>
    <n v="0.6"/>
    <x v="0"/>
  </r>
  <r>
    <n v="89301143"/>
    <s v="Oční klinika"/>
    <s v="ambulance - diagnosticko-terapeutické oddělení"/>
    <n v="10"/>
    <d v="2008-01-01T00:00:00"/>
    <m/>
    <n v="173"/>
    <n v="60738"/>
    <s v="MUDr."/>
    <s v="Juraj"/>
    <s v="Šimičák"/>
    <m/>
    <s v="7901147903     "/>
    <n v="0.1"/>
    <x v="1"/>
    <n v="2"/>
    <n v="0.6"/>
    <x v="0"/>
  </r>
  <r>
    <n v="89301041"/>
    <s v="I. chirurgické klinika"/>
    <s v="standardní lůžková péče"/>
    <n v="5"/>
    <d v="2018-08-01T00:00:00"/>
    <m/>
    <n v="8655"/>
    <n v="60741"/>
    <s v="Bc."/>
    <s v="Kristýna"/>
    <s v="Stejskalová"/>
    <m/>
    <s v="7962295308     "/>
    <n v="0.5"/>
    <x v="7"/>
    <n v="1"/>
    <n v="0.5"/>
    <x v="0"/>
  </r>
  <r>
    <n v="89301311"/>
    <s v="Traumatologická klinika"/>
    <s v="standardní lůžková péče"/>
    <n v="5"/>
    <d v="2008-01-01T00:00:00"/>
    <m/>
    <n v="2683"/>
    <n v="60744"/>
    <s v="MUDr."/>
    <s v="Peter"/>
    <s v="Zborovjan"/>
    <m/>
    <s v="7907289181     "/>
    <n v="1"/>
    <x v="1"/>
    <n v="2"/>
    <n v="1"/>
    <x v="0"/>
  </r>
  <r>
    <n v="89301607"/>
    <s v="Odd. urgent.příjmu - ambul. traumatolog."/>
    <s v="ambulance - traumatologická"/>
    <n v="10"/>
    <d v="2010-02-01T00:00:00"/>
    <m/>
    <n v="5969"/>
    <n v="60744"/>
    <s v="MUDr."/>
    <s v="Peter"/>
    <s v="Zborovjan"/>
    <m/>
    <s v="7907289181     "/>
    <n v="0"/>
    <x v="1"/>
    <n v="2"/>
    <n v="1"/>
    <x v="0"/>
  </r>
  <r>
    <n v="89301103"/>
    <s v="Dětská klinika"/>
    <s v="JIP"/>
    <n v="5"/>
    <d v="2015-04-01T00:00:00"/>
    <m/>
    <n v="6635"/>
    <n v="60746"/>
    <m/>
    <s v="Gabriela"/>
    <s v="Tovaryšová"/>
    <m/>
    <s v="7752079379     "/>
    <n v="1"/>
    <x v="0"/>
    <n v="1"/>
    <n v="1"/>
    <x v="0"/>
  </r>
  <r>
    <n v="89301073"/>
    <s v="KARIM"/>
    <s v="lůžkové oddělení intenzivní péče"/>
    <n v="5"/>
    <d v="2018-06-01T00:00:00"/>
    <m/>
    <n v="2585"/>
    <n v="60748"/>
    <m/>
    <s v="Šárka"/>
    <s v="Žaludková"/>
    <s v="DiS."/>
    <s v="8357234149     "/>
    <n v="0.75"/>
    <x v="0"/>
    <n v="1"/>
    <n v="0.75"/>
    <x v="0"/>
  </r>
  <r>
    <n v="89301107"/>
    <s v="Dětská klinika"/>
    <s v="pracoviště dětské alergologie a imunologie"/>
    <n v="10"/>
    <d v="2015-04-01T00:00:00"/>
    <m/>
    <n v="7077"/>
    <n v="60752"/>
    <m/>
    <s v="Andrea"/>
    <s v="Macourková"/>
    <s v="DiS."/>
    <s v="8053265693     "/>
    <n v="0.3"/>
    <x v="7"/>
    <n v="2"/>
    <n v="0.8"/>
    <x v="0"/>
  </r>
  <r>
    <n v="89301108"/>
    <s v="Dětská klinika"/>
    <s v="pracoviště dětské pneumologie"/>
    <n v="8"/>
    <d v="2015-04-01T00:00:00"/>
    <m/>
    <n v="7077"/>
    <n v="60752"/>
    <m/>
    <s v="Andrea"/>
    <s v="Macourková"/>
    <s v="DiS."/>
    <s v="8053265693     "/>
    <n v="0.5"/>
    <x v="7"/>
    <n v="2"/>
    <n v="0.8"/>
    <x v="0"/>
  </r>
  <r>
    <n v="89301132"/>
    <s v="ORL klinika"/>
    <s v="ambulance otorinolaryngologická"/>
    <n v="10"/>
    <d v="2017-11-15T00:00:00"/>
    <m/>
    <n v="8513"/>
    <n v="60753"/>
    <s v="Bc."/>
    <s v="Jana"/>
    <s v="Petrskovská"/>
    <m/>
    <s v="8159095373     "/>
    <n v="0.5"/>
    <x v="7"/>
    <n v="1"/>
    <n v="0.5"/>
    <x v="0"/>
  </r>
  <r>
    <n v="89301171"/>
    <s v="Neurologická klinika"/>
    <s v="standardní lůžková péče"/>
    <n v="5"/>
    <d v="2013-10-01T00:00:00"/>
    <m/>
    <n v="3887"/>
    <n v="60760"/>
    <s v="prof. MUDr."/>
    <s v="Petr"/>
    <s v="Kaňovský"/>
    <s v="CSc."/>
    <s v="6110120687     "/>
    <n v="0.8"/>
    <x v="1"/>
    <n v="1"/>
    <n v="0.8"/>
    <x v="0"/>
  </r>
  <r>
    <n v="89301355"/>
    <s v="Transfuzní oddělení "/>
    <s v="transfuzní oddělení"/>
    <n v="10"/>
    <d v="2017-10-01T00:00:00"/>
    <m/>
    <n v="8451"/>
    <n v="60762"/>
    <s v="Ing."/>
    <s v="Petra"/>
    <s v="Sekaninová"/>
    <m/>
    <s v="8058155303     "/>
    <n v="0.2"/>
    <x v="5"/>
    <n v="1"/>
    <n v="0.2"/>
    <x v="0"/>
  </r>
  <r>
    <n v="89301075"/>
    <s v="KARIM"/>
    <s v="anesteziologicko - resuscitační tým"/>
    <n v="10"/>
    <d v="2009-01-01T00:00:00"/>
    <m/>
    <n v="2642"/>
    <n v="60766"/>
    <s v="MUDr."/>
    <s v="Daniel"/>
    <s v="Šiška"/>
    <m/>
    <s v="7506165348     "/>
    <n v="1"/>
    <x v="1"/>
    <n v="1"/>
    <n v="1"/>
    <x v="0"/>
  </r>
  <r>
    <n v="89301102"/>
    <s v="Dětská klinika"/>
    <s v="všeobecná ambulance"/>
    <n v="10"/>
    <d v="2015-06-01T00:00:00"/>
    <m/>
    <n v="927"/>
    <n v="60769"/>
    <s v="MUDr."/>
    <s v="Josef"/>
    <s v="Srovnal"/>
    <s v="Ph.D."/>
    <s v="7811225774     "/>
    <n v="0.05"/>
    <x v="1"/>
    <n v="3"/>
    <n v="0.45"/>
    <x v="0"/>
  </r>
  <r>
    <n v="89301104"/>
    <s v="Dětská klinika"/>
    <s v="laboratoř experimentální medicíny"/>
    <n v="10"/>
    <d v="2012-10-01T00:00:00"/>
    <m/>
    <n v="927"/>
    <n v="60769"/>
    <s v="MUDr."/>
    <s v="Josef"/>
    <s v="Srovnal"/>
    <s v="Ph.D."/>
    <s v="7811225774     "/>
    <n v="0.2"/>
    <x v="1"/>
    <n v="3"/>
    <n v="0.45"/>
    <x v="0"/>
  </r>
  <r>
    <n v="89301282"/>
    <s v="Ambulance odd.lékařské genetiky"/>
    <s v="ambulance oddělení lékařské genetiky"/>
    <n v="10"/>
    <d v="2019-01-01T00:00:00"/>
    <m/>
    <n v="7179"/>
    <n v="60769"/>
    <s v="MUDr."/>
    <s v="Josef"/>
    <s v="Srovnal"/>
    <s v="Ph.D."/>
    <s v="7811225774     "/>
    <n v="0.2"/>
    <x v="1"/>
    <n v="3"/>
    <n v="0.45"/>
    <x v="0"/>
  </r>
  <r>
    <n v="89301093"/>
    <s v="Novorozenecké oddělení"/>
    <s v="lůžkové oddělení intenzivní péče"/>
    <n v="5"/>
    <d v="2013-07-01T00:00:00"/>
    <m/>
    <n v="764"/>
    <n v="60771"/>
    <m/>
    <s v="Jana"/>
    <s v="Vlčková"/>
    <s v="DiS."/>
    <s v="8061235787     "/>
    <n v="1"/>
    <x v="0"/>
    <n v="1"/>
    <n v="1"/>
    <x v="0"/>
  </r>
  <r>
    <n v="89301015"/>
    <s v="I. Interní klinika - kardiologická"/>
    <s v="koronární katetrizační sál"/>
    <n v="10"/>
    <d v="2009-01-01T00:00:00"/>
    <m/>
    <n v="2385"/>
    <n v="60776"/>
    <s v="MUDr."/>
    <s v="David"/>
    <s v="Richter"/>
    <s v="Ph.D."/>
    <s v="7307294456     "/>
    <n v="0.6"/>
    <x v="1"/>
    <n v="1"/>
    <n v="0.6"/>
    <x v="0"/>
  </r>
  <r>
    <n v="89301013"/>
    <s v="I. Interní klinika - kardiologická"/>
    <s v="lůžkové oddělení intenzivní péče"/>
    <n v="5"/>
    <d v="2017-11-01T00:00:00"/>
    <m/>
    <n v="8989"/>
    <n v="60779"/>
    <m/>
    <s v="Ivana"/>
    <s v="Koloušková"/>
    <m/>
    <s v="8059174398     "/>
    <n v="0.5"/>
    <x v="0"/>
    <n v="1"/>
    <n v="0.5"/>
    <x v="0"/>
  </r>
  <r>
    <n v="89301251"/>
    <s v="Klinika ústní, čelistní a obličejové chirurgie"/>
    <s v="standardní lůžková péče"/>
    <n v="5"/>
    <d v="2013-02-01T00:00:00"/>
    <m/>
    <n v="1431"/>
    <n v="60780"/>
    <s v="doc. MUDr."/>
    <s v="Richard"/>
    <s v="Pink"/>
    <s v="Ph.D."/>
    <s v="7704164556     "/>
    <n v="0.7"/>
    <x v="1"/>
    <n v="2"/>
    <n v="1"/>
    <x v="0"/>
  </r>
  <r>
    <n v="89305252"/>
    <s v="Klinika ústní, čelistní a obličejové chirurgie"/>
    <s v="Ambulance kliniky ústní, čelistní a obličejové chirurgie"/>
    <n v="15"/>
    <d v="2013-02-01T00:00:00"/>
    <m/>
    <n v="168"/>
    <n v="60780"/>
    <s v="doc. MUDr."/>
    <s v="Richard"/>
    <s v="Pink"/>
    <s v="Ph.D."/>
    <s v="7704164556     "/>
    <n v="0.3"/>
    <x v="8"/>
    <n v="2"/>
    <n v="1"/>
    <x v="0"/>
  </r>
  <r>
    <n v="89301073"/>
    <s v="KARIM"/>
    <s v="lůžkové oddělení intenzivní péče"/>
    <n v="5"/>
    <d v="2016-09-01T00:00:00"/>
    <m/>
    <n v="3718"/>
    <n v="60789"/>
    <m/>
    <s v="Romana"/>
    <s v="Hudečková"/>
    <m/>
    <s v="8354104473     "/>
    <n v="1"/>
    <x v="0"/>
    <n v="1"/>
    <n v="1"/>
    <x v="0"/>
  </r>
  <r>
    <n v="89301212"/>
    <s v="Onkologická klinika"/>
    <s v="všeobecná ambulance"/>
    <n v="10"/>
    <d v="2022-10-01T00:00:00"/>
    <m/>
    <n v="4710"/>
    <n v="60792"/>
    <s v="doc. MUDr."/>
    <s v="Hana"/>
    <s v="Študentová"/>
    <s v="Ph.D."/>
    <s v="7959075344     "/>
    <n v="0.8"/>
    <x v="1"/>
    <n v="2"/>
    <n v="1"/>
    <x v="0"/>
  </r>
  <r>
    <n v="89301218"/>
    <s v="Konziliární tým paliativní péče"/>
    <s v="Konziliární tým paliativní péče"/>
    <n v="10"/>
    <d v="2022-10-01T00:00:00"/>
    <m/>
    <n v="10885"/>
    <n v="60792"/>
    <s v="doc. MUDr."/>
    <s v="Hana"/>
    <s v="Študentová"/>
    <s v="Ph.D."/>
    <s v="7959075344     "/>
    <n v="0.2"/>
    <x v="1"/>
    <n v="2"/>
    <n v="1"/>
    <x v="0"/>
  </r>
  <r>
    <n v="89301075"/>
    <s v="KARIM"/>
    <s v="anesteziologicko - resuscitační tým"/>
    <n v="10"/>
    <d v="2001-11-01T00:00:00"/>
    <m/>
    <n v="5659"/>
    <n v="60794"/>
    <s v="MUDr."/>
    <s v="Ivana"/>
    <s v="Vychodilová"/>
    <m/>
    <s v="6057062429     "/>
    <n v="1"/>
    <x v="1"/>
    <n v="1"/>
    <n v="1"/>
    <x v="0"/>
  </r>
  <r>
    <n v="89301345"/>
    <s v="Radiologická klinika"/>
    <s v="pracoviště radiologie"/>
    <n v="10"/>
    <d v="2008-01-01T00:00:00"/>
    <m/>
    <n v="1371"/>
    <n v="60797"/>
    <s v="Bc."/>
    <s v="Markéta"/>
    <s v="Hanáková"/>
    <m/>
    <s v="7454305309     "/>
    <n v="0.9"/>
    <x v="0"/>
    <n v="2"/>
    <n v="1"/>
    <x v="0"/>
  </r>
  <r>
    <n v="89301347"/>
    <s v="Radiologická klinika"/>
    <s v="Pracoviště MR"/>
    <n v="10"/>
    <d v="2021-10-01T00:00:00"/>
    <m/>
    <n v="1371"/>
    <n v="60797"/>
    <s v="Bc."/>
    <s v="Markéta"/>
    <s v="Hanáková"/>
    <m/>
    <s v="7454305309     "/>
    <n v="0.1"/>
    <x v="0"/>
    <n v="2"/>
    <n v="1"/>
    <x v="0"/>
  </r>
  <r>
    <n v="89301321"/>
    <s v="Hemato-onkologická klinika"/>
    <s v="standardní lůžková péče"/>
    <n v="5"/>
    <d v="2021-10-01T00:00:00"/>
    <m/>
    <n v="6871"/>
    <n v="60805"/>
    <s v="MUDr."/>
    <s v="Zuzana"/>
    <s v="Kubová"/>
    <m/>
    <s v="8056155327     "/>
    <n v="0.85"/>
    <x v="1"/>
    <n v="2"/>
    <n v="1"/>
    <x v="0"/>
  </r>
  <r>
    <n v="89301322"/>
    <s v="Hemato-onkologická klinika"/>
    <s v="všeobecná ambulance"/>
    <n v="10"/>
    <d v="2021-10-01T00:00:00"/>
    <m/>
    <n v="6871"/>
    <n v="60805"/>
    <s v="MUDr."/>
    <s v="Zuzana"/>
    <s v="Kubová"/>
    <m/>
    <s v="8056155327     "/>
    <n v="0.15"/>
    <x v="1"/>
    <n v="2"/>
    <n v="1"/>
    <x v="0"/>
  </r>
  <r>
    <n v="89301600"/>
    <s v="Urgentní příjem odb.719"/>
    <s v="Urgentní příjem odb.719"/>
    <n v="10"/>
    <d v="2021-04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5529"/>
    <n v="60808"/>
    <m/>
    <s v="Petr"/>
    <s v="Hönig"/>
    <m/>
    <s v="8309295764     "/>
    <n v="0.14199999999999999"/>
    <x v="0"/>
    <n v="7"/>
    <n v="0.99399999999999999"/>
    <x v="0"/>
  </r>
  <r>
    <n v="89301101"/>
    <s v="Dětská klinika"/>
    <s v="standardní lůžková péče"/>
    <n v="5"/>
    <d v="2021-07-01T00:00:00"/>
    <m/>
    <n v="5537"/>
    <n v="60815"/>
    <m/>
    <s v="Lenka"/>
    <s v="Koldová"/>
    <m/>
    <s v="8554165807     "/>
    <n v="0.8"/>
    <x v="7"/>
    <n v="1"/>
    <n v="0.8"/>
    <x v="0"/>
  </r>
  <r>
    <n v="89301011"/>
    <s v="I. Interní klinika - kardiologická"/>
    <s v="standardní lůžková péče"/>
    <n v="5"/>
    <d v="2018-09-01T00:00:00"/>
    <m/>
    <n v="8987"/>
    <n v="60828"/>
    <m/>
    <s v="Kateřina"/>
    <s v="Mešťánková"/>
    <m/>
    <s v="8554126218     "/>
    <n v="0.5"/>
    <x v="7"/>
    <n v="1"/>
    <n v="0.5"/>
    <x v="0"/>
  </r>
  <r>
    <n v="89301173"/>
    <s v="Neurologická klinika"/>
    <s v="lůžkové oddělení intenzivní péče"/>
    <n v="5"/>
    <d v="2018-01-01T00:00:00"/>
    <m/>
    <n v="7341"/>
    <n v="60840"/>
    <m/>
    <s v="Rudolf"/>
    <s v="Skácel"/>
    <m/>
    <s v="6601311079     "/>
    <n v="1"/>
    <x v="3"/>
    <n v="1"/>
    <n v="1"/>
    <x v="0"/>
  </r>
  <r>
    <n v="89301073"/>
    <s v="KARIM"/>
    <s v="lůžkové oddělení intenzivní péče"/>
    <n v="5"/>
    <d v="2013-07-01T00:00:00"/>
    <m/>
    <n v="1500"/>
    <n v="60845"/>
    <s v="MUDr."/>
    <s v="Lenka"/>
    <s v="Doubravská"/>
    <s v="Ph.D."/>
    <s v="7855305315     "/>
    <n v="1"/>
    <x v="1"/>
    <n v="1"/>
    <n v="1"/>
    <x v="0"/>
  </r>
  <r>
    <n v="89301345"/>
    <s v="Radiologická klinika"/>
    <s v="pracoviště radiologie"/>
    <n v="10"/>
    <d v="2008-01-01T00:00:00"/>
    <m/>
    <n v="1484"/>
    <n v="60846"/>
    <s v="Mgr. Bc."/>
    <s v="Tomáš"/>
    <s v="Vávra"/>
    <s v="DiS."/>
    <s v="8105274859     "/>
    <n v="0.9"/>
    <x v="0"/>
    <n v="2"/>
    <n v="1"/>
    <x v="0"/>
  </r>
  <r>
    <n v="89301347"/>
    <s v="Radiologická klinika"/>
    <s v="Pracoviště MR"/>
    <n v="10"/>
    <d v="2021-10-01T00:00:00"/>
    <m/>
    <n v="1484"/>
    <n v="60846"/>
    <s v="Mgr. Bc."/>
    <s v="Tomáš"/>
    <s v="Vávra"/>
    <s v="DiS."/>
    <s v="8105274859     "/>
    <n v="0.1"/>
    <x v="0"/>
    <n v="2"/>
    <n v="1"/>
    <x v="0"/>
  </r>
  <r>
    <n v="89301324"/>
    <s v="Hemato-onkologická klinika"/>
    <s v="transplantační jednotka"/>
    <n v="5"/>
    <d v="2022-11-01T00:00:00"/>
    <m/>
    <n v="6510"/>
    <n v="60849"/>
    <m/>
    <s v="Eva"/>
    <s v="Rédlová"/>
    <s v="DiS."/>
    <s v="8159175343     "/>
    <n v="0.75"/>
    <x v="0"/>
    <n v="1"/>
    <n v="0.75"/>
    <x v="0"/>
  </r>
  <r>
    <n v="89301211"/>
    <s v="Onkologická klinika"/>
    <s v="standardní lůžková péče"/>
    <n v="5"/>
    <d v="2008-01-01T00:00:00"/>
    <m/>
    <n v="4757"/>
    <n v="60875"/>
    <s v="Mgr."/>
    <s v="Šárka"/>
    <s v="Ročková"/>
    <m/>
    <s v="7055294851     "/>
    <n v="0.4"/>
    <x v="7"/>
    <n v="3"/>
    <n v="1"/>
    <x v="0"/>
  </r>
  <r>
    <n v="89301212"/>
    <s v="Onkologická klinika"/>
    <s v="všeobecná ambulance"/>
    <n v="10"/>
    <d v="2008-01-01T00:00:00"/>
    <m/>
    <n v="4757"/>
    <n v="60875"/>
    <s v="Mgr."/>
    <s v="Šárka"/>
    <s v="Ročková"/>
    <m/>
    <s v="7055294851     "/>
    <n v="0.4"/>
    <x v="7"/>
    <n v="3"/>
    <n v="1"/>
    <x v="0"/>
  </r>
  <r>
    <n v="89301215"/>
    <s v="Onkologická klinika"/>
    <s v="ambulance - radiační onkologie "/>
    <n v="10"/>
    <d v="2008-01-01T00:00:00"/>
    <m/>
    <n v="4757"/>
    <n v="60875"/>
    <s v="Mgr."/>
    <s v="Šárka"/>
    <s v="Ročková"/>
    <m/>
    <s v="7055294851     "/>
    <n v="0.2"/>
    <x v="7"/>
    <n v="3"/>
    <n v="1"/>
    <x v="0"/>
  </r>
  <r>
    <n v="89301081"/>
    <s v="Porodnicko - gynekologická klinika"/>
    <s v="standardní lůžková péče"/>
    <n v="5"/>
    <d v="2023-01-01T00:00:00"/>
    <m/>
    <n v="8982"/>
    <n v="60882"/>
    <s v="Bc."/>
    <s v="Martina"/>
    <s v="Seitlerová"/>
    <m/>
    <s v="8059175322     "/>
    <n v="0.5"/>
    <x v="7"/>
    <n v="1"/>
    <n v="0.5"/>
    <x v="0"/>
  </r>
  <r>
    <n v="89301501"/>
    <s v="Kardiochirurgická klinika"/>
    <s v="standardní lůžková péče"/>
    <n v="5"/>
    <d v="2008-01-01T00:00:00"/>
    <m/>
    <n v="619"/>
    <n v="60892"/>
    <s v="Mgr."/>
    <s v="Ondřej"/>
    <s v="Zuščich"/>
    <m/>
    <s v="8201105759     "/>
    <n v="1"/>
    <x v="9"/>
    <n v="1"/>
    <n v="1"/>
    <x v="0"/>
  </r>
  <r>
    <n v="89301161"/>
    <s v="Klinika plicních nemocí a TBC"/>
    <s v="standardní lůžková péče"/>
    <n v="5"/>
    <d v="2016-01-01T00:00:00"/>
    <m/>
    <n v="6257"/>
    <n v="60893"/>
    <m/>
    <s v="Michaela"/>
    <s v="Kelnarová"/>
    <m/>
    <s v="8551115782     "/>
    <n v="1"/>
    <x v="7"/>
    <n v="1"/>
    <n v="1"/>
    <x v="0"/>
  </r>
  <r>
    <n v="89301015"/>
    <s v="I. Interní klinika - kardiologická"/>
    <s v="koronární katetrizační sál"/>
    <n v="10"/>
    <d v="2008-01-01T00:00:00"/>
    <m/>
    <n v="3831"/>
    <n v="60900"/>
    <m/>
    <s v="Jitka"/>
    <s v="Schmalzová"/>
    <m/>
    <s v="6353161771     "/>
    <n v="1"/>
    <x v="0"/>
    <n v="1"/>
    <n v="1"/>
    <x v="0"/>
  </r>
  <r>
    <n v="89301326"/>
    <s v="Hemato-onkologická klinika"/>
    <s v="laboratoř cytogenetiky a molekulární biologie"/>
    <n v="10"/>
    <d v="2022-10-01T00:00:00"/>
    <m/>
    <n v="8626"/>
    <n v="60901"/>
    <s v="doc. Ing. Dr."/>
    <s v="Eva"/>
    <s v="Kriegová"/>
    <m/>
    <s v="6856120128     "/>
    <n v="0.1"/>
    <x v="2"/>
    <n v="2"/>
    <n v="1"/>
    <x v="0"/>
  </r>
  <r>
    <n v="89301415"/>
    <s v="Ústav imunologie"/>
    <s v="laboratoř imunologie"/>
    <n v="10"/>
    <d v="2022-01-01T00:00:00"/>
    <m/>
    <n v="6752"/>
    <n v="60901"/>
    <s v="doc. Ing. Dr."/>
    <s v="Eva"/>
    <s v="Kriegová"/>
    <m/>
    <s v="6856120128     "/>
    <n v="0.9"/>
    <x v="2"/>
    <n v="2"/>
    <n v="1"/>
    <x v="0"/>
  </r>
  <r>
    <n v="89301355"/>
    <s v="Transfuzní oddělení "/>
    <s v="transfuzní oddělení"/>
    <n v="10"/>
    <d v="2022-06-01T00:00:00"/>
    <m/>
    <n v="1615"/>
    <n v="60905"/>
    <m/>
    <s v="Drahomíra"/>
    <s v="Oklešťková"/>
    <m/>
    <s v="8252275680     "/>
    <n v="0.2"/>
    <x v="7"/>
    <n v="1"/>
    <n v="0.2"/>
    <x v="0"/>
  </r>
  <r>
    <n v="89301273"/>
    <s v="Klinika tělovýchovného lékařství a kardiovaskulární rehabilitace"/>
    <s v="ambulance - tělovýchovné lékařství"/>
    <n v="10"/>
    <d v="2010-01-01T00:00:00"/>
    <m/>
    <n v="4802"/>
    <n v="60906"/>
    <s v="Bc."/>
    <s v="Iva"/>
    <s v="Hubáčková"/>
    <m/>
    <s v="6853210804     "/>
    <n v="0.3"/>
    <x v="7"/>
    <n v="3"/>
    <n v="1"/>
    <x v="0"/>
  </r>
  <r>
    <n v="89301274"/>
    <s v="Klinika tělovýchovného lékařství a kardiovaskulární rehabilitace"/>
    <s v="ambulance - tělovýchovné lékařství"/>
    <n v="10"/>
    <d v="2019-04-01T00:00:00"/>
    <m/>
    <n v="4802"/>
    <n v="60906"/>
    <s v="Bc."/>
    <s v="Iva"/>
    <s v="Hubáčková"/>
    <m/>
    <s v="6853210804     "/>
    <n v="0.4"/>
    <x v="7"/>
    <n v="3"/>
    <n v="1"/>
    <x v="0"/>
  </r>
  <r>
    <n v="89301275"/>
    <s v="Klinika tělovýchovného lékařství a kardiovaskulární rehabilitace"/>
    <s v="ambulance kardiologická"/>
    <n v="10"/>
    <d v="2019-04-01T00:00:00"/>
    <m/>
    <n v="4802"/>
    <n v="60906"/>
    <s v="Bc."/>
    <s v="Iva"/>
    <s v="Hubáčková"/>
    <m/>
    <s v="6853210804     "/>
    <n v="0.3"/>
    <x v="7"/>
    <n v="3"/>
    <n v="1"/>
    <x v="0"/>
  </r>
  <r>
    <n v="89301212"/>
    <s v="Onkologická klinika"/>
    <s v="všeobecná ambulance"/>
    <n v="10"/>
    <d v="2021-04-01T00:00:00"/>
    <m/>
    <n v="5399"/>
    <n v="60908"/>
    <m/>
    <s v="Marcela"/>
    <s v="Mojová"/>
    <m/>
    <s v="7854095326     "/>
    <n v="0.5"/>
    <x v="0"/>
    <n v="2"/>
    <n v="1"/>
    <x v="0"/>
  </r>
  <r>
    <n v="89301218"/>
    <s v="Konziliární tým paliativní péče"/>
    <s v="Konziliární tým paliativní péče"/>
    <n v="10"/>
    <d v="2021-04-01T00:00:00"/>
    <m/>
    <n v="9971"/>
    <n v="60908"/>
    <m/>
    <s v="Marcela"/>
    <s v="Mojová"/>
    <m/>
    <s v="7854095326     "/>
    <n v="0.5"/>
    <x v="0"/>
    <n v="2"/>
    <n v="1"/>
    <x v="0"/>
  </r>
  <r>
    <n v="89301141"/>
    <s v="Oční klinika"/>
    <s v="standardní lůžková péče"/>
    <n v="5"/>
    <d v="2017-07-01T00:00:00"/>
    <m/>
    <n v="6654"/>
    <n v="60910"/>
    <m/>
    <s v="Lenka"/>
    <s v="Mandlová"/>
    <m/>
    <s v="7261165351     "/>
    <n v="1"/>
    <x v="3"/>
    <n v="1"/>
    <n v="1"/>
    <x v="0"/>
  </r>
  <r>
    <n v="89301173"/>
    <s v="Neurologická klinika"/>
    <s v="lůžkové oddělení intenzivní péče"/>
    <n v="5"/>
    <d v="2022-04-01T00:00:00"/>
    <m/>
    <n v="3036"/>
    <n v="60913"/>
    <m/>
    <s v="Kamila"/>
    <s v="Urbánková"/>
    <m/>
    <s v="6951105414     "/>
    <n v="1"/>
    <x v="7"/>
    <n v="1"/>
    <n v="1"/>
    <x v="0"/>
  </r>
  <r>
    <n v="89301152"/>
    <s v="Oddělení alergologie a klinické imunologie"/>
    <s v="ambulance alergologicka a imunologická "/>
    <n v="10"/>
    <d v="2014-03-01T00:00:00"/>
    <m/>
    <n v="6697"/>
    <n v="60919"/>
    <m/>
    <s v="Eva"/>
    <s v="Kohoutková"/>
    <m/>
    <s v="7461174468     "/>
    <n v="1"/>
    <x v="4"/>
    <n v="1"/>
    <n v="1"/>
    <x v="0"/>
  </r>
  <r>
    <n v="89301022"/>
    <s v="II. Interní klinika - gastro-enterologická a hepatologická"/>
    <s v="všeobecná ambulance"/>
    <n v="10"/>
    <d v="2018-10-01T00:00:00"/>
    <m/>
    <n v="9011"/>
    <n v="60926"/>
    <m/>
    <s v="Veronika"/>
    <s v="Kuchynková"/>
    <m/>
    <s v="8462205312     "/>
    <n v="1"/>
    <x v="7"/>
    <n v="1"/>
    <n v="1"/>
    <x v="0"/>
  </r>
  <r>
    <n v="89301600"/>
    <s v="Urgentní příjem odb.719"/>
    <s v="Urgentní příjem odb.719"/>
    <n v="10"/>
    <d v="2022-01-01T00:00:00"/>
    <m/>
    <n v="7541"/>
    <n v="60928"/>
    <s v="MUDr."/>
    <s v="Kateřina"/>
    <s v="Dostálová"/>
    <s v="Ph.D."/>
    <s v="7960025370     "/>
    <n v="0.6"/>
    <x v="1"/>
    <n v="1"/>
    <n v="0.6"/>
    <x v="0"/>
  </r>
  <r>
    <n v="89301593"/>
    <s v="Oddělení intenzivní péče chirurgických oborů"/>
    <s v="intenzivní péče chirurgických oborů"/>
    <n v="5"/>
    <d v="2008-01-01T00:00:00"/>
    <m/>
    <n v="10251"/>
    <n v="60942"/>
    <s v="MUDr."/>
    <s v="Lucie"/>
    <s v="Ľubušká"/>
    <s v="Ph.D."/>
    <s v="6956025703     "/>
    <n v="1"/>
    <x v="1"/>
    <n v="1"/>
    <n v="1"/>
    <x v="0"/>
  </r>
  <r>
    <n v="89301111"/>
    <s v="Ortopedická klinika"/>
    <s v="standardní lůžková péče"/>
    <n v="5"/>
    <d v="2017-11-01T00:00:00"/>
    <m/>
    <n v="8408"/>
    <n v="60943"/>
    <m/>
    <s v="Lenka"/>
    <s v="Pelcová"/>
    <m/>
    <s v="8459145332     "/>
    <n v="1"/>
    <x v="0"/>
    <n v="1"/>
    <n v="1"/>
    <x v="0"/>
  </r>
  <r>
    <n v="89301091"/>
    <s v="Novorozenecké oddělení"/>
    <s v="standardní lůžková péče"/>
    <n v="5"/>
    <d v="2017-09-01T00:00:00"/>
    <m/>
    <n v="2369"/>
    <n v="60944"/>
    <m/>
    <s v="Petra"/>
    <s v="Dvořáková"/>
    <s v="DiS."/>
    <s v="8255035316     "/>
    <n v="0.5"/>
    <x v="7"/>
    <n v="1"/>
    <n v="0.5"/>
    <x v="0"/>
  </r>
  <r>
    <n v="89301211"/>
    <s v="Onkologická klinika"/>
    <s v="standardní lůžková péče"/>
    <n v="5"/>
    <d v="2008-01-01T00:00:00"/>
    <m/>
    <n v="4744"/>
    <n v="60962"/>
    <m/>
    <s v="Lenka"/>
    <s v="Menšíková"/>
    <m/>
    <s v="7062043857     "/>
    <n v="1"/>
    <x v="0"/>
    <n v="1"/>
    <n v="1"/>
    <x v="0"/>
  </r>
  <r>
    <n v="89301503"/>
    <s v="Lůžkové odd.intenzivní péče"/>
    <s v="lůžkové oddělení intenzivní péče"/>
    <n v="5"/>
    <d v="2022-10-01T00:00:00"/>
    <m/>
    <n v="7448"/>
    <n v="60963"/>
    <m/>
    <s v="Pavla"/>
    <s v="Sklenářová"/>
    <m/>
    <s v="8461305325     "/>
    <n v="0.25"/>
    <x v="0"/>
    <n v="2"/>
    <n v="0.5"/>
    <x v="0"/>
  </r>
  <r>
    <n v="89301503"/>
    <s v="Lůžkové odd.intenzivní péče"/>
    <s v="lůžkové oddělení intenzivní péče"/>
    <n v="5"/>
    <d v="2022-10-01T00:00:00"/>
    <m/>
    <n v="10672"/>
    <n v="60963"/>
    <m/>
    <s v="Pavla"/>
    <s v="Sklenářová"/>
    <m/>
    <s v="8461305325     "/>
    <n v="0.25"/>
    <x v="0"/>
    <n v="2"/>
    <n v="0.5"/>
    <x v="0"/>
  </r>
  <r>
    <n v="89301044"/>
    <s v="I. chirurgická klinika"/>
    <s v="lůžkové oddělení intenzivní péče"/>
    <n v="5"/>
    <d v="2012-03-20T00:00:00"/>
    <m/>
    <n v="68"/>
    <n v="60965"/>
    <s v="MUDr."/>
    <s v="Josef"/>
    <s v="Chudáček"/>
    <s v="Ph.D."/>
    <s v="7911085380     "/>
    <n v="1"/>
    <x v="1"/>
    <n v="1"/>
    <n v="1"/>
    <x v="0"/>
  </r>
  <r>
    <n v="89301045"/>
    <s v="I. chirurgická klinika"/>
    <s v="gastroenterologie a endoskopie"/>
    <n v="10"/>
    <d v="2022-04-22T00:00:00"/>
    <m/>
    <n v="10470"/>
    <n v="60976"/>
    <s v="Mgr."/>
    <s v="Alena"/>
    <s v="Horáková"/>
    <m/>
    <s v="8455285333     "/>
    <n v="0.75"/>
    <x v="0"/>
    <n v="1"/>
    <n v="0.75"/>
    <x v="0"/>
  </r>
  <r>
    <n v="89301012"/>
    <s v="I. Interní klinika - kardiologická"/>
    <s v="ambulance kardiologická"/>
    <n v="10"/>
    <d v="2008-01-01T00:00:00"/>
    <m/>
    <n v="2641"/>
    <n v="60979"/>
    <m/>
    <s v="Petra"/>
    <s v="Weberová"/>
    <m/>
    <s v="7262225322     "/>
    <n v="1"/>
    <x v="3"/>
    <n v="1"/>
    <n v="1"/>
    <x v="0"/>
  </r>
  <r>
    <n v="89301141"/>
    <s v="Oční klinika"/>
    <s v="standardní lůžková péče"/>
    <n v="5"/>
    <d v="2022-09-01T00:00:00"/>
    <m/>
    <n v="1541"/>
    <n v="60987"/>
    <m/>
    <s v="Veronika"/>
    <s v="Balko"/>
    <m/>
    <s v="8554116153     "/>
    <n v="0.85"/>
    <x v="7"/>
    <n v="1"/>
    <n v="0.85"/>
    <x v="0"/>
  </r>
  <r>
    <n v="89301075"/>
    <s v="KARIM"/>
    <s v="anesteziologicko - resuscitační tým"/>
    <n v="10"/>
    <d v="2019-01-01T00:00:00"/>
    <m/>
    <n v="837"/>
    <n v="60988"/>
    <s v="MUDr."/>
    <s v="Šárka"/>
    <s v="Fritscherová"/>
    <s v="Ph.D."/>
    <s v="7954165307     "/>
    <n v="0.8"/>
    <x v="1"/>
    <n v="2"/>
    <n v="1"/>
    <x v="0"/>
  </r>
  <r>
    <n v="89301077"/>
    <s v="DIOP - dlouhodobá intenzivní ošetřovatelská péče při KARIM"/>
    <s v="DIOP - dlouhodobá intenzivní ošetřovatelská péče při KARIM"/>
    <n v="5"/>
    <d v="2019-01-01T00:00:00"/>
    <m/>
    <n v="837"/>
    <n v="60988"/>
    <s v="MUDr."/>
    <s v="Šárka"/>
    <s v="Fritscherová"/>
    <s v="Ph.D."/>
    <s v="7954165307     "/>
    <n v="0.2"/>
    <x v="1"/>
    <n v="2"/>
    <n v="1"/>
    <x v="0"/>
  </r>
  <r>
    <n v="89301503"/>
    <s v="Lůžkové odd.intenzivní péče"/>
    <s v="lůžkové oddělení intenzivní péče"/>
    <n v="5"/>
    <d v="2008-01-01T00:00:00"/>
    <m/>
    <n v="3738"/>
    <n v="60990"/>
    <s v="MUDr."/>
    <s v="Jan"/>
    <s v="Šána"/>
    <m/>
    <s v="6811141238     "/>
    <n v="0.6"/>
    <x v="1"/>
    <n v="2"/>
    <n v="1"/>
    <x v="0"/>
  </r>
  <r>
    <n v="89301507"/>
    <s v="Kardiochirurgická klinika"/>
    <s v="pracoviště anesteziolog.-resuscitační "/>
    <n v="10"/>
    <d v="2013-01-01T00:00:00"/>
    <m/>
    <n v="3738"/>
    <n v="60990"/>
    <s v="MUDr."/>
    <s v="Jan"/>
    <s v="Šána"/>
    <m/>
    <s v="6811141238     "/>
    <n v="0.4"/>
    <x v="1"/>
    <n v="2"/>
    <n v="1"/>
    <x v="0"/>
  </r>
  <r>
    <n v="89301600"/>
    <s v="Urgentní příjem odb.719"/>
    <s v="Urgentní příjem odb.719"/>
    <n v="10"/>
    <d v="2021-01-01T00:00:00"/>
    <m/>
    <n v="5535"/>
    <n v="60992"/>
    <s v="MUDr."/>
    <s v="Vladislav"/>
    <s v="Kutěj"/>
    <m/>
    <s v="6109191319     "/>
    <n v="1"/>
    <x v="1"/>
    <n v="1"/>
    <n v="1"/>
    <x v="0"/>
  </r>
  <r>
    <n v="89301122"/>
    <s v="Urologická klinika"/>
    <s v="ambulance urologická"/>
    <n v="10"/>
    <d v="2008-01-01T00:00:00"/>
    <m/>
    <n v="4318"/>
    <n v="60994"/>
    <m/>
    <s v="Mária"/>
    <s v="Čubáková"/>
    <m/>
    <s v="6761276137     "/>
    <n v="1"/>
    <x v="7"/>
    <n v="1"/>
    <n v="1"/>
    <x v="0"/>
  </r>
  <r>
    <n v="89301484"/>
    <s v="Oddělení klinické farmacie"/>
    <s v="Oddělení klinické farmacie"/>
    <n v="10"/>
    <d v="2019-01-01T00:00:00"/>
    <m/>
    <n v="8390"/>
    <n v="60996"/>
    <s v="PharmDr."/>
    <s v="Tomáš"/>
    <s v="Anděl"/>
    <s v="Ph.D."/>
    <s v="7610185077     "/>
    <n v="0.1"/>
    <x v="1"/>
    <n v="1"/>
    <n v="0.1"/>
    <x v="0"/>
  </r>
  <r>
    <n v="89301011"/>
    <s v="I. Interní klinika - kardiologická"/>
    <s v="standardní lůžková péče"/>
    <n v="5"/>
    <d v="2010-01-01T00:00:00"/>
    <m/>
    <n v="3093"/>
    <n v="61001"/>
    <s v="MUDr."/>
    <s v="Marián"/>
    <s v="Fedorco"/>
    <m/>
    <s v="7604098678     "/>
    <n v="1"/>
    <x v="1"/>
    <n v="1"/>
    <n v="1"/>
    <x v="0"/>
  </r>
  <r>
    <n v="89301121"/>
    <s v="Urologická klinika"/>
    <s v="standardní lůžková péče"/>
    <n v="5"/>
    <d v="2018-10-01T00:00:00"/>
    <m/>
    <n v="8978"/>
    <n v="61003"/>
    <m/>
    <s v="Jana"/>
    <s v="Chytilová"/>
    <m/>
    <s v="8056135703     "/>
    <n v="1"/>
    <x v="0"/>
    <n v="1"/>
    <n v="1"/>
    <x v="0"/>
  </r>
  <r>
    <n v="89301181"/>
    <s v="Klinika psychiatrie"/>
    <s v="srandardní lůžková péče"/>
    <n v="5"/>
    <d v="2008-01-01T00:00:00"/>
    <m/>
    <n v="4108"/>
    <n v="61006"/>
    <m/>
    <s v="Renata"/>
    <s v="Kolářová"/>
    <m/>
    <s v="6658070100     "/>
    <n v="1"/>
    <x v="0"/>
    <n v="1"/>
    <n v="1"/>
    <x v="0"/>
  </r>
  <r>
    <n v="89301161"/>
    <s v="Klinika plicních nemocí a TBC"/>
    <s v="standardní lůžková péče"/>
    <n v="5"/>
    <d v="2008-01-01T00:00:00"/>
    <m/>
    <n v="3035"/>
    <n v="61012"/>
    <m/>
    <s v="Zdeňka"/>
    <s v="Hluchá"/>
    <m/>
    <s v="8459104720     "/>
    <n v="1"/>
    <x v="7"/>
    <n v="1"/>
    <n v="1"/>
    <x v="0"/>
  </r>
  <r>
    <n v="89301708"/>
    <s v="Dětská klinika"/>
    <s v="ambulance LPS pro děti a dorost"/>
    <n v="10"/>
    <d v="2020-06-01T00:00:00"/>
    <m/>
    <n v="5568"/>
    <n v="61017"/>
    <s v="MUDr."/>
    <s v="Pavlína"/>
    <s v="Zaoralová"/>
    <m/>
    <s v="6661241323     "/>
    <n v="0"/>
    <x v="1"/>
    <n v="1"/>
    <n v="0"/>
    <x v="0"/>
  </r>
  <r>
    <n v="89301181"/>
    <s v="Klinika psychiatrie"/>
    <s v="srandardní lůžková péče"/>
    <n v="5"/>
    <d v="2017-07-01T00:00:00"/>
    <m/>
    <n v="5044"/>
    <n v="61024"/>
    <m/>
    <s v="Karla"/>
    <s v="Jiříková"/>
    <m/>
    <s v="7660155404     "/>
    <n v="1"/>
    <x v="3"/>
    <n v="1"/>
    <n v="1"/>
    <x v="0"/>
  </r>
  <r>
    <n v="89301011"/>
    <s v="I. Interní klinika - kardiologická"/>
    <s v="standardní lůžková péče"/>
    <n v="5"/>
    <d v="2008-01-01T00:00:00"/>
    <m/>
    <n v="67"/>
    <n v="61025"/>
    <m/>
    <s v="Jana"/>
    <s v="Čanková"/>
    <m/>
    <s v="7253165755     "/>
    <n v="1"/>
    <x v="0"/>
    <n v="1"/>
    <n v="1"/>
    <x v="0"/>
  </r>
  <r>
    <n v="89301942"/>
    <s v="Dopravní zdravotní služba FN"/>
    <s v="Dopravní zdravotní služba FN"/>
    <n v="10"/>
    <d v="2021-01-01T00:00:00"/>
    <m/>
    <n v="9750"/>
    <n v="61029"/>
    <m/>
    <s v="Martin"/>
    <s v="Chromek"/>
    <m/>
    <s v="8111265338     "/>
    <n v="0.94"/>
    <x v="12"/>
    <n v="1"/>
    <n v="0.94"/>
    <x v="0"/>
  </r>
  <r>
    <n v="89301335"/>
    <s v="Oddělení klinické biochemie a imunogenetiky"/>
    <s v="centrální laboratoř"/>
    <n v="10"/>
    <d v="2009-07-18T00:00:00"/>
    <m/>
    <n v="4367"/>
    <n v="61031"/>
    <m/>
    <s v="Jitka"/>
    <s v="Peřinová"/>
    <m/>
    <s v="7361205357     "/>
    <n v="1"/>
    <x v="3"/>
    <n v="1"/>
    <n v="1"/>
    <x v="0"/>
  </r>
  <r>
    <n v="89301075"/>
    <s v="KARIM"/>
    <s v="anesteziologicko - resuscitační tým"/>
    <n v="10"/>
    <d v="2019-04-01T00:00:00"/>
    <m/>
    <n v="6344"/>
    <n v="61032"/>
    <m/>
    <s v="Naděžda"/>
    <s v="Mikulková"/>
    <m/>
    <s v="6751081117     "/>
    <n v="1"/>
    <x v="3"/>
    <n v="1"/>
    <n v="1"/>
    <x v="0"/>
  </r>
  <r>
    <n v="89301593"/>
    <s v="Oddělení intenzivní péče chirurgických oborů"/>
    <s v="intenzivní péče chirurgických oborů"/>
    <n v="5"/>
    <d v="2022-12-01T00:00:00"/>
    <m/>
    <n v="10309"/>
    <n v="61036"/>
    <m/>
    <s v="Petra"/>
    <s v="Nemčeková"/>
    <s v="DiS."/>
    <s v="8454174267     "/>
    <n v="0.5"/>
    <x v="0"/>
    <n v="1"/>
    <n v="0.5"/>
    <x v="0"/>
  </r>
  <r>
    <n v="89301600"/>
    <s v="Urgentní příjem odb.719"/>
    <s v="Urgentní příjem odb.719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602"/>
    <s v="Odd.urgent.příjmu - ambulance chirurgie"/>
    <s v="ambulance - chirurgie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604"/>
    <s v="Odd.urgent.příjmu - ambulance interna"/>
    <s v="ambulance - interna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605"/>
    <s v="Odd.urgent. příjmu - ambulance urologie"/>
    <s v="ambulance - urologie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606"/>
    <s v="Odd.urgent.příjmu - ambulance neurologie"/>
    <s v="ambulance - neurologie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608"/>
    <s v="ambulance LPS pro dospělé"/>
    <s v="ambulance LPS pro dospělé"/>
    <n v="10"/>
    <d v="2021-04-01T00:00:00"/>
    <m/>
    <n v="4173"/>
    <n v="61037"/>
    <s v="Mgr. Bc."/>
    <s v="Dagmar"/>
    <s v="Majerová"/>
    <m/>
    <s v="7356295331     "/>
    <n v="0.14199999999999999"/>
    <x v="0"/>
    <n v="7"/>
    <n v="0.99399999999999999"/>
    <x v="0"/>
  </r>
  <r>
    <n v="89301503"/>
    <s v="Lůžkové odd.intenzivní péče"/>
    <s v="lůžkové oddělení intenzivní péče"/>
    <n v="5"/>
    <d v="2008-01-01T00:00:00"/>
    <m/>
    <n v="3747"/>
    <n v="61039"/>
    <s v="Bc."/>
    <s v="Andrea"/>
    <s v="Hynková"/>
    <s v="DiS."/>
    <s v="8455305331     "/>
    <n v="0.5"/>
    <x v="9"/>
    <n v="1"/>
    <n v="0.5"/>
    <x v="0"/>
  </r>
  <r>
    <n v="89301063"/>
    <s v="Neurochirurgická klinika"/>
    <s v="lůžkové oddělení intenzivní péče"/>
    <n v="5"/>
    <d v="2018-01-01T00:00:00"/>
    <m/>
    <n v="8472"/>
    <n v="61041"/>
    <s v="Bc."/>
    <s v="Ivana"/>
    <s v="Stránská"/>
    <s v="DiS."/>
    <s v="8456124457     "/>
    <n v="0.5"/>
    <x v="0"/>
    <n v="1"/>
    <n v="0.5"/>
    <x v="0"/>
  </r>
  <r>
    <n v="89301593"/>
    <s v="Oddělení intenzivní péče chirurgických oborů"/>
    <s v="intenzivní péče chirurgických oborů"/>
    <n v="5"/>
    <d v="2021-02-22T00:00:00"/>
    <m/>
    <n v="10306"/>
    <n v="61042"/>
    <m/>
    <s v="Marcela"/>
    <s v="Tichá"/>
    <s v="DiS."/>
    <s v="8452165315     "/>
    <n v="0.5"/>
    <x v="0"/>
    <n v="1"/>
    <n v="0.5"/>
    <x v="0"/>
  </r>
  <r>
    <n v="89301073"/>
    <s v="KARIM"/>
    <s v="lůžkové oddělení intenzivní péče"/>
    <n v="5"/>
    <d v="2017-08-01T00:00:00"/>
    <m/>
    <n v="2731"/>
    <n v="61044"/>
    <m/>
    <s v="Dana"/>
    <s v="Soppeová"/>
    <s v="DiS."/>
    <s v="8354154468     "/>
    <n v="0.75"/>
    <x v="0"/>
    <n v="1"/>
    <n v="0.75"/>
    <x v="0"/>
  </r>
  <r>
    <n v="89301141"/>
    <s v="Oční klinika"/>
    <s v="standardní lůžková péče"/>
    <n v="5"/>
    <d v="2008-01-01T00:00:00"/>
    <m/>
    <n v="4910"/>
    <n v="61046"/>
    <s v="MUDr."/>
    <s v="Petr"/>
    <s v="Mlčák"/>
    <s v="Ph.D."/>
    <s v="8007175319     "/>
    <n v="0.2"/>
    <x v="1"/>
    <n v="2"/>
    <n v="1"/>
    <x v="0"/>
  </r>
  <r>
    <n v="89301142"/>
    <s v="Oční klinika"/>
    <s v="ambulance oční kliniky"/>
    <n v="10"/>
    <d v="2008-01-01T00:00:00"/>
    <m/>
    <n v="4910"/>
    <n v="61046"/>
    <s v="MUDr."/>
    <s v="Petr"/>
    <s v="Mlčák"/>
    <s v="Ph.D."/>
    <s v="8007175319     "/>
    <n v="0.8"/>
    <x v="1"/>
    <n v="2"/>
    <n v="1"/>
    <x v="0"/>
  </r>
  <r>
    <n v="89301041"/>
    <s v="I. chirurgické klinika"/>
    <s v="standardní lůžková péče"/>
    <n v="5"/>
    <d v="2018-01-01T00:00:00"/>
    <m/>
    <n v="7305"/>
    <n v="61050"/>
    <m/>
    <s v="Eva"/>
    <s v="Novotná"/>
    <m/>
    <s v="8561275800     "/>
    <n v="1"/>
    <x v="0"/>
    <n v="1"/>
    <n v="1"/>
    <x v="0"/>
  </r>
  <r>
    <n v="89301385"/>
    <s v="Ústav soudního lékařství a medicínského práva"/>
    <s v="laboratoř Ústavu soudního lékařství"/>
    <n v="10"/>
    <d v="2015-01-09T00:00:00"/>
    <m/>
    <n v="1969"/>
    <n v="61054"/>
    <m/>
    <s v="Lucie"/>
    <s v="Šnajderová"/>
    <m/>
    <s v="7853185791     "/>
    <n v="1"/>
    <x v="15"/>
    <n v="1"/>
    <n v="1"/>
    <x v="0"/>
  </r>
  <r>
    <n v="89301031"/>
    <s v="III. Interní klinika - nefrologická, revmatologická a endokrinologická"/>
    <s v="standardní lůžková péče"/>
    <n v="5"/>
    <d v="2008-01-01T00:00:00"/>
    <m/>
    <n v="38"/>
    <n v="61056"/>
    <s v="MUDr."/>
    <s v="Kamil"/>
    <s v="Žamboch"/>
    <s v="Ph.D."/>
    <s v="8010035319     "/>
    <n v="0.2"/>
    <x v="1"/>
    <n v="3"/>
    <n v="0.99999999999999989"/>
    <x v="0"/>
  </r>
  <r>
    <n v="89301035"/>
    <s v="III. Interní klinika - nefrologická, revmatologická a endokrinologická"/>
    <s v="hemodialyzační středisko "/>
    <n v="10"/>
    <d v="2022-04-01T00:00:00"/>
    <m/>
    <n v="38"/>
    <n v="61056"/>
    <s v="MUDr."/>
    <s v="Kamil"/>
    <s v="Žamboch"/>
    <s v="Ph.D."/>
    <s v="8010035319     "/>
    <n v="0.7"/>
    <x v="1"/>
    <n v="3"/>
    <n v="0.99999999999999989"/>
    <x v="0"/>
  </r>
  <r>
    <n v="89301036"/>
    <s v="III. Interní klinika - nefrologická, revmatologická a endokrinologická"/>
    <s v="ambulance nefrologická"/>
    <n v="10"/>
    <d v="2008-01-01T00:00:00"/>
    <m/>
    <n v="38"/>
    <n v="61056"/>
    <s v="MUDr."/>
    <s v="Kamil"/>
    <s v="Žamboch"/>
    <s v="Ph.D."/>
    <s v="8010035319     "/>
    <n v="0.1"/>
    <x v="1"/>
    <n v="3"/>
    <n v="0.99999999999999989"/>
    <x v="0"/>
  </r>
  <r>
    <n v="89301322"/>
    <s v="Hemato-onkologická klinika"/>
    <s v="všeobecná ambulance"/>
    <n v="10"/>
    <d v="2019-12-31T00:00:00"/>
    <m/>
    <n v="6756"/>
    <n v="61057"/>
    <s v="MUDr."/>
    <s v="Tomáš"/>
    <s v="Pika"/>
    <s v="Ph.D."/>
    <s v="8105125325     "/>
    <n v="1"/>
    <x v="1"/>
    <n v="1"/>
    <n v="1"/>
    <x v="0"/>
  </r>
  <r>
    <n v="89301142"/>
    <s v="Oční klinika"/>
    <s v="ambulance oční kliniky"/>
    <n v="10"/>
    <d v="2008-01-01T00:00:00"/>
    <m/>
    <n v="1489"/>
    <n v="61060"/>
    <m/>
    <s v="Gabriela"/>
    <s v="Poučínská"/>
    <m/>
    <s v="7853035344     "/>
    <n v="1"/>
    <x v="0"/>
    <n v="1"/>
    <n v="1"/>
    <x v="0"/>
  </r>
  <r>
    <n v="89301063"/>
    <s v="Neurochirurgická klinika"/>
    <s v="lůžkové oddělení intenzivní péče"/>
    <n v="5"/>
    <d v="2017-10-01T00:00:00"/>
    <m/>
    <n v="8325"/>
    <n v="61062"/>
    <s v="Ing. Bc."/>
    <s v="Martina"/>
    <s v="Havelková"/>
    <s v="DiS."/>
    <s v="8453235879     "/>
    <n v="0.75"/>
    <x v="0"/>
    <n v="1"/>
    <n v="0.75"/>
    <x v="0"/>
  </r>
  <r>
    <n v="89301326"/>
    <s v="Hemato-onkologická klinika"/>
    <s v="laboratoř cytogenetiky a molekulární biologie"/>
    <n v="10"/>
    <d v="2015-01-01T00:00:00"/>
    <m/>
    <n v="6873"/>
    <n v="61064"/>
    <s v="Mgr."/>
    <s v="Jana"/>
    <s v="Balcárková"/>
    <s v="Ph.D."/>
    <s v="8258045774     "/>
    <n v="1"/>
    <x v="2"/>
    <n v="1"/>
    <n v="1"/>
    <x v="0"/>
  </r>
  <r>
    <n v="89301172"/>
    <s v="Neurologická klinika"/>
    <s v="ambulance neurologická"/>
    <n v="10"/>
    <d v="2020-09-01T00:00:00"/>
    <m/>
    <n v="6509"/>
    <n v="61074"/>
    <s v="MUDr."/>
    <s v="Zuzana"/>
    <s v="Grambalová"/>
    <s v="Ph.D."/>
    <s v="8061285419     "/>
    <n v="0.5"/>
    <x v="1"/>
    <n v="1"/>
    <n v="0.5"/>
    <x v="0"/>
  </r>
  <r>
    <n v="89301173"/>
    <s v="Neurologická klinika"/>
    <s v="lůžkové oddělení intenzivní péče"/>
    <n v="5"/>
    <d v="2023-01-01T00:00:00"/>
    <m/>
    <n v="3415"/>
    <n v="61076"/>
    <s v="MUDr."/>
    <s v="Michal"/>
    <s v="Král"/>
    <s v="Ph.D., FESO"/>
    <s v="8006028008     "/>
    <n v="0.2"/>
    <x v="1"/>
    <n v="3"/>
    <n v="1"/>
    <x v="0"/>
  </r>
  <r>
    <n v="89301176"/>
    <s v="Lůžkové odd.intenzivní péče"/>
    <s v="lůžkové oddělení intenzivní péče"/>
    <n v="5"/>
    <d v="2013-10-01T00:00:00"/>
    <m/>
    <n v="3415"/>
    <n v="61076"/>
    <s v="MUDr."/>
    <s v="Michal"/>
    <s v="Král"/>
    <s v="Ph.D., FESO"/>
    <s v="8006028008     "/>
    <n v="0.5"/>
    <x v="1"/>
    <n v="3"/>
    <n v="1"/>
    <x v="0"/>
  </r>
  <r>
    <n v="89301606"/>
    <s v="Odd.urgent.příjmu - ambulance neurologie"/>
    <s v="ambulance - neurologie"/>
    <n v="10"/>
    <d v="2008-01-01T00:00:00"/>
    <m/>
    <n v="5938"/>
    <n v="61076"/>
    <s v="MUDr."/>
    <s v="Michal"/>
    <s v="Král"/>
    <s v="Ph.D., FESO"/>
    <s v="8006028008     "/>
    <n v="0.3"/>
    <x v="1"/>
    <n v="3"/>
    <n v="1"/>
    <x v="0"/>
  </r>
  <r>
    <n v="89301023"/>
    <s v="II. Interní klinika - gastro-enterologická a hepatologická"/>
    <s v="lůžkové oddělení intenzivní péče"/>
    <n v="5"/>
    <d v="2023-09-01T00:00:00"/>
    <m/>
    <n v="11103"/>
    <n v="61079"/>
    <s v="Bc."/>
    <s v="Helena"/>
    <s v="Veselá"/>
    <s v="DiS."/>
    <s v="8457301721     "/>
    <n v="0.5"/>
    <x v="0"/>
    <n v="1"/>
    <n v="0.5"/>
    <x v="0"/>
  </r>
  <r>
    <n v="89301375"/>
    <s v="Ústav klinické a molekulární patologie"/>
    <s v="Ústav klinické a molekulární patologie"/>
    <n v="10"/>
    <d v="2016-12-01T00:00:00"/>
    <m/>
    <n v="7923"/>
    <n v="61082"/>
    <s v="Mgr."/>
    <s v="Marie"/>
    <s v="Petrová"/>
    <m/>
    <s v="8255015758     "/>
    <n v="1"/>
    <x v="5"/>
    <n v="1"/>
    <n v="1"/>
    <x v="0"/>
  </r>
  <r>
    <n v="89301101"/>
    <s v="Dětská klinika"/>
    <s v="standardní lůžková péče"/>
    <n v="5"/>
    <d v="2021-09-15T00:00:00"/>
    <m/>
    <n v="6276"/>
    <n v="61086"/>
    <m/>
    <s v="Monika"/>
    <s v="Kolářová"/>
    <s v="DiS."/>
    <s v="8352125331     "/>
    <n v="0.5"/>
    <x v="0"/>
    <n v="1"/>
    <n v="0.5"/>
    <x v="0"/>
  </r>
  <r>
    <n v="89301091"/>
    <s v="Novorozenecké oddělení"/>
    <s v="standardní lůžková péče"/>
    <n v="5"/>
    <d v="2017-06-01T00:00:00"/>
    <m/>
    <n v="8136"/>
    <n v="61093"/>
    <s v="Mgr."/>
    <s v="Milada"/>
    <s v="Gregorová"/>
    <m/>
    <s v="6961035697     "/>
    <n v="1"/>
    <x v="7"/>
    <n v="1"/>
    <n v="1"/>
    <x v="0"/>
  </r>
  <r>
    <n v="89301942"/>
    <s v="Dopravní zdravotní služba FN"/>
    <s v="Dopravní zdravotní služba FN"/>
    <n v="10"/>
    <d v="2021-01-01T00:00:00"/>
    <m/>
    <n v="9768"/>
    <n v="61096"/>
    <m/>
    <s v="Marcel"/>
    <s v="Palánek"/>
    <m/>
    <s v="6810091530     "/>
    <n v="0.94"/>
    <x v="12"/>
    <n v="1"/>
    <n v="0.94"/>
    <x v="0"/>
  </r>
  <r>
    <n v="89301325"/>
    <s v="Hemato-onkologická klinika"/>
    <s v="laboratoř hematologická"/>
    <n v="10"/>
    <d v="2008-08-18T00:00:00"/>
    <m/>
    <n v="709"/>
    <n v="61102"/>
    <s v="RNDr."/>
    <s v="Martin"/>
    <s v="Novák"/>
    <s v="Ph.D."/>
    <s v="7512053901     "/>
    <n v="1"/>
    <x v="2"/>
    <n v="1"/>
    <n v="1"/>
    <x v="0"/>
  </r>
  <r>
    <n v="89301111"/>
    <s v="Ortopedická klinika"/>
    <s v="standardní lůžková péče"/>
    <n v="5"/>
    <d v="2008-01-01T00:00:00"/>
    <m/>
    <n v="1605"/>
    <n v="61105"/>
    <s v="MUDr."/>
    <s v="Matej"/>
    <s v="Smižanský"/>
    <s v="Ph.D."/>
    <s v="8107037411     "/>
    <n v="1"/>
    <x v="1"/>
    <n v="1"/>
    <n v="1"/>
    <x v="0"/>
  </r>
  <r>
    <n v="89305247"/>
    <s v="Klinika zubního lékařství"/>
    <s v="konzervační oddělení"/>
    <n v="15"/>
    <d v="2016-01-01T00:00:00"/>
    <m/>
    <n v="2734"/>
    <n v="61107"/>
    <s v="MUDr."/>
    <s v="Luboš"/>
    <s v="Harvan"/>
    <s v="Ph.D."/>
    <s v="8008127787     "/>
    <n v="0.05"/>
    <x v="11"/>
    <n v="1"/>
    <n v="0.05"/>
    <x v="0"/>
  </r>
  <r>
    <n v="89301142"/>
    <s v="Oční klinika"/>
    <s v="ambulance oční kliniky"/>
    <n v="10"/>
    <d v="2019-01-01T00:00:00"/>
    <m/>
    <n v="7019"/>
    <n v="61109"/>
    <m/>
    <s v="Barbora"/>
    <s v="Slezáčková"/>
    <m/>
    <s v="8654024907     "/>
    <n v="0.75"/>
    <x v="7"/>
    <n v="1"/>
    <n v="0.75"/>
    <x v="0"/>
  </r>
  <r>
    <n v="89301101"/>
    <s v="Dětská klinika"/>
    <s v="standardní lůžková péče"/>
    <n v="5"/>
    <d v="2014-11-01T00:00:00"/>
    <m/>
    <n v="7014"/>
    <n v="61115"/>
    <m/>
    <s v="Monika"/>
    <s v="Fajtová"/>
    <s v="DiS."/>
    <s v="7961277291     "/>
    <n v="0.5"/>
    <x v="7"/>
    <n v="1"/>
    <n v="0.5"/>
    <x v="0"/>
  </r>
  <r>
    <n v="89301121"/>
    <s v="Urologická klinika"/>
    <s v="standardní lůžková péče"/>
    <n v="5"/>
    <d v="2008-01-01T00:00:00"/>
    <m/>
    <n v="4320"/>
    <n v="61120"/>
    <m/>
    <s v="Iveta"/>
    <s v="Drímajová"/>
    <m/>
    <s v="6761121664     "/>
    <n v="1"/>
    <x v="3"/>
    <n v="1"/>
    <n v="1"/>
    <x v="0"/>
  </r>
  <r>
    <n v="89301111"/>
    <s v="Ortopedická klinika"/>
    <s v="standardní lůžková péče"/>
    <n v="5"/>
    <d v="2012-04-01T00:00:00"/>
    <m/>
    <n v="6036"/>
    <n v="61121"/>
    <m/>
    <s v="Pavla"/>
    <s v="Čunderlová"/>
    <m/>
    <s v="6662031420     "/>
    <n v="1"/>
    <x v="3"/>
    <n v="1"/>
    <n v="1"/>
    <x v="0"/>
  </r>
  <r>
    <n v="89301161"/>
    <s v="Klinika plicních nemocí a TBC"/>
    <s v="standardní lůžková péče"/>
    <n v="5"/>
    <d v="2015-01-01T00:00:00"/>
    <m/>
    <n v="989"/>
    <n v="61122"/>
    <m/>
    <s v="Petra"/>
    <s v="Nikodymová"/>
    <m/>
    <s v="8560224915     "/>
    <n v="1"/>
    <x v="7"/>
    <n v="1"/>
    <n v="1"/>
    <x v="0"/>
  </r>
  <r>
    <n v="89301261"/>
    <s v="Oddělení rehabilitace"/>
    <s v="standardní lůžková péče"/>
    <n v="5"/>
    <d v="2008-01-01T00:00:00"/>
    <m/>
    <n v="1021"/>
    <n v="61125"/>
    <s v="MUDr."/>
    <s v="Stanislav"/>
    <s v="Horák"/>
    <s v="Ph.D., MBA"/>
    <s v="7805144875     "/>
    <n v="0.5"/>
    <x v="1"/>
    <n v="2"/>
    <n v="1"/>
    <x v="0"/>
  </r>
  <r>
    <n v="89301262"/>
    <s v="Oddělení rehabilitace"/>
    <s v="ambulance - rehabilitace"/>
    <n v="10"/>
    <d v="2008-01-01T00:00:00"/>
    <m/>
    <n v="1021"/>
    <n v="61125"/>
    <s v="MUDr."/>
    <s v="Stanislav"/>
    <s v="Horák"/>
    <s v="Ph.D., MBA"/>
    <s v="7805144875     "/>
    <n v="0.5"/>
    <x v="1"/>
    <n v="2"/>
    <n v="1"/>
    <x v="0"/>
  </r>
  <r>
    <n v="89301031"/>
    <s v="III. Interní klinika - nefrologická, revmatologická a endokrinologická"/>
    <s v="standardní lůžková péče"/>
    <n v="5"/>
    <d v="2009-01-01T00:00:00"/>
    <m/>
    <n v="330"/>
    <n v="61128"/>
    <m/>
    <s v="Světlana"/>
    <s v="Schollerová"/>
    <m/>
    <s v="6455311819     "/>
    <n v="1"/>
    <x v="3"/>
    <n v="1"/>
    <n v="1"/>
    <x v="0"/>
  </r>
  <r>
    <n v="89301044"/>
    <s v="I. chirurgická klinika"/>
    <s v="lůžkové oddělení intenzivní péče"/>
    <n v="5"/>
    <d v="2009-01-01T00:00:00"/>
    <m/>
    <n v="1740"/>
    <n v="61131"/>
    <m/>
    <s v="Jaroslava"/>
    <s v="Carbolová"/>
    <m/>
    <s v="8357094020     "/>
    <n v="1"/>
    <x v="0"/>
    <n v="1"/>
    <n v="1"/>
    <x v="0"/>
  </r>
  <r>
    <n v="89301102"/>
    <s v="Dětská klinika"/>
    <s v="všeobecná ambulance"/>
    <n v="10"/>
    <d v="2015-01-01T00:00:00"/>
    <m/>
    <n v="3613"/>
    <n v="61134"/>
    <s v="doc. MUDr."/>
    <s v="Eva"/>
    <s v="Karásková"/>
    <s v="Ph.D."/>
    <s v="7254224406     "/>
    <n v="0.1"/>
    <x v="1"/>
    <n v="4"/>
    <n v="1"/>
    <x v="0"/>
  </r>
  <r>
    <n v="89301103"/>
    <s v="Dětská klinika"/>
    <s v="JIP"/>
    <n v="5"/>
    <d v="2016-01-01T00:00:00"/>
    <m/>
    <n v="3613"/>
    <n v="61134"/>
    <s v="doc. MUDr."/>
    <s v="Eva"/>
    <s v="Karásková"/>
    <s v="Ph.D."/>
    <s v="7254224406     "/>
    <n v="0.1"/>
    <x v="1"/>
    <n v="4"/>
    <n v="1"/>
    <x v="0"/>
  </r>
  <r>
    <n v="89301105"/>
    <s v="Dětská klinika"/>
    <s v="lůžkové oddělení intenzivní péče hemato-onkologické"/>
    <n v="5"/>
    <d v="2016-01-01T00:00:00"/>
    <m/>
    <n v="3613"/>
    <n v="61134"/>
    <s v="doc. MUDr."/>
    <s v="Eva"/>
    <s v="Karásková"/>
    <s v="Ph.D."/>
    <s v="7254224406     "/>
    <n v="0.1"/>
    <x v="1"/>
    <n v="4"/>
    <n v="1"/>
    <x v="0"/>
  </r>
  <r>
    <n v="89301702"/>
    <s v="Ambulance dětské gastroenterologie"/>
    <s v="pracoviště dětské gastroenterologie"/>
    <n v="10"/>
    <d v="2016-01-01T00:00:00"/>
    <m/>
    <n v="3613"/>
    <n v="61134"/>
    <s v="doc. MUDr."/>
    <s v="Eva"/>
    <s v="Karásková"/>
    <s v="Ph.D."/>
    <s v="7254224406     "/>
    <n v="0.7"/>
    <x v="1"/>
    <n v="4"/>
    <n v="1"/>
    <x v="0"/>
  </r>
  <r>
    <n v="89301014"/>
    <s v="I. Interní klinika - kardiologická"/>
    <s v="ambulance angiologická"/>
    <n v="10"/>
    <d v="2021-09-01T00:00:00"/>
    <m/>
    <n v="5112"/>
    <n v="61136"/>
    <s v="MUDr."/>
    <s v="František"/>
    <s v="Kováčik"/>
    <m/>
    <s v="7712037894     "/>
    <n v="1"/>
    <x v="1"/>
    <n v="1"/>
    <n v="1"/>
    <x v="0"/>
  </r>
  <r>
    <n v="89301061"/>
    <s v="Neurochirurgická klinika"/>
    <s v="standardní lůžková péče "/>
    <n v="5"/>
    <d v="2009-01-01T00:00:00"/>
    <m/>
    <n v="2656"/>
    <n v="61142"/>
    <m/>
    <s v="Zuzana"/>
    <s v="Korcová"/>
    <m/>
    <s v="7253283334     "/>
    <n v="1"/>
    <x v="3"/>
    <n v="1"/>
    <n v="1"/>
    <x v="0"/>
  </r>
  <r>
    <n v="89301033"/>
    <s v="III. Interní klinika - nefrologická, revmatologická a endokrinologická"/>
    <s v="lůžkové oddělení intenzivní péče"/>
    <n v="5"/>
    <d v="2023-05-01T00:00:00"/>
    <m/>
    <n v="10956"/>
    <n v="61143"/>
    <m/>
    <s v="Kamila"/>
    <s v="Mišáková"/>
    <m/>
    <s v="8551164908     "/>
    <n v="1"/>
    <x v="7"/>
    <n v="1"/>
    <n v="1"/>
    <x v="0"/>
  </r>
  <r>
    <n v="89301226"/>
    <s v="Klinika nukleární medicíny"/>
    <s v="ambulance - PET/CT"/>
    <n v="10"/>
    <d v="2008-01-01T00:00:00"/>
    <m/>
    <n v="3237"/>
    <n v="61145"/>
    <m/>
    <s v="Radim"/>
    <s v="Zatloukal"/>
    <s v="DiS."/>
    <s v="8305245355     "/>
    <n v="1"/>
    <x v="0"/>
    <n v="1"/>
    <n v="1"/>
    <x v="0"/>
  </r>
  <r>
    <n v="89301226"/>
    <s v="Klinika nukleární medicíny"/>
    <s v="ambulance - PET/CT"/>
    <n v="10"/>
    <d v="2008-01-01T00:00:00"/>
    <m/>
    <n v="808"/>
    <n v="61149"/>
    <s v="Ing. Bc."/>
    <s v="Petr"/>
    <s v="Vybíral"/>
    <s v="DiS."/>
    <s v="8207115312     "/>
    <n v="1"/>
    <x v="0"/>
    <n v="1"/>
    <n v="1"/>
    <x v="0"/>
  </r>
  <r>
    <n v="89301093"/>
    <s v="Novorozenecké oddělení"/>
    <s v="lůžkové oddělení intenzivní péče"/>
    <n v="5"/>
    <d v="2008-01-01T00:00:00"/>
    <m/>
    <n v="3259"/>
    <n v="61156"/>
    <m/>
    <s v="Eva"/>
    <s v="Bělohlávková"/>
    <m/>
    <s v="7153075325     "/>
    <n v="0.75"/>
    <x v="0"/>
    <n v="1"/>
    <n v="0.75"/>
    <x v="0"/>
  </r>
  <r>
    <n v="89301311"/>
    <s v="Traumatologická klinika"/>
    <s v="standardní lůžková péče"/>
    <n v="5"/>
    <d v="2023-04-01T00:00:00"/>
    <m/>
    <n v="10963"/>
    <n v="61162"/>
    <m/>
    <s v="Iva"/>
    <s v="Malcová"/>
    <s v="DiS."/>
    <s v="8357044718     "/>
    <n v="1"/>
    <x v="7"/>
    <n v="1"/>
    <n v="1"/>
    <x v="0"/>
  </r>
  <r>
    <n v="89301041"/>
    <s v="I. chirurgické klinika"/>
    <s v="standardní lůžková péče"/>
    <n v="5"/>
    <d v="2022-07-22T00:00:00"/>
    <m/>
    <n v="10476"/>
    <n v="61163"/>
    <m/>
    <s v="Jana"/>
    <s v="Mlčůchová"/>
    <m/>
    <s v="8258145775     "/>
    <n v="0.5"/>
    <x v="7"/>
    <n v="1"/>
    <n v="0.5"/>
    <x v="0"/>
  </r>
  <r>
    <n v="89301075"/>
    <s v="KARIM"/>
    <s v="anesteziologicko - resuscitační tým"/>
    <n v="10"/>
    <d v="2018-09-01T00:00:00"/>
    <m/>
    <n v="793"/>
    <n v="61170"/>
    <s v="MUDr."/>
    <s v="Martin"/>
    <s v="Hudeček"/>
    <m/>
    <s v="6905164475     "/>
    <n v="0.2"/>
    <x v="1"/>
    <n v="1"/>
    <n v="0.2"/>
    <x v="0"/>
  </r>
  <r>
    <n v="89301355"/>
    <s v="Transfuzní oddělení "/>
    <s v="transfuzní oddělení"/>
    <n v="10"/>
    <d v="2019-01-01T00:00:00"/>
    <m/>
    <n v="3280"/>
    <n v="61171"/>
    <m/>
    <s v="Jana"/>
    <s v="Přidalová"/>
    <m/>
    <s v="8458175319     "/>
    <n v="1"/>
    <x v="0"/>
    <n v="1"/>
    <n v="1"/>
    <x v="0"/>
  </r>
  <r>
    <n v="89301501"/>
    <s v="Kardiochirurgická klinika"/>
    <s v="standardní lůžková péče"/>
    <n v="5"/>
    <d v="2008-01-01T00:00:00"/>
    <m/>
    <n v="334"/>
    <n v="61174"/>
    <s v="Mgr."/>
    <s v="Ludmila"/>
    <s v="Hubená"/>
    <m/>
    <s v="6455212236     "/>
    <n v="1"/>
    <x v="9"/>
    <n v="1"/>
    <n v="1"/>
    <x v="0"/>
  </r>
  <r>
    <n v="89301131"/>
    <s v="ORL klinika"/>
    <s v="standardní lůžková péče"/>
    <n v="5"/>
    <d v="2008-01-01T00:00:00"/>
    <m/>
    <n v="3509"/>
    <n v="61177"/>
    <m/>
    <s v="Pavla"/>
    <s v="Koudelková"/>
    <m/>
    <s v="7262295733     "/>
    <n v="1"/>
    <x v="0"/>
    <n v="1"/>
    <n v="1"/>
    <x v="0"/>
  </r>
  <r>
    <n v="89301141"/>
    <s v="Oční klinika"/>
    <s v="standardní lůžková péče"/>
    <n v="5"/>
    <d v="2021-09-01T00:00:00"/>
    <m/>
    <n v="10141"/>
    <n v="61185"/>
    <s v="MUDr."/>
    <s v="Barbora"/>
    <s v="Chrapková"/>
    <m/>
    <s v="7856195336     "/>
    <n v="0.1"/>
    <x v="1"/>
    <n v="2"/>
    <n v="0.6"/>
    <x v="0"/>
  </r>
  <r>
    <n v="89301142"/>
    <s v="Oční klinika"/>
    <s v="ambulance oční kliniky"/>
    <n v="10"/>
    <d v="2021-09-01T00:00:00"/>
    <m/>
    <n v="10141"/>
    <n v="61185"/>
    <s v="MUDr."/>
    <s v="Barbora"/>
    <s v="Chrapková"/>
    <m/>
    <s v="7856195336     "/>
    <n v="0.5"/>
    <x v="1"/>
    <n v="2"/>
    <n v="0.6"/>
    <x v="0"/>
  </r>
  <r>
    <n v="89301101"/>
    <s v="Dětská klinika"/>
    <s v="standardní lůžková péče"/>
    <n v="5"/>
    <d v="2020-10-01T00:00:00"/>
    <m/>
    <n v="1734"/>
    <n v="61189"/>
    <m/>
    <s v="Dagmar"/>
    <s v="Karlíková"/>
    <s v="DiS."/>
    <s v="8259044629     "/>
    <n v="0.5"/>
    <x v="0"/>
    <n v="2"/>
    <n v="1"/>
    <x v="0"/>
  </r>
  <r>
    <n v="89301101"/>
    <s v="Dětská klinika"/>
    <s v="standardní lůžková péče"/>
    <n v="5"/>
    <d v="2020-10-01T00:00:00"/>
    <m/>
    <n v="9999"/>
    <n v="61189"/>
    <m/>
    <s v="Dagmar"/>
    <s v="Karlíková"/>
    <s v="DiS."/>
    <s v="8259044629     "/>
    <n v="0.5"/>
    <x v="0"/>
    <n v="2"/>
    <n v="1"/>
    <x v="0"/>
  </r>
  <r>
    <n v="89301023"/>
    <s v="II. Interní klinika - gastro-enterologická a hepatologická"/>
    <s v="lůžkové oddělení intenzivní péče"/>
    <n v="5"/>
    <d v="2020-01-01T00:00:00"/>
    <m/>
    <n v="7647"/>
    <n v="61197"/>
    <m/>
    <s v="Alena"/>
    <s v="Dolínková"/>
    <m/>
    <s v="8652175807     "/>
    <n v="0.5"/>
    <x v="7"/>
    <n v="2"/>
    <n v="1"/>
    <x v="0"/>
  </r>
  <r>
    <n v="89301023"/>
    <s v="II. Interní klinika - gastro-enterologická a hepatologická"/>
    <s v="lůžkové oddělení intenzivní péče"/>
    <n v="5"/>
    <d v="2020-01-01T00:00:00"/>
    <m/>
    <n v="9561"/>
    <n v="61197"/>
    <m/>
    <s v="Alena"/>
    <s v="Dolínková"/>
    <m/>
    <s v="8652175807     "/>
    <n v="0.5"/>
    <x v="7"/>
    <n v="2"/>
    <n v="1"/>
    <x v="0"/>
  </r>
  <r>
    <n v="89301375"/>
    <s v="Ústav klinické a molekulární patologie"/>
    <s v="Ústav klinické a molekulární patologie"/>
    <n v="10"/>
    <d v="2019-04-01T00:00:00"/>
    <m/>
    <n v="9068"/>
    <n v="61201"/>
    <m/>
    <s v="Jitka"/>
    <s v="Blumová"/>
    <m/>
    <s v="7652065311     "/>
    <n v="1"/>
    <x v="3"/>
    <n v="1"/>
    <n v="1"/>
    <x v="0"/>
  </r>
  <r>
    <n v="89301261"/>
    <s v="Oddělení rehabilitace"/>
    <s v="standardní lůžková péče"/>
    <n v="5"/>
    <d v="2016-05-01T00:00:00"/>
    <m/>
    <n v="7519"/>
    <n v="61207"/>
    <m/>
    <s v="Eva"/>
    <s v="Sedláčková"/>
    <m/>
    <s v="6959244479     "/>
    <n v="1"/>
    <x v="3"/>
    <n v="1"/>
    <n v="1"/>
    <x v="0"/>
  </r>
  <r>
    <n v="89301176"/>
    <s v="Lůžkové odd.intenzivní péče"/>
    <s v="lůžkové oddělení intenzivní péče"/>
    <n v="5"/>
    <d v="2022-06-01T00:00:00"/>
    <m/>
    <n v="6844"/>
    <n v="61210"/>
    <m/>
    <s v="Eva"/>
    <s v="Janitová"/>
    <m/>
    <s v="7961295375     "/>
    <n v="1"/>
    <x v="0"/>
    <n v="1"/>
    <n v="1"/>
    <x v="0"/>
  </r>
  <r>
    <n v="89301101"/>
    <s v="Dětská klinika"/>
    <s v="standardní lůžková péče"/>
    <n v="5"/>
    <d v="2021-10-01T00:00:00"/>
    <m/>
    <n v="4850"/>
    <n v="61217"/>
    <m/>
    <s v="Martina"/>
    <s v="Mocková"/>
    <m/>
    <s v="8452065303     "/>
    <n v="0.5"/>
    <x v="0"/>
    <n v="1"/>
    <n v="0.5"/>
    <x v="0"/>
  </r>
  <r>
    <n v="89301075"/>
    <s v="KARIM"/>
    <s v="anesteziologicko - resuscitační tým"/>
    <n v="10"/>
    <d v="2008-01-01T00:00:00"/>
    <m/>
    <n v="2810"/>
    <n v="61219"/>
    <s v="Bc."/>
    <s v="Martina"/>
    <s v="Fialová"/>
    <m/>
    <s v="7452085344     "/>
    <n v="1"/>
    <x v="0"/>
    <n v="1"/>
    <n v="1"/>
    <x v="0"/>
  </r>
  <r>
    <n v="89301011"/>
    <s v="I. Interní klinika - kardiologická"/>
    <s v="standardní lůžková péče"/>
    <n v="5"/>
    <d v="2013-06-19T00:00:00"/>
    <m/>
    <n v="2700"/>
    <n v="61220"/>
    <m/>
    <s v="Blanka"/>
    <s v="Niederlová"/>
    <m/>
    <s v="6357241957     "/>
    <n v="1"/>
    <x v="0"/>
    <n v="1"/>
    <n v="1"/>
    <x v="0"/>
  </r>
  <r>
    <n v="89301011"/>
    <s v="I. Interní klinika - kardiologická"/>
    <s v="standardní lůžková péče"/>
    <n v="5"/>
    <d v="2008-01-01T00:00:00"/>
    <m/>
    <n v="2126"/>
    <n v="61223"/>
    <m/>
    <s v="Marie"/>
    <s v="Unzeitigová"/>
    <m/>
    <s v="5960171492     "/>
    <n v="1"/>
    <x v="7"/>
    <n v="1"/>
    <n v="1"/>
    <x v="0"/>
  </r>
  <r>
    <n v="89301101"/>
    <s v="Dětská klinika"/>
    <s v="standardní lůžková péče"/>
    <n v="5"/>
    <d v="2012-01-01T00:00:00"/>
    <m/>
    <n v="4836"/>
    <n v="61231"/>
    <m/>
    <s v="Aneta"/>
    <s v="Dostálová"/>
    <m/>
    <s v="8561065810     "/>
    <n v="0.8"/>
    <x v="0"/>
    <n v="2"/>
    <n v="1"/>
    <x v="0"/>
  </r>
  <r>
    <n v="89301706"/>
    <s v="Dětská urologická endoskopie"/>
    <s v="dětská urologická endoskopie"/>
    <n v="8"/>
    <d v="2012-01-01T00:00:00"/>
    <m/>
    <n v="4836"/>
    <n v="61231"/>
    <m/>
    <s v="Aneta"/>
    <s v="Dostálová"/>
    <m/>
    <s v="8561065810     "/>
    <n v="0.2"/>
    <x v="0"/>
    <n v="2"/>
    <n v="1"/>
    <x v="0"/>
  </r>
  <r>
    <n v="89301600"/>
    <s v="Urgentní příjem odb.719"/>
    <s v="Urgentní příjem odb.719"/>
    <n v="10"/>
    <d v="2021-04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5528"/>
    <n v="61234"/>
    <s v="Bc."/>
    <s v="Marcela"/>
    <s v="Dvořáková"/>
    <m/>
    <s v="7454258295     "/>
    <n v="0.14199999999999999"/>
    <x v="0"/>
    <n v="7"/>
    <n v="0.99399999999999999"/>
    <x v="0"/>
  </r>
  <r>
    <n v="89301075"/>
    <s v="KARIM"/>
    <s v="anesteziologicko - resuscitační tým"/>
    <n v="10"/>
    <d v="2022-10-01T00:00:00"/>
    <m/>
    <n v="4638"/>
    <n v="61236"/>
    <m/>
    <s v="Martina"/>
    <s v="Freiwaldová"/>
    <m/>
    <s v="8060235766     "/>
    <n v="0.5"/>
    <x v="0"/>
    <n v="1"/>
    <n v="0.5"/>
    <x v="0"/>
  </r>
  <r>
    <n v="89301044"/>
    <s v="I. chirurgická klinika"/>
    <s v="lůžkové oddělení intenzivní péče"/>
    <n v="5"/>
    <d v="2022-08-01T00:00:00"/>
    <m/>
    <n v="6138"/>
    <n v="61239"/>
    <m/>
    <s v="Ivana"/>
    <s v="Thünelová"/>
    <m/>
    <s v="7853245323     "/>
    <n v="0.75"/>
    <x v="7"/>
    <n v="1"/>
    <n v="0.75"/>
    <x v="0"/>
  </r>
  <r>
    <n v="89301101"/>
    <s v="Dětská klinika"/>
    <s v="standardní lůžková péče"/>
    <n v="5"/>
    <d v="2021-01-01T00:00:00"/>
    <m/>
    <n v="2620"/>
    <n v="61243"/>
    <m/>
    <s v="Oksana"/>
    <s v="Tkačik"/>
    <m/>
    <s v="7059279931     "/>
    <n v="0.4"/>
    <x v="1"/>
    <n v="3"/>
    <n v="1"/>
    <x v="0"/>
  </r>
  <r>
    <n v="89301102"/>
    <s v="Dětská klinika"/>
    <s v="všeobecná ambulance"/>
    <n v="10"/>
    <d v="2008-01-01T00:00:00"/>
    <m/>
    <n v="2620"/>
    <n v="61243"/>
    <m/>
    <s v="Oksana"/>
    <s v="Tkačik"/>
    <m/>
    <s v="7059279931     "/>
    <n v="0.1"/>
    <x v="1"/>
    <n v="3"/>
    <n v="1"/>
    <x v="0"/>
  </r>
  <r>
    <n v="89301103"/>
    <s v="Dětská klinika"/>
    <s v="JIP"/>
    <n v="5"/>
    <d v="2021-01-01T00:00:00"/>
    <m/>
    <n v="2620"/>
    <n v="61243"/>
    <m/>
    <s v="Oksana"/>
    <s v="Tkačik"/>
    <m/>
    <s v="7059279931     "/>
    <n v="0.5"/>
    <x v="1"/>
    <n v="3"/>
    <n v="1"/>
    <x v="0"/>
  </r>
  <r>
    <n v="89301081"/>
    <s v="Porodnicko - gynekologická klinika"/>
    <s v="standardní lůžková péče"/>
    <n v="5"/>
    <d v="2020-06-01T00:00:00"/>
    <m/>
    <n v="9094"/>
    <n v="61247"/>
    <s v="Bc."/>
    <s v="Vendula"/>
    <s v="Koriteaková"/>
    <m/>
    <s v="8357115338     "/>
    <n v="0.75"/>
    <x v="7"/>
    <n v="1"/>
    <n v="0.75"/>
    <x v="0"/>
  </r>
  <r>
    <n v="89301063"/>
    <s v="Neurochirurgická klinika"/>
    <s v="lůžkové oddělení intenzivní péče"/>
    <n v="5"/>
    <d v="2021-06-01T00:00:00"/>
    <m/>
    <n v="110"/>
    <n v="61250"/>
    <s v="MUDr."/>
    <s v="Stanislav"/>
    <s v="Šoustal"/>
    <m/>
    <s v="7501105359     "/>
    <n v="0.9"/>
    <x v="1"/>
    <n v="3"/>
    <n v="1"/>
    <x v="0"/>
  </r>
  <r>
    <n v="89301065"/>
    <s v="Neurochirurgická klinika"/>
    <s v="ambulance - léčba bolestivých stavů při neurochir."/>
    <n v="10"/>
    <d v="2021-06-01T00:00:00"/>
    <m/>
    <n v="110"/>
    <n v="61250"/>
    <s v="MUDr."/>
    <s v="Stanislav"/>
    <s v="Šoustal"/>
    <m/>
    <s v="7501105359     "/>
    <n v="0.05"/>
    <x v="1"/>
    <n v="3"/>
    <n v="1"/>
    <x v="0"/>
  </r>
  <r>
    <n v="89301075"/>
    <s v="KARIM"/>
    <s v="anesteziologicko - resuscitační tým"/>
    <n v="10"/>
    <d v="2021-09-01T00:00:00"/>
    <m/>
    <n v="10137"/>
    <n v="61250"/>
    <s v="MUDr."/>
    <s v="Stanislav"/>
    <s v="Šoustal"/>
    <m/>
    <s v="7501105359     "/>
    <n v="0.05"/>
    <x v="1"/>
    <n v="3"/>
    <n v="1"/>
    <x v="0"/>
  </r>
  <r>
    <n v="89301121"/>
    <s v="Urologická klinika"/>
    <s v="standardní lůžková péče"/>
    <n v="5"/>
    <d v="2012-01-01T00:00:00"/>
    <m/>
    <n v="3181"/>
    <n v="61253"/>
    <s v="doc. MUDr."/>
    <s v="Aleš"/>
    <s v="Vidlář"/>
    <s v="Ph.D., FEBU"/>
    <s v="7408255338     "/>
    <n v="0.7"/>
    <x v="1"/>
    <n v="4"/>
    <n v="1"/>
    <x v="0"/>
  </r>
  <r>
    <n v="89301122"/>
    <s v="Urologická klinika"/>
    <s v="ambulance urologická"/>
    <n v="10"/>
    <d v="2012-01-01T00:00:00"/>
    <m/>
    <n v="3181"/>
    <n v="61253"/>
    <s v="doc. MUDr."/>
    <s v="Aleš"/>
    <s v="Vidlář"/>
    <s v="Ph.D., FEBU"/>
    <s v="7408255338     "/>
    <n v="0.25"/>
    <x v="1"/>
    <n v="4"/>
    <n v="1"/>
    <x v="0"/>
  </r>
  <r>
    <n v="89301124"/>
    <s v="Urologická klinika"/>
    <s v="uroradiologické centrum"/>
    <n v="10"/>
    <d v="2012-01-01T00:00:00"/>
    <m/>
    <n v="3181"/>
    <n v="61253"/>
    <s v="doc. MUDr."/>
    <s v="Aleš"/>
    <s v="Vidlář"/>
    <s v="Ph.D., FEBU"/>
    <s v="7408255338     "/>
    <n v="0.05"/>
    <x v="1"/>
    <n v="4"/>
    <n v="1"/>
    <x v="0"/>
  </r>
  <r>
    <n v="89301605"/>
    <s v="Odd.urgent. příjmu - ambulance urologie"/>
    <s v="ambulance - urologie"/>
    <n v="10"/>
    <d v="2012-01-01T00:00:00"/>
    <m/>
    <n v="5856"/>
    <n v="61253"/>
    <s v="doc. MUDr."/>
    <s v="Aleš"/>
    <s v="Vidlář"/>
    <s v="Ph.D., FEBU"/>
    <s v="7408255338     "/>
    <n v="0"/>
    <x v="1"/>
    <n v="4"/>
    <n v="1"/>
    <x v="0"/>
  </r>
  <r>
    <n v="89100601"/>
    <s v="Lůžka dlouhodobé ošetřovatelské péče"/>
    <s v="Lůžka dlouhodobé ošetřovatelské péče"/>
    <n v="5"/>
    <d v="2018-09-01T00:00:00"/>
    <m/>
    <n v="8825"/>
    <n v="61264"/>
    <m/>
    <s v="Anna"/>
    <s v="Vepřková"/>
    <m/>
    <s v="8461025760     "/>
    <n v="1"/>
    <x v="7"/>
    <n v="1"/>
    <n v="1"/>
    <x v="0"/>
  </r>
  <r>
    <n v="89301507"/>
    <s v="Kardiochirurgická klinika"/>
    <s v="pracoviště anesteziolog.-resuscitační "/>
    <n v="10"/>
    <d v="2011-11-01T00:00:00"/>
    <m/>
    <n v="5824"/>
    <n v="61265"/>
    <s v="Mgr."/>
    <s v="Josef"/>
    <s v="Karas"/>
    <m/>
    <s v="8407285249     "/>
    <n v="1"/>
    <x v="0"/>
    <n v="1"/>
    <n v="1"/>
    <x v="0"/>
  </r>
  <r>
    <n v="89301405"/>
    <s v="Ústav mikrobiologie"/>
    <s v="laboratoř mikrobiologie"/>
    <n v="10"/>
    <d v="2008-01-01T00:00:00"/>
    <m/>
    <n v="1156"/>
    <n v="61268"/>
    <s v="MUDr."/>
    <s v="Vladislav"/>
    <s v="Raclavský"/>
    <s v="Ph.D."/>
    <s v="6609161273     "/>
    <n v="1"/>
    <x v="1"/>
    <n v="1"/>
    <n v="1"/>
    <x v="0"/>
  </r>
  <r>
    <n v="89301061"/>
    <s v="Neurochirurgická klinika"/>
    <s v="standardní lůžková péče "/>
    <n v="5"/>
    <d v="2009-01-01T00:00:00"/>
    <m/>
    <n v="3165"/>
    <n v="61269"/>
    <m/>
    <s v="Ilona"/>
    <s v="Doubravová"/>
    <m/>
    <s v="6357181523     "/>
    <n v="1"/>
    <x v="3"/>
    <n v="1"/>
    <n v="1"/>
    <x v="0"/>
  </r>
  <r>
    <n v="89301226"/>
    <s v="Klinika nukleární medicíny"/>
    <s v="ambulance - PET/CT"/>
    <n v="10"/>
    <d v="2008-01-01T00:00:00"/>
    <m/>
    <n v="692"/>
    <n v="61281"/>
    <s v="MUDr."/>
    <s v="Radim"/>
    <s v="Formánek"/>
    <m/>
    <s v="7009114673     "/>
    <n v="1"/>
    <x v="1"/>
    <n v="1"/>
    <n v="1"/>
    <x v="0"/>
  </r>
  <r>
    <n v="89301015"/>
    <s v="I. Interní klinika - kardiologická"/>
    <s v="koronární katetrizační sál"/>
    <n v="10"/>
    <d v="2008-01-01T00:00:00"/>
    <m/>
    <n v="3716"/>
    <n v="61283"/>
    <s v="Mgr."/>
    <s v="Michaela"/>
    <s v="Knoppová"/>
    <s v="DiS."/>
    <s v="8054105587     "/>
    <n v="1"/>
    <x v="0"/>
    <n v="1"/>
    <n v="1"/>
    <x v="0"/>
  </r>
  <r>
    <n v="89301081"/>
    <s v="Porodnicko - gynekologická klinika"/>
    <s v="standardní lůžková péče"/>
    <n v="5"/>
    <d v="2012-04-01T00:00:00"/>
    <m/>
    <n v="6041"/>
    <n v="61289"/>
    <m/>
    <s v="Lucie"/>
    <s v="Doležalová"/>
    <m/>
    <s v="8054015310     "/>
    <n v="1"/>
    <x v="3"/>
    <n v="1"/>
    <n v="1"/>
    <x v="0"/>
  </r>
  <r>
    <n v="89301325"/>
    <s v="Hemato-onkologická klinika"/>
    <s v="laboratoř hematologická"/>
    <n v="10"/>
    <d v="2014-11-01T00:00:00"/>
    <m/>
    <n v="6876"/>
    <n v="61294"/>
    <m/>
    <s v="Jan"/>
    <s v="Dohnal"/>
    <m/>
    <s v="8310015318     "/>
    <n v="1"/>
    <x v="7"/>
    <n v="1"/>
    <n v="1"/>
    <x v="0"/>
  </r>
  <r>
    <n v="89301091"/>
    <s v="Novorozenecké oddělení"/>
    <s v="standardní lůžková péče"/>
    <n v="5"/>
    <d v="2015-12-01T00:00:00"/>
    <m/>
    <n v="987"/>
    <n v="61295"/>
    <m/>
    <s v="Jana"/>
    <s v="Rellová"/>
    <s v="DiS."/>
    <s v="8062185340     "/>
    <n v="1"/>
    <x v="0"/>
    <n v="1"/>
    <n v="1"/>
    <x v="0"/>
  </r>
  <r>
    <n v="89301061"/>
    <s v="Neurochirurgická klinika"/>
    <s v="standardní lůžková péče "/>
    <n v="5"/>
    <d v="2012-09-01T00:00:00"/>
    <m/>
    <n v="6166"/>
    <n v="61296"/>
    <m/>
    <s v="Dagmar"/>
    <s v="Weissová"/>
    <m/>
    <s v="7352055722     "/>
    <n v="1"/>
    <x v="3"/>
    <n v="1"/>
    <n v="1"/>
    <x v="0"/>
  </r>
  <r>
    <n v="89301503"/>
    <s v="Lůžkové odd.intenzivní péče"/>
    <s v="lůžkové oddělení intenzivní péče"/>
    <n v="5"/>
    <d v="2012-09-01T00:00:00"/>
    <m/>
    <n v="6108"/>
    <n v="61309"/>
    <s v="Bc."/>
    <s v="Alena"/>
    <s v="Sýkorová"/>
    <s v="DiS."/>
    <s v="8360015312     "/>
    <n v="1"/>
    <x v="9"/>
    <n v="1"/>
    <n v="1"/>
    <x v="0"/>
  </r>
  <r>
    <n v="89301942"/>
    <s v="Dopravní zdravotní služba FN"/>
    <s v="Dopravní zdravotní služba FN"/>
    <n v="10"/>
    <d v="2021-01-01T00:00:00"/>
    <m/>
    <n v="9752"/>
    <n v="61316"/>
    <m/>
    <s v="Vladimír"/>
    <s v="Kašpar"/>
    <m/>
    <s v="5808030877     "/>
    <n v="0.74"/>
    <x v="14"/>
    <n v="4"/>
    <n v="1.94"/>
    <x v="0"/>
  </r>
  <r>
    <n v="89301942"/>
    <s v="Dopravní zdravotní služba FN"/>
    <s v="Dopravní zdravotní služba FN"/>
    <n v="10"/>
    <d v="2021-01-01T00:00:00"/>
    <m/>
    <n v="9752"/>
    <n v="61316"/>
    <m/>
    <s v="Vladimír"/>
    <s v="Kašpar"/>
    <m/>
    <s v="5808030877     "/>
    <n v="0.2"/>
    <x v="14"/>
    <n v="4"/>
    <n v="1.94"/>
    <x v="1"/>
  </r>
  <r>
    <n v="89301942"/>
    <s v="Dopravní zdravotní služba FN"/>
    <s v="Dopravní zdravotní služba FN"/>
    <n v="10"/>
    <d v="2021-01-01T00:00:00"/>
    <m/>
    <n v="9753"/>
    <n v="61316"/>
    <m/>
    <s v="Vladimír"/>
    <s v="Kašpar"/>
    <m/>
    <s v="5808030877     "/>
    <n v="0.74"/>
    <x v="12"/>
    <n v="4"/>
    <n v="1.94"/>
    <x v="1"/>
  </r>
  <r>
    <n v="89301942"/>
    <s v="Dopravní zdravotní služba FN"/>
    <s v="Dopravní zdravotní služba FN"/>
    <n v="10"/>
    <d v="2021-01-01T00:00:00"/>
    <m/>
    <n v="9753"/>
    <n v="61316"/>
    <m/>
    <s v="Vladimír"/>
    <s v="Kašpar"/>
    <m/>
    <s v="5808030877     "/>
    <n v="0.26"/>
    <x v="12"/>
    <n v="4"/>
    <n v="1.94"/>
    <x v="0"/>
  </r>
  <r>
    <n v="89301103"/>
    <s v="Dětská klinika"/>
    <s v="JIP"/>
    <n v="5"/>
    <d v="2017-02-01T00:00:00"/>
    <m/>
    <n v="869"/>
    <n v="61319"/>
    <m/>
    <s v="Pavla"/>
    <s v="Hájková"/>
    <s v="DiS."/>
    <s v="8452095685     "/>
    <n v="0.5"/>
    <x v="0"/>
    <n v="1"/>
    <n v="0.5"/>
    <x v="0"/>
  </r>
  <r>
    <n v="89301503"/>
    <s v="Lůžkové odd.intenzivní péče"/>
    <s v="lůžkové oddělení intenzivní péče"/>
    <n v="5"/>
    <d v="2021-06-01T00:00:00"/>
    <m/>
    <n v="3060"/>
    <n v="61324"/>
    <m/>
    <s v="Radka"/>
    <s v="Čtvrtníčková"/>
    <s v="DiS."/>
    <s v="8451215707     "/>
    <n v="0.5"/>
    <x v="0"/>
    <n v="1"/>
    <n v="0.5"/>
    <x v="0"/>
  </r>
  <r>
    <n v="89301175"/>
    <s v="Neurologická klinika"/>
    <s v="laboratoř likvorologická"/>
    <n v="8"/>
    <d v="2018-10-01T00:00:00"/>
    <m/>
    <n v="8946"/>
    <n v="61325"/>
    <m/>
    <s v="Eva"/>
    <s v="Schneiderová"/>
    <s v="DiS."/>
    <s v="8259035323     "/>
    <n v="1"/>
    <x v="0"/>
    <n v="1"/>
    <n v="1"/>
    <x v="0"/>
  </r>
  <r>
    <n v="89301355"/>
    <s v="Transfuzní oddělení "/>
    <s v="transfuzní oddělení"/>
    <n v="10"/>
    <d v="2022-01-01T00:00:00"/>
    <m/>
    <n v="10364"/>
    <n v="61326"/>
    <m/>
    <s v="Miroslava"/>
    <s v="Švédová"/>
    <m/>
    <s v="6659281640     "/>
    <n v="1"/>
    <x v="3"/>
    <n v="1"/>
    <n v="1"/>
    <x v="0"/>
  </r>
  <r>
    <n v="89301251"/>
    <s v="Klinika ústní, čelistní a obličejové chirurgie"/>
    <s v="standardní lůžková péče"/>
    <n v="5"/>
    <d v="2016-04-15T00:00:00"/>
    <m/>
    <n v="7552"/>
    <n v="61330"/>
    <m/>
    <s v="Marie"/>
    <s v="Fischerová"/>
    <s v="DiS."/>
    <s v="8458025367     "/>
    <n v="1"/>
    <x v="0"/>
    <n v="1"/>
    <n v="1"/>
    <x v="0"/>
  </r>
  <r>
    <n v="89301141"/>
    <s v="Oční klinika"/>
    <s v="standardní lůžková péče"/>
    <n v="5"/>
    <d v="2011-04-01T00:00:00"/>
    <m/>
    <n v="4867"/>
    <n v="61336"/>
    <m/>
    <s v="Jana"/>
    <s v="Jakůbková"/>
    <m/>
    <s v="7353305256     "/>
    <n v="1"/>
    <x v="0"/>
    <n v="1"/>
    <n v="1"/>
    <x v="0"/>
  </r>
  <r>
    <n v="89301405"/>
    <s v="Ústav mikrobiologie"/>
    <s v="laboratoř mikrobiologie"/>
    <n v="10"/>
    <d v="2017-10-01T00:00:00"/>
    <m/>
    <n v="8200"/>
    <n v="61337"/>
    <m/>
    <s v="Sylva"/>
    <s v="Vočková"/>
    <s v="DiS."/>
    <s v="8360025333     "/>
    <n v="1"/>
    <x v="7"/>
    <n v="1"/>
    <n v="1"/>
    <x v="0"/>
  </r>
  <r>
    <n v="89301189"/>
    <s v="Klinika psychiatrie"/>
    <s v="pracoviště fyzioterapie"/>
    <n v="10"/>
    <d v="2023-07-01T00:00:00"/>
    <m/>
    <n v="4110"/>
    <n v="61339"/>
    <s v="Bc."/>
    <s v="Leona"/>
    <s v="Navrátilová"/>
    <m/>
    <s v="8056045184     "/>
    <n v="1"/>
    <x v="6"/>
    <n v="1"/>
    <n v="1"/>
    <x v="0"/>
  </r>
  <r>
    <n v="89301073"/>
    <s v="KARIM"/>
    <s v="lůžkové oddělení intenzivní péče"/>
    <n v="5"/>
    <d v="2020-09-01T00:00:00"/>
    <m/>
    <n v="6343"/>
    <n v="61345"/>
    <m/>
    <s v="Ctibor"/>
    <s v="Bílý"/>
    <m/>
    <s v="7912302849     "/>
    <n v="1"/>
    <x v="3"/>
    <n v="1"/>
    <n v="1"/>
    <x v="0"/>
  </r>
  <r>
    <n v="89301215"/>
    <s v="Onkologická klinika"/>
    <s v="ambulance - radiační onkologie "/>
    <n v="10"/>
    <d v="2008-01-01T00:00:00"/>
    <m/>
    <n v="4509"/>
    <n v="61347"/>
    <s v="Bc."/>
    <s v="Vladimíra"/>
    <s v="Hildebrandtová"/>
    <m/>
    <s v="8057285324     "/>
    <n v="1"/>
    <x v="7"/>
    <n v="1"/>
    <n v="1"/>
    <x v="0"/>
  </r>
  <r>
    <n v="89301051"/>
    <s v="II.chirurgická klinika standardní lůžková péče"/>
    <s v="standardní lůžková péče"/>
    <n v="5"/>
    <d v="2021-07-01T00:00:00"/>
    <m/>
    <n v="3986"/>
    <n v="61351"/>
    <s v="doc. MUDr."/>
    <s v="Jana"/>
    <s v="Janečková"/>
    <s v="Ph.D."/>
    <s v="8251035331     "/>
    <n v="0.5"/>
    <x v="1"/>
    <n v="4"/>
    <n v="0.99999999999999989"/>
    <x v="0"/>
  </r>
  <r>
    <n v="89301052"/>
    <s v="II. chirurgická klinika všeobecná ambulance"/>
    <s v="všeobecná ambulance"/>
    <n v="10"/>
    <d v="2009-08-01T00:00:00"/>
    <m/>
    <n v="3986"/>
    <n v="61351"/>
    <s v="doc. MUDr."/>
    <s v="Jana"/>
    <s v="Janečková"/>
    <s v="Ph.D."/>
    <s v="8251035331     "/>
    <n v="0.1"/>
    <x v="1"/>
    <n v="4"/>
    <n v="0.99999999999999989"/>
    <x v="0"/>
  </r>
  <r>
    <n v="89301055"/>
    <s v="Ambulance cévní"/>
    <s v="ambulance cévní"/>
    <n v="10"/>
    <d v="2009-08-01T00:00:00"/>
    <m/>
    <n v="3986"/>
    <n v="61351"/>
    <s v="doc. MUDr."/>
    <s v="Jana"/>
    <s v="Janečková"/>
    <s v="Ph.D."/>
    <s v="8251035331     "/>
    <n v="0.3"/>
    <x v="1"/>
    <n v="4"/>
    <n v="0.99999999999999989"/>
    <x v="0"/>
  </r>
  <r>
    <n v="89301058"/>
    <s v="Ambulance angiologická"/>
    <s v="ambulance angiologická"/>
    <n v="8"/>
    <d v="2009-08-01T00:00:00"/>
    <m/>
    <n v="3986"/>
    <n v="61351"/>
    <s v="doc. MUDr."/>
    <s v="Jana"/>
    <s v="Janečková"/>
    <s v="Ph.D."/>
    <s v="8251035331     "/>
    <n v="0.1"/>
    <x v="1"/>
    <n v="4"/>
    <n v="0.99999999999999989"/>
    <x v="0"/>
  </r>
  <r>
    <n v="89301324"/>
    <s v="Hemato-onkologická klinika"/>
    <s v="transplantační jednotka"/>
    <n v="5"/>
    <d v="2023-02-01T00:00:00"/>
    <m/>
    <n v="6503"/>
    <n v="61354"/>
    <m/>
    <s v="Petra"/>
    <s v="Mikmeková"/>
    <s v="DiS."/>
    <s v="8355305365     "/>
    <n v="1"/>
    <x v="0"/>
    <n v="1"/>
    <n v="1"/>
    <x v="0"/>
  </r>
  <r>
    <n v="89301335"/>
    <s v="Oddělení klinické biochemie a imunogenetiky"/>
    <s v="centrální laboratoř"/>
    <n v="10"/>
    <d v="2018-05-17T00:00:00"/>
    <m/>
    <n v="3970"/>
    <n v="61356"/>
    <s v="RNDr."/>
    <s v="Markéta"/>
    <s v="Lenhartová"/>
    <m/>
    <s v="8157255326     "/>
    <n v="1"/>
    <x v="2"/>
    <n v="1"/>
    <n v="1"/>
    <x v="0"/>
  </r>
  <r>
    <n v="89301181"/>
    <s v="Klinika psychiatrie"/>
    <s v="srandardní lůžková péče"/>
    <n v="5"/>
    <d v="2022-12-01T00:00:00"/>
    <m/>
    <n v="10809"/>
    <n v="61362"/>
    <s v="Mgr."/>
    <s v="Karolína"/>
    <s v="Čižmarová"/>
    <m/>
    <s v="8054285470     "/>
    <n v="0.4"/>
    <x v="2"/>
    <n v="2"/>
    <n v="0.8"/>
    <x v="0"/>
  </r>
  <r>
    <n v="89301182"/>
    <s v="Klinika psychiatrie"/>
    <s v="ambulance všeobecná"/>
    <n v="10"/>
    <d v="2022-12-01T00:00:00"/>
    <m/>
    <n v="10809"/>
    <n v="61362"/>
    <s v="Mgr."/>
    <s v="Karolína"/>
    <s v="Čižmarová"/>
    <m/>
    <s v="8054285470     "/>
    <n v="0.4"/>
    <x v="2"/>
    <n v="2"/>
    <n v="0.8"/>
    <x v="0"/>
  </r>
  <r>
    <n v="89301313"/>
    <s v="Traumatologická klinika"/>
    <s v="lůžkové oddělení intenzivní péče"/>
    <n v="5"/>
    <d v="2008-01-01T00:00:00"/>
    <m/>
    <n v="1633"/>
    <n v="61364"/>
    <s v="MUDr."/>
    <s v="Pavel"/>
    <s v="Sedlák"/>
    <m/>
    <s v="6301080720     "/>
    <n v="0.7"/>
    <x v="1"/>
    <n v="2"/>
    <n v="1"/>
    <x v="0"/>
  </r>
  <r>
    <n v="89301607"/>
    <s v="Odd. urgent.příjmu - ambul. traumatolog."/>
    <s v="ambulance - traumatologická"/>
    <n v="10"/>
    <d v="2010-02-01T00:00:00"/>
    <m/>
    <n v="5965"/>
    <n v="61364"/>
    <s v="MUDr."/>
    <s v="Pavel"/>
    <s v="Sedlák"/>
    <m/>
    <s v="6301080720     "/>
    <n v="0.3"/>
    <x v="1"/>
    <n v="2"/>
    <n v="1"/>
    <x v="0"/>
  </r>
  <r>
    <n v="89301091"/>
    <s v="Novorozenecké oddělení"/>
    <s v="standardní lůžková péče"/>
    <n v="5"/>
    <d v="2023-09-29T00:00:00"/>
    <m/>
    <n v="2191"/>
    <n v="61365"/>
    <m/>
    <s v="Lenka"/>
    <s v="Nasadilová"/>
    <s v="DiS."/>
    <s v="8351284480     "/>
    <n v="0.75"/>
    <x v="0"/>
    <n v="1"/>
    <n v="0.75"/>
    <x v="0"/>
  </r>
  <r>
    <n v="89301221"/>
    <s v="Klinika nukleární medicíny"/>
    <s v="standardní lůžková péče"/>
    <n v="5"/>
    <d v="2015-06-01T00:00:00"/>
    <m/>
    <n v="365"/>
    <n v="61366"/>
    <s v="MUDr."/>
    <s v="Lenka"/>
    <s v="Henzlová"/>
    <s v="Ph.D."/>
    <s v="8255052531     "/>
    <n v="0.2"/>
    <x v="1"/>
    <n v="3"/>
    <n v="0.79999999999999993"/>
    <x v="0"/>
  </r>
  <r>
    <n v="89301222"/>
    <s v="Klinika nukleární medicíny"/>
    <s v="všeobecná ambulance"/>
    <n v="10"/>
    <d v="2020-04-01T00:00:00"/>
    <m/>
    <n v="365"/>
    <n v="61366"/>
    <s v="MUDr."/>
    <s v="Lenka"/>
    <s v="Henzlová"/>
    <s v="Ph.D."/>
    <s v="8255052531     "/>
    <n v="0.5"/>
    <x v="1"/>
    <n v="3"/>
    <n v="0.79999999999999993"/>
    <x v="0"/>
  </r>
  <r>
    <n v="89301226"/>
    <s v="Klinika nukleární medicíny"/>
    <s v="ambulance - PET/CT"/>
    <n v="10"/>
    <d v="2008-01-01T00:00:00"/>
    <m/>
    <n v="365"/>
    <n v="61366"/>
    <s v="MUDr."/>
    <s v="Lenka"/>
    <s v="Henzlová"/>
    <s v="Ph.D."/>
    <s v="8255052531     "/>
    <n v="0.1"/>
    <x v="1"/>
    <n v="3"/>
    <n v="0.79999999999999993"/>
    <x v="0"/>
  </r>
  <r>
    <n v="89301335"/>
    <s v="Oddělení klinické biochemie a imunogenetiky"/>
    <s v="centrální laboratoř"/>
    <n v="10"/>
    <d v="2018-04-01T00:00:00"/>
    <m/>
    <n v="4280"/>
    <n v="61369"/>
    <m/>
    <s v="Helena"/>
    <s v="Kučerová"/>
    <s v="DiS."/>
    <s v="8454095320     "/>
    <n v="1"/>
    <x v="0"/>
    <n v="1"/>
    <n v="1"/>
    <x v="0"/>
  </r>
  <r>
    <n v="89301172"/>
    <s v="Neurologická klinika"/>
    <s v="ambulance neurologická"/>
    <n v="10"/>
    <d v="2018-07-01T00:00:00"/>
    <m/>
    <n v="3313"/>
    <n v="61371"/>
    <s v="prof. MUDr."/>
    <s v="Kateřina"/>
    <s v="Menšíková"/>
    <s v="Ph.D., MBA"/>
    <s v="7753044343     "/>
    <n v="0.6"/>
    <x v="1"/>
    <n v="2"/>
    <n v="0.89999999999999991"/>
    <x v="0"/>
  </r>
  <r>
    <n v="89301606"/>
    <s v="Odd.urgent.příjmu - ambulance neurologie"/>
    <s v="ambulance - neurologie"/>
    <n v="10"/>
    <d v="2008-01-01T00:00:00"/>
    <m/>
    <n v="6207"/>
    <n v="61371"/>
    <s v="prof. MUDr."/>
    <s v="Kateřina"/>
    <s v="Menšíková"/>
    <s v="Ph.D., MBA"/>
    <s v="7753044343     "/>
    <n v="0.3"/>
    <x v="1"/>
    <n v="2"/>
    <n v="0.89999999999999991"/>
    <x v="0"/>
  </r>
  <r>
    <n v="89301375"/>
    <s v="Ústav klinické a molekulární patologie"/>
    <s v="Ústav klinické a molekulární patologie"/>
    <n v="10"/>
    <d v="2017-01-01T00:00:00"/>
    <m/>
    <n v="7767"/>
    <n v="61374"/>
    <s v="MUDr."/>
    <s v="Zuzana"/>
    <s v="Slobodová"/>
    <s v="Ph.D."/>
    <s v="8159227076     "/>
    <n v="1"/>
    <x v="1"/>
    <n v="1"/>
    <n v="1"/>
    <x v="0"/>
  </r>
  <r>
    <n v="89301077"/>
    <s v="DIOP - dlouhodobá intenzivní ošetřovatelská péče při KARIM"/>
    <s v="DIOP - dlouhodobá intenzivní ošetřovatelská péče při KARIM"/>
    <n v="5"/>
    <d v="2020-09-01T00:00:00"/>
    <m/>
    <n v="9635"/>
    <n v="61375"/>
    <m/>
    <s v="Pavlína"/>
    <s v="Šlichtová"/>
    <m/>
    <s v="8562315795     "/>
    <n v="0.75"/>
    <x v="0"/>
    <n v="1"/>
    <n v="0.75"/>
    <x v="0"/>
  </r>
  <r>
    <n v="89301593"/>
    <s v="Oddělení intenzivní péče chirurgických oborů"/>
    <s v="intenzivní péče chirurgických oborů"/>
    <n v="5"/>
    <d v="2019-06-01T00:00:00"/>
    <m/>
    <n v="9163"/>
    <n v="61381"/>
    <s v="Bc."/>
    <s v="Helena"/>
    <s v="Machalová"/>
    <s v="DiS."/>
    <s v="7958175324     "/>
    <n v="0.75"/>
    <x v="7"/>
    <n v="1"/>
    <n v="0.75"/>
    <x v="0"/>
  </r>
  <r>
    <n v="89301345"/>
    <s v="Radiologická klinika"/>
    <s v="pracoviště radiologie"/>
    <n v="10"/>
    <d v="2008-01-01T00:00:00"/>
    <m/>
    <n v="65"/>
    <n v="61385"/>
    <s v="doc. MUDr."/>
    <s v="Zbyněk"/>
    <s v="Tüdös"/>
    <s v="Ph.D."/>
    <s v="8007314436     "/>
    <n v="0.8"/>
    <x v="1"/>
    <n v="2"/>
    <n v="1"/>
    <x v="0"/>
  </r>
  <r>
    <n v="89301347"/>
    <s v="Radiologická klinika"/>
    <s v="Pracoviště MR"/>
    <n v="10"/>
    <d v="2021-10-01T00:00:00"/>
    <m/>
    <n v="65"/>
    <n v="61385"/>
    <s v="doc. MUDr."/>
    <s v="Zbyněk"/>
    <s v="Tüdös"/>
    <s v="Ph.D."/>
    <s v="8007314436     "/>
    <n v="0.2"/>
    <x v="1"/>
    <n v="2"/>
    <n v="1"/>
    <x v="0"/>
  </r>
  <r>
    <n v="89301226"/>
    <s v="Klinika nukleární medicíny"/>
    <s v="ambulance - PET/CT"/>
    <n v="10"/>
    <d v="2008-01-01T00:00:00"/>
    <m/>
    <n v="1908"/>
    <n v="61387"/>
    <m/>
    <s v="Lubomír"/>
    <s v="Tichý"/>
    <s v="DiS."/>
    <s v="7107275318     "/>
    <n v="1"/>
    <x v="0"/>
    <n v="1"/>
    <n v="1"/>
    <x v="0"/>
  </r>
  <r>
    <n v="89301022"/>
    <s v="II. Interní klinika - gastro-enterologická a hepatologická"/>
    <s v="všeobecná ambulance"/>
    <n v="10"/>
    <d v="2018-09-01T00:00:00"/>
    <m/>
    <n v="1875"/>
    <n v="61388"/>
    <m/>
    <s v="Daniela"/>
    <s v="Haberlandová"/>
    <m/>
    <s v="8656115776     "/>
    <n v="1"/>
    <x v="7"/>
    <n v="1"/>
    <n v="1"/>
    <x v="0"/>
  </r>
  <r>
    <n v="89301604"/>
    <s v="Odd.urgent.příjmu - ambulance interna"/>
    <s v="ambulance - interna"/>
    <n v="10"/>
    <d v="2016-09-01T00:00:00"/>
    <m/>
    <n v="5229"/>
    <n v="61389"/>
    <s v="MUDr."/>
    <s v="Jan"/>
    <s v="Zarivnij"/>
    <m/>
    <s v="8101125329     "/>
    <n v="0.2"/>
    <x v="1"/>
    <n v="1"/>
    <n v="0.2"/>
    <x v="0"/>
  </r>
  <r>
    <n v="89301091"/>
    <s v="Novorozenecké oddělení"/>
    <s v="standardní lůžková péče"/>
    <n v="5"/>
    <d v="2018-05-01T00:00:00"/>
    <m/>
    <n v="8621"/>
    <n v="61390"/>
    <s v="Bc."/>
    <s v="Barbora"/>
    <s v="Lachmanová"/>
    <m/>
    <s v="6651230003     "/>
    <n v="0.75"/>
    <x v="7"/>
    <n v="1"/>
    <n v="0.75"/>
    <x v="0"/>
  </r>
  <r>
    <n v="89301261"/>
    <s v="Oddělení rehabilitace"/>
    <s v="standardní lůžková péče"/>
    <n v="5"/>
    <d v="2016-03-01T00:00:00"/>
    <m/>
    <n v="2302"/>
    <n v="61393"/>
    <s v="Mgr."/>
    <s v="Eva"/>
    <s v="Greplová"/>
    <m/>
    <s v="8254215332     "/>
    <n v="0.5"/>
    <x v="6"/>
    <n v="2"/>
    <n v="1"/>
    <x v="0"/>
  </r>
  <r>
    <n v="89301265"/>
    <s v="Oddělení rehabilitace"/>
    <s v="ambulance fyzioterapie"/>
    <n v="10"/>
    <d v="2015-07-01T00:00:00"/>
    <m/>
    <n v="2302"/>
    <n v="61393"/>
    <s v="Mgr."/>
    <s v="Eva"/>
    <s v="Greplová"/>
    <m/>
    <s v="8254215332     "/>
    <n v="0.5"/>
    <x v="6"/>
    <n v="2"/>
    <n v="1"/>
    <x v="0"/>
  </r>
  <r>
    <n v="89301222"/>
    <s v="Klinika nukleární medicíny"/>
    <s v="všeobecná ambulance"/>
    <n v="10"/>
    <d v="2008-01-01T00:00:00"/>
    <m/>
    <n v="788"/>
    <n v="61396"/>
    <s v="Ing. Bc."/>
    <s v="Jiří"/>
    <s v="Horalík"/>
    <s v="DiS."/>
    <s v="8002045843     "/>
    <n v="1"/>
    <x v="0"/>
    <n v="1"/>
    <n v="1"/>
    <x v="0"/>
  </r>
  <r>
    <n v="89301142"/>
    <s v="Oční klinika"/>
    <s v="ambulance oční kliniky"/>
    <n v="10"/>
    <d v="2016-01-01T00:00:00"/>
    <m/>
    <n v="7654"/>
    <n v="61402"/>
    <m/>
    <s v="Martina"/>
    <s v="Kociánová"/>
    <m/>
    <s v="7655045343     "/>
    <n v="1"/>
    <x v="0"/>
    <n v="1"/>
    <n v="1"/>
    <x v="0"/>
  </r>
  <r>
    <n v="89301335"/>
    <s v="Oddělení klinické biochemie a imunogenetiky"/>
    <s v="centrální laboratoř"/>
    <n v="10"/>
    <d v="2020-02-10T00:00:00"/>
    <m/>
    <n v="2201"/>
    <n v="61408"/>
    <m/>
    <s v="Jana"/>
    <s v="Bílá"/>
    <s v="DiS."/>
    <s v="8454215396     "/>
    <n v="1"/>
    <x v="0"/>
    <n v="1"/>
    <n v="1"/>
    <x v="0"/>
  </r>
  <r>
    <n v="89301385"/>
    <s v="Ústav soudního lékařství a medicínského práva"/>
    <s v="laboratoř Ústavu soudního lékařství"/>
    <n v="10"/>
    <d v="2023-01-01T00:00:00"/>
    <m/>
    <n v="10870"/>
    <n v="61412"/>
    <m/>
    <s v="Marie"/>
    <s v="Kosinová"/>
    <m/>
    <s v="6857090735     "/>
    <n v="0.85"/>
    <x v="3"/>
    <n v="2"/>
    <n v="1"/>
    <x v="0"/>
  </r>
  <r>
    <n v="89301386"/>
    <s v="Ústav soudního lékařství a medicínského práva"/>
    <s v="soudní lékařství"/>
    <n v="10"/>
    <d v="2023-01-01T00:00:00"/>
    <m/>
    <n v="10870"/>
    <n v="61412"/>
    <m/>
    <s v="Marie"/>
    <s v="Kosinová"/>
    <m/>
    <s v="6857090735     "/>
    <n v="0.15"/>
    <x v="3"/>
    <n v="2"/>
    <n v="1"/>
    <x v="0"/>
  </r>
  <r>
    <n v="89301415"/>
    <s v="Ústav imunologie"/>
    <s v="laboratoř imunologie"/>
    <n v="10"/>
    <d v="2020-02-01T00:00:00"/>
    <m/>
    <n v="7198"/>
    <n v="61414"/>
    <m/>
    <s v="Hana"/>
    <s v="Povýšilová"/>
    <m/>
    <s v="8752165807     "/>
    <n v="1"/>
    <x v="0"/>
    <n v="1"/>
    <n v="1"/>
    <x v="0"/>
  </r>
  <r>
    <n v="89301121"/>
    <s v="Urologická klinika"/>
    <s v="standardní lůžková péče"/>
    <n v="5"/>
    <d v="2008-01-01T00:00:00"/>
    <m/>
    <n v="4329"/>
    <n v="61419"/>
    <m/>
    <s v="Oto"/>
    <s v="Hudec"/>
    <m/>
    <s v="6904285355     "/>
    <n v="1"/>
    <x v="3"/>
    <n v="1"/>
    <n v="1"/>
    <x v="0"/>
  </r>
  <r>
    <n v="89301501"/>
    <s v="Kardiochirurgická klinika"/>
    <s v="standardní lůžková péče"/>
    <n v="5"/>
    <d v="2011-01-01T00:00:00"/>
    <m/>
    <n v="436"/>
    <n v="61422"/>
    <m/>
    <s v="Vladimíra"/>
    <s v="Němečková"/>
    <m/>
    <s v="6955075336     "/>
    <n v="1"/>
    <x v="3"/>
    <n v="1"/>
    <n v="1"/>
    <x v="0"/>
  </r>
  <r>
    <n v="89301111"/>
    <s v="Ortopedická klinika"/>
    <s v="standardní lůžková péče"/>
    <n v="5"/>
    <d v="2008-01-01T00:00:00"/>
    <m/>
    <n v="1285"/>
    <n v="61437"/>
    <s v="Bc."/>
    <s v="Veronika"/>
    <s v="Recová"/>
    <m/>
    <s v="8654285772     "/>
    <n v="1"/>
    <x v="7"/>
    <n v="1"/>
    <n v="1"/>
    <x v="0"/>
  </r>
  <r>
    <n v="89301415"/>
    <s v="Ústav imunologie"/>
    <s v="laboratoř imunologie"/>
    <n v="10"/>
    <d v="2020-03-01T00:00:00"/>
    <m/>
    <n v="6005"/>
    <n v="61443"/>
    <m/>
    <s v="Kateřina"/>
    <s v="Machačová"/>
    <m/>
    <s v="7752215482     "/>
    <n v="0.5"/>
    <x v="0"/>
    <n v="1"/>
    <n v="0.5"/>
    <x v="0"/>
  </r>
  <r>
    <n v="89301321"/>
    <s v="Hemato-onkologická klinika"/>
    <s v="standardní lůžková péče"/>
    <n v="5"/>
    <d v="2024-01-01T00:00:00"/>
    <m/>
    <n v="11139"/>
    <n v="61445"/>
    <m/>
    <s v="Lucie"/>
    <s v="Janoušková"/>
    <m/>
    <s v="8262215874     "/>
    <n v="1"/>
    <x v="7"/>
    <n v="1"/>
    <n v="1"/>
    <x v="0"/>
  </r>
  <r>
    <n v="89301325"/>
    <s v="Hemato-onkologická klinika"/>
    <s v="laboratoř hematologická"/>
    <n v="10"/>
    <d v="2018-11-05T00:00:00"/>
    <m/>
    <n v="8902"/>
    <n v="61447"/>
    <s v="Mgr."/>
    <s v="Jana"/>
    <s v="Úlehlová"/>
    <s v="Ph.D."/>
    <s v="8262175383     "/>
    <n v="1"/>
    <x v="2"/>
    <n v="1"/>
    <n v="1"/>
    <x v="0"/>
  </r>
  <r>
    <n v="89301093"/>
    <s v="Novorozenecké oddělení"/>
    <s v="lůžkové oddělení intenzivní péče"/>
    <n v="5"/>
    <d v="2019-12-01T00:00:00"/>
    <m/>
    <n v="9404"/>
    <n v="61449"/>
    <s v="Bc."/>
    <s v="Petra"/>
    <s v="Krahulíková"/>
    <m/>
    <s v="8460285317     "/>
    <n v="1"/>
    <x v="0"/>
    <n v="1"/>
    <n v="1"/>
    <x v="0"/>
  </r>
  <r>
    <n v="89301161"/>
    <s v="Klinika plicních nemocí a TBC"/>
    <s v="standardní lůžková péče"/>
    <n v="5"/>
    <d v="2008-01-01T00:00:00"/>
    <m/>
    <n v="2784"/>
    <n v="61450"/>
    <s v="Bc."/>
    <s v="Soňa"/>
    <s v="Panáková"/>
    <m/>
    <s v="8157265303     "/>
    <n v="1"/>
    <x v="0"/>
    <n v="1"/>
    <n v="1"/>
    <x v="0"/>
  </r>
  <r>
    <n v="89301102"/>
    <s v="Dětská klinika"/>
    <s v="všeobecná ambulance"/>
    <n v="10"/>
    <d v="2015-04-01T00:00:00"/>
    <m/>
    <n v="3287"/>
    <n v="61451"/>
    <s v="MUDr."/>
    <s v="Mária"/>
    <s v="Véghová Velgáňová"/>
    <m/>
    <s v="7960107782     "/>
    <n v="0.05"/>
    <x v="1"/>
    <n v="2"/>
    <n v="0.39999999999999997"/>
    <x v="0"/>
  </r>
  <r>
    <n v="89301702"/>
    <s v="Ambulance dětské gastroenterologie"/>
    <s v="pracoviště dětské gastroenterologie"/>
    <n v="10"/>
    <d v="2015-09-01T00:00:00"/>
    <m/>
    <n v="3287"/>
    <n v="61451"/>
    <s v="MUDr."/>
    <s v="Mária"/>
    <s v="Véghová Velgáňová"/>
    <m/>
    <s v="7960107782     "/>
    <n v="0.35"/>
    <x v="1"/>
    <n v="2"/>
    <n v="0.39999999999999997"/>
    <x v="0"/>
  </r>
  <r>
    <n v="89301132"/>
    <s v="ORL klinika"/>
    <s v="ambulance otorinolaryngologická"/>
    <n v="10"/>
    <d v="2017-11-15T00:00:00"/>
    <m/>
    <n v="7600"/>
    <n v="61454"/>
    <m/>
    <s v="Sandra"/>
    <s v="Papučíková"/>
    <m/>
    <s v="8561255835     "/>
    <n v="0.5"/>
    <x v="7"/>
    <n v="1"/>
    <n v="0.5"/>
    <x v="0"/>
  </r>
  <r>
    <n v="89301173"/>
    <s v="Neurologická klinika"/>
    <s v="lůžkové oddělení intenzivní péče"/>
    <n v="5"/>
    <d v="2024-01-01T00:00:00"/>
    <m/>
    <n v="4474"/>
    <n v="61455"/>
    <m/>
    <s v="Adéla"/>
    <s v="Psotová"/>
    <m/>
    <s v="8661055777     "/>
    <n v="1"/>
    <x v="0"/>
    <n v="1"/>
    <n v="1"/>
    <x v="0"/>
  </r>
  <r>
    <n v="89301048"/>
    <s v="I. chirurgická klinika"/>
    <s v="lůžkové oddělení plastické chirurgie"/>
    <n v="5"/>
    <d v="2015-01-01T00:00:00"/>
    <m/>
    <n v="6092"/>
    <n v="61465"/>
    <s v="MUDr."/>
    <s v="Ivo"/>
    <s v="Menšík"/>
    <s v="Ph.D."/>
    <s v="7001033952     "/>
    <n v="0.05"/>
    <x v="1"/>
    <n v="1"/>
    <n v="0.05"/>
    <x v="0"/>
  </r>
  <r>
    <n v="89301171"/>
    <s v="Neurologická klinika"/>
    <s v="standardní lůžková péče"/>
    <n v="5"/>
    <d v="2022-04-01T00:00:00"/>
    <m/>
    <n v="3575"/>
    <n v="61466"/>
    <s v="MUDr."/>
    <s v="Martin"/>
    <s v="Nevrlý"/>
    <s v="Ph.D."/>
    <s v="7803075324     "/>
    <n v="0.7"/>
    <x v="1"/>
    <n v="2"/>
    <n v="1"/>
    <x v="0"/>
  </r>
  <r>
    <n v="89301606"/>
    <s v="Odd.urgent.příjmu - ambulance neurologie"/>
    <s v="ambulance - neurologie"/>
    <n v="10"/>
    <d v="2015-07-01T00:00:00"/>
    <m/>
    <n v="6213"/>
    <n v="61466"/>
    <s v="MUDr."/>
    <s v="Martin"/>
    <s v="Nevrlý"/>
    <s v="Ph.D."/>
    <s v="7803075324     "/>
    <n v="0.3"/>
    <x v="1"/>
    <n v="2"/>
    <n v="1"/>
    <x v="0"/>
  </r>
  <r>
    <n v="89305249"/>
    <s v="Klinika zubního lékařství"/>
    <s v="parodontologické oddělení"/>
    <n v="15"/>
    <d v="2009-01-01T00:00:00"/>
    <m/>
    <n v="5465"/>
    <n v="61474"/>
    <s v="MUDr."/>
    <s v="Zdeněk"/>
    <s v="Pokorný"/>
    <s v="Ph.D."/>
    <s v="8205163109     "/>
    <n v="0.1"/>
    <x v="11"/>
    <n v="1"/>
    <n v="0.1"/>
    <x v="0"/>
  </r>
  <r>
    <n v="89301323"/>
    <s v="Hemato-onkologická klinika"/>
    <s v="lůžkové oddělení intenzivní péče"/>
    <n v="5"/>
    <d v="2023-06-01T00:00:00"/>
    <m/>
    <n v="3952"/>
    <n v="61479"/>
    <s v="Bc."/>
    <s v="Monika"/>
    <s v="Matušová"/>
    <m/>
    <s v="8452234472     "/>
    <n v="0.5"/>
    <x v="7"/>
    <n v="1"/>
    <n v="0.5"/>
    <x v="0"/>
  </r>
  <r>
    <n v="89301101"/>
    <s v="Dětská klinika"/>
    <s v="standardní lůžková péče"/>
    <n v="5"/>
    <d v="2014-12-01T00:00:00"/>
    <m/>
    <n v="7013"/>
    <n v="61481"/>
    <m/>
    <s v="Veronika"/>
    <s v="Grohmannová"/>
    <m/>
    <s v="8651155777     "/>
    <n v="1"/>
    <x v="7"/>
    <n v="1"/>
    <n v="1"/>
    <x v="0"/>
  </r>
  <r>
    <n v="89301321"/>
    <s v="Hemato-onkologická klinika"/>
    <s v="standardní lůžková péče"/>
    <n v="5"/>
    <d v="2008-01-01T00:00:00"/>
    <m/>
    <n v="3943"/>
    <n v="61482"/>
    <m/>
    <s v="Silvie"/>
    <s v="Utíkalová"/>
    <m/>
    <s v="7559225344     "/>
    <n v="1"/>
    <x v="7"/>
    <n v="1"/>
    <n v="1"/>
    <x v="0"/>
  </r>
  <r>
    <n v="89301211"/>
    <s v="Onkologická klinika"/>
    <s v="standardní lůžková péče"/>
    <n v="5"/>
    <d v="2010-08-01T00:00:00"/>
    <m/>
    <n v="4765"/>
    <n v="61487"/>
    <m/>
    <s v="Marcela"/>
    <s v="Tobiášová"/>
    <m/>
    <s v="6962295538     "/>
    <n v="1"/>
    <x v="7"/>
    <n v="1"/>
    <n v="1"/>
    <x v="0"/>
  </r>
  <r>
    <n v="89301251"/>
    <s v="Klinika ústní, čelistní a obličejové chirurgie"/>
    <s v="standardní lůžková péče"/>
    <n v="5"/>
    <d v="2008-01-01T00:00:00"/>
    <m/>
    <n v="1930"/>
    <n v="61488"/>
    <s v="MUDr."/>
    <s v="Petr"/>
    <s v="Heinz"/>
    <s v="Ph.D."/>
    <s v="8008044946     "/>
    <n v="0.3"/>
    <x v="1"/>
    <n v="2"/>
    <n v="0.8"/>
    <x v="0"/>
  </r>
  <r>
    <n v="89305252"/>
    <s v="Klinika ústní, čelistní a obličejové chirurgie"/>
    <s v="Ambulance kliniky ústní, čelistní a obličejové chirurgie"/>
    <n v="15"/>
    <d v="2009-01-01T00:00:00"/>
    <m/>
    <n v="142"/>
    <n v="61488"/>
    <s v="MUDr."/>
    <s v="Petr"/>
    <s v="Heinz"/>
    <s v="Ph.D."/>
    <s v="8008044946     "/>
    <n v="0.5"/>
    <x v="8"/>
    <n v="2"/>
    <n v="0.8"/>
    <x v="0"/>
  </r>
  <r>
    <n v="89301215"/>
    <s v="Onkologická klinika"/>
    <s v="ambulance - radiační onkologie "/>
    <n v="10"/>
    <d v="2021-10-01T00:00:00"/>
    <m/>
    <n v="10393"/>
    <n v="61504"/>
    <m/>
    <s v="Blažena"/>
    <s v="Šinclová"/>
    <m/>
    <s v="7456205801     "/>
    <n v="1"/>
    <x v="7"/>
    <n v="1"/>
    <n v="1"/>
    <x v="0"/>
  </r>
  <r>
    <n v="89301041"/>
    <s v="I. chirurgické klinika"/>
    <s v="standardní lůžková péče"/>
    <n v="5"/>
    <d v="2019-03-01T00:00:00"/>
    <m/>
    <n v="9181"/>
    <n v="61507"/>
    <m/>
    <s v="Veronika"/>
    <s v="Brtníková"/>
    <m/>
    <s v="8054015739     "/>
    <n v="0.5"/>
    <x v="7"/>
    <n v="1"/>
    <n v="0.5"/>
    <x v="0"/>
  </r>
  <r>
    <n v="89301081"/>
    <s v="Porodnicko - gynekologická klinika"/>
    <s v="standardní lůžková péče"/>
    <n v="5"/>
    <d v="2020-12-01T00:00:00"/>
    <m/>
    <n v="4414"/>
    <n v="61511"/>
    <m/>
    <s v="Hana"/>
    <s v="Piňosová"/>
    <m/>
    <s v="6359170587     "/>
    <n v="0.75"/>
    <x v="7"/>
    <n v="1"/>
    <n v="0.75"/>
    <x v="0"/>
  </r>
  <r>
    <n v="89301313"/>
    <s v="Traumatologická klinika"/>
    <s v="lůžkové oddělení intenzivní péče"/>
    <n v="5"/>
    <d v="2017-04-01T00:00:00"/>
    <m/>
    <n v="4530"/>
    <n v="61516"/>
    <s v="Mgr."/>
    <s v="Stanislava"/>
    <s v="Rábová"/>
    <s v="DiS."/>
    <s v="7059114876     "/>
    <n v="1"/>
    <x v="7"/>
    <n v="1"/>
    <n v="1"/>
    <x v="0"/>
  </r>
  <r>
    <n v="89301073"/>
    <s v="KARIM"/>
    <s v="lůžkové oddělení intenzivní péče"/>
    <n v="5"/>
    <d v="2020-07-01T00:00:00"/>
    <m/>
    <n v="6340"/>
    <n v="61520"/>
    <m/>
    <s v="Petr"/>
    <s v="Macháček"/>
    <m/>
    <s v="8511165773     "/>
    <n v="1"/>
    <x v="3"/>
    <n v="1"/>
    <n v="1"/>
    <x v="0"/>
  </r>
  <r>
    <n v="89301028"/>
    <s v="II. Interní klinika - gastro-enterologická a hepatologická"/>
    <s v="ambulance gastroenterologie"/>
    <n v="10"/>
    <d v="2018-09-01T00:00:00"/>
    <m/>
    <n v="8797"/>
    <n v="61524"/>
    <s v="Mgr."/>
    <s v="Petra"/>
    <s v="Bartošová"/>
    <m/>
    <s v="8355015317     "/>
    <n v="1"/>
    <x v="0"/>
    <n v="1"/>
    <n v="1"/>
    <x v="0"/>
  </r>
  <r>
    <n v="89301048"/>
    <s v="I. chirurgická klinika"/>
    <s v="lůžkové oddělení plastické chirurgie"/>
    <n v="5"/>
    <d v="2014-09-15T00:00:00"/>
    <m/>
    <n v="6943"/>
    <n v="61525"/>
    <s v="Bc."/>
    <s v="Lucie"/>
    <s v="Stýblová"/>
    <m/>
    <s v="8351034483     "/>
    <n v="1"/>
    <x v="7"/>
    <n v="1"/>
    <n v="1"/>
    <x v="0"/>
  </r>
  <r>
    <n v="89301048"/>
    <s v="I. chirurgická klinika"/>
    <s v="lůžkové oddělení plastické chirurgie"/>
    <n v="5"/>
    <d v="2012-07-01T00:00:00"/>
    <m/>
    <n v="4947"/>
    <n v="61526"/>
    <m/>
    <s v="Yvona"/>
    <s v="Poledníčková"/>
    <m/>
    <s v="6954295326     "/>
    <n v="1"/>
    <x v="7"/>
    <n v="1"/>
    <n v="1"/>
    <x v="0"/>
  </r>
  <r>
    <n v="89301311"/>
    <s v="Traumatologická klinika"/>
    <s v="standardní lůžková péče"/>
    <n v="5"/>
    <d v="2008-01-01T00:00:00"/>
    <m/>
    <n v="4539"/>
    <n v="61537"/>
    <m/>
    <s v="Pavla"/>
    <s v="Kamenská"/>
    <m/>
    <s v="7855075085     "/>
    <n v="1"/>
    <x v="0"/>
    <n v="1"/>
    <n v="1"/>
    <x v="0"/>
  </r>
  <r>
    <n v="89301600"/>
    <s v="Urgentní příjem odb.719"/>
    <s v="Urgentní příjem odb.719"/>
    <n v="10"/>
    <d v="2007-03-02T00:00:00"/>
    <m/>
    <n v="6899"/>
    <n v="61538"/>
    <s v="MUDr."/>
    <s v="Tereza"/>
    <s v="Kopecká"/>
    <m/>
    <s v="8051104424     "/>
    <n v="0.25"/>
    <x v="1"/>
    <n v="2"/>
    <n v="0.5"/>
    <x v="0"/>
  </r>
  <r>
    <n v="89301604"/>
    <s v="Odd.urgent.příjmu - ambulance interna"/>
    <s v="ambulance - interna"/>
    <n v="10"/>
    <d v="2021-02-01T00:00:00"/>
    <m/>
    <n v="6899"/>
    <n v="61538"/>
    <s v="MUDr."/>
    <s v="Tereza"/>
    <s v="Kopecká"/>
    <m/>
    <s v="8051104424     "/>
    <n v="0.25"/>
    <x v="1"/>
    <n v="2"/>
    <n v="0.5"/>
    <x v="0"/>
  </r>
  <r>
    <n v="89301201"/>
    <s v="Klinika kožních a pohlavních chorob"/>
    <s v="standardní lůžková péče"/>
    <n v="5"/>
    <d v="2019-09-01T00:00:00"/>
    <m/>
    <n v="6403"/>
    <n v="61551"/>
    <s v="MUDr."/>
    <s v="Linda"/>
    <s v="Vavříková"/>
    <m/>
    <s v="8156164654     "/>
    <n v="1"/>
    <x v="1"/>
    <n v="1"/>
    <n v="1"/>
    <x v="0"/>
  </r>
  <r>
    <n v="89301041"/>
    <s v="I. chirurgické klinika"/>
    <s v="standardní lůžková péče"/>
    <n v="5"/>
    <d v="2008-01-01T00:00:00"/>
    <m/>
    <n v="4970"/>
    <n v="61555"/>
    <m/>
    <s v="Magdaléna"/>
    <s v="Barčiaková"/>
    <m/>
    <s v="8459158422     "/>
    <n v="1"/>
    <x v="7"/>
    <n v="1"/>
    <n v="1"/>
    <x v="0"/>
  </r>
  <r>
    <n v="89301211"/>
    <s v="Onkologická klinika"/>
    <s v="standardní lůžková péče"/>
    <n v="5"/>
    <d v="2008-01-01T00:00:00"/>
    <m/>
    <n v="4728"/>
    <n v="61561"/>
    <m/>
    <s v="Irena"/>
    <s v="Darnadyová"/>
    <m/>
    <s v="6155310799"/>
    <n v="1"/>
    <x v="3"/>
    <n v="1"/>
    <n v="1"/>
    <x v="0"/>
  </r>
  <r>
    <n v="89301261"/>
    <s v="Oddělení rehabilitace"/>
    <s v="standardní lůžková péče"/>
    <n v="5"/>
    <d v="2023-11-01T00:00:00"/>
    <m/>
    <n v="11134"/>
    <n v="61565"/>
    <m/>
    <s v="Ivana"/>
    <s v="Konevičová"/>
    <m/>
    <s v="6657160169"/>
    <n v="1"/>
    <x v="0"/>
    <n v="2"/>
    <n v="2"/>
    <x v="0"/>
  </r>
  <r>
    <n v="89301345"/>
    <s v="Radiologická klinika"/>
    <s v="pracoviště radiologie"/>
    <n v="10"/>
    <d v="2020-07-01T00:00:00"/>
    <m/>
    <n v="4288"/>
    <n v="61571"/>
    <s v="Bc."/>
    <s v="Zdeňka"/>
    <s v="Zajíčková"/>
    <s v="DiS."/>
    <s v="8253145329     "/>
    <n v="0.9"/>
    <x v="0"/>
    <n v="2"/>
    <n v="1"/>
    <x v="0"/>
  </r>
  <r>
    <n v="89301347"/>
    <s v="Radiologická klinika"/>
    <s v="Pracoviště MR"/>
    <n v="10"/>
    <d v="2021-10-01T00:00:00"/>
    <m/>
    <n v="4288"/>
    <n v="61571"/>
    <s v="Bc."/>
    <s v="Zdeňka"/>
    <s v="Zajíčková"/>
    <s v="DiS."/>
    <s v="8253145329     "/>
    <n v="0.1"/>
    <x v="0"/>
    <n v="2"/>
    <n v="1"/>
    <x v="0"/>
  </r>
  <r>
    <n v="89301593"/>
    <s v="Oddělení intenzivní péče chirurgických oborů"/>
    <s v="intenzivní péče chirurgických oborů"/>
    <n v="5"/>
    <d v="2022-01-01T00:00:00"/>
    <m/>
    <n v="5428"/>
    <n v="61572"/>
    <s v="MUDr."/>
    <s v="Lenka"/>
    <s v="Obare Pyszková"/>
    <s v="Ph.D."/>
    <s v="8059144929     "/>
    <n v="0.6"/>
    <x v="1"/>
    <n v="1"/>
    <n v="0.6"/>
    <x v="0"/>
  </r>
  <r>
    <n v="89301172"/>
    <s v="Neurologická klinika"/>
    <s v="ambulance neurologická"/>
    <n v="10"/>
    <d v="2018-06-01T00:00:00"/>
    <m/>
    <n v="7880"/>
    <n v="61573"/>
    <m/>
    <s v="Taťána"/>
    <s v="Veverková"/>
    <m/>
    <s v="8752026129     "/>
    <n v="0.8"/>
    <x v="0"/>
    <n v="1"/>
    <n v="0.8"/>
    <x v="0"/>
  </r>
  <r>
    <n v="89301171"/>
    <s v="Neurologická klinika"/>
    <s v="standardní lůžková péče"/>
    <n v="5"/>
    <d v="2007-04-01T00:00:00"/>
    <m/>
    <n v="5731"/>
    <n v="61574"/>
    <m/>
    <s v="Zdeňka"/>
    <s v="Vepřeková"/>
    <m/>
    <s v="7956025308     "/>
    <n v="1"/>
    <x v="3"/>
    <n v="1"/>
    <n v="1"/>
    <x v="0"/>
  </r>
  <r>
    <n v="89301600"/>
    <s v="Urgentní příjem odb.719"/>
    <s v="Urgentní příjem odb.719"/>
    <n v="10"/>
    <d v="2023-04-01T00:00:00"/>
    <m/>
    <n v="5972"/>
    <n v="61576"/>
    <s v="MUDr."/>
    <s v="Ivana"/>
    <s v="Pejpková"/>
    <m/>
    <s v="6760260551     "/>
    <n v="0.8"/>
    <x v="1"/>
    <n v="1"/>
    <n v="0.8"/>
    <x v="0"/>
  </r>
  <r>
    <n v="89301503"/>
    <s v="Lůžkové odd.intenzivní péče"/>
    <s v="lůžkové oddělení intenzivní péče"/>
    <n v="5"/>
    <d v="2008-01-01T00:00:00"/>
    <m/>
    <n v="4372"/>
    <n v="61577"/>
    <m/>
    <s v="Jiří"/>
    <s v="Broža"/>
    <m/>
    <s v="7912285392     "/>
    <n v="1"/>
    <x v="3"/>
    <n v="1"/>
    <n v="1"/>
    <x v="0"/>
  </r>
  <r>
    <n v="89301600"/>
    <s v="Urgentní příjem odb.719"/>
    <s v="Urgentní příjem odb.719"/>
    <n v="10"/>
    <d v="2021-04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602"/>
    <s v="Odd.urgent.příjmu - ambulance chirurgie"/>
    <s v="ambulance - chirurgie"/>
    <n v="10"/>
    <d v="2019-02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604"/>
    <s v="Odd.urgent.příjmu - ambulance interna"/>
    <s v="ambulance - interna"/>
    <n v="10"/>
    <d v="2019-02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605"/>
    <s v="Odd.urgent. příjmu - ambulance urologie"/>
    <s v="ambulance - urologie"/>
    <n v="10"/>
    <d v="2019-02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606"/>
    <s v="Odd.urgent.příjmu - ambulance neurologie"/>
    <s v="ambulance - neurologie"/>
    <n v="10"/>
    <d v="2019-02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9-02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608"/>
    <s v="ambulance LPS pro dospělé"/>
    <s v="ambulance LPS pro dospělé"/>
    <n v="10"/>
    <d v="2019-02-01T00:00:00"/>
    <m/>
    <n v="9092"/>
    <n v="61582"/>
    <m/>
    <s v="Martina"/>
    <s v="Vyroubalová"/>
    <m/>
    <s v="8061284484     "/>
    <n v="0.14199999999999999"/>
    <x v="0"/>
    <n v="7"/>
    <n v="0.99399999999999999"/>
    <x v="0"/>
  </r>
  <r>
    <n v="89301345"/>
    <s v="Radiologická klinika"/>
    <s v="pracoviště radiologie"/>
    <n v="10"/>
    <d v="2018-04-01T00:00:00"/>
    <m/>
    <n v="4284"/>
    <n v="61599"/>
    <s v="Bc."/>
    <s v="Sylva"/>
    <s v="Formánková"/>
    <m/>
    <s v="7261175317     "/>
    <n v="0.9"/>
    <x v="0"/>
    <n v="2"/>
    <n v="1"/>
    <x v="0"/>
  </r>
  <r>
    <n v="89301347"/>
    <s v="Radiologická klinika"/>
    <s v="Pracoviště MR"/>
    <n v="10"/>
    <d v="2021-10-01T00:00:00"/>
    <m/>
    <n v="4284"/>
    <n v="61599"/>
    <s v="Bc."/>
    <s v="Sylva"/>
    <s v="Formánková"/>
    <m/>
    <s v="7261175317     "/>
    <n v="0.1"/>
    <x v="0"/>
    <n v="2"/>
    <n v="1"/>
    <x v="0"/>
  </r>
  <r>
    <n v="89301031"/>
    <s v="III. Interní klinika - nefrologická, revmatologická a endokrinologická"/>
    <s v="standardní lůžková péče"/>
    <n v="5"/>
    <d v="2021-01-01T00:00:00"/>
    <m/>
    <n v="4482"/>
    <n v="61601"/>
    <s v="Bc."/>
    <s v="Jana"/>
    <s v="Štéblová"/>
    <s v="DiS."/>
    <s v="7754304481     "/>
    <n v="0.75"/>
    <x v="7"/>
    <n v="1"/>
    <n v="0.75"/>
    <x v="0"/>
  </r>
  <r>
    <n v="89301103"/>
    <s v="Dětská klinika"/>
    <s v="JIP"/>
    <n v="5"/>
    <d v="2013-06-01T00:00:00"/>
    <m/>
    <n v="4855"/>
    <n v="61604"/>
    <m/>
    <s v="Jana"/>
    <s v="Vlčková"/>
    <m/>
    <s v="8659085831     "/>
    <n v="1"/>
    <x v="0"/>
    <n v="1"/>
    <n v="1"/>
    <x v="0"/>
  </r>
  <r>
    <n v="89301142"/>
    <s v="Oční klinika"/>
    <s v="ambulance oční kliniky"/>
    <n v="10"/>
    <d v="2011-09-01T00:00:00"/>
    <m/>
    <n v="4864"/>
    <n v="61606"/>
    <m/>
    <s v="Elena"/>
    <s v="Skokanová"/>
    <m/>
    <s v="7654256533     "/>
    <n v="1"/>
    <x v="7"/>
    <n v="1"/>
    <n v="1"/>
    <x v="0"/>
  </r>
  <r>
    <n v="89301335"/>
    <s v="Oddělení klinické biochemie a imunogenetiky"/>
    <s v="centrální laboratoř"/>
    <n v="10"/>
    <d v="2022-09-01T00:00:00"/>
    <m/>
    <n v="4282"/>
    <n v="61615"/>
    <m/>
    <s v="Lenka"/>
    <s v="Zrníková"/>
    <m/>
    <s v="8559185789     "/>
    <n v="0.8"/>
    <x v="0"/>
    <n v="1"/>
    <n v="0.8"/>
    <x v="0"/>
  </r>
  <r>
    <n v="89301335"/>
    <s v="Oddělení klinické biochemie a imunogenetiky"/>
    <s v="centrální laboratoř"/>
    <n v="10"/>
    <d v="2016-10-01T00:00:00"/>
    <m/>
    <n v="4278"/>
    <n v="61616"/>
    <m/>
    <s v="Veronika"/>
    <s v="Polesová"/>
    <m/>
    <s v="8755025785     "/>
    <n v="1"/>
    <x v="0"/>
    <n v="1"/>
    <n v="1"/>
    <x v="0"/>
  </r>
  <r>
    <n v="89301335"/>
    <s v="Oddělení klinické biochemie a imunogenetiky"/>
    <s v="centrální laboratoř"/>
    <n v="10"/>
    <d v="2018-10-15T00:00:00"/>
    <m/>
    <n v="4281"/>
    <n v="61617"/>
    <m/>
    <s v="Monika"/>
    <s v="Vyroubalová"/>
    <m/>
    <s v="8753234952     "/>
    <n v="1"/>
    <x v="7"/>
    <n v="1"/>
    <n v="1"/>
    <x v="0"/>
  </r>
  <r>
    <n v="89301261"/>
    <s v="Oddělení rehabilitace"/>
    <s v="standardní lůžková péče"/>
    <n v="5"/>
    <d v="2023-11-01T00:00:00"/>
    <m/>
    <n v="4193"/>
    <n v="61619"/>
    <s v="Bc."/>
    <s v="Petra"/>
    <s v="Ťažká"/>
    <m/>
    <s v="8551245824     "/>
    <n v="0.5"/>
    <x v="7"/>
    <n v="2"/>
    <n v="1"/>
    <x v="0"/>
  </r>
  <r>
    <n v="89301261"/>
    <s v="Oddělení rehabilitace"/>
    <s v="standardní lůžková péče"/>
    <n v="5"/>
    <d v="2023-11-01T00:00:00"/>
    <m/>
    <n v="11154"/>
    <n v="61619"/>
    <s v="Bc."/>
    <s v="Petra"/>
    <s v="Ťažká"/>
    <m/>
    <s v="8551245824     "/>
    <n v="0.5"/>
    <x v="7"/>
    <n v="2"/>
    <n v="1"/>
    <x v="0"/>
  </r>
  <r>
    <n v="89301131"/>
    <s v="ORL klinika"/>
    <s v="standardní lůžková péče"/>
    <n v="5"/>
    <d v="2008-01-01T00:00:00"/>
    <m/>
    <n v="799"/>
    <n v="61620"/>
    <s v="MUDr."/>
    <s v="Tomáš"/>
    <s v="Bakaj"/>
    <s v="Ph.D."/>
    <s v="8107078892     "/>
    <n v="0.8"/>
    <x v="1"/>
    <n v="2"/>
    <n v="1"/>
    <x v="0"/>
  </r>
  <r>
    <n v="89301132"/>
    <s v="ORL klinika"/>
    <s v="ambulance otorinolaryngologická"/>
    <n v="10"/>
    <d v="2009-01-01T00:00:00"/>
    <m/>
    <n v="799"/>
    <n v="61620"/>
    <s v="MUDr."/>
    <s v="Tomáš"/>
    <s v="Bakaj"/>
    <s v="Ph.D."/>
    <s v="8107078892     "/>
    <n v="0.2"/>
    <x v="1"/>
    <n v="2"/>
    <n v="1"/>
    <x v="0"/>
  </r>
  <r>
    <n v="89301112"/>
    <s v="Ambulance ortopedická"/>
    <s v="ambulance ortopedická"/>
    <n v="10"/>
    <d v="2023-06-01T00:00:00"/>
    <m/>
    <n v="8302"/>
    <n v="61622"/>
    <m/>
    <s v="Zuzana"/>
    <s v="Trnková"/>
    <s v="DiS."/>
    <s v="8457045762     "/>
    <n v="0.5"/>
    <x v="7"/>
    <n v="1"/>
    <n v="0.5"/>
    <x v="0"/>
  </r>
  <r>
    <n v="89301324"/>
    <s v="Hemato-onkologická klinika"/>
    <s v="transplantační jednotka"/>
    <n v="5"/>
    <d v="2014-05-01T00:00:00"/>
    <m/>
    <n v="6761"/>
    <n v="61623"/>
    <m/>
    <s v="Ludmila"/>
    <s v="Skácelová"/>
    <m/>
    <s v="7158185738     "/>
    <n v="1"/>
    <x v="0"/>
    <n v="1"/>
    <n v="1"/>
    <x v="0"/>
  </r>
  <r>
    <n v="89301063"/>
    <s v="Neurochirurgická klinika"/>
    <s v="lůžkové oddělení intenzivní péče"/>
    <n v="5"/>
    <d v="2009-01-01T00:00:00"/>
    <m/>
    <n v="4245"/>
    <n v="61629"/>
    <m/>
    <s v="Dagmar"/>
    <s v="Pospíšilová"/>
    <m/>
    <s v="6651080040     "/>
    <n v="1"/>
    <x v="0"/>
    <n v="1"/>
    <n v="1"/>
    <x v="0"/>
  </r>
  <r>
    <n v="89301322"/>
    <s v="Hemato-onkologická klinika"/>
    <s v="všeobecná ambulance"/>
    <n v="10"/>
    <d v="2018-05-01T00:00:00"/>
    <m/>
    <n v="3945"/>
    <n v="61630"/>
    <s v="Bc."/>
    <s v="Veronika"/>
    <s v="Hájková"/>
    <m/>
    <s v="8655045806     "/>
    <n v="1"/>
    <x v="0"/>
    <n v="1"/>
    <n v="1"/>
    <x v="0"/>
  </r>
  <r>
    <n v="89301211"/>
    <s v="Onkologická klinika"/>
    <s v="standardní lůžková péče"/>
    <n v="5"/>
    <d v="2013-12-01T00:00:00"/>
    <m/>
    <n v="6150"/>
    <n v="61634"/>
    <s v="MUDr."/>
    <s v="Radmila"/>
    <s v="Lemstrová"/>
    <m/>
    <s v="7556105513     "/>
    <n v="0.8"/>
    <x v="1"/>
    <n v="1"/>
    <n v="0.8"/>
    <x v="0"/>
  </r>
  <r>
    <n v="89301015"/>
    <s v="I. Interní klinika - kardiologická"/>
    <s v="koronární katetrizační sál"/>
    <n v="10"/>
    <d v="2022-05-01T00:00:00"/>
    <m/>
    <n v="10490"/>
    <n v="61645"/>
    <s v="MUDr."/>
    <s v="David"/>
    <s v="Vindiš"/>
    <s v="Ph.D."/>
    <s v="7704055744     "/>
    <n v="0.6"/>
    <x v="1"/>
    <n v="1"/>
    <n v="0.6"/>
    <x v="0"/>
  </r>
  <r>
    <n v="89301011"/>
    <s v="I. Interní klinika - kardiologická"/>
    <s v="standardní lůžková péče"/>
    <n v="5"/>
    <d v="2008-01-01T00:00:00"/>
    <m/>
    <n v="4491"/>
    <n v="61648"/>
    <s v="MUDr."/>
    <s v="Ondřej"/>
    <s v="Moravec"/>
    <s v="Ph.D."/>
    <s v="7906145357     "/>
    <n v="1"/>
    <x v="1"/>
    <n v="1"/>
    <n v="1"/>
    <x v="0"/>
  </r>
  <r>
    <n v="89301013"/>
    <s v="I. Interní klinika - kardiologická"/>
    <s v="lůžkové oddělení intenzivní péče"/>
    <n v="5"/>
    <d v="2014-03-01T00:00:00"/>
    <m/>
    <n v="4674"/>
    <n v="61649"/>
    <s v="Mgr."/>
    <s v="Dita"/>
    <s v="Kratochvilová"/>
    <m/>
    <s v="8757074909     "/>
    <n v="1"/>
    <x v="9"/>
    <n v="1"/>
    <n v="1"/>
    <x v="0"/>
  </r>
  <r>
    <n v="89301345"/>
    <s v="Radiologická klinika"/>
    <s v="pracoviště radiologie"/>
    <n v="10"/>
    <d v="2022-01-01T00:00:00"/>
    <m/>
    <n v="4286"/>
    <n v="61660"/>
    <m/>
    <s v="Hana"/>
    <s v="Slezáková"/>
    <s v="DiS."/>
    <s v="8557045816     "/>
    <n v="0.5"/>
    <x v="0"/>
    <n v="1"/>
    <n v="0.5"/>
    <x v="0"/>
  </r>
  <r>
    <n v="89301346"/>
    <s v="Radiologická klinika"/>
    <s v="pracoviště screeningové mamografie"/>
    <n v="10"/>
    <d v="2008-01-01T00:00:00"/>
    <m/>
    <n v="4832"/>
    <n v="61661"/>
    <s v="MUDr."/>
    <s v="Vojtěch"/>
    <s v="Prášil"/>
    <m/>
    <s v="8005185683     "/>
    <n v="1"/>
    <x v="1"/>
    <n v="1"/>
    <n v="1"/>
    <x v="0"/>
  </r>
  <r>
    <n v="89301345"/>
    <s v="Radiologická klinika"/>
    <s v="pracoviště radiologie"/>
    <n v="10"/>
    <d v="2019-04-21T00:00:00"/>
    <m/>
    <n v="4285"/>
    <n v="61664"/>
    <s v="Bc."/>
    <s v="Kamila"/>
    <s v="Součková"/>
    <s v="DiS."/>
    <s v="8552025779     "/>
    <n v="1"/>
    <x v="0"/>
    <n v="1"/>
    <n v="1"/>
    <x v="0"/>
  </r>
  <r>
    <n v="89301311"/>
    <s v="Traumatologická klinika"/>
    <s v="standardní lůžková péče"/>
    <n v="5"/>
    <d v="2008-01-01T00:00:00"/>
    <m/>
    <n v="85"/>
    <n v="61668"/>
    <s v="MUDr."/>
    <s v="Radim"/>
    <s v="Vinter"/>
    <m/>
    <s v="6409091128     "/>
    <n v="0.7"/>
    <x v="1"/>
    <n v="2"/>
    <n v="1"/>
    <x v="0"/>
  </r>
  <r>
    <n v="89301607"/>
    <s v="Odd. urgent.příjmu - ambul. traumatolog."/>
    <s v="ambulance - traumatologická"/>
    <n v="10"/>
    <d v="2015-07-01T00:00:00"/>
    <m/>
    <n v="5968"/>
    <n v="61668"/>
    <s v="MUDr."/>
    <s v="Radim"/>
    <s v="Vinter"/>
    <m/>
    <s v="6409091128     "/>
    <n v="0.3"/>
    <x v="1"/>
    <n v="2"/>
    <n v="1"/>
    <x v="0"/>
  </r>
  <r>
    <n v="89301942"/>
    <s v="Dopravní zdravotní služba FN"/>
    <s v="Dopravní zdravotní služba FN"/>
    <n v="10"/>
    <d v="2021-01-01T00:00:00"/>
    <m/>
    <n v="9780"/>
    <n v="61670"/>
    <m/>
    <s v="Miroslav"/>
    <s v="Srovnal"/>
    <m/>
    <s v="7104195395     "/>
    <n v="0.8"/>
    <x v="14"/>
    <n v="4"/>
    <n v="2"/>
    <x v="0"/>
  </r>
  <r>
    <n v="89301942"/>
    <s v="Dopravní zdravotní služba FN"/>
    <s v="Dopravní zdravotní služba FN"/>
    <n v="10"/>
    <d v="2021-01-01T00:00:00"/>
    <m/>
    <n v="9780"/>
    <n v="61670"/>
    <m/>
    <s v="Miroslav"/>
    <s v="Srovnal"/>
    <m/>
    <s v="7104195395     "/>
    <n v="0.2"/>
    <x v="14"/>
    <n v="4"/>
    <n v="2"/>
    <x v="1"/>
  </r>
  <r>
    <n v="89301942"/>
    <s v="Dopravní zdravotní služba FN"/>
    <s v="Dopravní zdravotní služba FN"/>
    <n v="10"/>
    <d v="2021-01-01T00:00:00"/>
    <m/>
    <n v="9781"/>
    <n v="61670"/>
    <m/>
    <s v="Miroslav"/>
    <s v="Srovnal"/>
    <m/>
    <s v="7104195395     "/>
    <n v="0.8"/>
    <x v="12"/>
    <n v="4"/>
    <n v="2"/>
    <x v="1"/>
  </r>
  <r>
    <n v="89301942"/>
    <s v="Dopravní zdravotní služba FN"/>
    <s v="Dopravní zdravotní služba FN"/>
    <n v="10"/>
    <d v="2021-01-01T00:00:00"/>
    <m/>
    <n v="9781"/>
    <n v="61670"/>
    <m/>
    <s v="Miroslav"/>
    <s v="Srovnal"/>
    <m/>
    <s v="7104195395     "/>
    <n v="0.2"/>
    <x v="12"/>
    <n v="4"/>
    <n v="2"/>
    <x v="0"/>
  </r>
  <r>
    <n v="89301161"/>
    <s v="Klinika plicních nemocí a TBC"/>
    <s v="standardní lůžková péče"/>
    <n v="5"/>
    <d v="2019-09-01T00:00:00"/>
    <m/>
    <n v="766"/>
    <n v="61676"/>
    <s v="MUDr."/>
    <s v="Juraj"/>
    <s v="Kultan"/>
    <m/>
    <s v="8010027784     "/>
    <n v="0.5"/>
    <x v="1"/>
    <n v="5"/>
    <n v="1"/>
    <x v="0"/>
  </r>
  <r>
    <n v="89301162"/>
    <s v="Klinika plicních nemocí a TBC"/>
    <s v="ambulance všeobecná"/>
    <n v="10"/>
    <d v="2019-09-01T00:00:00"/>
    <m/>
    <n v="766"/>
    <n v="61676"/>
    <s v="MUDr."/>
    <s v="Juraj"/>
    <s v="Kultan"/>
    <m/>
    <s v="8010027784     "/>
    <n v="0.05"/>
    <x v="1"/>
    <n v="5"/>
    <n v="1"/>
    <x v="0"/>
  </r>
  <r>
    <n v="89301163"/>
    <s v="Klinika plicních nemocí a TBC"/>
    <s v="lůžkové oddělení intenzivní péče"/>
    <n v="5"/>
    <d v="2019-09-01T00:00:00"/>
    <m/>
    <n v="766"/>
    <n v="61676"/>
    <s v="MUDr."/>
    <s v="Juraj"/>
    <s v="Kultan"/>
    <m/>
    <s v="8010027784     "/>
    <n v="0.05"/>
    <x v="1"/>
    <n v="5"/>
    <n v="1"/>
    <x v="0"/>
  </r>
  <r>
    <n v="89301165"/>
    <s v="Klinika plicních nemocí a TBC"/>
    <s v="ambulance - bronchologie"/>
    <n v="10"/>
    <d v="2013-09-01T00:00:00"/>
    <m/>
    <n v="766"/>
    <n v="61676"/>
    <s v="MUDr."/>
    <s v="Juraj"/>
    <s v="Kultan"/>
    <m/>
    <s v="8010027784     "/>
    <n v="0.1"/>
    <x v="1"/>
    <n v="5"/>
    <n v="1"/>
    <x v="0"/>
  </r>
  <r>
    <n v="89301167"/>
    <s v="Klinika plicních nemocí a TBC"/>
    <s v="ambulance pneumoonkologická"/>
    <n v="10"/>
    <d v="2019-09-01T00:00:00"/>
    <m/>
    <n v="766"/>
    <n v="61676"/>
    <s v="MUDr."/>
    <s v="Juraj"/>
    <s v="Kultan"/>
    <m/>
    <s v="8010027784     "/>
    <n v="0.3"/>
    <x v="1"/>
    <n v="5"/>
    <n v="1"/>
    <x v="0"/>
  </r>
  <r>
    <n v="89301111"/>
    <s v="Ortopedická klinika"/>
    <s v="standardní lůžková péče"/>
    <n v="5"/>
    <d v="2020-01-01T00:00:00"/>
    <m/>
    <n v="3357"/>
    <n v="61680"/>
    <s v="MUDr."/>
    <s v="Petr"/>
    <s v="Neoral"/>
    <s v="Ph.D."/>
    <s v="8111025780     "/>
    <n v="0.8"/>
    <x v="1"/>
    <n v="1"/>
    <n v="0.8"/>
    <x v="0"/>
  </r>
  <r>
    <n v="89301103"/>
    <s v="Dětská klinika"/>
    <s v="JIP"/>
    <n v="5"/>
    <d v="2020-10-01T00:00:00"/>
    <m/>
    <n v="4872"/>
    <n v="61684"/>
    <s v="Bc."/>
    <s v="Lenka"/>
    <s v="Vargová"/>
    <s v="DiS."/>
    <s v="8258034455     "/>
    <n v="0.5"/>
    <x v="0"/>
    <n v="1"/>
    <n v="0.5"/>
    <x v="0"/>
  </r>
  <r>
    <n v="89301321"/>
    <s v="Hemato-onkologická klinika"/>
    <s v="standardní lůžková péče"/>
    <n v="5"/>
    <d v="2015-04-01T00:00:00"/>
    <m/>
    <n v="3464"/>
    <n v="61689"/>
    <s v="MUDr."/>
    <s v="Peter"/>
    <s v="Turcsányi"/>
    <s v="Ph.D."/>
    <s v="8202119453     "/>
    <n v="1"/>
    <x v="1"/>
    <n v="1"/>
    <n v="1"/>
    <x v="0"/>
  </r>
  <r>
    <n v="89301261"/>
    <s v="Oddělení rehabilitace"/>
    <s v="standardní lůžková péče"/>
    <n v="5"/>
    <d v="2021-07-01T00:00:00"/>
    <m/>
    <n v="4305"/>
    <n v="61695"/>
    <s v="MUDr."/>
    <s v="Petr"/>
    <s v="Kolář"/>
    <s v="Ph.D., MHA"/>
    <s v="8112185378     "/>
    <n v="0.6"/>
    <x v="1"/>
    <n v="3"/>
    <n v="1"/>
    <x v="0"/>
  </r>
  <r>
    <n v="89301262"/>
    <s v="Oddělení rehabilitace"/>
    <s v="ambulance - rehabilitace"/>
    <n v="10"/>
    <d v="2021-07-01T00:00:00"/>
    <m/>
    <n v="4305"/>
    <n v="61695"/>
    <s v="MUDr."/>
    <s v="Petr"/>
    <s v="Kolář"/>
    <s v="Ph.D., MHA"/>
    <s v="8112185378     "/>
    <n v="0.2"/>
    <x v="1"/>
    <n v="3"/>
    <n v="1"/>
    <x v="0"/>
  </r>
  <r>
    <n v="89301267"/>
    <s v="Oddělení rehabilitace"/>
    <s v="ambulance EMG"/>
    <n v="10"/>
    <d v="2021-07-01T00:00:00"/>
    <m/>
    <n v="4305"/>
    <n v="61695"/>
    <s v="MUDr."/>
    <s v="Petr"/>
    <s v="Kolář"/>
    <s v="Ph.D., MHA"/>
    <s v="8112185378     "/>
    <n v="0.2"/>
    <x v="1"/>
    <n v="3"/>
    <n v="1"/>
    <x v="0"/>
  </r>
  <r>
    <n v="89301503"/>
    <s v="Lůžkové odd.intenzivní péče"/>
    <s v="lůžkové oddělení intenzivní péče"/>
    <n v="5"/>
    <d v="2022-10-01T00:00:00"/>
    <m/>
    <n v="4352"/>
    <n v="61696"/>
    <s v="Bc."/>
    <s v="Pavla"/>
    <s v="Dokoupilová"/>
    <s v="DiS."/>
    <s v="8455295332     "/>
    <n v="0.75"/>
    <x v="9"/>
    <n v="1"/>
    <n v="0.75"/>
    <x v="0"/>
  </r>
  <r>
    <n v="89301503"/>
    <s v="Lůžkové odd.intenzivní péče"/>
    <s v="lůžkové oddělení intenzivní péče"/>
    <n v="5"/>
    <d v="2013-10-01T00:00:00"/>
    <m/>
    <n v="4362"/>
    <n v="61697"/>
    <s v="Bc."/>
    <s v="Jiřina"/>
    <s v="Lubrichová"/>
    <m/>
    <s v="8057085322     "/>
    <n v="1"/>
    <x v="9"/>
    <n v="1"/>
    <n v="1"/>
    <x v="0"/>
  </r>
  <r>
    <n v="89301251"/>
    <s v="Klinika ústní, čelistní a obličejové chirurgie"/>
    <s v="standardní lůžková péče"/>
    <n v="5"/>
    <d v="2008-01-01T00:00:00"/>
    <m/>
    <n v="4213"/>
    <n v="61698"/>
    <m/>
    <s v="Stanislava"/>
    <s v="Moťková"/>
    <m/>
    <s v="6558020865     "/>
    <n v="1"/>
    <x v="7"/>
    <n v="1"/>
    <n v="1"/>
    <x v="0"/>
  </r>
  <r>
    <n v="89301023"/>
    <s v="II. Interní klinika - gastro-enterologická a hepatologická"/>
    <s v="lůžkové oddělení intenzivní péče"/>
    <n v="5"/>
    <d v="2016-02-01T00:00:00"/>
    <m/>
    <n v="7644"/>
    <n v="61699"/>
    <m/>
    <s v="Gabriela"/>
    <s v="Jančíková"/>
    <m/>
    <s v="7562114472     "/>
    <n v="0.1"/>
    <x v="0"/>
    <n v="1"/>
    <n v="0.1"/>
    <x v="0"/>
  </r>
  <r>
    <n v="89301028"/>
    <s v="II. Interní klinika - gastro-enterologická a hepatologická"/>
    <s v="ambulance gastroenterologie"/>
    <n v="10"/>
    <d v="2023-01-01T00:00:00"/>
    <m/>
    <n v="10769"/>
    <n v="61700"/>
    <m/>
    <s v="Jana"/>
    <s v="Babčešenová"/>
    <m/>
    <s v="8751105803     "/>
    <n v="0.9"/>
    <x v="0"/>
    <n v="1"/>
    <n v="0.9"/>
    <x v="0"/>
  </r>
  <r>
    <n v="89301073"/>
    <s v="KARIM"/>
    <s v="lůžkové oddělení intenzivní péče"/>
    <n v="5"/>
    <d v="2021-01-01T00:00:00"/>
    <m/>
    <n v="4621"/>
    <n v="61702"/>
    <m/>
    <s v="Kamila"/>
    <s v="Zapletalová"/>
    <m/>
    <s v="8654275784     "/>
    <n v="0.5"/>
    <x v="0"/>
    <n v="1"/>
    <n v="0.5"/>
    <x v="0"/>
  </r>
  <r>
    <n v="89301163"/>
    <s v="Klinika plicních nemocí a TBC"/>
    <s v="lůžkové oddělení intenzivní péče"/>
    <n v="5"/>
    <d v="2008-01-01T00:00:00"/>
    <m/>
    <n v="4597"/>
    <n v="61704"/>
    <s v="Mgr."/>
    <s v="Lenka"/>
    <s v="Bodinková"/>
    <m/>
    <s v="7659155339     "/>
    <n v="1"/>
    <x v="0"/>
    <n v="1"/>
    <n v="1"/>
    <x v="0"/>
  </r>
  <r>
    <n v="89301081"/>
    <s v="Porodnicko - gynekologická klinika"/>
    <s v="standardní lůžková péče"/>
    <n v="5"/>
    <d v="2020-09-01T00:00:00"/>
    <m/>
    <n v="9611"/>
    <n v="61711"/>
    <s v="Bc."/>
    <s v="Petra"/>
    <s v="Feitová"/>
    <m/>
    <s v="8451075116     "/>
    <n v="0.25"/>
    <x v="7"/>
    <n v="1"/>
    <n v="0.25"/>
    <x v="0"/>
  </r>
  <r>
    <n v="89301593"/>
    <s v="Oddělení intenzivní péče chirurgických oborů"/>
    <s v="intenzivní péče chirurgických oborů"/>
    <n v="5"/>
    <d v="2016-02-01T00:00:00"/>
    <m/>
    <n v="10279"/>
    <n v="61717"/>
    <s v="Mgr."/>
    <s v="Veronika"/>
    <s v="Drnovská"/>
    <m/>
    <s v="8154164667     "/>
    <n v="1"/>
    <x v="0"/>
    <n v="1"/>
    <n v="1"/>
    <x v="0"/>
  </r>
  <r>
    <n v="89301091"/>
    <s v="Novorozenecké oddělení"/>
    <s v="standardní lůžková péče"/>
    <n v="5"/>
    <d v="2023-01-23T00:00:00"/>
    <m/>
    <n v="10893"/>
    <n v="61718"/>
    <m/>
    <s v="Petra"/>
    <s v="Sajbrtová"/>
    <s v="DiS."/>
    <s v="7855185382     "/>
    <n v="0.5"/>
    <x v="7"/>
    <n v="1"/>
    <n v="0.5"/>
    <x v="0"/>
  </r>
  <r>
    <n v="89301141"/>
    <s v="Oční klinika"/>
    <s v="standardní lůžková péče"/>
    <n v="5"/>
    <d v="2019-01-01T00:00:00"/>
    <m/>
    <n v="2006"/>
    <n v="61724"/>
    <s v="MUDr."/>
    <s v="Ondřej"/>
    <s v="Vláčil"/>
    <m/>
    <s v="8105194471     "/>
    <n v="0.2"/>
    <x v="1"/>
    <n v="3"/>
    <n v="0.6"/>
    <x v="0"/>
  </r>
  <r>
    <n v="89301142"/>
    <s v="Oční klinika"/>
    <s v="ambulance oční kliniky"/>
    <n v="10"/>
    <d v="2020-04-01T00:00:00"/>
    <m/>
    <n v="2006"/>
    <n v="61724"/>
    <s v="MUDr."/>
    <s v="Ondřej"/>
    <s v="Vláčil"/>
    <m/>
    <s v="8105194471     "/>
    <n v="0.3"/>
    <x v="1"/>
    <n v="3"/>
    <n v="0.6"/>
    <x v="0"/>
  </r>
  <r>
    <n v="89301143"/>
    <s v="Oční klinika"/>
    <s v="ambulance - diagnosticko-terapeutické oddělení"/>
    <n v="10"/>
    <d v="2019-01-01T00:00:00"/>
    <m/>
    <n v="2006"/>
    <n v="61724"/>
    <s v="MUDr."/>
    <s v="Ondřej"/>
    <s v="Vláčil"/>
    <m/>
    <s v="8105194471     "/>
    <n v="0.1"/>
    <x v="1"/>
    <n v="3"/>
    <n v="0.6"/>
    <x v="0"/>
  </r>
  <r>
    <n v="89301385"/>
    <s v="Ústav soudního lékařství a medicínského práva"/>
    <s v="laboratoř Ústavu soudního lékařství"/>
    <n v="10"/>
    <d v="2022-02-01T00:00:00"/>
    <m/>
    <n v="6086"/>
    <n v="61725"/>
    <m/>
    <s v="Hana"/>
    <s v="Spurná"/>
    <m/>
    <s v="8755204931     "/>
    <n v="0.2"/>
    <x v="0"/>
    <n v="1"/>
    <n v="0.2"/>
    <x v="0"/>
  </r>
  <r>
    <n v="89301121"/>
    <s v="Urologická klinika"/>
    <s v="standardní lůžková péče"/>
    <n v="5"/>
    <d v="2008-01-01T00:00:00"/>
    <m/>
    <n v="4905"/>
    <n v="61728"/>
    <s v="MUDr."/>
    <s v="Pavel"/>
    <s v="Kratochvíl"/>
    <m/>
    <s v="7509115515     "/>
    <n v="0.1"/>
    <x v="1"/>
    <n v="4"/>
    <n v="1"/>
    <x v="0"/>
  </r>
  <r>
    <n v="89301122"/>
    <s v="Urologická klinika"/>
    <s v="ambulance urologická"/>
    <n v="10"/>
    <d v="2023-01-01T00:00:00"/>
    <m/>
    <n v="4905"/>
    <n v="61728"/>
    <s v="MUDr."/>
    <s v="Pavel"/>
    <s v="Kratochvíl"/>
    <m/>
    <s v="7509115515     "/>
    <n v="0.6"/>
    <x v="1"/>
    <n v="4"/>
    <n v="1"/>
    <x v="0"/>
  </r>
  <r>
    <n v="89301124"/>
    <s v="Urologická klinika"/>
    <s v="uroradiologické centrum"/>
    <n v="10"/>
    <d v="2008-01-01T00:00:00"/>
    <m/>
    <n v="4905"/>
    <n v="61728"/>
    <s v="MUDr."/>
    <s v="Pavel"/>
    <s v="Kratochvíl"/>
    <m/>
    <s v="7509115515     "/>
    <n v="0.1"/>
    <x v="1"/>
    <n v="4"/>
    <n v="1"/>
    <x v="0"/>
  </r>
  <r>
    <n v="89301605"/>
    <s v="Odd.urgent. příjmu - ambulance urologie"/>
    <s v="ambulance - urologie"/>
    <n v="10"/>
    <d v="2008-01-01T00:00:00"/>
    <m/>
    <n v="5951"/>
    <n v="61728"/>
    <s v="MUDr."/>
    <s v="Pavel"/>
    <s v="Kratochvíl"/>
    <m/>
    <s v="7509115515     "/>
    <n v="0.2"/>
    <x v="1"/>
    <n v="4"/>
    <n v="1"/>
    <x v="0"/>
  </r>
  <r>
    <n v="89305246"/>
    <s v="Klinika zubního lékařství"/>
    <s v="ortodontické oddělení"/>
    <n v="15"/>
    <d v="2020-07-01T00:00:00"/>
    <m/>
    <n v="5473"/>
    <n v="61730"/>
    <s v="MUDr."/>
    <s v="Eva"/>
    <s v="Sedlatá Jurásková"/>
    <s v="Ph.D."/>
    <s v="8251254671     "/>
    <n v="1"/>
    <x v="11"/>
    <n v="1"/>
    <n v="1"/>
    <x v="0"/>
  </r>
  <r>
    <n v="89305245"/>
    <s v="Klinika zubního lékařství "/>
    <s v="protetické oddělení"/>
    <n v="15"/>
    <d v="2016-01-28T00:00:00"/>
    <m/>
    <n v="5563"/>
    <n v="61731"/>
    <s v="MUDr."/>
    <s v="Katarína"/>
    <s v="Francová"/>
    <s v="Ph.D."/>
    <s v="8361227985     "/>
    <n v="0.05"/>
    <x v="11"/>
    <n v="1"/>
    <n v="0.05"/>
    <x v="0"/>
  </r>
  <r>
    <n v="89301054"/>
    <s v="II. chirurgická klinika lůžkové  oddělení intenzivní péče"/>
    <s v="lůžkové oddělení intenzivní péče"/>
    <n v="5"/>
    <d v="2014-01-01T00:00:00"/>
    <m/>
    <n v="3992"/>
    <n v="61734"/>
    <m/>
    <s v="Zuzana"/>
    <s v="Kopřivová"/>
    <m/>
    <s v="8762126142     "/>
    <n v="1"/>
    <x v="7"/>
    <n v="1"/>
    <n v="1"/>
    <x v="0"/>
  </r>
  <r>
    <n v="89301503"/>
    <s v="Lůžkové odd.intenzivní péče"/>
    <s v="lůžkové oddělení intenzivní péče"/>
    <n v="5"/>
    <d v="2019-09-23T00:00:00"/>
    <m/>
    <n v="9416"/>
    <n v="61738"/>
    <s v="Bc."/>
    <s v="Katarína"/>
    <s v="Křížová"/>
    <m/>
    <s v="8155169396     "/>
    <n v="0.5"/>
    <x v="9"/>
    <n v="1"/>
    <n v="0.5"/>
    <x v="0"/>
  </r>
  <r>
    <n v="89301261"/>
    <s v="Oddělení rehabilitace"/>
    <s v="standardní lůžková péče"/>
    <n v="5"/>
    <d v="2015-09-15T00:00:00"/>
    <m/>
    <n v="4203"/>
    <n v="61739"/>
    <s v="PhDr."/>
    <s v="Barbora"/>
    <s v="Kolářová"/>
    <s v="Ph.D."/>
    <s v="8254013812     "/>
    <n v="0.3"/>
    <x v="6"/>
    <n v="2"/>
    <n v="0.8"/>
    <x v="0"/>
  </r>
  <r>
    <n v="89301265"/>
    <s v="Oddělení rehabilitace"/>
    <s v="ambulance fyzioterapie"/>
    <n v="10"/>
    <d v="2015-09-15T00:00:00"/>
    <m/>
    <n v="4203"/>
    <n v="61739"/>
    <s v="PhDr."/>
    <s v="Barbora"/>
    <s v="Kolářová"/>
    <s v="Ph.D."/>
    <s v="8254013812     "/>
    <n v="0.5"/>
    <x v="6"/>
    <n v="2"/>
    <n v="0.8"/>
    <x v="0"/>
  </r>
  <r>
    <n v="89301031"/>
    <s v="III. Interní klinika - nefrologická, revmatologická a endokrinologická"/>
    <s v="standardní lůžková péče"/>
    <n v="5"/>
    <d v="2023-07-01T00:00:00"/>
    <m/>
    <n v="1522"/>
    <n v="61742"/>
    <s v="MUDr."/>
    <s v="Andrea"/>
    <s v="Smržová"/>
    <s v="Ph.D."/>
    <s v="8251205754     "/>
    <n v="0.2"/>
    <x v="1"/>
    <n v="2"/>
    <n v="0.4"/>
    <x v="0"/>
  </r>
  <r>
    <n v="89301037"/>
    <s v="III. Interní klinika - nefrologická, revmatologická a endokrinologická"/>
    <s v="ambulance revmatologická"/>
    <n v="10"/>
    <d v="2023-01-01T00:00:00"/>
    <m/>
    <n v="1522"/>
    <n v="61742"/>
    <s v="MUDr."/>
    <s v="Andrea"/>
    <s v="Smržová"/>
    <s v="Ph.D."/>
    <s v="8251205754     "/>
    <n v="0.2"/>
    <x v="1"/>
    <n v="2"/>
    <n v="0.4"/>
    <x v="0"/>
  </r>
  <r>
    <n v="89301335"/>
    <s v="Oddělení klinické biochemie a imunogenetiky"/>
    <s v="centrální laboratoř"/>
    <n v="10"/>
    <d v="2008-01-01T00:00:00"/>
    <m/>
    <n v="4279"/>
    <n v="61744"/>
    <m/>
    <s v="Pavla"/>
    <s v="Šafářová"/>
    <m/>
    <s v="8652255777     "/>
    <n v="1"/>
    <x v="7"/>
    <n v="1"/>
    <n v="1"/>
    <x v="0"/>
  </r>
  <r>
    <n v="89301073"/>
    <s v="KARIM"/>
    <s v="lůžkové oddělení intenzivní péče"/>
    <n v="5"/>
    <d v="2014-11-01T00:00:00"/>
    <m/>
    <n v="4654"/>
    <n v="61752"/>
    <s v="MUDr."/>
    <s v="Olga"/>
    <s v="Klementová"/>
    <s v="Ph.D."/>
    <s v="7062265551     "/>
    <n v="0.9"/>
    <x v="1"/>
    <n v="2"/>
    <n v="1"/>
    <x v="0"/>
  </r>
  <r>
    <n v="89301075"/>
    <s v="KARIM"/>
    <s v="anesteziologicko - resuscitační tým"/>
    <n v="10"/>
    <d v="2018-01-01T00:00:00"/>
    <m/>
    <n v="4654"/>
    <n v="61752"/>
    <s v="MUDr."/>
    <s v="Olga"/>
    <s v="Klementová"/>
    <s v="Ph.D."/>
    <s v="7062265551     "/>
    <n v="0.1"/>
    <x v="1"/>
    <n v="2"/>
    <n v="1"/>
    <x v="0"/>
  </r>
  <r>
    <n v="89301073"/>
    <s v="KARIM"/>
    <s v="lůžkové oddělení intenzivní péče"/>
    <n v="5"/>
    <d v="2023-04-01T00:00:00"/>
    <m/>
    <n v="6376"/>
    <n v="61757"/>
    <m/>
    <s v="Lucie"/>
    <s v="Brožová"/>
    <m/>
    <s v="8359235346     "/>
    <n v="0.75"/>
    <x v="0"/>
    <n v="1"/>
    <n v="0.75"/>
    <x v="0"/>
  </r>
  <r>
    <n v="89301221"/>
    <s v="Klinika nukleární medicíny"/>
    <s v="standardní lůžková péče"/>
    <n v="5"/>
    <d v="2021-01-01T00:00:00"/>
    <m/>
    <n v="9815"/>
    <n v="61758"/>
    <m/>
    <s v="Hana"/>
    <s v="Kovářová"/>
    <m/>
    <s v="6159141164     "/>
    <n v="1"/>
    <x v="3"/>
    <n v="1"/>
    <n v="1"/>
    <x v="0"/>
  </r>
  <r>
    <n v="89301173"/>
    <s v="Neurologická klinika"/>
    <s v="lůžkové oddělení intenzivní péče"/>
    <n v="5"/>
    <d v="2009-01-01T00:00:00"/>
    <m/>
    <n v="4451"/>
    <n v="61759"/>
    <m/>
    <s v="Iva"/>
    <s v="Janíková"/>
    <m/>
    <s v="7457035366     "/>
    <n v="1"/>
    <x v="0"/>
    <n v="1"/>
    <n v="1"/>
    <x v="0"/>
  </r>
  <r>
    <n v="89301600"/>
    <s v="Urgentní příjem odb.719"/>
    <s v="Urgentní příjem odb.719"/>
    <n v="10"/>
    <d v="2021-04-01T00:00:00"/>
    <m/>
    <n v="4149"/>
    <n v="61766"/>
    <m/>
    <s v="Karla"/>
    <s v="Zemánková"/>
    <m/>
    <s v="6156110004     "/>
    <n v="0.09"/>
    <x v="0"/>
    <n v="6"/>
    <n v="0.53999999999999992"/>
    <x v="0"/>
  </r>
  <r>
    <n v="89301602"/>
    <s v="Odd.urgent.příjmu - ambulance chirurgie"/>
    <s v="ambulance - chirurgie"/>
    <n v="10"/>
    <d v="2008-01-01T00:00:00"/>
    <m/>
    <n v="4149"/>
    <n v="61766"/>
    <m/>
    <s v="Karla"/>
    <s v="Zemánková"/>
    <m/>
    <s v="6156110004     "/>
    <n v="0.09"/>
    <x v="0"/>
    <n v="6"/>
    <n v="0.53999999999999992"/>
    <x v="0"/>
  </r>
  <r>
    <n v="89301604"/>
    <s v="Odd.urgent.příjmu - ambulance interna"/>
    <s v="ambulance - interna"/>
    <n v="10"/>
    <d v="2008-01-01T00:00:00"/>
    <m/>
    <n v="4149"/>
    <n v="61766"/>
    <m/>
    <s v="Karla"/>
    <s v="Zemánková"/>
    <m/>
    <s v="6156110004     "/>
    <n v="0.09"/>
    <x v="0"/>
    <n v="6"/>
    <n v="0.53999999999999992"/>
    <x v="0"/>
  </r>
  <r>
    <n v="89301605"/>
    <s v="Odd.urgent. příjmu - ambulance urologie"/>
    <s v="ambulance - urologie"/>
    <n v="10"/>
    <d v="2008-01-01T00:00:00"/>
    <m/>
    <n v="4149"/>
    <n v="61766"/>
    <m/>
    <s v="Karla"/>
    <s v="Zemánková"/>
    <m/>
    <s v="6156110004     "/>
    <n v="0.09"/>
    <x v="0"/>
    <n v="6"/>
    <n v="0.53999999999999992"/>
    <x v="0"/>
  </r>
  <r>
    <n v="89301606"/>
    <s v="Odd.urgent.příjmu - ambulance neurologie"/>
    <s v="ambulance - neurologie"/>
    <n v="10"/>
    <d v="2008-01-01T00:00:00"/>
    <m/>
    <n v="4149"/>
    <n v="61766"/>
    <m/>
    <s v="Karla"/>
    <s v="Zemánková"/>
    <m/>
    <s v="6156110004     "/>
    <n v="0.09"/>
    <x v="0"/>
    <n v="6"/>
    <n v="0.53999999999999992"/>
    <x v="0"/>
  </r>
  <r>
    <n v="89301607"/>
    <s v="Odd. urgent.příjmu - ambul. traumatolog."/>
    <s v="ambulance - traumatologická"/>
    <n v="10"/>
    <d v="2008-01-01T00:00:00"/>
    <m/>
    <n v="4149"/>
    <n v="61766"/>
    <m/>
    <s v="Karla"/>
    <s v="Zemánková"/>
    <m/>
    <s v="6156110004     "/>
    <n v="0.09"/>
    <x v="0"/>
    <n v="6"/>
    <n v="0.53999999999999992"/>
    <x v="0"/>
  </r>
  <r>
    <n v="89301704"/>
    <s v="Dětská klinika"/>
    <s v="Ambulance dětské revmatologie"/>
    <n v="10"/>
    <d v="2019-10-01T00:00:00"/>
    <m/>
    <n v="4906"/>
    <n v="61769"/>
    <m/>
    <s v="Gabriela"/>
    <s v="Valentová"/>
    <m/>
    <s v="7457163956     "/>
    <n v="0.8"/>
    <x v="7"/>
    <n v="1"/>
    <n v="0.8"/>
    <x v="0"/>
  </r>
  <r>
    <n v="89301292"/>
    <s v="Oddělení plastické a estetické chirurgie"/>
    <s v="všeobecná ambulance"/>
    <n v="10"/>
    <d v="2012-07-01T00:00:00"/>
    <m/>
    <n v="4391"/>
    <n v="61770"/>
    <s v="Mgr."/>
    <s v="Iveta"/>
    <s v="Hatalová"/>
    <m/>
    <s v="6962055771     "/>
    <n v="1"/>
    <x v="0"/>
    <n v="1"/>
    <n v="1"/>
    <x v="0"/>
  </r>
  <r>
    <n v="89301163"/>
    <s v="Klinika plicních nemocí a TBC"/>
    <s v="lůžkové oddělení intenzivní péče"/>
    <n v="5"/>
    <d v="2016-06-01T00:00:00"/>
    <m/>
    <n v="4598"/>
    <n v="61773"/>
    <m/>
    <s v="Lenka"/>
    <s v="Pospíšilová"/>
    <m/>
    <s v="6353040254     "/>
    <n v="1"/>
    <x v="3"/>
    <n v="1"/>
    <n v="1"/>
    <x v="0"/>
  </r>
  <r>
    <n v="89301338"/>
    <s v="Oddělení klinické biochemie a imunogenetiky"/>
    <s v="laboratoř dědičných metabolických poruch"/>
    <n v="10"/>
    <d v="2012-01-01T00:00:00"/>
    <m/>
    <n v="4388"/>
    <n v="61774"/>
    <s v="Bc."/>
    <s v="Tadeáš"/>
    <s v="Semeniuk"/>
    <m/>
    <s v="8611275816     "/>
    <n v="1"/>
    <x v="0"/>
    <n v="1"/>
    <n v="1"/>
    <x v="0"/>
  </r>
  <r>
    <n v="89301100"/>
    <s v="Dětská klinika"/>
    <s v="diabetologické centrum - pediatrická část"/>
    <n v="10"/>
    <d v="2019-11-01T00:00:00"/>
    <m/>
    <n v="8714"/>
    <n v="61782"/>
    <s v="MUDr."/>
    <s v="Darina"/>
    <s v="Aleksijević"/>
    <s v="Ph.D."/>
    <s v="8257145259     "/>
    <n v="0.2"/>
    <x v="1"/>
    <n v="4"/>
    <n v="0.60000000000000009"/>
    <x v="0"/>
  </r>
  <r>
    <n v="89301101"/>
    <s v="Dětská klinika"/>
    <s v="standardní lůžková péče"/>
    <n v="5"/>
    <d v="2019-11-01T00:00:00"/>
    <m/>
    <n v="8714"/>
    <n v="61782"/>
    <s v="MUDr."/>
    <s v="Darina"/>
    <s v="Aleksijević"/>
    <s v="Ph.D."/>
    <s v="8257145259     "/>
    <n v="0.2"/>
    <x v="1"/>
    <n v="4"/>
    <n v="0.60000000000000009"/>
    <x v="0"/>
  </r>
  <r>
    <n v="89301707"/>
    <s v="Dětská klinika"/>
    <s v="ambulance endokrinologie"/>
    <n v="10"/>
    <d v="2019-11-01T00:00:00"/>
    <m/>
    <n v="8714"/>
    <n v="61782"/>
    <s v="MUDr."/>
    <s v="Darina"/>
    <s v="Aleksijević"/>
    <s v="Ph.D."/>
    <s v="8257145259     "/>
    <n v="0.2"/>
    <x v="1"/>
    <n v="4"/>
    <n v="0.60000000000000009"/>
    <x v="0"/>
  </r>
  <r>
    <n v="89301708"/>
    <s v="Dětská klinika"/>
    <s v="ambulance LPS pro děti a dorost"/>
    <n v="10"/>
    <d v="2020-06-01T00:00:00"/>
    <m/>
    <n v="8714"/>
    <n v="61782"/>
    <s v="MUDr."/>
    <s v="Darina"/>
    <s v="Aleksijević"/>
    <s v="Ph.D."/>
    <s v="8257145259     "/>
    <n v="0"/>
    <x v="1"/>
    <n v="4"/>
    <n v="0.60000000000000009"/>
    <x v="0"/>
  </r>
  <r>
    <n v="89301313"/>
    <s v="Traumatologická klinika"/>
    <s v="lůžkové oddělení intenzivní péče"/>
    <n v="5"/>
    <d v="2022-09-01T00:00:00"/>
    <m/>
    <n v="4547"/>
    <n v="61786"/>
    <m/>
    <s v="Monika"/>
    <s v="Dvořáková"/>
    <m/>
    <s v="8853134917     "/>
    <n v="0.5"/>
    <x v="0"/>
    <n v="1"/>
    <n v="0.5"/>
    <x v="0"/>
  </r>
  <r>
    <n v="89301044"/>
    <s v="I. chirurgická klinika"/>
    <s v="lůžkové oddělení intenzivní péče"/>
    <n v="5"/>
    <d v="2020-09-01T00:00:00"/>
    <m/>
    <n v="9510"/>
    <n v="61787"/>
    <m/>
    <s v="Nikola"/>
    <s v="Řezáčová"/>
    <m/>
    <s v="8859043842     "/>
    <n v="0.5"/>
    <x v="0"/>
    <n v="1"/>
    <n v="0.5"/>
    <x v="0"/>
  </r>
  <r>
    <n v="89301073"/>
    <s v="KARIM"/>
    <s v="lůžkové oddělení intenzivní péče"/>
    <n v="5"/>
    <d v="2013-07-01T00:00:00"/>
    <m/>
    <n v="6375"/>
    <n v="61788"/>
    <m/>
    <s v="Radka"/>
    <s v="Fryblíková"/>
    <m/>
    <s v="8360085305     "/>
    <n v="1"/>
    <x v="0"/>
    <n v="1"/>
    <n v="1"/>
    <x v="0"/>
  </r>
  <r>
    <n v="89301031"/>
    <s v="III. Interní klinika - nefrologická, revmatologická a endokrinologická"/>
    <s v="standardní lůžková péče"/>
    <n v="5"/>
    <d v="2008-01-01T00:00:00"/>
    <m/>
    <n v="2111"/>
    <n v="61790"/>
    <s v="MUDr."/>
    <s v="Martina"/>
    <s v="Skácelová"/>
    <s v="Ph.D."/>
    <s v="6956205311     "/>
    <n v="0.3"/>
    <x v="1"/>
    <n v="3"/>
    <n v="1"/>
    <x v="0"/>
  </r>
  <r>
    <n v="89301037"/>
    <s v="III. Interní klinika - nefrologická, revmatologická a endokrinologická"/>
    <s v="ambulance revmatologická"/>
    <n v="10"/>
    <d v="2008-01-01T00:00:00"/>
    <m/>
    <n v="2111"/>
    <n v="61790"/>
    <s v="MUDr."/>
    <s v="Martina"/>
    <s v="Skácelová"/>
    <s v="Ph.D."/>
    <s v="6956205311     "/>
    <n v="0.45"/>
    <x v="1"/>
    <n v="3"/>
    <n v="1"/>
    <x v="0"/>
  </r>
  <r>
    <n v="89301731"/>
    <s v="III.Interní klinika-nefrologická,revmatologická a endokrinologická"/>
    <s v="ambulance klinické osteologie"/>
    <n v="10"/>
    <d v="2020-11-01T00:00:00"/>
    <m/>
    <n v="2111"/>
    <n v="61790"/>
    <s v="MUDr."/>
    <s v="Martina"/>
    <s v="Skácelová"/>
    <s v="Ph.D."/>
    <s v="6956205311     "/>
    <n v="0.25"/>
    <x v="1"/>
    <n v="3"/>
    <n v="1"/>
    <x v="0"/>
  </r>
  <r>
    <n v="89301503"/>
    <s v="Lůžkové odd.intenzivní péče"/>
    <s v="lůžkové oddělení intenzivní péče"/>
    <n v="5"/>
    <d v="2008-01-01T00:00:00"/>
    <m/>
    <n v="4302"/>
    <n v="61791"/>
    <s v="prof. MUDr."/>
    <s v="Vladimír"/>
    <s v="Lonský"/>
    <s v="Ph.D."/>
    <s v="531225037      "/>
    <n v="1"/>
    <x v="1"/>
    <n v="1"/>
    <n v="1"/>
    <x v="0"/>
  </r>
  <r>
    <n v="89301593"/>
    <s v="Oddělení intenzivní péče chirurgických oborů"/>
    <s v="intenzivní péče chirurgických oborů"/>
    <n v="5"/>
    <d v="2024-01-01T00:00:00"/>
    <m/>
    <n v="10265"/>
    <n v="61794"/>
    <m/>
    <s v="Dušan"/>
    <s v="Illík"/>
    <m/>
    <s v="7509095462     "/>
    <n v="0.75"/>
    <x v="0"/>
    <n v="1"/>
    <n v="0.75"/>
    <x v="0"/>
  </r>
  <r>
    <n v="89301176"/>
    <s v="Lůžkové odd.intenzivní péče"/>
    <s v="lůžkové oddělení intenzivní péče"/>
    <n v="5"/>
    <d v="2022-10-01T00:00:00"/>
    <m/>
    <n v="4465"/>
    <n v="61809"/>
    <m/>
    <s v="Barbora"/>
    <s v="Kubíčková"/>
    <m/>
    <s v="8757275791     "/>
    <n v="1"/>
    <x v="0"/>
    <n v="1"/>
    <n v="1"/>
    <x v="0"/>
  </r>
  <r>
    <n v="89301041"/>
    <s v="I. chirurgické klinika"/>
    <s v="standardní lůžková péče"/>
    <n v="5"/>
    <d v="2022-09-01T00:00:00"/>
    <m/>
    <n v="4990"/>
    <n v="61815"/>
    <s v="MUDr."/>
    <s v="Katherine"/>
    <s v="Vomáčková"/>
    <s v="Ph.D."/>
    <s v="7857079923     "/>
    <n v="0.8"/>
    <x v="1"/>
    <n v="1"/>
    <n v="0.8"/>
    <x v="0"/>
  </r>
  <r>
    <n v="89301044"/>
    <s v="I. chirurgická klinika"/>
    <s v="lůžkové oddělení intenzivní péče"/>
    <n v="5"/>
    <d v="2023-07-01T00:00:00"/>
    <m/>
    <n v="6009"/>
    <n v="61818"/>
    <s v="Mgr."/>
    <s v="Michaela"/>
    <s v="Entrová"/>
    <m/>
    <s v="8062194866     "/>
    <n v="0.5"/>
    <x v="0"/>
    <n v="1"/>
    <n v="0.5"/>
    <x v="0"/>
  </r>
  <r>
    <n v="89301081"/>
    <s v="Porodnicko - gynekologická klinika"/>
    <s v="standardní lůžková péče"/>
    <n v="5"/>
    <d v="2023-04-01T00:00:00"/>
    <m/>
    <n v="7872"/>
    <n v="61819"/>
    <s v="Bc."/>
    <s v="Petra"/>
    <s v="Heincová"/>
    <m/>
    <s v="8253145351     "/>
    <n v="0.75"/>
    <x v="7"/>
    <n v="1"/>
    <n v="0.75"/>
    <x v="0"/>
  </r>
  <r>
    <n v="89301075"/>
    <s v="KARIM"/>
    <s v="anesteziologicko - resuscitační tým"/>
    <n v="10"/>
    <d v="2007-12-01T00:00:00"/>
    <m/>
    <n v="5657"/>
    <n v="61823"/>
    <s v="MUDr."/>
    <s v="Pavel"/>
    <s v="Cvrkal"/>
    <m/>
    <s v="6009281839     "/>
    <n v="1"/>
    <x v="1"/>
    <n v="1"/>
    <n v="1"/>
    <x v="0"/>
  </r>
  <r>
    <n v="89301600"/>
    <s v="Urgentní příjem odb.719"/>
    <s v="Urgentní příjem odb.719"/>
    <n v="10"/>
    <d v="2021-04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21-04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4171"/>
    <n v="61845"/>
    <m/>
    <s v="Jitka"/>
    <s v="Zajícová"/>
    <m/>
    <s v="6860220818     "/>
    <n v="0.14199999999999999"/>
    <x v="0"/>
    <n v="7"/>
    <n v="0.99399999999999999"/>
    <x v="0"/>
  </r>
  <r>
    <n v="89301162"/>
    <s v="Klinika plicních nemocí a TBC"/>
    <s v="ambulance všeobecná"/>
    <n v="10"/>
    <d v="2020-12-01T00:00:00"/>
    <m/>
    <n v="5242"/>
    <n v="61847"/>
    <m/>
    <s v="Ivana"/>
    <s v="Praskačová"/>
    <m/>
    <s v="6651180624     "/>
    <n v="1"/>
    <x v="7"/>
    <n v="1"/>
    <n v="1"/>
    <x v="0"/>
  </r>
  <r>
    <n v="89301021"/>
    <s v="II. Interní klinika - gastro-enterologická a hepatologická"/>
    <s v="standardní lůžková péče"/>
    <n v="5"/>
    <d v="2008-01-01T00:00:00"/>
    <m/>
    <n v="4436"/>
    <n v="61850"/>
    <m/>
    <s v="Michaela"/>
    <s v="Valešová"/>
    <m/>
    <s v="8557016248     "/>
    <n v="1"/>
    <x v="0"/>
    <n v="1"/>
    <n v="1"/>
    <x v="0"/>
  </r>
  <r>
    <n v="89301161"/>
    <s v="Klinika plicních nemocí a TBC"/>
    <s v="standardní lůžková péče"/>
    <n v="5"/>
    <d v="2022-04-15T00:00:00"/>
    <m/>
    <n v="10520"/>
    <n v="61851"/>
    <m/>
    <s v="Pavlína"/>
    <s v="Vybíhalová"/>
    <m/>
    <s v="7658105323     "/>
    <n v="1"/>
    <x v="3"/>
    <n v="1"/>
    <n v="1"/>
    <x v="0"/>
  </r>
  <r>
    <n v="89301082"/>
    <s v="Porodnicko - gynekologická  klinika"/>
    <s v="všeobecná ambulance"/>
    <n v="10"/>
    <d v="2013-04-01T00:00:00"/>
    <m/>
    <n v="6437"/>
    <n v="61852"/>
    <m/>
    <s v="Zuzana"/>
    <s v="Kmeťová"/>
    <s v="DiS."/>
    <s v="7951225348     "/>
    <n v="1"/>
    <x v="7"/>
    <n v="1"/>
    <n v="1"/>
    <x v="0"/>
  </r>
  <r>
    <n v="89301081"/>
    <s v="Porodnicko - gynekologická klinika"/>
    <s v="standardní lůžková péče"/>
    <n v="5"/>
    <d v="2019-05-01T00:00:00"/>
    <m/>
    <n v="9273"/>
    <n v="61853"/>
    <s v="Mgr."/>
    <s v="Zdena"/>
    <s v="Kolaříková"/>
    <m/>
    <s v="8151017688     "/>
    <n v="1"/>
    <x v="0"/>
    <n v="1"/>
    <n v="1"/>
    <x v="0"/>
  </r>
  <r>
    <n v="89301942"/>
    <s v="Dopravní zdravotní služba FN"/>
    <s v="Dopravní zdravotní služba FN"/>
    <n v="10"/>
    <d v="2021-01-01T00:00:00"/>
    <m/>
    <n v="9739"/>
    <n v="61863"/>
    <m/>
    <s v="Jiří"/>
    <s v="Bureš"/>
    <m/>
    <s v="6905164497     "/>
    <n v="0.94"/>
    <x v="12"/>
    <n v="1"/>
    <n v="0.94"/>
    <x v="0"/>
  </r>
  <r>
    <n v="89301600"/>
    <s v="Urgentní příjem odb.719"/>
    <s v="Urgentní příjem odb.719"/>
    <n v="10"/>
    <d v="2021-04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602"/>
    <s v="Odd.urgent.příjmu - ambulance chirurgie"/>
    <s v="ambulance - chirurgie"/>
    <n v="10"/>
    <d v="2010-01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604"/>
    <s v="Odd.urgent.příjmu - ambulance interna"/>
    <s v="ambulance - interna"/>
    <n v="10"/>
    <d v="2010-01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605"/>
    <s v="Odd.urgent. příjmu - ambulance urologie"/>
    <s v="ambulance - urologie"/>
    <n v="10"/>
    <d v="2010-01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606"/>
    <s v="Odd.urgent.příjmu - ambulance neurologie"/>
    <s v="ambulance - neurologie"/>
    <n v="10"/>
    <d v="2010-01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0-01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608"/>
    <s v="ambulance LPS pro dospělé"/>
    <s v="ambulance LPS pro dospělé"/>
    <n v="10"/>
    <d v="2010-01-01T00:00:00"/>
    <m/>
    <n v="4172"/>
    <n v="61877"/>
    <m/>
    <s v="Michaela"/>
    <s v="Kučáková"/>
    <m/>
    <s v="7460065349     "/>
    <n v="0.14199999999999999"/>
    <x v="0"/>
    <n v="7"/>
    <n v="0.99399999999999999"/>
    <x v="0"/>
  </r>
  <r>
    <n v="89301211"/>
    <s v="Onkologická klinika"/>
    <s v="standardní lůžková péče"/>
    <n v="5"/>
    <d v="2016-07-01T00:00:00"/>
    <m/>
    <n v="6922"/>
    <n v="61887"/>
    <s v="prof. MUDr."/>
    <s v="Bohuslav"/>
    <s v="Melichar"/>
    <s v="Ph.D."/>
    <s v="6503062181     "/>
    <n v="0.4"/>
    <x v="1"/>
    <n v="2"/>
    <n v="0.8"/>
    <x v="0"/>
  </r>
  <r>
    <n v="89301212"/>
    <s v="Onkologická klinika"/>
    <s v="všeobecná ambulance"/>
    <n v="10"/>
    <d v="2015-07-01T00:00:00"/>
    <m/>
    <n v="6922"/>
    <n v="61887"/>
    <s v="prof. MUDr."/>
    <s v="Bohuslav"/>
    <s v="Melichar"/>
    <s v="Ph.D."/>
    <s v="6503062181     "/>
    <n v="0.4"/>
    <x v="1"/>
    <n v="2"/>
    <n v="0.8"/>
    <x v="0"/>
  </r>
  <r>
    <n v="89301073"/>
    <s v="KARIM"/>
    <s v="lůžkové oddělení intenzivní péče"/>
    <n v="5"/>
    <d v="2014-01-01T00:00:00"/>
    <m/>
    <n v="4301"/>
    <n v="61891"/>
    <s v="Bc."/>
    <s v="Jitka"/>
    <s v="Baxová"/>
    <s v="DiS."/>
    <s v="8552015087     "/>
    <n v="1"/>
    <x v="0"/>
    <n v="1"/>
    <n v="1"/>
    <x v="0"/>
  </r>
  <r>
    <n v="89301503"/>
    <s v="Lůžkové odd.intenzivní péče"/>
    <s v="lůžkové oddělení intenzivní péče"/>
    <n v="5"/>
    <d v="2023-09-15T00:00:00"/>
    <m/>
    <n v="4364"/>
    <n v="61893"/>
    <m/>
    <s v="Jana"/>
    <s v="Zuščichová"/>
    <s v="DiS."/>
    <s v="8462015881     "/>
    <n v="0.25"/>
    <x v="0"/>
    <n v="2"/>
    <n v="0.5"/>
    <x v="0"/>
  </r>
  <r>
    <n v="89301503"/>
    <s v="Lůžkové odd.intenzivní péče"/>
    <s v="lůžkové oddělení intenzivní péče"/>
    <n v="5"/>
    <d v="2023-09-15T00:00:00"/>
    <m/>
    <n v="11031"/>
    <n v="61893"/>
    <m/>
    <s v="Jana"/>
    <s v="Zuščichová"/>
    <s v="DiS."/>
    <s v="8462015881     "/>
    <n v="0.25"/>
    <x v="0"/>
    <n v="2"/>
    <n v="0.5"/>
    <x v="0"/>
  </r>
  <r>
    <n v="89301072"/>
    <s v="KARIM"/>
    <s v="ambulance KARIM"/>
    <n v="10"/>
    <d v="2021-09-01T00:00:00"/>
    <m/>
    <n v="4312"/>
    <n v="61896"/>
    <m/>
    <s v="Lucie"/>
    <s v="Dudková"/>
    <s v="DiS."/>
    <s v="8253295336     "/>
    <n v="0.8"/>
    <x v="7"/>
    <n v="1"/>
    <n v="0.8"/>
    <x v="0"/>
  </r>
  <r>
    <n v="89301338"/>
    <s v="Oddělení klinické biochemie a imunogenetiky"/>
    <s v="laboratoř dědičných metabolických poruch"/>
    <n v="10"/>
    <d v="2008-01-01T00:00:00"/>
    <m/>
    <n v="4190"/>
    <n v="61897"/>
    <m/>
    <s v="Lenka"/>
    <s v="Kittlová"/>
    <m/>
    <s v="6554271812     "/>
    <n v="1"/>
    <x v="0"/>
    <n v="1"/>
    <n v="1"/>
    <x v="0"/>
  </r>
  <r>
    <n v="89301181"/>
    <s v="Klinika psychiatrie"/>
    <s v="srandardní lůžková péče"/>
    <n v="5"/>
    <d v="2021-05-01T00:00:00"/>
    <m/>
    <n v="4119"/>
    <n v="61898"/>
    <m/>
    <s v="Dagmar"/>
    <s v="Machulová"/>
    <s v="DiS."/>
    <s v="8552134943     "/>
    <n v="1"/>
    <x v="7"/>
    <n v="1"/>
    <n v="1"/>
    <x v="0"/>
  </r>
  <r>
    <n v="89301593"/>
    <s v="Oddělení intenzivní péče chirurgických oborů"/>
    <s v="intenzivní péče chirurgických oborů"/>
    <n v="5"/>
    <d v="2023-03-01T00:00:00"/>
    <m/>
    <n v="10308"/>
    <n v="61899"/>
    <m/>
    <s v="Lenka"/>
    <s v="Koplíková"/>
    <s v="DiS."/>
    <s v="8555266137     "/>
    <n v="1"/>
    <x v="0"/>
    <n v="1"/>
    <n v="1"/>
    <x v="0"/>
  </r>
  <r>
    <n v="89301185"/>
    <s v="Klinika psychiatrie"/>
    <s v="ambulance pro návykové nemoci"/>
    <n v="8"/>
    <d v="2021-03-01T00:00:00"/>
    <m/>
    <n v="4121"/>
    <n v="61901"/>
    <m/>
    <s v="Martina"/>
    <s v="Coufalová"/>
    <s v="DiS."/>
    <s v="8454295322     "/>
    <n v="1"/>
    <x v="7"/>
    <n v="1"/>
    <n v="1"/>
    <x v="0"/>
  </r>
  <r>
    <n v="89301355"/>
    <s v="Transfuzní oddělení "/>
    <s v="transfuzní oddělení"/>
    <n v="10"/>
    <d v="2009-01-01T00:00:00"/>
    <m/>
    <n v="196"/>
    <n v="61916"/>
    <s v="Bc."/>
    <s v="Petra"/>
    <s v="Kalmanová"/>
    <m/>
    <s v="8462155306     "/>
    <n v="0.2"/>
    <x v="0"/>
    <n v="1"/>
    <n v="0.2"/>
    <x v="0"/>
  </r>
  <r>
    <n v="89301285"/>
    <s v="Laboratoř odd. lékařské genetiky"/>
    <s v="laboratoř oddělení lékařské genetiky"/>
    <n v="10"/>
    <d v="2014-09-01T00:00:00"/>
    <m/>
    <n v="7033"/>
    <n v="61919"/>
    <m/>
    <s v="Markéta"/>
    <s v="Řoutilová"/>
    <m/>
    <s v="7854251218     "/>
    <n v="1"/>
    <x v="0"/>
    <n v="1"/>
    <n v="1"/>
    <x v="0"/>
  </r>
  <r>
    <n v="89301181"/>
    <s v="Klinika psychiatrie"/>
    <s v="srandardní lůžková péče"/>
    <n v="5"/>
    <d v="2008-01-01T00:00:00"/>
    <m/>
    <n v="4122"/>
    <n v="61923"/>
    <m/>
    <s v="Marcela"/>
    <s v="Grimmová"/>
    <m/>
    <s v="7161234465     "/>
    <n v="1"/>
    <x v="7"/>
    <n v="1"/>
    <n v="1"/>
    <x v="0"/>
  </r>
  <r>
    <n v="89301345"/>
    <s v="Radiologická klinika"/>
    <s v="pracoviště radiologie"/>
    <n v="10"/>
    <d v="2022-01-01T00:00:00"/>
    <m/>
    <n v="4290"/>
    <n v="61928"/>
    <s v="Bc."/>
    <s v="Pavla"/>
    <s v="Liznová"/>
    <s v="DiS."/>
    <s v="8554054927     "/>
    <n v="0.25"/>
    <x v="7"/>
    <n v="1"/>
    <n v="0.25"/>
    <x v="0"/>
  </r>
  <r>
    <n v="89301226"/>
    <s v="Klinika nukleární medicíny"/>
    <s v="ambulance - PET/CT"/>
    <n v="10"/>
    <d v="2023-09-01T00:00:00"/>
    <m/>
    <n v="10960"/>
    <n v="61933"/>
    <s v="MUDr."/>
    <s v="Barbora"/>
    <s v="Remeníková"/>
    <m/>
    <s v="8154214871     "/>
    <n v="0.8"/>
    <x v="1"/>
    <n v="1"/>
    <n v="0.8"/>
    <x v="0"/>
  </r>
  <r>
    <n v="89301345"/>
    <s v="Radiologická klinika"/>
    <s v="pracoviště radiologie"/>
    <n v="10"/>
    <d v="2008-05-01T00:00:00"/>
    <m/>
    <n v="3563"/>
    <n v="61935"/>
    <s v="MUDr."/>
    <s v="Eva"/>
    <s v="Čecháková"/>
    <m/>
    <s v="7055123790     "/>
    <n v="0.8"/>
    <x v="1"/>
    <n v="2"/>
    <n v="1"/>
    <x v="0"/>
  </r>
  <r>
    <n v="89301347"/>
    <s v="Radiologická klinika"/>
    <s v="Pracoviště MR"/>
    <n v="10"/>
    <d v="2021-10-01T00:00:00"/>
    <m/>
    <n v="3563"/>
    <n v="61935"/>
    <s v="MUDr."/>
    <s v="Eva"/>
    <s v="Čecháková"/>
    <m/>
    <s v="7055123790     "/>
    <n v="0.2"/>
    <x v="1"/>
    <n v="2"/>
    <n v="1"/>
    <x v="0"/>
  </r>
  <r>
    <n v="89301103"/>
    <s v="Dětská klinika"/>
    <s v="JIP"/>
    <n v="5"/>
    <d v="2022-08-01T00:00:00"/>
    <m/>
    <n v="4868"/>
    <n v="61940"/>
    <m/>
    <s v="Simona"/>
    <s v="Zemanová"/>
    <s v="DiS."/>
    <s v="8352025319     "/>
    <n v="1"/>
    <x v="0"/>
    <n v="1"/>
    <n v="1"/>
    <x v="0"/>
  </r>
  <r>
    <n v="89301081"/>
    <s v="Porodnicko - gynekologická klinika"/>
    <s v="standardní lůžková péče"/>
    <n v="5"/>
    <d v="2020-03-01T00:00:00"/>
    <m/>
    <n v="7112"/>
    <n v="61944"/>
    <s v="Bc."/>
    <s v="Jana"/>
    <s v="Pospíšilová"/>
    <m/>
    <s v="7955145330     "/>
    <n v="0.5"/>
    <x v="7"/>
    <n v="1"/>
    <n v="0.5"/>
    <x v="0"/>
  </r>
  <r>
    <n v="89301182"/>
    <s v="Klinika psychiatrie"/>
    <s v="ambulance všeobecná"/>
    <n v="10"/>
    <d v="2019-04-01T00:00:00"/>
    <m/>
    <n v="4123"/>
    <n v="61947"/>
    <s v="doc. MUDr."/>
    <s v="Libuše"/>
    <s v="Stárková"/>
    <s v="CSc."/>
    <s v="505811015      "/>
    <n v="0.1"/>
    <x v="1"/>
    <n v="2"/>
    <n v="0.2"/>
    <x v="0"/>
  </r>
  <r>
    <n v="89301184"/>
    <s v="Klinika psychiatrie"/>
    <s v="ambulance dětské a dorostové psychiatrie"/>
    <n v="10"/>
    <d v="2008-11-01T00:00:00"/>
    <m/>
    <n v="4123"/>
    <n v="61947"/>
    <s v="doc. MUDr."/>
    <s v="Libuše"/>
    <s v="Stárková"/>
    <s v="CSc."/>
    <s v="505811015      "/>
    <n v="0.1"/>
    <x v="1"/>
    <n v="2"/>
    <n v="0.2"/>
    <x v="0"/>
  </r>
  <r>
    <n v="89301181"/>
    <s v="Klinika psychiatrie"/>
    <s v="srandardní lůžková péče"/>
    <n v="5"/>
    <d v="2016-11-01T00:00:00"/>
    <m/>
    <n v="4131"/>
    <n v="61961"/>
    <s v="MUDr. Bc."/>
    <s v="Aleš"/>
    <s v="Grambal"/>
    <s v="Ph.D."/>
    <s v="7507135427     "/>
    <n v="0.1"/>
    <x v="1"/>
    <n v="4"/>
    <n v="1"/>
    <x v="0"/>
  </r>
  <r>
    <n v="89301182"/>
    <s v="Klinika psychiatrie"/>
    <s v="ambulance všeobecná"/>
    <n v="10"/>
    <d v="2020-04-01T00:00:00"/>
    <m/>
    <n v="4131"/>
    <n v="61961"/>
    <s v="MUDr. Bc."/>
    <s v="Aleš"/>
    <s v="Grambal"/>
    <s v="Ph.D."/>
    <s v="7507135427     "/>
    <n v="0.1"/>
    <x v="1"/>
    <n v="4"/>
    <n v="1"/>
    <x v="0"/>
  </r>
  <r>
    <n v="89301183"/>
    <s v="Klinika psychiatrie"/>
    <s v="denní stacionář"/>
    <n v="10"/>
    <d v="2008-01-01T00:00:00"/>
    <m/>
    <n v="4131"/>
    <n v="61961"/>
    <s v="MUDr. Bc."/>
    <s v="Aleš"/>
    <s v="Grambal"/>
    <s v="Ph.D."/>
    <s v="7507135427     "/>
    <n v="0.3"/>
    <x v="1"/>
    <n v="4"/>
    <n v="1"/>
    <x v="0"/>
  </r>
  <r>
    <n v="89301187"/>
    <s v="Klinika psychiatrie"/>
    <s v="pracoviště klinické psychologie"/>
    <n v="10"/>
    <d v="2016-11-01T00:00:00"/>
    <m/>
    <n v="4131"/>
    <n v="61961"/>
    <s v="MUDr. Bc."/>
    <s v="Aleš"/>
    <s v="Grambal"/>
    <s v="Ph.D."/>
    <s v="7507135427     "/>
    <n v="0.5"/>
    <x v="1"/>
    <n v="4"/>
    <n v="1"/>
    <x v="0"/>
  </r>
  <r>
    <n v="89301023"/>
    <s v="II. Interní klinika - gastro-enterologická a hepatologická"/>
    <s v="lůžkové oddělení intenzivní péče"/>
    <n v="5"/>
    <d v="2019-03-01T00:00:00"/>
    <m/>
    <n v="5131"/>
    <n v="61962"/>
    <m/>
    <s v="Andrea"/>
    <s v="Božičevičová"/>
    <m/>
    <s v="7151243451     "/>
    <n v="1"/>
    <x v="3"/>
    <n v="1"/>
    <n v="1"/>
    <x v="0"/>
  </r>
  <r>
    <n v="89301048"/>
    <s v="I. chirurgická klinika"/>
    <s v="lůžkové oddělení plastické chirurgie"/>
    <n v="5"/>
    <d v="2019-01-01T00:00:00"/>
    <m/>
    <n v="4966"/>
    <n v="61964"/>
    <m/>
    <s v="Šárka"/>
    <s v="Kováčová"/>
    <m/>
    <s v="7152115322     "/>
    <n v="1"/>
    <x v="3"/>
    <n v="1"/>
    <n v="1"/>
    <x v="0"/>
  </r>
  <r>
    <n v="89301161"/>
    <s v="Klinika plicních nemocí a TBC"/>
    <s v="standardní lůžková péče"/>
    <n v="5"/>
    <d v="2023-08-01T00:00:00"/>
    <m/>
    <n v="11083"/>
    <n v="61965"/>
    <m/>
    <s v="Kateřina"/>
    <s v="Hrubá"/>
    <m/>
    <s v="7556145399     "/>
    <n v="1"/>
    <x v="7"/>
    <n v="1"/>
    <n v="1"/>
    <x v="0"/>
  </r>
  <r>
    <n v="89301501"/>
    <s v="Kardiochirurgická klinika"/>
    <s v="standardní lůžková péče"/>
    <n v="5"/>
    <d v="2017-10-01T00:00:00"/>
    <m/>
    <n v="8336"/>
    <n v="61967"/>
    <m/>
    <s v="Zdeněk"/>
    <s v="Vinš"/>
    <m/>
    <s v="8103245326     "/>
    <n v="1"/>
    <x v="3"/>
    <n v="1"/>
    <n v="1"/>
    <x v="0"/>
  </r>
  <r>
    <n v="89301173"/>
    <s v="Neurologická klinika"/>
    <s v="lůžkové oddělení intenzivní péče"/>
    <n v="5"/>
    <d v="2020-01-01T00:00:00"/>
    <m/>
    <n v="4439"/>
    <n v="61975"/>
    <m/>
    <s v="Lucie"/>
    <s v="Burgetová"/>
    <m/>
    <s v="8754214909     "/>
    <n v="1"/>
    <x v="0"/>
    <n v="1"/>
    <n v="1"/>
    <x v="0"/>
  </r>
  <r>
    <n v="89301261"/>
    <s v="Oddělení rehabilitace"/>
    <s v="standardní lůžková péče"/>
    <n v="5"/>
    <d v="2008-08-01T00:00:00"/>
    <m/>
    <n v="4273"/>
    <n v="61980"/>
    <s v="Mgr."/>
    <s v="Jana"/>
    <s v="Kolmanová"/>
    <m/>
    <s v="8353035328     "/>
    <n v="0.8"/>
    <x v="6"/>
    <n v="2"/>
    <n v="1"/>
    <x v="0"/>
  </r>
  <r>
    <n v="89301265"/>
    <s v="Oddělení rehabilitace"/>
    <s v="ambulance fyzioterapie"/>
    <n v="10"/>
    <d v="2021-12-01T00:00:00"/>
    <m/>
    <n v="4273"/>
    <n v="61980"/>
    <s v="Mgr."/>
    <s v="Jana"/>
    <s v="Kolmanová"/>
    <m/>
    <s v="8353035328     "/>
    <n v="0.2"/>
    <x v="6"/>
    <n v="2"/>
    <n v="1"/>
    <x v="0"/>
  </r>
  <r>
    <n v="89301023"/>
    <s v="II. Interní klinika - gastro-enterologická a hepatologická"/>
    <s v="lůžkové oddělení intenzivní péče"/>
    <n v="5"/>
    <d v="2019-03-01T00:00:00"/>
    <m/>
    <n v="4430"/>
    <n v="61985"/>
    <m/>
    <s v="Stanislava"/>
    <s v="Herentinová Rudolfová"/>
    <m/>
    <s v="8754165783     "/>
    <n v="1"/>
    <x v="3"/>
    <n v="1"/>
    <n v="1"/>
    <x v="0"/>
  </r>
  <r>
    <n v="89301311"/>
    <s v="Traumatologická klinika"/>
    <s v="standardní lůžková péče"/>
    <n v="5"/>
    <d v="2008-07-01T00:00:00"/>
    <m/>
    <n v="4543"/>
    <n v="61990"/>
    <m/>
    <s v="Petra"/>
    <s v="Šamu"/>
    <m/>
    <s v="8756184921     "/>
    <n v="1"/>
    <x v="7"/>
    <n v="1"/>
    <n v="1"/>
    <x v="0"/>
  </r>
  <r>
    <n v="89301161"/>
    <s v="Klinika plicních nemocí a TBC"/>
    <s v="standardní lůžková péče"/>
    <n v="5"/>
    <d v="2008-07-01T00:00:00"/>
    <m/>
    <n v="4600"/>
    <n v="61991"/>
    <m/>
    <s v="Lenka"/>
    <s v="Tomaňová"/>
    <m/>
    <s v="6051021108     "/>
    <n v="0.5"/>
    <x v="3"/>
    <n v="1"/>
    <n v="0.5"/>
    <x v="0"/>
  </r>
  <r>
    <n v="89301324"/>
    <s v="Hemato-onkologická klinika"/>
    <s v="transplantační jednotka"/>
    <n v="5"/>
    <d v="2022-09-01T00:00:00"/>
    <m/>
    <n v="10333"/>
    <n v="62001"/>
    <s v="Mgr."/>
    <s v="Radka"/>
    <s v="Nitschová"/>
    <m/>
    <s v="8455085309     "/>
    <n v="0.75"/>
    <x v="0"/>
    <n v="1"/>
    <n v="0.75"/>
    <x v="0"/>
  </r>
  <r>
    <n v="89301023"/>
    <s v="II. Interní klinika - gastro-enterologická a hepatologická"/>
    <s v="lůžkové oddělení intenzivní péče"/>
    <n v="5"/>
    <d v="2008-08-01T00:00:00"/>
    <m/>
    <n v="4428"/>
    <n v="62002"/>
    <m/>
    <s v="Ivana"/>
    <s v="Nováková"/>
    <m/>
    <s v="6751181690     "/>
    <n v="1"/>
    <x v="3"/>
    <n v="1"/>
    <n v="1"/>
    <x v="0"/>
  </r>
  <r>
    <n v="89301201"/>
    <s v="Klinika kožních a pohlavních chorob"/>
    <s v="standardní lůžková péče"/>
    <n v="5"/>
    <d v="2008-08-01T00:00:00"/>
    <m/>
    <n v="1118"/>
    <n v="62006"/>
    <s v="MUDr."/>
    <s v="Jan"/>
    <s v="Šternberský"/>
    <s v="Ph.D."/>
    <s v="8209045339     "/>
    <n v="0.9"/>
    <x v="1"/>
    <n v="2"/>
    <n v="1"/>
    <x v="0"/>
  </r>
  <r>
    <n v="89301202"/>
    <s v="Klinika kožních a pohlavních chorob"/>
    <s v="všeobecná ambulance"/>
    <n v="10"/>
    <d v="2008-08-01T00:00:00"/>
    <m/>
    <n v="1118"/>
    <n v="62006"/>
    <s v="MUDr."/>
    <s v="Jan"/>
    <s v="Šternberský"/>
    <s v="Ph.D."/>
    <s v="8209045339     "/>
    <n v="0.1"/>
    <x v="1"/>
    <n v="2"/>
    <n v="1"/>
    <x v="0"/>
  </r>
  <r>
    <n v="89301031"/>
    <s v="III. Interní klinika - nefrologická, revmatologická a endokrinologická"/>
    <s v="standardní lůžková péče"/>
    <n v="5"/>
    <d v="2009-01-01T00:00:00"/>
    <m/>
    <n v="1309"/>
    <n v="62008"/>
    <s v="MUDr."/>
    <s v="Jiří"/>
    <s v="Orság"/>
    <s v="Ph.D."/>
    <s v="8309165304     "/>
    <n v="1"/>
    <x v="1"/>
    <n v="1"/>
    <n v="1"/>
    <x v="0"/>
  </r>
  <r>
    <n v="89301600"/>
    <s v="Urgentní příjem odb.719"/>
    <s v="Urgentní příjem odb.719"/>
    <n v="10"/>
    <d v="2021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602"/>
    <s v="Odd.urgent.příjmu - ambulance chirurgie"/>
    <s v="ambulance - chirurgie"/>
    <n v="10"/>
    <d v="2019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604"/>
    <s v="Odd.urgent.příjmu - ambulance interna"/>
    <s v="ambulance - interna"/>
    <n v="10"/>
    <d v="2019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605"/>
    <s v="Odd.urgent. příjmu - ambulance urologie"/>
    <s v="ambulance - urologie"/>
    <n v="10"/>
    <d v="2019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606"/>
    <s v="Odd.urgent.příjmu - ambulance neurologie"/>
    <s v="ambulance - neurologie"/>
    <n v="10"/>
    <d v="2021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607"/>
    <s v="Odd. urgent.příjmu - ambul. traumatolog."/>
    <s v="ambulance - traumatologická"/>
    <n v="10"/>
    <d v="2021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608"/>
    <s v="ambulance LPS pro dospělé"/>
    <s v="ambulance LPS pro dospělé"/>
    <n v="10"/>
    <d v="2021-04-01T00:00:00"/>
    <m/>
    <n v="6450"/>
    <n v="62015"/>
    <m/>
    <s v="Lenka"/>
    <s v="Lakomá"/>
    <m/>
    <s v="8261305349     "/>
    <n v="7.1400000000000005E-2"/>
    <x v="7"/>
    <n v="7"/>
    <n v="0.49980000000000008"/>
    <x v="0"/>
  </r>
  <r>
    <n v="89301322"/>
    <s v="Hemato-onkologická klinika"/>
    <s v="všeobecná ambulance"/>
    <n v="10"/>
    <d v="2020-10-20T00:00:00"/>
    <m/>
    <n v="3950"/>
    <n v="62020"/>
    <s v="Bc."/>
    <s v="Kateřina"/>
    <s v="Kazdová"/>
    <m/>
    <s v="8551225771     "/>
    <n v="1"/>
    <x v="0"/>
    <n v="1"/>
    <n v="1"/>
    <x v="0"/>
  </r>
  <r>
    <n v="89301212"/>
    <s v="Onkologická klinika"/>
    <s v="všeobecná ambulance"/>
    <n v="10"/>
    <d v="2022-10-01T00:00:00"/>
    <m/>
    <n v="7196"/>
    <n v="62021"/>
    <s v="MUDr."/>
    <s v="Magdalena"/>
    <s v="Hudcová"/>
    <s v="Ph.D."/>
    <s v="8260032979     "/>
    <n v="0.8"/>
    <x v="1"/>
    <n v="1"/>
    <n v="0.8"/>
    <x v="0"/>
  </r>
  <r>
    <n v="89301405"/>
    <s v="Ústav mikrobiologie"/>
    <s v="laboratoř mikrobiologie"/>
    <n v="10"/>
    <d v="2022-02-01T00:00:00"/>
    <m/>
    <n v="6828"/>
    <n v="62022"/>
    <m/>
    <s v="Jana"/>
    <s v="Bartoňková"/>
    <m/>
    <s v="8958035724     "/>
    <n v="1"/>
    <x v="7"/>
    <n v="1"/>
    <n v="1"/>
    <x v="0"/>
  </r>
  <r>
    <n v="89301301"/>
    <s v="Oddělení geriatrie"/>
    <s v="standardní lůžková péče"/>
    <n v="5"/>
    <d v="2018-09-01T00:00:00"/>
    <m/>
    <n v="6603"/>
    <n v="62025"/>
    <m/>
    <s v="Marie"/>
    <s v="Nosková"/>
    <m/>
    <s v="8460135310     "/>
    <n v="1"/>
    <x v="7"/>
    <n v="1"/>
    <n v="1"/>
    <x v="0"/>
  </r>
  <r>
    <n v="89301211"/>
    <s v="Onkologická klinika"/>
    <s v="standardní lůžková péče"/>
    <n v="5"/>
    <d v="2018-11-01T00:00:00"/>
    <m/>
    <n v="8907"/>
    <n v="62030"/>
    <m/>
    <s v="Jaroslava"/>
    <s v="Majtlová"/>
    <m/>
    <s v="6155291142     "/>
    <n v="1"/>
    <x v="3"/>
    <n v="1"/>
    <n v="1"/>
    <x v="0"/>
  </r>
  <r>
    <n v="89301100"/>
    <s v="Dětská klinika"/>
    <s v="diabetologické centrum - pediatrická část"/>
    <n v="10"/>
    <d v="2008-08-01T00:00:00"/>
    <m/>
    <n v="4899"/>
    <n v="62031"/>
    <m/>
    <s v="Kamila"/>
    <s v="Málková"/>
    <m/>
    <s v="6354290613     "/>
    <n v="1"/>
    <x v="7"/>
    <n v="1"/>
    <n v="1"/>
    <x v="0"/>
  </r>
  <r>
    <n v="89301183"/>
    <s v="Klinika psychiatrie"/>
    <s v="denní stacionář"/>
    <n v="10"/>
    <d v="2008-09-01T00:00:00"/>
    <m/>
    <n v="4135"/>
    <n v="62037"/>
    <s v="prof. MUDr."/>
    <s v="Ján Pavlov"/>
    <s v="Praško"/>
    <s v="CSc."/>
    <s v="5612226422     "/>
    <n v="0.1"/>
    <x v="1"/>
    <n v="3"/>
    <n v="0.2"/>
    <x v="0"/>
  </r>
  <r>
    <n v="89301186"/>
    <s v="Klinika psychiatrie"/>
    <s v="ambulance sexuologická"/>
    <n v="10"/>
    <d v="2019-08-01T00:00:00"/>
    <m/>
    <n v="4135"/>
    <n v="62037"/>
    <s v="prof. MUDr."/>
    <s v="Ján Pavlov"/>
    <s v="Praško"/>
    <s v="CSc."/>
    <s v="5612226422     "/>
    <n v="0.05"/>
    <x v="1"/>
    <n v="3"/>
    <n v="0.2"/>
    <x v="0"/>
  </r>
  <r>
    <n v="89301187"/>
    <s v="Klinika psychiatrie"/>
    <s v="pracoviště klinické psychologie"/>
    <n v="10"/>
    <d v="2014-07-01T00:00:00"/>
    <m/>
    <n v="4135"/>
    <n v="62037"/>
    <s v="prof. MUDr."/>
    <s v="Ján Pavlov"/>
    <s v="Praško"/>
    <s v="CSc."/>
    <s v="5612226422     "/>
    <n v="0.05"/>
    <x v="1"/>
    <n v="3"/>
    <n v="0.2"/>
    <x v="0"/>
  </r>
  <r>
    <n v="89301031"/>
    <s v="III. Interní klinika - nefrologická, revmatologická a endokrinologická"/>
    <s v="standardní lůžková péče"/>
    <n v="5"/>
    <d v="2014-02-01T00:00:00"/>
    <m/>
    <n v="6572"/>
    <n v="62040"/>
    <s v="MUDr."/>
    <s v="Ondřej"/>
    <s v="Krystyník"/>
    <s v="Ph.D."/>
    <s v="8308065854     "/>
    <n v="0.1"/>
    <x v="1"/>
    <n v="3"/>
    <n v="1"/>
    <x v="0"/>
  </r>
  <r>
    <n v="89301032"/>
    <s v="III. Interní klinika - nefrologická, revmatologická a endokrinologická"/>
    <s v="všeobecná ambulance"/>
    <n v="10"/>
    <d v="2014-01-01T00:00:00"/>
    <m/>
    <n v="6572"/>
    <n v="62040"/>
    <s v="MUDr."/>
    <s v="Ondřej"/>
    <s v="Krystyník"/>
    <s v="Ph.D."/>
    <s v="8308065854     "/>
    <n v="0.4"/>
    <x v="1"/>
    <n v="3"/>
    <n v="1"/>
    <x v="0"/>
  </r>
  <r>
    <n v="89301730"/>
    <s v="III. Interní klinika - nefrologická, revmatologická a endokrinologická"/>
    <s v="ambulance diabetologická"/>
    <n v="10"/>
    <d v="2014-02-01T00:00:00"/>
    <m/>
    <n v="6572"/>
    <n v="62040"/>
    <s v="MUDr."/>
    <s v="Ondřej"/>
    <s v="Krystyník"/>
    <s v="Ph.D."/>
    <s v="8308065854     "/>
    <n v="0.5"/>
    <x v="1"/>
    <n v="3"/>
    <n v="1"/>
    <x v="0"/>
  </r>
  <r>
    <n v="89301176"/>
    <s v="Lůžkové odd.intenzivní péče"/>
    <s v="lůžkové oddělení intenzivní péče"/>
    <n v="5"/>
    <d v="2013-10-01T00:00:00"/>
    <m/>
    <n v="256"/>
    <n v="62041"/>
    <s v="MUDr."/>
    <s v="David"/>
    <s v="Franc"/>
    <m/>
    <s v="8405073292     "/>
    <n v="1"/>
    <x v="1"/>
    <n v="1"/>
    <n v="1"/>
    <x v="0"/>
  </r>
  <r>
    <n v="89301172"/>
    <s v="Neurologická klinika"/>
    <s v="ambulance neurologická"/>
    <n v="10"/>
    <d v="2021-09-01T00:00:00"/>
    <m/>
    <n v="3095"/>
    <n v="62042"/>
    <s v="doc. MUDr."/>
    <s v="Michaela"/>
    <s v="Kaiserová"/>
    <s v="Ph.D."/>
    <s v="8355224251     "/>
    <n v="0.4"/>
    <x v="1"/>
    <n v="1"/>
    <n v="0.4"/>
    <x v="0"/>
  </r>
  <r>
    <n v="89301105"/>
    <s v="Dětská klinika"/>
    <s v="lůžkové oddělení intenzivní péče hemato-onkologické"/>
    <n v="5"/>
    <d v="2008-01-01T00:00:00"/>
    <m/>
    <n v="4853"/>
    <n v="62044"/>
    <m/>
    <s v="Lenka"/>
    <s v="Sklenářová"/>
    <m/>
    <s v="7661285313     "/>
    <n v="0.8"/>
    <x v="7"/>
    <n v="1"/>
    <n v="0.8"/>
    <x v="0"/>
  </r>
  <r>
    <n v="89301265"/>
    <s v="Oddělení rehabilitace"/>
    <s v="ambulance fyzioterapie"/>
    <n v="10"/>
    <d v="2017-06-01T00:00:00"/>
    <m/>
    <n v="4206"/>
    <n v="62047"/>
    <m/>
    <s v="Jitka"/>
    <s v="Kvapilová"/>
    <m/>
    <s v="7651274114     "/>
    <n v="1"/>
    <x v="4"/>
    <n v="1"/>
    <n v="1"/>
    <x v="0"/>
  </r>
  <r>
    <n v="89301405"/>
    <s v="Ústav mikrobiologie"/>
    <s v="laboratoř mikrobiologie"/>
    <n v="10"/>
    <d v="2022-02-01T00:00:00"/>
    <m/>
    <n v="10553"/>
    <n v="62058"/>
    <m/>
    <s v="Jitka"/>
    <s v="Tichá"/>
    <s v="DiS."/>
    <s v="8652235768     "/>
    <n v="1"/>
    <x v="7"/>
    <n v="1"/>
    <n v="1"/>
    <x v="0"/>
  </r>
  <r>
    <n v="89301211"/>
    <s v="Onkologická klinika"/>
    <s v="standardní lůžková péče"/>
    <n v="5"/>
    <d v="2008-09-15T00:00:00"/>
    <m/>
    <n v="4736"/>
    <n v="62059"/>
    <m/>
    <s v="Marta"/>
    <s v="Hlavatá"/>
    <m/>
    <s v="6861281790     "/>
    <n v="1"/>
    <x v="7"/>
    <n v="1"/>
    <n v="1"/>
    <x v="0"/>
  </r>
  <r>
    <n v="89301313"/>
    <s v="Traumatologická klinika"/>
    <s v="lůžkové oddělení intenzivní péče"/>
    <n v="5"/>
    <d v="2018-10-01T00:00:00"/>
    <m/>
    <n v="8886"/>
    <n v="62066"/>
    <m/>
    <s v="Jaroslav"/>
    <s v="Pilný"/>
    <m/>
    <s v="8508216134     "/>
    <n v="1"/>
    <x v="0"/>
    <n v="1"/>
    <n v="1"/>
    <x v="0"/>
  </r>
  <r>
    <n v="89301048"/>
    <s v="I. chirurgická klinika"/>
    <s v="lůžkové oddělení plastické chirurgie"/>
    <n v="5"/>
    <d v="2018-01-01T00:00:00"/>
    <m/>
    <n v="8403"/>
    <n v="62071"/>
    <m/>
    <s v="Zdenka"/>
    <s v="Svobodová"/>
    <m/>
    <s v="8951314493     "/>
    <n v="1"/>
    <x v="4"/>
    <n v="1"/>
    <n v="1"/>
    <x v="0"/>
  </r>
  <r>
    <n v="89301041"/>
    <s v="I. chirurgické klinika"/>
    <s v="standardní lůžková péče"/>
    <n v="5"/>
    <d v="2021-10-01T00:00:00"/>
    <m/>
    <n v="10147"/>
    <n v="62072"/>
    <s v="Bc."/>
    <s v="Gabriela"/>
    <s v="Činčurová"/>
    <m/>
    <s v="8955315732     "/>
    <n v="0.5"/>
    <x v="7"/>
    <n v="1"/>
    <n v="0.5"/>
    <x v="0"/>
  </r>
  <r>
    <n v="89301105"/>
    <s v="Dětská klinika"/>
    <s v="lůžkové oddělení intenzivní péče hemato-onkologické"/>
    <n v="5"/>
    <d v="2017-09-01T00:00:00"/>
    <m/>
    <n v="4854"/>
    <n v="62077"/>
    <s v="Bc."/>
    <s v="Lenka"/>
    <s v="Szarowská"/>
    <m/>
    <s v="7551095376     "/>
    <n v="1"/>
    <x v="0"/>
    <n v="1"/>
    <n v="1"/>
    <x v="0"/>
  </r>
  <r>
    <n v="89301081"/>
    <s v="Porodnicko - gynekologická klinika"/>
    <s v="standardní lůžková péče"/>
    <n v="5"/>
    <d v="2020-01-01T00:00:00"/>
    <m/>
    <n v="6541"/>
    <n v="62079"/>
    <s v="MUDr."/>
    <s v="Michaela"/>
    <s v="Maděrková Tozzi"/>
    <s v="Ph.D."/>
    <s v="8352105344     "/>
    <n v="0.8"/>
    <x v="1"/>
    <n v="1"/>
    <n v="0.8"/>
    <x v="0"/>
  </r>
  <r>
    <n v="89301221"/>
    <s v="Klinika nukleární medicíny"/>
    <s v="standardní lůžková péče"/>
    <n v="5"/>
    <d v="2013-07-01T00:00:00"/>
    <m/>
    <n v="6519"/>
    <n v="62080"/>
    <m/>
    <s v="Iveta"/>
    <s v="Burešová"/>
    <m/>
    <s v="7353245306     "/>
    <n v="0.1"/>
    <x v="3"/>
    <n v="1"/>
    <n v="0.1"/>
    <x v="0"/>
  </r>
  <r>
    <n v="89301026"/>
    <s v="II. Interní klinika - gastro-enterologická a hepatologická"/>
    <s v="standardní lůžkové péče"/>
    <n v="5"/>
    <d v="2018-09-01T00:00:00"/>
    <m/>
    <n v="8803"/>
    <n v="62087"/>
    <m/>
    <s v="Jitka"/>
    <s v="Rozholdová"/>
    <m/>
    <s v="7854205348     "/>
    <n v="1"/>
    <x v="3"/>
    <n v="1"/>
    <n v="1"/>
    <x v="0"/>
  </r>
  <r>
    <n v="89305252"/>
    <s v="Klinika ústní, čelistní a obličejové chirurgie"/>
    <s v="Ambulance kliniky ústní, čelistní a obličejové chirurgie"/>
    <n v="15"/>
    <d v="2010-01-01T00:00:00"/>
    <m/>
    <n v="5619"/>
    <n v="62090"/>
    <s v="MUDr. JUDr."/>
    <s v="Veronika"/>
    <s v="Stupková"/>
    <m/>
    <s v="8261285307     "/>
    <n v="0"/>
    <x v="11"/>
    <n v="1"/>
    <n v="0"/>
    <x v="0"/>
  </r>
  <r>
    <n v="89301081"/>
    <s v="Porodnicko - gynekologická klinika"/>
    <s v="standardní lůžková péče"/>
    <n v="5"/>
    <d v="2017-07-15T00:00:00"/>
    <m/>
    <n v="8232"/>
    <n v="62093"/>
    <m/>
    <s v="Dobroslava"/>
    <s v="Pospíšilová"/>
    <m/>
    <s v="7555285342     "/>
    <n v="1"/>
    <x v="3"/>
    <n v="1"/>
    <n v="1"/>
    <x v="0"/>
  </r>
  <r>
    <n v="89301112"/>
    <s v="Ambulance ortopedická"/>
    <s v="ambulance ortopedická"/>
    <n v="10"/>
    <d v="2016-11-01T00:00:00"/>
    <m/>
    <n v="4791"/>
    <n v="62098"/>
    <m/>
    <s v="Alice"/>
    <s v="Sittová"/>
    <m/>
    <s v="7459175779     "/>
    <n v="1"/>
    <x v="7"/>
    <n v="1"/>
    <n v="1"/>
    <x v="0"/>
  </r>
  <r>
    <n v="89301011"/>
    <s v="I. Interní klinika - kardiologická"/>
    <s v="standardní lůžková péče"/>
    <n v="5"/>
    <d v="2008-10-01T00:00:00"/>
    <m/>
    <n v="4670"/>
    <n v="62106"/>
    <m/>
    <s v="Monika"/>
    <s v="Šíblová"/>
    <m/>
    <s v="7462143678     "/>
    <n v="1"/>
    <x v="7"/>
    <n v="1"/>
    <n v="1"/>
    <x v="0"/>
  </r>
  <r>
    <n v="89301101"/>
    <s v="Dětská klinika"/>
    <s v="standardní lůžková péče"/>
    <n v="5"/>
    <d v="2023-04-10T00:00:00"/>
    <m/>
    <n v="2160"/>
    <n v="62110"/>
    <s v="MUDr."/>
    <s v="Michaela"/>
    <s v="Špenerová"/>
    <s v="Ph.D."/>
    <s v="8352218446     "/>
    <n v="0.65"/>
    <x v="1"/>
    <n v="1"/>
    <n v="0.65"/>
    <x v="0"/>
  </r>
  <r>
    <n v="89301082"/>
    <s v="Porodnicko - gynekologická  klinika"/>
    <s v="všeobecná ambulance"/>
    <n v="10"/>
    <d v="2022-01-01T00:00:00"/>
    <m/>
    <n v="7879"/>
    <n v="62113"/>
    <s v="Bc."/>
    <s v="Mariana"/>
    <s v="Truxová"/>
    <m/>
    <s v="8460265792     "/>
    <n v="0.75"/>
    <x v="7"/>
    <n v="1"/>
    <n v="0.75"/>
    <x v="0"/>
  </r>
  <r>
    <n v="89301013"/>
    <s v="I. Interní klinika - kardiologická"/>
    <s v="lůžkové oddělení intenzivní péče"/>
    <n v="5"/>
    <d v="2022-07-01T00:00:00"/>
    <m/>
    <n v="10370"/>
    <n v="62117"/>
    <m/>
    <s v="Jana"/>
    <s v="Korgerová"/>
    <m/>
    <s v="7556245774     "/>
    <n v="1"/>
    <x v="0"/>
    <n v="1"/>
    <n v="1"/>
    <x v="0"/>
  </r>
  <r>
    <n v="89301121"/>
    <s v="Urologická klinika"/>
    <s v="standardní lůžková péče"/>
    <n v="5"/>
    <d v="2008-01-01T00:00:00"/>
    <m/>
    <n v="4898"/>
    <n v="62121"/>
    <s v="MUDr."/>
    <s v="Eva"/>
    <s v="Burešová"/>
    <s v="Ph.D."/>
    <s v="7861045731     "/>
    <n v="0.5"/>
    <x v="1"/>
    <n v="4"/>
    <n v="1"/>
    <x v="0"/>
  </r>
  <r>
    <n v="89301122"/>
    <s v="Urologická klinika"/>
    <s v="ambulance urologická"/>
    <n v="10"/>
    <d v="2008-01-01T00:00:00"/>
    <m/>
    <n v="4898"/>
    <n v="62121"/>
    <s v="MUDr."/>
    <s v="Eva"/>
    <s v="Burešová"/>
    <s v="Ph.D."/>
    <s v="7861045731     "/>
    <n v="0.15"/>
    <x v="1"/>
    <n v="4"/>
    <n v="1"/>
    <x v="0"/>
  </r>
  <r>
    <n v="89301124"/>
    <s v="Urologická klinika"/>
    <s v="uroradiologické centrum"/>
    <n v="10"/>
    <d v="2008-01-01T00:00:00"/>
    <m/>
    <n v="4898"/>
    <n v="62121"/>
    <s v="MUDr."/>
    <s v="Eva"/>
    <s v="Burešová"/>
    <s v="Ph.D."/>
    <s v="7861045731     "/>
    <n v="0.05"/>
    <x v="1"/>
    <n v="4"/>
    <n v="1"/>
    <x v="0"/>
  </r>
  <r>
    <n v="89301605"/>
    <s v="Odd.urgent. příjmu - ambulance urologie"/>
    <s v="ambulance - urologie"/>
    <n v="10"/>
    <d v="2008-01-01T00:00:00"/>
    <m/>
    <n v="5946"/>
    <n v="62121"/>
    <s v="MUDr."/>
    <s v="Eva"/>
    <s v="Burešová"/>
    <s v="Ph.D."/>
    <s v="7861045731     "/>
    <n v="0.3"/>
    <x v="1"/>
    <n v="4"/>
    <n v="1"/>
    <x v="0"/>
  </r>
  <r>
    <n v="89301103"/>
    <s v="Dětská klinika"/>
    <s v="JIP"/>
    <n v="5"/>
    <d v="2023-06-01T00:00:00"/>
    <m/>
    <n v="2522"/>
    <n v="62122"/>
    <s v="MUDr."/>
    <s v="Barbora"/>
    <s v="Ludíková"/>
    <s v="Ph.D."/>
    <s v="8355305750     "/>
    <n v="0.5"/>
    <x v="1"/>
    <n v="2"/>
    <n v="0.8"/>
    <x v="0"/>
  </r>
  <r>
    <n v="89301109"/>
    <s v="Dětská klinika"/>
    <s v="ambulance dětské hematoonkologie"/>
    <n v="10"/>
    <d v="2023-06-01T00:00:00"/>
    <m/>
    <n v="2522"/>
    <n v="62122"/>
    <s v="MUDr."/>
    <s v="Barbora"/>
    <s v="Ludíková"/>
    <s v="Ph.D."/>
    <s v="8355305750     "/>
    <n v="0.3"/>
    <x v="1"/>
    <n v="2"/>
    <n v="0.8"/>
    <x v="0"/>
  </r>
  <r>
    <n v="89301161"/>
    <s v="Klinika plicních nemocí a TBC"/>
    <s v="standardní lůžková péče"/>
    <n v="5"/>
    <d v="2016-10-01T00:00:00"/>
    <m/>
    <n v="7797"/>
    <n v="62126"/>
    <m/>
    <s v="Dagmar"/>
    <s v="Čapková"/>
    <m/>
    <s v="8851075772     "/>
    <n v="1"/>
    <x v="4"/>
    <n v="1"/>
    <n v="1"/>
    <x v="0"/>
  </r>
  <r>
    <n v="89301600"/>
    <s v="Urgentní příjem odb.719"/>
    <s v="Urgentní příjem odb.719"/>
    <n v="10"/>
    <d v="2021-04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602"/>
    <s v="Odd.urgent.příjmu - ambulance chirurgie"/>
    <s v="ambulance - chirurgie"/>
    <n v="10"/>
    <d v="2008-01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604"/>
    <s v="Odd.urgent.příjmu - ambulance interna"/>
    <s v="ambulance - interna"/>
    <n v="10"/>
    <d v="2008-01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605"/>
    <s v="Odd.urgent. příjmu - ambulance urologie"/>
    <s v="ambulance - urologie"/>
    <n v="10"/>
    <d v="2008-01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606"/>
    <s v="Odd.urgent.příjmu - ambulance neurologie"/>
    <s v="ambulance - neurologie"/>
    <n v="10"/>
    <d v="2008-01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8-01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608"/>
    <s v="ambulance LPS pro dospělé"/>
    <s v="ambulance LPS pro dospělé"/>
    <n v="10"/>
    <d v="2008-01-01T00:00:00"/>
    <m/>
    <n v="4153"/>
    <n v="62133"/>
    <m/>
    <s v="Gabriela"/>
    <s v="Jílková"/>
    <m/>
    <s v="8451025363     "/>
    <n v="0.14199999999999999"/>
    <x v="0"/>
    <n v="7"/>
    <n v="0.99399999999999999"/>
    <x v="0"/>
  </r>
  <r>
    <n v="89301012"/>
    <s v="I. Interní klinika - kardiologická"/>
    <s v="ambulance kardiologická"/>
    <n v="10"/>
    <d v="2019-01-01T00:00:00"/>
    <m/>
    <n v="9052"/>
    <n v="62134"/>
    <m/>
    <s v="Martina"/>
    <s v="Šimková"/>
    <m/>
    <s v="8258185760     "/>
    <n v="1"/>
    <x v="4"/>
    <n v="1"/>
    <n v="1"/>
    <x v="0"/>
  </r>
  <r>
    <n v="89301405"/>
    <s v="Ústav mikrobiologie"/>
    <s v="laboratoř mikrobiologie"/>
    <n v="10"/>
    <d v="2015-09-01T00:00:00"/>
    <m/>
    <n v="7454"/>
    <n v="62135"/>
    <s v="Mgr."/>
    <s v="Pavla"/>
    <s v="Kučová"/>
    <s v="Ph.D."/>
    <s v="8360205678     "/>
    <n v="1"/>
    <x v="5"/>
    <n v="1"/>
    <n v="1"/>
    <x v="0"/>
  </r>
  <r>
    <n v="89301081"/>
    <s v="Porodnicko - gynekologická klinika"/>
    <s v="standardní lůžková péče"/>
    <n v="5"/>
    <d v="2020-01-01T00:00:00"/>
    <m/>
    <n v="4407"/>
    <n v="62137"/>
    <s v="Mgr."/>
    <s v="Martina"/>
    <s v="Havlíčková"/>
    <m/>
    <s v="7556093864     "/>
    <n v="1"/>
    <x v="0"/>
    <n v="1"/>
    <n v="1"/>
    <x v="0"/>
  </r>
  <r>
    <n v="89301501"/>
    <s v="Kardiochirurgická klinika"/>
    <s v="standardní lůžková péče"/>
    <n v="5"/>
    <d v="2008-11-01T00:00:00"/>
    <m/>
    <n v="3957"/>
    <n v="62138"/>
    <m/>
    <s v="Pavla"/>
    <s v="Rosskohlová"/>
    <m/>
    <s v="8755215766     "/>
    <n v="0.5"/>
    <x v="7"/>
    <n v="1"/>
    <n v="0.5"/>
    <x v="0"/>
  </r>
  <r>
    <n v="89301521"/>
    <s v="Infekční oddělení"/>
    <s v="Standardní lůžková péče"/>
    <n v="5"/>
    <d v="2023-01-01T00:00:00"/>
    <m/>
    <n v="10724"/>
    <n v="62144"/>
    <m/>
    <s v="Hana"/>
    <s v="Kováříková"/>
    <m/>
    <s v="7259295329     "/>
    <n v="1"/>
    <x v="7"/>
    <n v="1"/>
    <n v="1"/>
    <x v="0"/>
  </r>
  <r>
    <n v="89301073"/>
    <s v="KARIM"/>
    <s v="lůžkové oddělení intenzivní péče"/>
    <n v="5"/>
    <d v="2019-06-01T00:00:00"/>
    <m/>
    <n v="6021"/>
    <n v="62145"/>
    <m/>
    <s v="Žaneta"/>
    <s v="Riliaková"/>
    <m/>
    <s v="7753115238     "/>
    <n v="1"/>
    <x v="0"/>
    <n v="1"/>
    <n v="1"/>
    <x v="0"/>
  </r>
  <r>
    <n v="89301101"/>
    <s v="Dětská klinika"/>
    <s v="standardní lůžková péče"/>
    <n v="5"/>
    <d v="2017-09-01T00:00:00"/>
    <m/>
    <n v="4846"/>
    <n v="62153"/>
    <m/>
    <s v="Michala"/>
    <s v="Janíková"/>
    <m/>
    <s v="8852065772     "/>
    <n v="0.8"/>
    <x v="7"/>
    <n v="1"/>
    <n v="0.8"/>
    <x v="0"/>
  </r>
  <r>
    <n v="89301501"/>
    <s v="Kardiochirurgická klinika"/>
    <s v="standardní lůžková péče"/>
    <n v="5"/>
    <d v="2009-01-01T00:00:00"/>
    <m/>
    <n v="4310"/>
    <n v="62161"/>
    <s v="MUDr."/>
    <s v="Malu Ma"/>
    <s v="Nsenga"/>
    <m/>
    <s v="5507282814     "/>
    <n v="1"/>
    <x v="10"/>
    <n v="1"/>
    <n v="1"/>
    <x v="0"/>
  </r>
  <r>
    <n v="89301593"/>
    <s v="Oddělení intenzivní péče chirurgických oborů"/>
    <s v="intenzivní péče chirurgických oborů"/>
    <n v="5"/>
    <d v="2021-09-01T00:00:00"/>
    <m/>
    <n v="4689"/>
    <n v="62164"/>
    <s v="MUDr."/>
    <s v="Adéla"/>
    <s v="Drozdová"/>
    <m/>
    <s v="8259215767     "/>
    <n v="1"/>
    <x v="1"/>
    <n v="1"/>
    <n v="1"/>
    <x v="0"/>
  </r>
  <r>
    <n v="89301251"/>
    <s v="Klinika ústní, čelistní a obličejové chirurgie"/>
    <s v="standardní lůžková péče"/>
    <n v="5"/>
    <d v="2023-01-01T00:00:00"/>
    <m/>
    <n v="10776"/>
    <n v="62166"/>
    <m/>
    <s v="Eva"/>
    <s v="Podivínová"/>
    <m/>
    <s v="7555024774     "/>
    <n v="1"/>
    <x v="7"/>
    <n v="1"/>
    <n v="1"/>
    <x v="0"/>
  </r>
  <r>
    <n v="89301132"/>
    <s v="ORL klinika"/>
    <s v="ambulance otorinolaryngologická"/>
    <n v="10"/>
    <d v="2021-02-01T00:00:00"/>
    <m/>
    <n v="9919"/>
    <n v="62172"/>
    <m/>
    <s v="Petra"/>
    <s v="Petreňová"/>
    <m/>
    <s v="6952055011     "/>
    <n v="1"/>
    <x v="7"/>
    <n v="1"/>
    <n v="1"/>
    <x v="0"/>
  </r>
  <r>
    <n v="89301323"/>
    <s v="Hemato-onkologická klinika"/>
    <s v="lůžkové oddělení intenzivní péče"/>
    <n v="5"/>
    <d v="2018-11-01T00:00:00"/>
    <m/>
    <n v="8899"/>
    <n v="62173"/>
    <m/>
    <s v="Kamila"/>
    <s v="Kaštilová"/>
    <m/>
    <s v="7454185321     "/>
    <n v="1"/>
    <x v="7"/>
    <n v="1"/>
    <n v="1"/>
    <x v="0"/>
  </r>
  <r>
    <n v="89301285"/>
    <s v="Laboratoř odd. lékařské genetiky"/>
    <s v="laboratoř oddělení lékařské genetiky"/>
    <n v="10"/>
    <d v="2022-02-01T00:00:00"/>
    <m/>
    <n v="10404"/>
    <n v="62183"/>
    <m/>
    <s v="Zuzana"/>
    <s v="Fabíková"/>
    <s v="DiS."/>
    <s v="8653295783     "/>
    <n v="1"/>
    <x v="7"/>
    <n v="1"/>
    <n v="1"/>
    <x v="0"/>
  </r>
  <r>
    <n v="89301173"/>
    <s v="Neurologická klinika"/>
    <s v="lůžkové oddělení intenzivní péče"/>
    <n v="5"/>
    <d v="2015-01-01T00:00:00"/>
    <m/>
    <n v="3909"/>
    <n v="62187"/>
    <s v="MUDr."/>
    <s v="Tomáš"/>
    <s v="Veverka"/>
    <s v="Ph.D."/>
    <s v="7606125681     "/>
    <n v="0.6"/>
    <x v="1"/>
    <n v="2"/>
    <n v="0.89999999999999991"/>
    <x v="0"/>
  </r>
  <r>
    <n v="89301606"/>
    <s v="Odd.urgent.příjmu - ambulance neurologie"/>
    <s v="ambulance - neurologie"/>
    <n v="10"/>
    <d v="2013-01-01T00:00:00"/>
    <m/>
    <n v="6330"/>
    <n v="62187"/>
    <s v="MUDr."/>
    <s v="Tomáš"/>
    <s v="Veverka"/>
    <s v="Ph.D."/>
    <s v="7606125681     "/>
    <n v="0.3"/>
    <x v="1"/>
    <n v="2"/>
    <n v="0.89999999999999991"/>
    <x v="0"/>
  </r>
  <r>
    <n v="89301261"/>
    <s v="Oddělení rehabilitace"/>
    <s v="standardní lůžková péče"/>
    <n v="5"/>
    <d v="2023-12-01T00:00:00"/>
    <m/>
    <n v="11142"/>
    <n v="62188"/>
    <s v="Mgr."/>
    <s v="Ivana"/>
    <s v="Havranová"/>
    <m/>
    <s v="7260225302     "/>
    <n v="1"/>
    <x v="0"/>
    <n v="1"/>
    <n v="1"/>
    <x v="0"/>
  </r>
  <r>
    <n v="89301103"/>
    <s v="Dětská klinika"/>
    <s v="JIP"/>
    <n v="5"/>
    <d v="2018-01-01T00:00:00"/>
    <m/>
    <n v="3741"/>
    <n v="62189"/>
    <s v="MUDr."/>
    <s v="Marie"/>
    <s v="Rohanová"/>
    <m/>
    <s v="7560013021     "/>
    <n v="1"/>
    <x v="1"/>
    <n v="1"/>
    <n v="1"/>
    <x v="0"/>
  </r>
  <r>
    <n v="89301101"/>
    <s v="Dětská klinika"/>
    <s v="standardní lůžková péče"/>
    <n v="5"/>
    <d v="2016-01-15T00:00:00"/>
    <m/>
    <n v="8552"/>
    <n v="62192"/>
    <m/>
    <s v="Jana"/>
    <s v="Inderková"/>
    <m/>
    <s v="7058195342     "/>
    <n v="1"/>
    <x v="3"/>
    <n v="1"/>
    <n v="1"/>
    <x v="0"/>
  </r>
  <r>
    <n v="89301103"/>
    <s v="Dětská klinika"/>
    <s v="JIP"/>
    <n v="5"/>
    <d v="2009-01-01T00:00:00"/>
    <m/>
    <n v="4886"/>
    <n v="62200"/>
    <m/>
    <s v="Petra"/>
    <s v="Studená"/>
    <m/>
    <s v="7359265342     "/>
    <n v="1"/>
    <x v="0"/>
    <n v="1"/>
    <n v="1"/>
    <x v="0"/>
  </r>
  <r>
    <n v="89301261"/>
    <s v="Oddělení rehabilitace"/>
    <s v="standardní lůžková péče"/>
    <n v="5"/>
    <d v="2019-10-01T00:00:00"/>
    <m/>
    <n v="9376"/>
    <n v="62202"/>
    <s v="Bc."/>
    <s v="Markéta"/>
    <s v="Lauschová"/>
    <m/>
    <s v="7457285693     "/>
    <n v="1"/>
    <x v="0"/>
    <n v="1"/>
    <n v="1"/>
    <x v="0"/>
  </r>
  <r>
    <n v="89301708"/>
    <s v="Dětská klinika"/>
    <s v="ambulance LPS pro děti a dorost"/>
    <n v="10"/>
    <d v="2020-06-01T00:00:00"/>
    <m/>
    <n v="4913"/>
    <n v="62205"/>
    <s v="MUDr."/>
    <s v="Noemi"/>
    <s v="Záleská"/>
    <m/>
    <s v="6253152191     "/>
    <n v="0"/>
    <x v="1"/>
    <n v="2"/>
    <n v="1"/>
    <x v="0"/>
  </r>
  <r>
    <n v="89963001"/>
    <s v="Praktický lékař pro děti a dorost"/>
    <s v="praktický lékař pro děti a dorost"/>
    <n v="8"/>
    <d v="2014-07-01T00:00:00"/>
    <m/>
    <n v="6762"/>
    <n v="62205"/>
    <s v="MUDr."/>
    <s v="Noemi"/>
    <s v="Záleská"/>
    <m/>
    <s v="6253152191     "/>
    <n v="1"/>
    <x v="1"/>
    <n v="2"/>
    <n v="1"/>
    <x v="0"/>
  </r>
  <r>
    <n v="89301091"/>
    <s v="Novorozenecké oddělení"/>
    <s v="standardní lůžková péče"/>
    <n v="5"/>
    <d v="2017-02-01T00:00:00"/>
    <m/>
    <n v="4809"/>
    <n v="62212"/>
    <s v="Mgr."/>
    <s v="Gabriela"/>
    <s v="Marešová"/>
    <s v="DiS."/>
    <s v="8160035334     "/>
    <n v="0.5"/>
    <x v="7"/>
    <n v="1"/>
    <n v="0.5"/>
    <x v="0"/>
  </r>
  <r>
    <n v="89301708"/>
    <s v="Dětská klinika"/>
    <s v="ambulance LPS pro děti a dorost"/>
    <n v="10"/>
    <d v="2020-06-01T00:00:00"/>
    <m/>
    <n v="5571"/>
    <n v="62213"/>
    <s v="MUDr."/>
    <s v="Vladimíra"/>
    <s v="Hamalová"/>
    <m/>
    <s v="5951160699     "/>
    <n v="0"/>
    <x v="1"/>
    <n v="1"/>
    <n v="0"/>
    <x v="0"/>
  </r>
  <r>
    <n v="89301181"/>
    <s v="Klinika psychiatrie"/>
    <s v="srandardní lůžková péče"/>
    <n v="5"/>
    <d v="2015-04-01T00:00:00"/>
    <m/>
    <n v="7128"/>
    <n v="62219"/>
    <m/>
    <s v="Lenka"/>
    <s v="Bednářová"/>
    <m/>
    <s v="6360310682     "/>
    <n v="1"/>
    <x v="0"/>
    <n v="1"/>
    <n v="1"/>
    <x v="0"/>
  </r>
  <r>
    <n v="89301285"/>
    <s v="Laboratoř odd. lékařské genetiky"/>
    <s v="laboratoř oddělení lékařské genetiky"/>
    <n v="10"/>
    <d v="2009-01-05T00:00:00"/>
    <m/>
    <n v="4270"/>
    <n v="62224"/>
    <s v="Mgr."/>
    <s v="Romana"/>
    <s v="Kratochvílová"/>
    <m/>
    <s v="7260134728     "/>
    <n v="1"/>
    <x v="7"/>
    <n v="1"/>
    <n v="1"/>
    <x v="0"/>
  </r>
  <r>
    <n v="89301600"/>
    <s v="Urgentní příjem odb.719"/>
    <s v="Urgentní příjem odb.719"/>
    <n v="10"/>
    <d v="2021-04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602"/>
    <s v="Odd.urgent.příjmu - ambulance chirurgie"/>
    <s v="ambulance - chirurgie"/>
    <n v="10"/>
    <d v="2017-05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604"/>
    <s v="Odd.urgent.příjmu - ambulance interna"/>
    <s v="ambulance - interna"/>
    <n v="10"/>
    <d v="2017-05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605"/>
    <s v="Odd.urgent. příjmu - ambulance urologie"/>
    <s v="ambulance - urologie"/>
    <n v="10"/>
    <d v="2017-05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606"/>
    <s v="Odd.urgent.příjmu - ambulance neurologie"/>
    <s v="ambulance - neurologie"/>
    <n v="10"/>
    <d v="2017-05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7-05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608"/>
    <s v="ambulance LPS pro dospělé"/>
    <s v="ambulance LPS pro dospělé"/>
    <n v="10"/>
    <d v="2017-05-01T00:00:00"/>
    <m/>
    <n v="8260"/>
    <n v="62239"/>
    <s v="Bc."/>
    <s v="Eva"/>
    <s v="Tkadlecová"/>
    <s v="DiS."/>
    <s v="8060045323     "/>
    <n v="0.14199999999999999"/>
    <x v="0"/>
    <n v="7"/>
    <n v="0.99399999999999999"/>
    <x v="0"/>
  </r>
  <r>
    <n v="89301023"/>
    <s v="II. Interní klinika - gastro-enterologická a hepatologická"/>
    <s v="lůžkové oddělení intenzivní péče"/>
    <n v="5"/>
    <d v="2022-11-01T00:00:00"/>
    <m/>
    <n v="8804"/>
    <n v="62240"/>
    <m/>
    <s v="Pavlína"/>
    <s v="Spurná"/>
    <m/>
    <s v="6657210714     "/>
    <n v="1"/>
    <x v="3"/>
    <n v="1"/>
    <n v="1"/>
    <x v="0"/>
  </r>
  <r>
    <n v="89301322"/>
    <s v="Hemato-onkologická klinika"/>
    <s v="všeobecná ambulance"/>
    <n v="10"/>
    <d v="2022-07-01T00:00:00"/>
    <m/>
    <n v="3947"/>
    <n v="62241"/>
    <m/>
    <s v="Hana"/>
    <s v="Štulpová"/>
    <s v="DiS."/>
    <s v="8658045781     "/>
    <n v="1"/>
    <x v="7"/>
    <n v="1"/>
    <n v="1"/>
    <x v="0"/>
  </r>
  <r>
    <n v="89301172"/>
    <s v="Neurologická klinika"/>
    <s v="ambulance neurologická"/>
    <n v="10"/>
    <d v="2016-06-01T00:00:00"/>
    <m/>
    <n v="7670"/>
    <n v="62242"/>
    <m/>
    <s v="Pavlína"/>
    <s v="Novotná"/>
    <s v="DiS."/>
    <s v="8657315788     "/>
    <n v="1"/>
    <x v="0"/>
    <n v="1"/>
    <n v="1"/>
    <x v="0"/>
  </r>
  <r>
    <n v="89301131"/>
    <s v="ORL klinika"/>
    <s v="standardní lůžková péče"/>
    <n v="5"/>
    <d v="2009-03-01T00:00:00"/>
    <m/>
    <n v="2746"/>
    <n v="62243"/>
    <s v="MUDr."/>
    <s v="Martin"/>
    <s v="Brož"/>
    <s v="Ph.D."/>
    <s v="6511112113     "/>
    <n v="0.8"/>
    <x v="1"/>
    <n v="2"/>
    <n v="1"/>
    <x v="0"/>
  </r>
  <r>
    <n v="89301132"/>
    <s v="ORL klinika"/>
    <s v="ambulance otorinolaryngologická"/>
    <n v="10"/>
    <d v="2009-01-01T00:00:00"/>
    <m/>
    <n v="2746"/>
    <n v="62243"/>
    <s v="MUDr."/>
    <s v="Martin"/>
    <s v="Brož"/>
    <s v="Ph.D."/>
    <s v="6511112113     "/>
    <n v="0.2"/>
    <x v="1"/>
    <n v="2"/>
    <n v="1"/>
    <x v="0"/>
  </r>
  <r>
    <n v="89301323"/>
    <s v="Hemato-onkologická klinika"/>
    <s v="lůžkové oddělení intenzivní péče"/>
    <n v="5"/>
    <d v="2024-01-01T00:00:00"/>
    <m/>
    <n v="3944"/>
    <n v="62244"/>
    <m/>
    <s v="Jana"/>
    <s v="Nedvědová"/>
    <s v="DiS."/>
    <s v="8658124959     "/>
    <n v="0.5"/>
    <x v="7"/>
    <n v="1"/>
    <n v="0.5"/>
    <x v="0"/>
  </r>
  <r>
    <n v="89301093"/>
    <s v="Novorozenecké oddělení"/>
    <s v="lůžkové oddělení intenzivní péče"/>
    <n v="5"/>
    <d v="2022-12-31T00:00:00"/>
    <m/>
    <n v="4810"/>
    <n v="62255"/>
    <m/>
    <s v="Vladimíra"/>
    <s v="Navrátilová"/>
    <m/>
    <s v="7562055314     "/>
    <n v="1"/>
    <x v="0"/>
    <n v="1"/>
    <n v="1"/>
    <x v="0"/>
  </r>
  <r>
    <n v="89301301"/>
    <s v="Oddělení geriatrie"/>
    <s v="standardní lůžková péče"/>
    <n v="5"/>
    <d v="2009-02-02T00:00:00"/>
    <m/>
    <n v="4053"/>
    <n v="62258"/>
    <s v="Mgr."/>
    <s v="Karla"/>
    <s v="Morongová"/>
    <m/>
    <s v="7452045337     "/>
    <n v="1"/>
    <x v="0"/>
    <n v="1"/>
    <n v="1"/>
    <x v="0"/>
  </r>
  <r>
    <n v="89301075"/>
    <s v="KARIM"/>
    <s v="anesteziologicko - resuscitační tým"/>
    <n v="10"/>
    <d v="2015-12-01T00:00:00"/>
    <m/>
    <n v="4620"/>
    <n v="62260"/>
    <m/>
    <s v="Lenka"/>
    <s v="Rašková"/>
    <m/>
    <s v="7354185344     "/>
    <n v="1"/>
    <x v="0"/>
    <n v="1"/>
    <n v="1"/>
    <x v="0"/>
  </r>
  <r>
    <n v="89301051"/>
    <s v="II.chirurgická klinika standardní lůžková péče"/>
    <s v="standardní lůžková péče"/>
    <n v="5"/>
    <d v="2020-12-15T00:00:00"/>
    <m/>
    <n v="9805"/>
    <n v="62262"/>
    <m/>
    <s v="Jana"/>
    <s v="Ženožičková"/>
    <m/>
    <s v="7258275354     "/>
    <n v="1"/>
    <x v="3"/>
    <n v="1"/>
    <n v="1"/>
    <x v="0"/>
  </r>
  <r>
    <n v="89301593"/>
    <s v="Oddělení intenzivní péče chirurgických oborů"/>
    <s v="intenzivní péče chirurgických oborů"/>
    <n v="5"/>
    <d v="2009-02-01T00:00:00"/>
    <m/>
    <n v="10260"/>
    <n v="62275"/>
    <s v="MUDr."/>
    <s v="Miroslav"/>
    <s v="Deák"/>
    <m/>
    <s v="6903030706     "/>
    <n v="1"/>
    <x v="1"/>
    <n v="1"/>
    <n v="1"/>
    <x v="0"/>
  </r>
  <r>
    <n v="89301063"/>
    <s v="Neurochirurgická klinika"/>
    <s v="lůžkové oddělení intenzivní péče"/>
    <n v="5"/>
    <d v="2020-01-01T00:00:00"/>
    <m/>
    <n v="9437"/>
    <n v="62282"/>
    <m/>
    <s v="Monika"/>
    <s v="Vybíralová"/>
    <s v="DiS."/>
    <s v="8560095379     "/>
    <n v="1"/>
    <x v="0"/>
    <n v="1"/>
    <n v="1"/>
    <x v="0"/>
  </r>
  <r>
    <n v="89301076"/>
    <s v="NIP - dlouhodobá intenzivní péče při KARIM"/>
    <s v="NIP - dlouhodobá intenzivní péče při KARIM"/>
    <n v="5"/>
    <d v="2019-01-01T00:00:00"/>
    <m/>
    <n v="8963"/>
    <n v="62285"/>
    <s v="Ing. Bc."/>
    <s v="Hana"/>
    <s v="Jahodová"/>
    <s v="DiS."/>
    <s v="8462135341     "/>
    <n v="1"/>
    <x v="0"/>
    <n v="1"/>
    <n v="1"/>
    <x v="0"/>
  </r>
  <r>
    <n v="89301132"/>
    <s v="ORL klinika"/>
    <s v="ambulance otorinolaryngologická"/>
    <n v="10"/>
    <d v="2021-09-01T00:00:00"/>
    <m/>
    <n v="4571"/>
    <n v="62287"/>
    <m/>
    <s v="Věra"/>
    <s v="Dragounová"/>
    <s v="DiS."/>
    <s v="8459125345     "/>
    <n v="0.5"/>
    <x v="7"/>
    <n v="1"/>
    <n v="0.5"/>
    <x v="0"/>
  </r>
  <r>
    <n v="89301077"/>
    <s v="DIOP - dlouhodobá intenzivní ošetřovatelská péče při KARIM"/>
    <s v="DIOP - dlouhodobá intenzivní ošetřovatelská péče při KARIM"/>
    <n v="5"/>
    <d v="2019-04-01T00:00:00"/>
    <m/>
    <n v="9085"/>
    <n v="62291"/>
    <s v="Mgr."/>
    <s v="Simona"/>
    <s v="Olšanská"/>
    <s v="DiS."/>
    <s v="8562186138     "/>
    <n v="0.75"/>
    <x v="0"/>
    <n v="1"/>
    <n v="0.75"/>
    <x v="0"/>
  </r>
  <r>
    <n v="89301163"/>
    <s v="Klinika plicních nemocí a TBC"/>
    <s v="lůžkové oddělení intenzivní péče"/>
    <n v="5"/>
    <d v="2022-07-01T00:00:00"/>
    <m/>
    <n v="10634"/>
    <n v="62292"/>
    <m/>
    <s v="Veronika"/>
    <s v="Pospíšilová"/>
    <s v="DiS."/>
    <s v="8462184467     "/>
    <n v="1"/>
    <x v="0"/>
    <n v="1"/>
    <n v="1"/>
    <x v="0"/>
  </r>
  <r>
    <n v="89301075"/>
    <s v="KARIM"/>
    <s v="anesteziologicko - resuscitační tým"/>
    <n v="10"/>
    <d v="2022-12-01T00:00:00"/>
    <m/>
    <n v="10847"/>
    <n v="62293"/>
    <s v="Bc."/>
    <s v="Veronika"/>
    <s v="Ničová"/>
    <s v="DiS."/>
    <s v="8652196212     "/>
    <n v="0.5"/>
    <x v="0"/>
    <n v="1"/>
    <n v="0.5"/>
    <x v="0"/>
  </r>
  <r>
    <n v="89301501"/>
    <s v="Kardiochirurgická klinika"/>
    <s v="standardní lůžková péče"/>
    <n v="5"/>
    <d v="2017-10-01T00:00:00"/>
    <m/>
    <n v="3961"/>
    <n v="62297"/>
    <m/>
    <s v="Kateřina"/>
    <s v="Halířová"/>
    <s v="DiS."/>
    <s v="8154174490     "/>
    <n v="0.75"/>
    <x v="7"/>
    <n v="1"/>
    <n v="0.75"/>
    <x v="0"/>
  </r>
  <r>
    <n v="89301104"/>
    <s v="Dětská klinika"/>
    <s v="laboratoř experimentální medicíny"/>
    <n v="10"/>
    <d v="2010-01-01T00:00:00"/>
    <m/>
    <n v="5082"/>
    <n v="62304"/>
    <s v="Mgr."/>
    <s v="Vladimíra"/>
    <s v="Koudeláková"/>
    <s v="Ph.D."/>
    <s v="8362084731     "/>
    <n v="0.5"/>
    <x v="2"/>
    <n v="1"/>
    <n v="0.5"/>
    <x v="0"/>
  </r>
  <r>
    <n v="89301012"/>
    <s v="I. Interní klinika - kardiologická"/>
    <s v="ambulance kardiologická"/>
    <n v="10"/>
    <d v="2009-02-16T00:00:00"/>
    <m/>
    <n v="4677"/>
    <n v="62307"/>
    <m/>
    <s v="Helena"/>
    <s v="Rakovská"/>
    <m/>
    <s v="7560187063     "/>
    <n v="1"/>
    <x v="0"/>
    <n v="1"/>
    <n v="1"/>
    <x v="0"/>
  </r>
  <r>
    <n v="89301121"/>
    <s v="Urologická klinika"/>
    <s v="standardní lůžková péče"/>
    <n v="5"/>
    <d v="2017-04-01T00:00:00"/>
    <m/>
    <n v="4323"/>
    <n v="62308"/>
    <m/>
    <s v="Daniela"/>
    <s v="Dopitová"/>
    <s v="DiS."/>
    <s v="8455195309     "/>
    <n v="0.75"/>
    <x v="0"/>
    <n v="1"/>
    <n v="0.75"/>
    <x v="0"/>
  </r>
  <r>
    <n v="89301104"/>
    <s v="Dětská klinika"/>
    <s v="laboratoř experimentální medicíny"/>
    <n v="10"/>
    <d v="2013-01-01T00:00:00"/>
    <m/>
    <n v="5000"/>
    <n v="62311"/>
    <s v="prof. Mgr."/>
    <s v="Jiří"/>
    <s v="Drábek"/>
    <s v="Ph.D."/>
    <s v="6912295434     "/>
    <n v="1"/>
    <x v="2"/>
    <n v="1"/>
    <n v="1"/>
    <x v="0"/>
  </r>
  <r>
    <n v="89301161"/>
    <s v="Klinika plicních nemocí a TBC"/>
    <s v="standardní lůžková péče"/>
    <n v="5"/>
    <d v="2022-03-28T00:00:00"/>
    <m/>
    <n v="10452"/>
    <n v="62312"/>
    <s v="Bc."/>
    <s v="Jana"/>
    <s v="Macková"/>
    <m/>
    <s v="7752105317     "/>
    <n v="0.5"/>
    <x v="4"/>
    <n v="1"/>
    <n v="0.5"/>
    <x v="0"/>
  </r>
  <r>
    <n v="89301375"/>
    <s v="Ústav klinické a molekulární patologie"/>
    <s v="Ústav klinické a molekulární patologie"/>
    <n v="10"/>
    <d v="2013-11-01T00:00:00"/>
    <m/>
    <n v="5812"/>
    <n v="62313"/>
    <s v="prof. MUDr."/>
    <s v="Martin"/>
    <s v="Petřek"/>
    <s v="CSc."/>
    <s v="6305042205     "/>
    <n v="0.9"/>
    <x v="1"/>
    <n v="2"/>
    <n v="1"/>
    <x v="0"/>
  </r>
  <r>
    <n v="89301415"/>
    <s v="Ústav imunologie"/>
    <s v="laboratoř imunologie"/>
    <n v="10"/>
    <d v="2014-02-01T00:00:00"/>
    <m/>
    <n v="6664"/>
    <n v="62313"/>
    <s v="prof. MUDr."/>
    <s v="Martin"/>
    <s v="Petřek"/>
    <s v="CSc."/>
    <s v="6305042205     "/>
    <n v="0.1"/>
    <x v="1"/>
    <n v="2"/>
    <n v="1"/>
    <x v="0"/>
  </r>
  <r>
    <n v="89301076"/>
    <s v="NIP - dlouhodobá intenzivní péče při KARIM"/>
    <s v="NIP - dlouhodobá intenzivní péče při KARIM"/>
    <n v="5"/>
    <d v="2020-03-01T00:00:00"/>
    <m/>
    <n v="9543"/>
    <n v="62315"/>
    <m/>
    <s v="Tereza"/>
    <s v="Zgodová"/>
    <s v="DiS."/>
    <s v="8651274962     "/>
    <n v="1"/>
    <x v="7"/>
    <n v="1"/>
    <n v="1"/>
    <x v="0"/>
  </r>
  <r>
    <n v="89301176"/>
    <s v="Lůžkové odd.intenzivní péče"/>
    <s v="lůžkové oddělení intenzivní péče"/>
    <n v="5"/>
    <d v="2022-09-01T00:00:00"/>
    <m/>
    <n v="4489"/>
    <n v="62320"/>
    <m/>
    <s v="Karolina"/>
    <s v="Richterová"/>
    <s v="DiS."/>
    <s v="8560015200     "/>
    <n v="1"/>
    <x v="7"/>
    <n v="1"/>
    <n v="1"/>
    <x v="0"/>
  </r>
  <r>
    <n v="89301176"/>
    <s v="Lůžkové odd.intenzivní péče"/>
    <s v="lůžkové oddělení intenzivní péče"/>
    <n v="5"/>
    <d v="2018-08-01T00:00:00"/>
    <m/>
    <n v="9117"/>
    <n v="62327"/>
    <m/>
    <s v="Martina"/>
    <s v="Huňková"/>
    <m/>
    <s v="7161185339     "/>
    <n v="1"/>
    <x v="3"/>
    <n v="1"/>
    <n v="1"/>
    <x v="0"/>
  </r>
  <r>
    <n v="89301111"/>
    <s v="Ortopedická klinika"/>
    <s v="standardní lůžková péče"/>
    <n v="5"/>
    <d v="2021-09-01T00:00:00"/>
    <m/>
    <n v="3893"/>
    <n v="62330"/>
    <s v="MUDr."/>
    <s v="Jiří"/>
    <s v="Lošťák"/>
    <s v="Ph.D."/>
    <s v="8404015334     "/>
    <n v="0.7"/>
    <x v="1"/>
    <n v="1"/>
    <n v="0.7"/>
    <x v="0"/>
  </r>
  <r>
    <n v="89301285"/>
    <s v="Laboratoř odd. lékařské genetiky"/>
    <s v="laboratoř oddělení lékařské genetiky"/>
    <n v="10"/>
    <d v="2009-03-01T00:00:00"/>
    <m/>
    <n v="4271"/>
    <n v="62332"/>
    <s v="Mgr."/>
    <s v="Hana"/>
    <s v="Filipová"/>
    <s v="Ph.D."/>
    <s v="8459040568     "/>
    <n v="1"/>
    <x v="2"/>
    <n v="1"/>
    <n v="1"/>
    <x v="0"/>
  </r>
  <r>
    <n v="89301051"/>
    <s v="II.chirurgická klinika standardní lůžková péče"/>
    <s v="standardní lůžková péče"/>
    <n v="5"/>
    <d v="2009-01-01T00:00:00"/>
    <m/>
    <n v="3996"/>
    <n v="62334"/>
    <m/>
    <s v="Pavlína"/>
    <s v="Macková"/>
    <m/>
    <s v="6960054860     "/>
    <n v="1"/>
    <x v="3"/>
    <n v="1"/>
    <n v="1"/>
    <x v="0"/>
  </r>
  <r>
    <n v="89301503"/>
    <s v="Lůžkové odd.intenzivní péče"/>
    <s v="lůžkové oddělení intenzivní péče"/>
    <n v="5"/>
    <d v="2013-10-01T00:00:00"/>
    <m/>
    <n v="3962"/>
    <n v="62337"/>
    <m/>
    <s v="Markéta"/>
    <s v="Lovečková"/>
    <s v="DiS."/>
    <s v="8654245809     "/>
    <n v="1"/>
    <x v="0"/>
    <n v="1"/>
    <n v="1"/>
    <x v="0"/>
  </r>
  <r>
    <n v="89301033"/>
    <s v="III. Interní klinika - nefrologická, revmatologická a endokrinologická"/>
    <s v="lůžkové oddělení intenzivní péče"/>
    <n v="5"/>
    <d v="2022-06-01T00:00:00"/>
    <m/>
    <n v="10507"/>
    <n v="62338"/>
    <m/>
    <s v="Renáta"/>
    <s v="Serynová"/>
    <m/>
    <s v="7557125345     "/>
    <n v="1"/>
    <x v="3"/>
    <n v="1"/>
    <n v="1"/>
    <x v="0"/>
  </r>
  <r>
    <n v="89301324"/>
    <s v="Hemato-onkologická klinika"/>
    <s v="transplantační jednotka"/>
    <n v="5"/>
    <d v="2014-04-15T00:00:00"/>
    <m/>
    <n v="6759"/>
    <n v="62344"/>
    <m/>
    <s v="Jana"/>
    <s v="Havlenová"/>
    <s v="DiS."/>
    <s v="8560085809     "/>
    <n v="0.75"/>
    <x v="7"/>
    <n v="1"/>
    <n v="0.75"/>
    <x v="0"/>
  </r>
  <r>
    <n v="89301082"/>
    <s v="Porodnicko - gynekologická  klinika"/>
    <s v="všeobecná ambulance"/>
    <n v="10"/>
    <d v="2014-05-11T00:00:00"/>
    <m/>
    <n v="6823"/>
    <n v="62345"/>
    <s v="Mgr."/>
    <s v="Pavla"/>
    <s v="Vahalová"/>
    <m/>
    <s v="7158105328     "/>
    <n v="0.5"/>
    <x v="7"/>
    <n v="1"/>
    <n v="0.5"/>
    <x v="0"/>
  </r>
  <r>
    <n v="89301405"/>
    <s v="Ústav mikrobiologie"/>
    <s v="laboratoř mikrobiologie"/>
    <n v="10"/>
    <d v="2017-10-01T00:00:00"/>
    <m/>
    <n v="8479"/>
    <n v="62349"/>
    <m/>
    <s v="Monika"/>
    <s v="Golláňová"/>
    <m/>
    <s v="7162314852     "/>
    <n v="1"/>
    <x v="7"/>
    <n v="1"/>
    <n v="1"/>
    <x v="0"/>
  </r>
  <r>
    <n v="89301051"/>
    <s v="II.chirurgická klinika standardní lůžková péče"/>
    <s v="standardní lůžková péče"/>
    <n v="5"/>
    <d v="2013-04-01T00:00:00"/>
    <m/>
    <n v="5808"/>
    <n v="62350"/>
    <m/>
    <s v="Petr"/>
    <s v="Mazánek"/>
    <m/>
    <s v="8901125728     "/>
    <n v="1"/>
    <x v="4"/>
    <n v="1"/>
    <n v="1"/>
    <x v="0"/>
  </r>
  <r>
    <n v="89301501"/>
    <s v="Kardiochirurgická klinika"/>
    <s v="standardní lůžková péče"/>
    <n v="5"/>
    <d v="2023-05-01T00:00:00"/>
    <m/>
    <n v="5821"/>
    <n v="62357"/>
    <m/>
    <s v="Kateřina"/>
    <s v="Ocetková"/>
    <m/>
    <s v="8860174917     "/>
    <n v="0.5"/>
    <x v="4"/>
    <n v="2"/>
    <n v="1"/>
    <x v="0"/>
  </r>
  <r>
    <n v="89301501"/>
    <s v="Kardiochirurgická klinika"/>
    <s v="standardní lůžková péče"/>
    <n v="5"/>
    <d v="2023-05-01T00:00:00"/>
    <m/>
    <n v="10949"/>
    <n v="62357"/>
    <m/>
    <s v="Kateřina"/>
    <s v="Ocetková"/>
    <m/>
    <s v="8860174917     "/>
    <n v="0.5"/>
    <x v="4"/>
    <n v="2"/>
    <n v="1"/>
    <x v="0"/>
  </r>
  <r>
    <n v="89301385"/>
    <s v="Ústav soudního lékařství a medicínského práva"/>
    <s v="laboratoř Ústavu soudního lékařství"/>
    <n v="10"/>
    <d v="2009-04-15T00:00:00"/>
    <m/>
    <n v="4796"/>
    <n v="62363"/>
    <m/>
    <s v="Jarmila"/>
    <s v="Gargelová"/>
    <m/>
    <s v="6456191489     "/>
    <n v="1"/>
    <x v="15"/>
    <n v="1"/>
    <n v="1"/>
    <x v="0"/>
  </r>
  <r>
    <n v="89301041"/>
    <s v="I. chirurgické klinika"/>
    <s v="standardní lůžková péče"/>
    <n v="5"/>
    <d v="2023-02-01T00:00:00"/>
    <m/>
    <n v="10965"/>
    <n v="62364"/>
    <m/>
    <s v="Hana"/>
    <s v="Halířová"/>
    <s v="DiS."/>
    <s v="8651286237     "/>
    <n v="0.3"/>
    <x v="0"/>
    <n v="1"/>
    <n v="0.3"/>
    <x v="0"/>
  </r>
  <r>
    <n v="89301082"/>
    <s v="Porodnicko - gynekologická  klinika"/>
    <s v="všeobecná ambulance"/>
    <n v="10"/>
    <d v="2013-01-01T00:00:00"/>
    <m/>
    <n v="6268"/>
    <n v="62371"/>
    <m/>
    <s v="Kristýna"/>
    <s v="Friedrichová"/>
    <m/>
    <s v="7862045356     "/>
    <n v="1"/>
    <x v="7"/>
    <n v="1"/>
    <n v="1"/>
    <x v="0"/>
  </r>
  <r>
    <n v="89301312"/>
    <s v="Traumatologická klinika"/>
    <s v="všeobecná ambulance"/>
    <n v="10"/>
    <d v="2008-01-01T00:00:00"/>
    <m/>
    <n v="4546"/>
    <n v="62372"/>
    <m/>
    <s v="Věra"/>
    <s v="Tomečková"/>
    <m/>
    <s v="6960205329     "/>
    <n v="1"/>
    <x v="0"/>
    <n v="1"/>
    <n v="1"/>
    <x v="0"/>
  </r>
  <r>
    <n v="89301031"/>
    <s v="III. Interní klinika - nefrologická, revmatologická a endokrinologická"/>
    <s v="standardní lůžková péče"/>
    <n v="5"/>
    <d v="2013-01-01T00:00:00"/>
    <m/>
    <n v="4494"/>
    <n v="62380"/>
    <s v="Bc."/>
    <s v="Alena"/>
    <s v="Holubcová"/>
    <m/>
    <s v="6355141716     "/>
    <n v="1"/>
    <x v="7"/>
    <n v="1"/>
    <n v="1"/>
    <x v="0"/>
  </r>
  <r>
    <n v="89301261"/>
    <s v="Oddělení rehabilitace"/>
    <s v="standardní lůžková péče"/>
    <n v="5"/>
    <d v="2010-06-03T00:00:00"/>
    <m/>
    <n v="5068"/>
    <n v="62382"/>
    <s v="Mgr."/>
    <s v="Jana"/>
    <s v="Bartoňková"/>
    <m/>
    <s v="8054224464     "/>
    <n v="1"/>
    <x v="7"/>
    <n v="1"/>
    <n v="1"/>
    <x v="0"/>
  </r>
  <r>
    <n v="89301942"/>
    <s v="Dopravní zdravotní služba FN"/>
    <s v="Dopravní zdravotní služba FN"/>
    <n v="10"/>
    <d v="2021-01-01T00:00:00"/>
    <m/>
    <n v="9740"/>
    <n v="62384"/>
    <m/>
    <s v="Zdeněk"/>
    <s v="Černoch"/>
    <m/>
    <s v="7108165328     "/>
    <n v="0.94"/>
    <x v="12"/>
    <n v="1"/>
    <n v="0.94"/>
    <x v="0"/>
  </r>
  <r>
    <n v="89301141"/>
    <s v="Oční klinika"/>
    <s v="standardní lůžková péče"/>
    <n v="5"/>
    <d v="2011-04-01T00:00:00"/>
    <m/>
    <n v="5735"/>
    <n v="62390"/>
    <m/>
    <s v="Jitka"/>
    <s v="Hradilová"/>
    <m/>
    <s v="6662030166     "/>
    <n v="0.7"/>
    <x v="7"/>
    <n v="1"/>
    <n v="0.7"/>
    <x v="0"/>
  </r>
  <r>
    <n v="89301048"/>
    <s v="I. chirurgická klinika"/>
    <s v="lůžkové oddělení plastické chirurgie"/>
    <n v="5"/>
    <d v="2012-07-01T00:00:00"/>
    <m/>
    <n v="6094"/>
    <n v="62391"/>
    <s v="MUDr."/>
    <s v="Radek"/>
    <s v="Lysák"/>
    <m/>
    <s v="7209055799     "/>
    <n v="0.5"/>
    <x v="1"/>
    <n v="2"/>
    <n v="1"/>
    <x v="0"/>
  </r>
  <r>
    <n v="89301292"/>
    <s v="Oddělení plastické a estetické chirurgie"/>
    <s v="všeobecná ambulance"/>
    <n v="10"/>
    <d v="2012-07-01T00:00:00"/>
    <m/>
    <n v="1288"/>
    <n v="62391"/>
    <s v="MUDr."/>
    <s v="Radek"/>
    <s v="Lysák"/>
    <m/>
    <s v="7209055799     "/>
    <n v="0.5"/>
    <x v="1"/>
    <n v="2"/>
    <n v="1"/>
    <x v="0"/>
  </r>
  <r>
    <n v="89301152"/>
    <s v="Oddělení alergologie a klinické imunologie"/>
    <s v="ambulance alergologicka a imunologická "/>
    <n v="10"/>
    <d v="2009-06-08T00:00:00"/>
    <m/>
    <n v="4584"/>
    <n v="62397"/>
    <m/>
    <s v="Leona"/>
    <s v="Hrozenová"/>
    <m/>
    <s v="6555051074     "/>
    <n v="1"/>
    <x v="7"/>
    <n v="1"/>
    <n v="1"/>
    <x v="0"/>
  </r>
  <r>
    <n v="89301261"/>
    <s v="Oddělení rehabilitace"/>
    <s v="standardní lůžková péče"/>
    <n v="5"/>
    <d v="2022-02-22T00:00:00"/>
    <m/>
    <n v="10588"/>
    <n v="62398"/>
    <s v="Mgr."/>
    <s v="Anna"/>
    <s v="Garajová"/>
    <m/>
    <s v="8557194910     "/>
    <n v="0.25"/>
    <x v="6"/>
    <n v="2"/>
    <n v="0.75"/>
    <x v="0"/>
  </r>
  <r>
    <n v="89301265"/>
    <s v="Oddělení rehabilitace"/>
    <s v="ambulance fyzioterapie"/>
    <n v="10"/>
    <d v="2022-02-22T00:00:00"/>
    <m/>
    <n v="10588"/>
    <n v="62398"/>
    <s v="Mgr."/>
    <s v="Anna"/>
    <s v="Garajová"/>
    <m/>
    <s v="8557194910     "/>
    <n v="0.5"/>
    <x v="6"/>
    <n v="2"/>
    <n v="0.75"/>
    <x v="0"/>
  </r>
  <r>
    <n v="89301075"/>
    <s v="KARIM"/>
    <s v="anesteziologicko - resuscitační tým"/>
    <n v="10"/>
    <d v="2013-07-01T00:00:00"/>
    <m/>
    <n v="5664"/>
    <n v="62401"/>
    <s v="Bc."/>
    <s v="Andrea"/>
    <s v="Šašinková"/>
    <m/>
    <s v="7555095790     "/>
    <n v="1"/>
    <x v="0"/>
    <n v="1"/>
    <n v="1"/>
    <x v="0"/>
  </r>
  <r>
    <n v="89301600"/>
    <s v="Urgentní příjem odb.719"/>
    <s v="Urgentní příjem odb.719"/>
    <n v="10"/>
    <d v="2021-04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602"/>
    <s v="Odd.urgent.příjmu - ambulance chirurgie"/>
    <s v="ambulance - chirurgie"/>
    <n v="10"/>
    <d v="2009-01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604"/>
    <s v="Odd.urgent.příjmu - ambulance interna"/>
    <s v="ambulance - interna"/>
    <n v="10"/>
    <d v="2009-01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605"/>
    <s v="Odd.urgent. příjmu - ambulance urologie"/>
    <s v="ambulance - urologie"/>
    <n v="10"/>
    <d v="2009-01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606"/>
    <s v="Odd.urgent.příjmu - ambulance neurologie"/>
    <s v="ambulance - neurologie"/>
    <n v="10"/>
    <d v="2009-01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09-01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608"/>
    <s v="ambulance LPS pro dospělé"/>
    <s v="ambulance LPS pro dospělé"/>
    <n v="10"/>
    <d v="2009-01-01T00:00:00"/>
    <m/>
    <n v="4167"/>
    <n v="62414"/>
    <m/>
    <s v="Martina"/>
    <s v="Cabáková"/>
    <s v="DiS."/>
    <s v="8359055892     "/>
    <n v="0.14199999999999999"/>
    <x v="0"/>
    <n v="7"/>
    <n v="0.99399999999999999"/>
    <x v="0"/>
  </r>
  <r>
    <n v="89301432"/>
    <s v="Ústav farmakologie"/>
    <s v="oddělení klinické farmakologie"/>
    <n v="10"/>
    <d v="2009-01-01T00:00:00"/>
    <m/>
    <n v="777"/>
    <n v="62417"/>
    <s v="MUDr."/>
    <s v="Petra"/>
    <s v="Matalová"/>
    <s v="Ph.D."/>
    <s v="8457265256     "/>
    <n v="1"/>
    <x v="1"/>
    <n v="1"/>
    <n v="1"/>
    <x v="0"/>
  </r>
  <r>
    <n v="89301044"/>
    <s v="I. chirurgická klinika"/>
    <s v="lůžkové oddělení intenzivní péče"/>
    <n v="5"/>
    <d v="2009-07-01T00:00:00"/>
    <m/>
    <n v="8344"/>
    <n v="62419"/>
    <s v="Mgr."/>
    <s v="Marie"/>
    <s v="Dombiová"/>
    <m/>
    <s v="8351045340     "/>
    <n v="1"/>
    <x v="7"/>
    <n v="1"/>
    <n v="1"/>
    <x v="0"/>
  </r>
  <r>
    <n v="89301181"/>
    <s v="Klinika psychiatrie"/>
    <s v="srandardní lůžková péče"/>
    <n v="5"/>
    <d v="2023-09-01T00:00:00"/>
    <m/>
    <n v="4138"/>
    <n v="62424"/>
    <m/>
    <s v="Jana"/>
    <s v="Gajdošová"/>
    <m/>
    <s v="6861070436     "/>
    <n v="1"/>
    <x v="7"/>
    <n v="1"/>
    <n v="1"/>
    <x v="0"/>
  </r>
  <r>
    <n v="89301603"/>
    <s v="Odd.urgent.příjmu - ambulance emergency"/>
    <s v="ambulance - emergency"/>
    <n v="10"/>
    <d v="2023-08-01T00:00:00"/>
    <m/>
    <n v="4179"/>
    <n v="62427"/>
    <s v="Bc."/>
    <s v="Irena"/>
    <s v="Kočíbová"/>
    <s v="DiS."/>
    <s v="8756196295     "/>
    <n v="0.3"/>
    <x v="7"/>
    <n v="1"/>
    <n v="0.3"/>
    <x v="0"/>
  </r>
  <r>
    <n v="89301021"/>
    <s v="II. Interní klinika - gastro-enterologická a hepatologická"/>
    <s v="standardní lůžková péče"/>
    <n v="5"/>
    <d v="2009-07-01T00:00:00"/>
    <m/>
    <n v="4447"/>
    <n v="62428"/>
    <s v="Bc."/>
    <s v="Lucie"/>
    <s v="Koudelková"/>
    <m/>
    <s v="8157085783     "/>
    <n v="0.5"/>
    <x v="0"/>
    <n v="1"/>
    <n v="0.5"/>
    <x v="0"/>
  </r>
  <r>
    <n v="89301161"/>
    <s v="Klinika plicních nemocí a TBC"/>
    <s v="standardní lůžková péče"/>
    <n v="5"/>
    <d v="2023-06-01T00:00:00"/>
    <m/>
    <n v="3366"/>
    <n v="62431"/>
    <s v="MUDr."/>
    <s v="Jana"/>
    <s v="Bernátová"/>
    <m/>
    <s v="8461027971     "/>
    <n v="0.1"/>
    <x v="1"/>
    <n v="2"/>
    <n v="0.2"/>
    <x v="0"/>
  </r>
  <r>
    <n v="89301164"/>
    <s v="Klinika plicních nemocí a TBC"/>
    <s v="laboratoř - cytologická"/>
    <n v="10"/>
    <d v="2023-06-01T00:00:00"/>
    <m/>
    <n v="3366"/>
    <n v="62431"/>
    <s v="MUDr."/>
    <s v="Jana"/>
    <s v="Bernátová"/>
    <m/>
    <s v="8461027971     "/>
    <n v="0.1"/>
    <x v="1"/>
    <n v="2"/>
    <n v="0.2"/>
    <x v="0"/>
  </r>
  <r>
    <n v="89301073"/>
    <s v="KARIM"/>
    <s v="lůžkové oddělení intenzivní péče"/>
    <n v="5"/>
    <d v="2021-10-01T00:00:00"/>
    <m/>
    <n v="3923"/>
    <n v="62432"/>
    <s v="MUDr."/>
    <s v="Karel"/>
    <s v="Axmann"/>
    <m/>
    <s v="8311225549     "/>
    <n v="1"/>
    <x v="1"/>
    <n v="1"/>
    <n v="1"/>
    <x v="0"/>
  </r>
  <r>
    <n v="89301161"/>
    <s v="Klinika plicních nemocí a TBC"/>
    <s v="standardní lůžková péče"/>
    <n v="5"/>
    <d v="2019-09-01T00:00:00"/>
    <m/>
    <n v="3075"/>
    <n v="62434"/>
    <s v="MUDr."/>
    <s v="Eva"/>
    <s v="Voláková"/>
    <m/>
    <s v="7159059149     "/>
    <n v="0.25"/>
    <x v="1"/>
    <n v="4"/>
    <n v="1"/>
    <x v="0"/>
  </r>
  <r>
    <n v="89301162"/>
    <s v="Klinika plicních nemocí a TBC"/>
    <s v="ambulance všeobecná"/>
    <n v="10"/>
    <d v="2009-07-01T00:00:00"/>
    <m/>
    <n v="3075"/>
    <n v="62434"/>
    <s v="MUDr."/>
    <s v="Eva"/>
    <s v="Voláková"/>
    <m/>
    <s v="7159059149     "/>
    <n v="0.5"/>
    <x v="1"/>
    <n v="4"/>
    <n v="1"/>
    <x v="0"/>
  </r>
  <r>
    <n v="89301163"/>
    <s v="Klinika plicních nemocí a TBC"/>
    <s v="lůžkové oddělení intenzivní péče"/>
    <n v="5"/>
    <d v="2019-09-01T00:00:00"/>
    <m/>
    <n v="3075"/>
    <n v="62434"/>
    <s v="MUDr."/>
    <s v="Eva"/>
    <s v="Voláková"/>
    <m/>
    <s v="7159059149     "/>
    <n v="0.05"/>
    <x v="1"/>
    <n v="4"/>
    <n v="1"/>
    <x v="0"/>
  </r>
  <r>
    <n v="89301166"/>
    <s v="Klinika plicních nemocí a TBC"/>
    <s v="ambulance - centrum závislosti na tabáku"/>
    <n v="10"/>
    <d v="2009-07-01T00:00:00"/>
    <m/>
    <n v="3075"/>
    <n v="62434"/>
    <s v="MUDr."/>
    <s v="Eva"/>
    <s v="Voláková"/>
    <m/>
    <s v="7159059149     "/>
    <n v="0.2"/>
    <x v="1"/>
    <n v="4"/>
    <n v="1"/>
    <x v="0"/>
  </r>
  <r>
    <n v="89301111"/>
    <s v="Ortopedická klinika"/>
    <s v="standardní lůžková péče"/>
    <n v="5"/>
    <d v="2024-01-01T00:00:00"/>
    <m/>
    <n v="4461"/>
    <n v="62436"/>
    <m/>
    <s v="Jaroslav"/>
    <s v="Maixner"/>
    <m/>
    <s v="8801146244     "/>
    <n v="0.8"/>
    <x v="4"/>
    <n v="1"/>
    <n v="0.8"/>
    <x v="0"/>
  </r>
  <r>
    <n v="89301261"/>
    <s v="Oddělení rehabilitace"/>
    <s v="standardní lůžková péče"/>
    <n v="5"/>
    <d v="2021-08-09T00:00:00"/>
    <m/>
    <n v="8426"/>
    <n v="62440"/>
    <s v="Mgr."/>
    <s v="Zuzana"/>
    <s v="Vondroušová"/>
    <s v="DiS."/>
    <s v="8355253038     "/>
    <n v="0.2"/>
    <x v="6"/>
    <n v="2"/>
    <n v="1"/>
    <x v="0"/>
  </r>
  <r>
    <n v="89301265"/>
    <s v="Oddělení rehabilitace"/>
    <s v="ambulance fyzioterapie"/>
    <n v="10"/>
    <d v="2021-08-09T00:00:00"/>
    <m/>
    <n v="8426"/>
    <n v="62440"/>
    <s v="Mgr."/>
    <s v="Zuzana"/>
    <s v="Vondroušová"/>
    <s v="DiS."/>
    <s v="8355253038     "/>
    <n v="0.8"/>
    <x v="6"/>
    <n v="2"/>
    <n v="1"/>
    <x v="0"/>
  </r>
  <r>
    <n v="89301325"/>
    <s v="Hemato-onkologická klinika"/>
    <s v="laboratoř hematologická"/>
    <n v="10"/>
    <d v="2009-07-01T00:00:00"/>
    <m/>
    <n v="5160"/>
    <n v="62445"/>
    <m/>
    <s v="Hedviga"/>
    <s v="Kremlová"/>
    <m/>
    <s v="6360066405     "/>
    <n v="1"/>
    <x v="0"/>
    <n v="1"/>
    <n v="1"/>
    <x v="0"/>
  </r>
  <r>
    <n v="89301311"/>
    <s v="Traumatologická klinika"/>
    <s v="standardní lůžková péče"/>
    <n v="5"/>
    <d v="2017-07-01T00:00:00"/>
    <m/>
    <n v="7400"/>
    <n v="62446"/>
    <m/>
    <s v="Pavel"/>
    <s v="Scholz"/>
    <m/>
    <s v="7801075315     "/>
    <n v="1"/>
    <x v="3"/>
    <n v="1"/>
    <n v="1"/>
    <x v="0"/>
  </r>
  <r>
    <n v="89301102"/>
    <s v="Dětská klinika"/>
    <s v="všeobecná ambulance"/>
    <n v="10"/>
    <d v="2021-09-01T00:00:00"/>
    <m/>
    <n v="9656"/>
    <n v="62448"/>
    <s v="Bc."/>
    <s v="Pavla"/>
    <s v="Oravová"/>
    <m/>
    <s v="8561055767     "/>
    <n v="0.9"/>
    <x v="7"/>
    <n v="1"/>
    <n v="0.9"/>
    <x v="0"/>
  </r>
  <r>
    <n v="89301075"/>
    <s v="KARIM"/>
    <s v="anesteziologicko - resuscitační tým"/>
    <n v="10"/>
    <d v="2009-07-01T00:00:00"/>
    <m/>
    <n v="4643"/>
    <n v="62449"/>
    <m/>
    <s v="Lucie"/>
    <s v="Fischerová"/>
    <s v="DiS."/>
    <s v="8757285394     "/>
    <n v="1"/>
    <x v="0"/>
    <n v="1"/>
    <n v="1"/>
    <x v="0"/>
  </r>
  <r>
    <n v="89301081"/>
    <s v="Porodnicko - gynekologická klinika"/>
    <s v="standardní lůžková péče"/>
    <n v="5"/>
    <d v="2022-09-01T00:00:00"/>
    <m/>
    <n v="1051"/>
    <n v="62451"/>
    <s v="MUDr."/>
    <s v="Martina"/>
    <s v="Studničková"/>
    <s v="Ph.D."/>
    <s v="8260213786     "/>
    <n v="0.2"/>
    <x v="1"/>
    <n v="1"/>
    <n v="0.2"/>
    <x v="0"/>
  </r>
  <r>
    <n v="89301593"/>
    <s v="Oddělení intenzivní péče chirurgických oborů"/>
    <s v="intenzivní péče chirurgických oborů"/>
    <n v="5"/>
    <d v="2022-01-01T00:00:00"/>
    <m/>
    <n v="10288"/>
    <n v="62456"/>
    <s v="MUDr."/>
    <s v="Oldřich"/>
    <s v="Dobeš"/>
    <m/>
    <s v="8306145353     "/>
    <n v="0.4"/>
    <x v="1"/>
    <n v="2"/>
    <n v="1"/>
    <x v="0"/>
  </r>
  <r>
    <n v="89301600"/>
    <s v="Urgentní příjem odb.719"/>
    <s v="Urgentní příjem odb.719"/>
    <n v="10"/>
    <d v="2022-01-01T00:00:00"/>
    <m/>
    <n v="7534"/>
    <n v="62456"/>
    <s v="MUDr."/>
    <s v="Oldřich"/>
    <s v="Dobeš"/>
    <m/>
    <s v="8306145353     "/>
    <n v="0.6"/>
    <x v="1"/>
    <n v="2"/>
    <n v="1"/>
    <x v="0"/>
  </r>
  <r>
    <n v="89301075"/>
    <s v="KARIM"/>
    <s v="anesteziologicko - resuscitační tým"/>
    <n v="10"/>
    <d v="2017-04-01T00:00:00"/>
    <m/>
    <n v="4307"/>
    <n v="62463"/>
    <s v="Bc."/>
    <s v="Hana"/>
    <s v="Čepová"/>
    <m/>
    <s v="8659185766     "/>
    <n v="0.5"/>
    <x v="0"/>
    <n v="1"/>
    <n v="0.5"/>
    <x v="0"/>
  </r>
  <r>
    <n v="89301073"/>
    <s v="KARIM"/>
    <s v="lůžkové oddělení intenzivní péče"/>
    <n v="5"/>
    <d v="2022-06-01T00:00:00"/>
    <m/>
    <n v="10263"/>
    <n v="62475"/>
    <m/>
    <s v="Romana"/>
    <s v="Olejníková"/>
    <m/>
    <s v="7152131844     "/>
    <n v="1"/>
    <x v="0"/>
    <n v="1"/>
    <n v="1"/>
    <x v="0"/>
  </r>
  <r>
    <n v="89301311"/>
    <s v="Traumatologická klinika"/>
    <s v="standardní lůžková péče"/>
    <n v="5"/>
    <d v="2022-03-01T00:00:00"/>
    <m/>
    <n v="10460"/>
    <n v="62483"/>
    <m/>
    <s v="Viktor"/>
    <s v="Majtl"/>
    <m/>
    <s v="8901255737     "/>
    <n v="1"/>
    <x v="4"/>
    <n v="1"/>
    <n v="1"/>
    <x v="0"/>
  </r>
  <r>
    <n v="89301211"/>
    <s v="Onkologická klinika"/>
    <s v="standardní lůžková péče"/>
    <n v="5"/>
    <d v="2009-08-01T00:00:00"/>
    <m/>
    <n v="4766"/>
    <n v="62484"/>
    <m/>
    <s v="Helena"/>
    <s v="Vaninová"/>
    <m/>
    <s v="6562191031     "/>
    <n v="0.8"/>
    <x v="3"/>
    <n v="2"/>
    <n v="1"/>
    <x v="0"/>
  </r>
  <r>
    <n v="89301219"/>
    <s v="ambulance paliativní medicíny"/>
    <s v="ambulance paliativní medicíny"/>
    <n v="10"/>
    <d v="2021-07-01T00:00:00"/>
    <m/>
    <n v="9972"/>
    <n v="62484"/>
    <m/>
    <s v="Helena"/>
    <s v="Vaninová"/>
    <m/>
    <s v="6562191031     "/>
    <n v="0.2"/>
    <x v="3"/>
    <n v="2"/>
    <n v="1"/>
    <x v="0"/>
  </r>
  <r>
    <n v="89301182"/>
    <s v="Klinika psychiatrie"/>
    <s v="ambulance všeobecná"/>
    <n v="10"/>
    <d v="2017-07-01T00:00:00"/>
    <m/>
    <n v="4118"/>
    <n v="62485"/>
    <s v="MUDr."/>
    <s v="Kristýna"/>
    <s v="Vrbová"/>
    <s v="Ph.D."/>
    <s v="7857140918     "/>
    <n v="1"/>
    <x v="1"/>
    <n v="1"/>
    <n v="1"/>
    <x v="0"/>
  </r>
  <r>
    <n v="89301311"/>
    <s v="Traumatologická klinika"/>
    <s v="standardní lůžková péče"/>
    <n v="5"/>
    <d v="2019-02-01T00:00:00"/>
    <m/>
    <n v="2203"/>
    <n v="62492"/>
    <s v="MUDr."/>
    <s v="Michal"/>
    <s v="Knápek"/>
    <m/>
    <s v="7509165345     "/>
    <n v="0.7"/>
    <x v="1"/>
    <n v="2"/>
    <n v="1"/>
    <x v="0"/>
  </r>
  <r>
    <n v="89301607"/>
    <s v="Odd. urgent.příjmu - ambul. traumatolog."/>
    <s v="ambulance - traumatologická"/>
    <n v="10"/>
    <d v="2010-02-01T00:00:00"/>
    <m/>
    <n v="5963"/>
    <n v="62492"/>
    <s v="MUDr."/>
    <s v="Michal"/>
    <s v="Knápek"/>
    <m/>
    <s v="7509165345     "/>
    <n v="0.3"/>
    <x v="1"/>
    <n v="2"/>
    <n v="1"/>
    <x v="0"/>
  </r>
  <r>
    <n v="89301063"/>
    <s v="Neurochirurgická klinika"/>
    <s v="lůžkové oddělení intenzivní péče"/>
    <n v="5"/>
    <d v="2018-09-01T00:00:00"/>
    <m/>
    <n v="8762"/>
    <n v="62494"/>
    <s v="Bc."/>
    <s v="Jitka"/>
    <s v="Vyhlídalová"/>
    <m/>
    <s v="8562164908     "/>
    <n v="1"/>
    <x v="0"/>
    <n v="1"/>
    <n v="1"/>
    <x v="0"/>
  </r>
  <r>
    <n v="89301311"/>
    <s v="Traumatologická klinika"/>
    <s v="standardní lůžková péče"/>
    <n v="5"/>
    <d v="2009-08-01T00:00:00"/>
    <m/>
    <n v="2874"/>
    <n v="62495"/>
    <s v="MUDr."/>
    <s v="Ján"/>
    <s v="Palčák"/>
    <m/>
    <s v="8306208845     "/>
    <n v="1"/>
    <x v="1"/>
    <n v="1"/>
    <n v="1"/>
    <x v="0"/>
  </r>
  <r>
    <n v="89301261"/>
    <s v="Oddělení rehabilitace"/>
    <s v="standardní lůžková péče"/>
    <n v="5"/>
    <d v="2023-09-01T00:00:00"/>
    <m/>
    <n v="319"/>
    <n v="62496"/>
    <s v="Mgr."/>
    <s v="Luboš"/>
    <s v="Spisar"/>
    <m/>
    <s v="8506135187     "/>
    <n v="0.2"/>
    <x v="6"/>
    <n v="2"/>
    <n v="0.4"/>
    <x v="0"/>
  </r>
  <r>
    <n v="89301265"/>
    <s v="Oddělení rehabilitace"/>
    <s v="ambulance fyzioterapie"/>
    <n v="10"/>
    <d v="2023-09-01T00:00:00"/>
    <m/>
    <n v="319"/>
    <n v="62496"/>
    <s v="Mgr."/>
    <s v="Luboš"/>
    <s v="Spisar"/>
    <m/>
    <s v="8506135187     "/>
    <n v="0.2"/>
    <x v="6"/>
    <n v="2"/>
    <n v="0.4"/>
    <x v="0"/>
  </r>
  <r>
    <n v="89301011"/>
    <s v="I. Interní klinika - kardiologická"/>
    <s v="standardní lůžková péče"/>
    <n v="5"/>
    <d v="2016-01-01T00:00:00"/>
    <m/>
    <n v="1806"/>
    <n v="62498"/>
    <s v="prof. MUDr."/>
    <s v="Miloš"/>
    <s v="Táborský"/>
    <s v="CSc., MBA, FESC, FACC"/>
    <s v="6210051210     "/>
    <n v="0.8"/>
    <x v="1"/>
    <n v="1"/>
    <n v="0.8"/>
    <x v="0"/>
  </r>
  <r>
    <n v="89301063"/>
    <s v="Neurochirurgická klinika"/>
    <s v="lůžkové oddělení intenzivní péče"/>
    <n v="5"/>
    <d v="2009-01-01T00:00:00"/>
    <m/>
    <n v="4254"/>
    <n v="62507"/>
    <m/>
    <s v="Markéta"/>
    <s v="Lakomá"/>
    <m/>
    <s v="7259165331     "/>
    <n v="1"/>
    <x v="3"/>
    <n v="1"/>
    <n v="1"/>
    <x v="0"/>
  </r>
  <r>
    <n v="89301063"/>
    <s v="Neurochirurgická klinika"/>
    <s v="lůžkové oddělení intenzivní péče"/>
    <n v="5"/>
    <d v="2009-01-01T00:00:00"/>
    <m/>
    <n v="4252"/>
    <n v="62508"/>
    <m/>
    <s v="Renáta"/>
    <s v="Hlavinková"/>
    <m/>
    <s v="7252045339     "/>
    <n v="1"/>
    <x v="3"/>
    <n v="1"/>
    <n v="1"/>
    <x v="0"/>
  </r>
  <r>
    <n v="89301173"/>
    <s v="Neurologická klinika"/>
    <s v="lůžkové oddělení intenzivní péče"/>
    <n v="5"/>
    <d v="2015-09-01T00:00:00"/>
    <m/>
    <n v="4449"/>
    <n v="62512"/>
    <m/>
    <s v="Jiřina"/>
    <s v="Izáková"/>
    <m/>
    <s v="6952265309     "/>
    <n v="1"/>
    <x v="3"/>
    <n v="1"/>
    <n v="1"/>
    <x v="0"/>
  </r>
  <r>
    <n v="89301181"/>
    <s v="Klinika psychiatrie"/>
    <s v="srandardní lůžková péče"/>
    <n v="5"/>
    <d v="2019-03-01T00:00:00"/>
    <m/>
    <n v="4117"/>
    <n v="62518"/>
    <s v="doc. MUDr."/>
    <s v="Dana"/>
    <s v="Končelíková"/>
    <s v="Ph.D."/>
    <s v="8359155343     "/>
    <n v="0.4"/>
    <x v="1"/>
    <n v="2"/>
    <n v="1"/>
    <x v="0"/>
  </r>
  <r>
    <n v="89301183"/>
    <s v="Klinika psychiatrie"/>
    <s v="denní stacionář"/>
    <n v="10"/>
    <d v="2019-03-01T00:00:00"/>
    <m/>
    <n v="4117"/>
    <n v="62518"/>
    <s v="doc. MUDr."/>
    <s v="Dana"/>
    <s v="Končelíková"/>
    <s v="Ph.D."/>
    <s v="8359155343     "/>
    <n v="0.6"/>
    <x v="1"/>
    <n v="2"/>
    <n v="1"/>
    <x v="0"/>
  </r>
  <r>
    <n v="89301707"/>
    <s v="Dětská klinika"/>
    <s v="ambulance endokrinologie"/>
    <n v="10"/>
    <d v="2009-01-01T00:00:00"/>
    <m/>
    <n v="4916"/>
    <n v="62520"/>
    <s v="MUDr."/>
    <s v="Ondřej"/>
    <s v="Veselý"/>
    <m/>
    <s v="7703165778     "/>
    <n v="0.15"/>
    <x v="1"/>
    <n v="2"/>
    <n v="0.15"/>
    <x v="0"/>
  </r>
  <r>
    <n v="89301708"/>
    <s v="Dětská klinika"/>
    <s v="ambulance LPS pro děti a dorost"/>
    <n v="10"/>
    <d v="2020-06-01T00:00:00"/>
    <m/>
    <n v="4916"/>
    <n v="62520"/>
    <s v="MUDr."/>
    <s v="Ondřej"/>
    <s v="Veselý"/>
    <m/>
    <s v="7703165778     "/>
    <n v="0"/>
    <x v="1"/>
    <n v="2"/>
    <n v="0.15"/>
    <x v="0"/>
  </r>
  <r>
    <n v="89301103"/>
    <s v="Dětská klinika"/>
    <s v="JIP"/>
    <n v="5"/>
    <d v="2021-10-01T00:00:00"/>
    <m/>
    <n v="4869"/>
    <n v="62522"/>
    <m/>
    <s v="Michaela"/>
    <s v="Hilšerová"/>
    <m/>
    <s v="8759035802     "/>
    <n v="0.5"/>
    <x v="7"/>
    <n v="2"/>
    <n v="1"/>
    <x v="0"/>
  </r>
  <r>
    <n v="89301103"/>
    <s v="Dětská klinika"/>
    <s v="JIP"/>
    <n v="5"/>
    <d v="2021-10-01T00:00:00"/>
    <m/>
    <n v="10096"/>
    <n v="62522"/>
    <m/>
    <s v="Michaela"/>
    <s v="Hilšerová"/>
    <m/>
    <s v="8759035802     "/>
    <n v="0.5"/>
    <x v="7"/>
    <n v="2"/>
    <n v="1"/>
    <x v="0"/>
  </r>
  <r>
    <n v="89301021"/>
    <s v="II. Interní klinika - gastro-enterologická a hepatologická"/>
    <s v="standardní lůžková péče"/>
    <n v="5"/>
    <d v="2009-09-01T00:00:00"/>
    <m/>
    <n v="4486"/>
    <n v="62523"/>
    <s v="MUDr."/>
    <s v="Pavel"/>
    <s v="Sychra"/>
    <m/>
    <s v="8202263487     "/>
    <n v="0.4"/>
    <x v="1"/>
    <n v="1"/>
    <n v="0.4"/>
    <x v="0"/>
  </r>
  <r>
    <n v="89301121"/>
    <s v="Urologická klinika"/>
    <s v="standardní lůžková péče"/>
    <n v="5"/>
    <d v="2018-08-01T00:00:00"/>
    <m/>
    <n v="7891"/>
    <n v="62525"/>
    <s v="Bc."/>
    <s v="Anna"/>
    <s v="Hegrová"/>
    <m/>
    <s v="8752086233     "/>
    <n v="0.5"/>
    <x v="7"/>
    <n v="1"/>
    <n v="0.5"/>
    <x v="0"/>
  </r>
  <r>
    <n v="89301011"/>
    <s v="I. Interní klinika - kardiologická"/>
    <s v="standardní lůžková péče"/>
    <n v="5"/>
    <d v="2020-01-01T00:00:00"/>
    <m/>
    <n v="9550"/>
    <n v="62529"/>
    <s v="MUDr."/>
    <s v="Jana"/>
    <s v="Obrová"/>
    <m/>
    <s v="8459306889     "/>
    <n v="0.6"/>
    <x v="1"/>
    <n v="1"/>
    <n v="0.6"/>
    <x v="0"/>
  </r>
  <r>
    <n v="89301042"/>
    <s v="I. chirurgická klinika"/>
    <s v="všeobecná chirurgická ambulance"/>
    <n v="10"/>
    <d v="2013-01-01T00:00:00"/>
    <m/>
    <n v="4973"/>
    <n v="62534"/>
    <m/>
    <s v="Milada"/>
    <s v="Miklášová"/>
    <m/>
    <s v="7556085306     "/>
    <n v="1"/>
    <x v="0"/>
    <n v="1"/>
    <n v="1"/>
    <x v="0"/>
  </r>
  <r>
    <n v="89301503"/>
    <s v="Lůžkové odd.intenzivní péče"/>
    <s v="lůžkové oddělení intenzivní péče"/>
    <n v="5"/>
    <d v="2020-04-01T00:00:00"/>
    <m/>
    <n v="9566"/>
    <n v="62539"/>
    <m/>
    <s v="Zuzana"/>
    <s v="Šišková"/>
    <s v="DiS."/>
    <s v="8553055379     "/>
    <n v="0.75"/>
    <x v="0"/>
    <n v="1"/>
    <n v="0.75"/>
    <x v="0"/>
  </r>
  <r>
    <n v="89301131"/>
    <s v="ORL klinika"/>
    <s v="standardní lůžková péče"/>
    <n v="5"/>
    <d v="2009-09-01T00:00:00"/>
    <m/>
    <n v="755"/>
    <n v="62542"/>
    <s v="MUDr."/>
    <s v="Csaba"/>
    <s v="Hučko"/>
    <m/>
    <s v="8308256528     "/>
    <n v="0.7"/>
    <x v="1"/>
    <n v="2"/>
    <n v="1"/>
    <x v="0"/>
  </r>
  <r>
    <n v="89301132"/>
    <s v="ORL klinika"/>
    <s v="ambulance otorinolaryngologická"/>
    <n v="10"/>
    <d v="2021-04-01T00:00:00"/>
    <m/>
    <n v="755"/>
    <n v="62542"/>
    <s v="MUDr."/>
    <s v="Csaba"/>
    <s v="Hučko"/>
    <m/>
    <s v="8308256528     "/>
    <n v="0.3"/>
    <x v="1"/>
    <n v="2"/>
    <n v="1"/>
    <x v="0"/>
  </r>
  <r>
    <n v="89301324"/>
    <s v="Hemato-onkologická klinika"/>
    <s v="transplantační jednotka"/>
    <n v="5"/>
    <d v="2019-04-01T00:00:00"/>
    <m/>
    <n v="9083"/>
    <n v="62544"/>
    <m/>
    <s v="Denisa"/>
    <s v="Sklenářová"/>
    <m/>
    <s v="7460145352     "/>
    <n v="1"/>
    <x v="3"/>
    <n v="1"/>
    <n v="1"/>
    <x v="0"/>
  </r>
  <r>
    <n v="89301111"/>
    <s v="Ortopedická klinika"/>
    <s v="standardní lůžková péče"/>
    <n v="5"/>
    <d v="2009-09-01T00:00:00"/>
    <m/>
    <n v="4458"/>
    <n v="62546"/>
    <m/>
    <s v="Jaroslav"/>
    <s v="Baldessari"/>
    <m/>
    <s v="6605021423     "/>
    <n v="1"/>
    <x v="3"/>
    <n v="1"/>
    <n v="1"/>
    <x v="0"/>
  </r>
  <r>
    <n v="89301081"/>
    <s v="Porodnicko - gynekologická klinika"/>
    <s v="standardní lůžková péče"/>
    <n v="5"/>
    <d v="2022-06-01T00:00:00"/>
    <m/>
    <n v="9809"/>
    <n v="62550"/>
    <s v="Bc."/>
    <s v="Iva"/>
    <s v="Ministrová"/>
    <m/>
    <s v="8960105737     "/>
    <n v="0.5"/>
    <x v="4"/>
    <n v="1"/>
    <n v="0.5"/>
    <x v="0"/>
  </r>
  <r>
    <n v="89305245"/>
    <s v="Klinika zubního lékařství "/>
    <s v="protetické oddělení"/>
    <n v="15"/>
    <d v="2016-01-01T00:00:00"/>
    <m/>
    <n v="5474"/>
    <n v="62552"/>
    <s v="MDDr."/>
    <s v="Iva"/>
    <s v="Voborná"/>
    <s v="Ph.D."/>
    <s v="8359304789     "/>
    <n v="1"/>
    <x v="11"/>
    <n v="2"/>
    <n v="1"/>
    <x v="0"/>
  </r>
  <r>
    <n v="89870255"/>
    <s v="Klinika ústní, čelistní a obličejové chirurgie"/>
    <s v="pracoviště stomatologické LSPP"/>
    <n v="15"/>
    <d v="2010-09-01T00:00:00"/>
    <m/>
    <n v="5593"/>
    <n v="62552"/>
    <s v="MDDr."/>
    <s v="Iva"/>
    <s v="Voborná"/>
    <s v="Ph.D."/>
    <s v="8359304789     "/>
    <n v="0"/>
    <x v="11"/>
    <n v="2"/>
    <n v="1"/>
    <x v="0"/>
  </r>
  <r>
    <n v="89301226"/>
    <s v="Klinika nukleární medicíny"/>
    <s v="ambulance - PET/CT"/>
    <n v="10"/>
    <d v="2020-09-01T00:00:00"/>
    <m/>
    <n v="4091"/>
    <n v="62554"/>
    <m/>
    <s v="Ladislava"/>
    <s v="Doleželová"/>
    <s v="DiS."/>
    <s v="8153285349     "/>
    <n v="1"/>
    <x v="7"/>
    <n v="1"/>
    <n v="1"/>
    <x v="0"/>
  </r>
  <r>
    <n v="89301942"/>
    <s v="Dopravní zdravotní služba FN"/>
    <s v="Dopravní zdravotní služba FN"/>
    <n v="10"/>
    <d v="2021-01-01T00:00:00"/>
    <m/>
    <n v="9769"/>
    <n v="62562"/>
    <m/>
    <s v="Tomáš"/>
    <s v="Petržela"/>
    <m/>
    <s v="7809125764     "/>
    <n v="0.94"/>
    <x v="12"/>
    <n v="1"/>
    <n v="0.94"/>
    <x v="0"/>
  </r>
  <r>
    <n v="89301593"/>
    <s v="Oddělení intenzivní péče chirurgických oborů"/>
    <s v="intenzivní péče chirurgických oborů"/>
    <n v="5"/>
    <d v="2019-01-01T00:00:00"/>
    <m/>
    <n v="10313"/>
    <n v="62563"/>
    <m/>
    <s v="Eva"/>
    <s v="Karásková"/>
    <m/>
    <s v="8357164464     "/>
    <n v="1"/>
    <x v="7"/>
    <n v="1"/>
    <n v="1"/>
    <x v="0"/>
  </r>
  <r>
    <n v="89301041"/>
    <s v="I. chirurgické klinika"/>
    <s v="standardní lůžková péče"/>
    <n v="5"/>
    <d v="2020-05-15T00:00:00"/>
    <m/>
    <n v="9508"/>
    <n v="62567"/>
    <m/>
    <s v="Kateřina"/>
    <s v="Motlová"/>
    <s v="DiS."/>
    <s v="8753164915     "/>
    <n v="0.5"/>
    <x v="7"/>
    <n v="1"/>
    <n v="0.5"/>
    <x v="0"/>
  </r>
  <r>
    <n v="89301102"/>
    <s v="Dětská klinika"/>
    <s v="všeobecná ambulance"/>
    <n v="10"/>
    <d v="2020-07-01T00:00:00"/>
    <m/>
    <n v="5347"/>
    <n v="62571"/>
    <s v="MUDr."/>
    <s v="Lucie"/>
    <s v="Sulovská"/>
    <s v="Ph.D."/>
    <s v="8454085310     "/>
    <n v="0.2"/>
    <x v="1"/>
    <n v="4"/>
    <n v="0.4"/>
    <x v="0"/>
  </r>
  <r>
    <n v="89301103"/>
    <s v="Dětská klinika"/>
    <s v="JIP"/>
    <n v="5"/>
    <d v="2020-07-01T00:00:00"/>
    <m/>
    <n v="5347"/>
    <n v="62571"/>
    <s v="MUDr."/>
    <s v="Lucie"/>
    <s v="Sulovská"/>
    <s v="Ph.D."/>
    <s v="8454085310     "/>
    <n v="0.1"/>
    <x v="1"/>
    <n v="4"/>
    <n v="0.4"/>
    <x v="0"/>
  </r>
  <r>
    <n v="89301105"/>
    <s v="Dětská klinika"/>
    <s v="lůžkové oddělení intenzivní péče hemato-onkologické"/>
    <n v="5"/>
    <d v="2020-07-01T00:00:00"/>
    <m/>
    <n v="5347"/>
    <n v="62571"/>
    <s v="MUDr."/>
    <s v="Lucie"/>
    <s v="Sulovská"/>
    <s v="Ph.D."/>
    <s v="8454085310     "/>
    <n v="0.1"/>
    <x v="1"/>
    <n v="4"/>
    <n v="0.4"/>
    <x v="0"/>
  </r>
  <r>
    <n v="89301708"/>
    <s v="Dětská klinika"/>
    <s v="ambulance LPS pro děti a dorost"/>
    <n v="10"/>
    <d v="2020-06-01T00:00:00"/>
    <m/>
    <n v="5347"/>
    <n v="62571"/>
    <s v="MUDr."/>
    <s v="Lucie"/>
    <s v="Sulovská"/>
    <s v="Ph.D."/>
    <s v="8454085310     "/>
    <n v="0"/>
    <x v="1"/>
    <n v="4"/>
    <n v="0.4"/>
    <x v="0"/>
  </r>
  <r>
    <n v="89301091"/>
    <s v="Novorozenecké oddělení"/>
    <s v="standardní lůžková péče"/>
    <n v="5"/>
    <d v="2022-05-01T00:00:00"/>
    <m/>
    <n v="4834"/>
    <n v="62573"/>
    <s v="MUDr."/>
    <s v="Jana"/>
    <s v="Heroldová"/>
    <m/>
    <s v="6851182063     "/>
    <n v="0.4"/>
    <x v="1"/>
    <n v="2"/>
    <n v="1"/>
    <x v="0"/>
  </r>
  <r>
    <n v="89301093"/>
    <s v="Novorozenecké oddělení"/>
    <s v="lůžkové oddělení intenzivní péče"/>
    <n v="5"/>
    <d v="2022-05-01T00:00:00"/>
    <m/>
    <n v="4834"/>
    <n v="62573"/>
    <s v="MUDr."/>
    <s v="Jana"/>
    <s v="Heroldová"/>
    <m/>
    <s v="6851182063     "/>
    <n v="0.6"/>
    <x v="1"/>
    <n v="2"/>
    <n v="1"/>
    <x v="0"/>
  </r>
  <r>
    <n v="89301375"/>
    <s v="Ústav klinické a molekulární patologie"/>
    <s v="Ústav klinické a molekulární patologie"/>
    <n v="10"/>
    <d v="2010-01-01T00:00:00"/>
    <m/>
    <n v="5014"/>
    <n v="62574"/>
    <s v="MUDr."/>
    <s v="Dagmar"/>
    <s v="Dohnalová"/>
    <m/>
    <s v="5958011158     "/>
    <n v="0.2"/>
    <x v="10"/>
    <n v="1"/>
    <n v="0.2"/>
    <x v="0"/>
  </r>
  <r>
    <n v="89301112"/>
    <s v="Ambulance ortopedická"/>
    <s v="ambulance ortopedická"/>
    <n v="10"/>
    <d v="2021-01-01T00:00:00"/>
    <m/>
    <n v="4786"/>
    <n v="62577"/>
    <s v="Bc."/>
    <s v="Zuzana"/>
    <s v="Mikulíková"/>
    <m/>
    <s v="8653245601     "/>
    <n v="1"/>
    <x v="7"/>
    <n v="1"/>
    <n v="1"/>
    <x v="0"/>
  </r>
  <r>
    <n v="89301432"/>
    <s v="Ústav farmakologie"/>
    <s v="oddělení klinické farmakologie"/>
    <n v="10"/>
    <d v="2009-01-01T00:00:00"/>
    <m/>
    <n v="5016"/>
    <n v="62580"/>
    <s v="prof. RNDr."/>
    <s v="Pavel"/>
    <s v="Anzenbacher"/>
    <s v="DrSc."/>
    <s v="471019004      "/>
    <n v="0.1"/>
    <x v="15"/>
    <n v="1"/>
    <n v="0.1"/>
    <x v="0"/>
  </r>
  <r>
    <n v="89301101"/>
    <s v="Dětská klinika"/>
    <s v="standardní lůžková péče"/>
    <n v="5"/>
    <d v="2009-10-01T00:00:00"/>
    <m/>
    <n v="4977"/>
    <n v="62582"/>
    <m/>
    <s v="Marketa"/>
    <s v="Jurčíková"/>
    <m/>
    <s v="7451265679     "/>
    <n v="1"/>
    <x v="7"/>
    <n v="1"/>
    <n v="1"/>
    <x v="0"/>
  </r>
  <r>
    <n v="89301501"/>
    <s v="Kardiochirurgická klinika"/>
    <s v="standardní lůžková péče"/>
    <n v="5"/>
    <d v="2009-10-01T00:00:00"/>
    <m/>
    <n v="4306"/>
    <n v="62585"/>
    <s v="MUDr."/>
    <s v="Václav"/>
    <s v="Hanák"/>
    <m/>
    <s v="7708255335     "/>
    <n v="0.5"/>
    <x v="10"/>
    <n v="2"/>
    <n v="1"/>
    <x v="0"/>
  </r>
  <r>
    <n v="89301506"/>
    <s v="Kardiochirurgická klinika"/>
    <s v="pracoviště kardiologie"/>
    <n v="10"/>
    <d v="2013-01-01T00:00:00"/>
    <m/>
    <n v="4306"/>
    <n v="62585"/>
    <s v="MUDr."/>
    <s v="Václav"/>
    <s v="Hanák"/>
    <m/>
    <s v="7708255335     "/>
    <n v="0.5"/>
    <x v="10"/>
    <n v="2"/>
    <n v="1"/>
    <x v="0"/>
  </r>
  <r>
    <n v="89301600"/>
    <s v="Urgentní příjem odb.719"/>
    <s v="Urgentní příjem odb.719"/>
    <n v="10"/>
    <d v="2022-10-01T00:00:00"/>
    <m/>
    <n v="10059"/>
    <n v="62595"/>
    <s v="MUDr."/>
    <s v="Jitka"/>
    <s v="Skálová"/>
    <m/>
    <s v="8360313742     "/>
    <n v="0.4"/>
    <x v="1"/>
    <n v="1"/>
    <n v="0.4"/>
    <x v="0"/>
  </r>
  <r>
    <n v="89301042"/>
    <s v="I. chirurgická klinika"/>
    <s v="všeobecná chirurgická ambulance"/>
    <n v="10"/>
    <d v="2021-07-01T00:00:00"/>
    <m/>
    <n v="7090"/>
    <n v="62597"/>
    <s v="Mgr. Bc."/>
    <s v="Hana"/>
    <s v="Kurečková"/>
    <m/>
    <s v="8358065760     "/>
    <n v="0.75"/>
    <x v="7"/>
    <n v="1"/>
    <n v="0.75"/>
    <x v="0"/>
  </r>
  <r>
    <n v="89301121"/>
    <s v="Urologická klinika"/>
    <s v="standardní lůžková péče"/>
    <n v="5"/>
    <d v="2021-01-01T00:00:00"/>
    <m/>
    <n v="4325"/>
    <n v="62599"/>
    <m/>
    <s v="Renata"/>
    <s v="Moudrá"/>
    <m/>
    <s v="8857295150     "/>
    <n v="0.5"/>
    <x v="7"/>
    <n v="1"/>
    <n v="0.5"/>
    <x v="0"/>
  </r>
  <r>
    <n v="89301355"/>
    <s v="Transfuzní oddělení "/>
    <s v="transfuzní oddělení"/>
    <n v="10"/>
    <d v="2021-10-29T00:00:00"/>
    <m/>
    <n v="4726"/>
    <n v="62602"/>
    <s v="Mgr. Bc."/>
    <s v="Eva"/>
    <s v="Hrabcová"/>
    <m/>
    <s v="8455025359     "/>
    <n v="1"/>
    <x v="2"/>
    <n v="1"/>
    <n v="1"/>
    <x v="0"/>
  </r>
  <r>
    <n v="89301081"/>
    <s v="Porodnicko - gynekologická klinika"/>
    <s v="standardní lůžková péče"/>
    <n v="5"/>
    <d v="2022-07-01T00:00:00"/>
    <m/>
    <n v="10602"/>
    <n v="62603"/>
    <m/>
    <s v="Hana"/>
    <s v="Šebelová"/>
    <m/>
    <s v="7751315352     "/>
    <n v="1"/>
    <x v="3"/>
    <n v="1"/>
    <n v="1"/>
    <x v="0"/>
  </r>
  <r>
    <n v="89301012"/>
    <s v="I. Interní klinika - kardiologická"/>
    <s v="ambulance kardiologická"/>
    <n v="10"/>
    <d v="2021-10-01T00:00:00"/>
    <m/>
    <n v="4402"/>
    <n v="62620"/>
    <s v="MUDr."/>
    <s v="David"/>
    <s v="Břečka"/>
    <m/>
    <s v="7504035286     "/>
    <n v="0.3"/>
    <x v="1"/>
    <n v="1"/>
    <n v="0.3"/>
    <x v="0"/>
  </r>
  <r>
    <n v="89301063"/>
    <s v="Neurochirurgická klinika"/>
    <s v="lůžkové oddělení intenzivní péče"/>
    <n v="5"/>
    <d v="2019-02-01T00:00:00"/>
    <m/>
    <n v="9112"/>
    <n v="62621"/>
    <m/>
    <s v="Michaela"/>
    <s v="Misterová"/>
    <m/>
    <s v="8853314910     "/>
    <n v="1"/>
    <x v="7"/>
    <n v="1"/>
    <n v="1"/>
    <x v="0"/>
  </r>
  <r>
    <n v="89301028"/>
    <s v="II. Interní klinika - gastro-enterologická a hepatologická"/>
    <s v="ambulance gastroenterologie"/>
    <n v="10"/>
    <d v="2019-01-01T00:00:00"/>
    <m/>
    <n v="9000"/>
    <n v="62624"/>
    <s v="doc. MUDr."/>
    <s v="Martin"/>
    <s v="Stašek"/>
    <s v="Ph.D."/>
    <s v="8006094635     "/>
    <n v="0.2"/>
    <x v="10"/>
    <n v="4"/>
    <n v="1"/>
    <x v="0"/>
  </r>
  <r>
    <n v="89301041"/>
    <s v="I. chirurgické klinika"/>
    <s v="standardní lůžková péče"/>
    <n v="5"/>
    <d v="2019-01-01T00:00:00"/>
    <m/>
    <n v="4992"/>
    <n v="62624"/>
    <s v="doc. MUDr."/>
    <s v="Martin"/>
    <s v="Stašek"/>
    <s v="Ph.D."/>
    <s v="8006094635     "/>
    <n v="0.2"/>
    <x v="1"/>
    <n v="4"/>
    <n v="1"/>
    <x v="0"/>
  </r>
  <r>
    <n v="89301045"/>
    <s v="I. chirurgická klinika"/>
    <s v="gastroenterologie a endoskopie"/>
    <n v="10"/>
    <d v="2010-11-01T00:00:00"/>
    <m/>
    <n v="4992"/>
    <n v="62624"/>
    <s v="doc. MUDr."/>
    <s v="Martin"/>
    <s v="Stašek"/>
    <s v="Ph.D."/>
    <s v="8006094635     "/>
    <n v="0.3"/>
    <x v="1"/>
    <n v="4"/>
    <n v="1"/>
    <x v="0"/>
  </r>
  <r>
    <n v="89301602"/>
    <s v="Odd.urgent.příjmu - ambulance chirurgie"/>
    <s v="ambulance - chirurgie"/>
    <n v="10"/>
    <d v="2010-11-01T00:00:00"/>
    <m/>
    <n v="5283"/>
    <n v="62624"/>
    <s v="doc. MUDr."/>
    <s v="Martin"/>
    <s v="Stašek"/>
    <s v="Ph.D."/>
    <s v="8006094635     "/>
    <n v="0.3"/>
    <x v="1"/>
    <n v="4"/>
    <n v="1"/>
    <x v="0"/>
  </r>
  <r>
    <n v="89301501"/>
    <s v="Kardiochirurgická klinika"/>
    <s v="standardní lůžková péče"/>
    <n v="5"/>
    <d v="2018-09-01T00:00:00"/>
    <m/>
    <n v="8752"/>
    <n v="62632"/>
    <s v="Bc."/>
    <s v="Jiří"/>
    <s v="Coufal"/>
    <m/>
    <s v="9005025700     "/>
    <n v="1"/>
    <x v="9"/>
    <n v="1"/>
    <n v="1"/>
    <x v="0"/>
  </r>
  <r>
    <n v="89301121"/>
    <s v="Urologická klinika"/>
    <s v="standardní lůžková péče"/>
    <n v="5"/>
    <d v="2022-07-01T00:00:00"/>
    <m/>
    <n v="6982"/>
    <n v="62637"/>
    <m/>
    <s v="Lenka"/>
    <s v="Jarmarová"/>
    <m/>
    <s v="8252045758     "/>
    <n v="0.75"/>
    <x v="7"/>
    <n v="1"/>
    <n v="0.75"/>
    <x v="0"/>
  </r>
  <r>
    <n v="89301131"/>
    <s v="ORL klinika"/>
    <s v="standardní lůžková péče"/>
    <n v="5"/>
    <d v="2021-12-01T00:00:00"/>
    <m/>
    <n v="10340"/>
    <n v="62646"/>
    <m/>
    <s v="Michala"/>
    <s v="Chytílková"/>
    <m/>
    <s v="8159257051     "/>
    <n v="1"/>
    <x v="3"/>
    <n v="1"/>
    <n v="1"/>
    <x v="0"/>
  </r>
  <r>
    <n v="89301081"/>
    <s v="Porodnicko - gynekologická klinika"/>
    <s v="standardní lůžková péče"/>
    <n v="5"/>
    <d v="2021-05-01T00:00:00"/>
    <m/>
    <n v="4608"/>
    <n v="62650"/>
    <s v="MUDr."/>
    <s v="Radim"/>
    <s v="Marek"/>
    <s v="Ph.D."/>
    <s v="7612154957     "/>
    <n v="0.6"/>
    <x v="1"/>
    <n v="2"/>
    <n v="1"/>
    <x v="0"/>
  </r>
  <r>
    <n v="89301082"/>
    <s v="Porodnicko - gynekologická  klinika"/>
    <s v="všeobecná ambulance"/>
    <n v="10"/>
    <d v="2021-05-01T00:00:00"/>
    <m/>
    <n v="4608"/>
    <n v="62650"/>
    <s v="MUDr."/>
    <s v="Radim"/>
    <s v="Marek"/>
    <s v="Ph.D."/>
    <s v="7612154957     "/>
    <n v="0.4"/>
    <x v="1"/>
    <n v="2"/>
    <n v="1"/>
    <x v="0"/>
  </r>
  <r>
    <n v="89301503"/>
    <s v="Lůžkové odd.intenzivní péče"/>
    <s v="lůžkové oddělení intenzivní péče"/>
    <n v="5"/>
    <d v="2014-01-01T00:00:00"/>
    <m/>
    <n v="6605"/>
    <n v="62652"/>
    <m/>
    <s v="Radka"/>
    <s v="Kopecká"/>
    <m/>
    <s v="7253295676     "/>
    <n v="1"/>
    <x v="0"/>
    <n v="1"/>
    <n v="1"/>
    <x v="0"/>
  </r>
  <r>
    <n v="89301215"/>
    <s v="Onkologická klinika"/>
    <s v="ambulance - radiační onkologie "/>
    <n v="10"/>
    <d v="2023-04-01T00:00:00"/>
    <m/>
    <n v="4712"/>
    <n v="62656"/>
    <s v="MUDr."/>
    <s v="Zuzana"/>
    <s v="Vlachová"/>
    <s v="Ph.D."/>
    <s v="7751255831     "/>
    <n v="0.8"/>
    <x v="1"/>
    <n v="1"/>
    <n v="0.8"/>
    <x v="0"/>
  </r>
  <r>
    <n v="89100601"/>
    <s v="Lůžka dlouhodobé ošetřovatelské péče"/>
    <s v="Lůžka dlouhodobé ošetřovatelské péče"/>
    <n v="5"/>
    <d v="2017-11-01T00:00:00"/>
    <m/>
    <n v="8356"/>
    <n v="62657"/>
    <s v="MUDr."/>
    <s v="Eva"/>
    <s v="Mertová"/>
    <m/>
    <s v="6759230500     "/>
    <n v="0.1"/>
    <x v="1"/>
    <n v="3"/>
    <n v="1"/>
    <x v="0"/>
  </r>
  <r>
    <n v="89301301"/>
    <s v="Oddělení geriatrie"/>
    <s v="standardní lůžková péče"/>
    <n v="5"/>
    <d v="2023-07-01T00:00:00"/>
    <m/>
    <n v="4216"/>
    <n v="62657"/>
    <s v="MUDr."/>
    <s v="Eva"/>
    <s v="Mertová"/>
    <m/>
    <s v="6759230500     "/>
    <n v="0.75"/>
    <x v="1"/>
    <n v="3"/>
    <n v="1"/>
    <x v="0"/>
  </r>
  <r>
    <n v="89301302"/>
    <s v="Oddělení geriatrie"/>
    <s v="ambulance geriatrická"/>
    <n v="10"/>
    <d v="2023-07-01T00:00:00"/>
    <m/>
    <n v="4216"/>
    <n v="62657"/>
    <s v="MUDr."/>
    <s v="Eva"/>
    <s v="Mertová"/>
    <m/>
    <s v="6759230500     "/>
    <n v="0.15"/>
    <x v="1"/>
    <n v="3"/>
    <n v="1"/>
    <x v="0"/>
  </r>
  <r>
    <n v="89301501"/>
    <s v="Kardiochirurgická klinika"/>
    <s v="standardní lůžková péče"/>
    <n v="5"/>
    <d v="2009-12-01T00:00:00"/>
    <m/>
    <n v="4375"/>
    <n v="62663"/>
    <m/>
    <s v="Ilona"/>
    <s v="Hledíková"/>
    <m/>
    <s v="7254055347     "/>
    <n v="1"/>
    <x v="0"/>
    <n v="1"/>
    <n v="1"/>
    <x v="0"/>
  </r>
  <r>
    <n v="89301386"/>
    <s v="Ústav soudního lékařství a medicínského práva"/>
    <s v="soudní lékařství"/>
    <n v="10"/>
    <d v="2018-12-12T00:00:00"/>
    <m/>
    <n v="4805"/>
    <n v="62665"/>
    <m/>
    <s v="Radka"/>
    <s v="Peřinová"/>
    <m/>
    <s v="8657295779     "/>
    <n v="1"/>
    <x v="0"/>
    <n v="1"/>
    <n v="1"/>
    <x v="0"/>
  </r>
  <r>
    <n v="89301141"/>
    <s v="Oční klinika"/>
    <s v="standardní lůžková péče"/>
    <n v="5"/>
    <d v="2022-02-01T00:00:00"/>
    <m/>
    <n v="10540"/>
    <n v="62666"/>
    <m/>
    <s v="Pavlína"/>
    <s v="Urbánková"/>
    <m/>
    <s v="7859185323     "/>
    <n v="1"/>
    <x v="7"/>
    <n v="1"/>
    <n v="1"/>
    <x v="0"/>
  </r>
  <r>
    <n v="89301415"/>
    <s v="Ústav imunologie"/>
    <s v="laboratoř imunologie"/>
    <n v="10"/>
    <d v="2023-07-01T00:00:00"/>
    <m/>
    <n v="6253"/>
    <n v="62677"/>
    <s v="Mgr."/>
    <s v="Petra"/>
    <s v="Schneiderová"/>
    <m/>
    <s v="8351185788     "/>
    <n v="1"/>
    <x v="15"/>
    <n v="1"/>
    <n v="1"/>
    <x v="0"/>
  </r>
  <r>
    <n v="89301593"/>
    <s v="Oddělení intenzivní péče chirurgických oborů"/>
    <s v="intenzivní péče chirurgických oborů"/>
    <n v="5"/>
    <d v="2023-04-01T00:00:00"/>
    <m/>
    <n v="10938"/>
    <n v="62681"/>
    <m/>
    <s v="Petra"/>
    <s v="Petrová"/>
    <s v="DiS."/>
    <s v="7861305353     "/>
    <n v="0.75"/>
    <x v="0"/>
    <n v="1"/>
    <n v="0.75"/>
    <x v="0"/>
  </r>
  <r>
    <n v="89301355"/>
    <s v="Transfuzní oddělení "/>
    <s v="transfuzní oddělení"/>
    <n v="10"/>
    <d v="2009-01-01T00:00:00"/>
    <m/>
    <n v="2867"/>
    <n v="62686"/>
    <s v="Bc."/>
    <s v="Tereza"/>
    <s v="Lerchová"/>
    <m/>
    <s v="8559065779     "/>
    <n v="1"/>
    <x v="0"/>
    <n v="1"/>
    <n v="1"/>
    <x v="0"/>
  </r>
  <r>
    <n v="89301012"/>
    <s v="I. Interní klinika - kardiologická"/>
    <s v="ambulance kardiologická"/>
    <n v="10"/>
    <d v="2019-07-01T00:00:00"/>
    <m/>
    <n v="9280"/>
    <n v="62695"/>
    <m/>
    <s v="Olga"/>
    <s v="Havlínová"/>
    <m/>
    <s v="7560285370     "/>
    <n v="1"/>
    <x v="0"/>
    <n v="1"/>
    <n v="1"/>
    <x v="0"/>
  </r>
  <r>
    <n v="89301012"/>
    <s v="I. Interní klinika - kardiologická"/>
    <s v="ambulance kardiologická"/>
    <n v="10"/>
    <d v="2010-01-01T00:00:00"/>
    <m/>
    <n v="4682"/>
    <n v="62696"/>
    <m/>
    <s v="Michaela"/>
    <s v="Frantlová"/>
    <m/>
    <s v="7551303749     "/>
    <n v="1"/>
    <x v="0"/>
    <n v="1"/>
    <n v="1"/>
    <x v="0"/>
  </r>
  <r>
    <n v="89301608"/>
    <s v="ambulance LPS pro dospělé"/>
    <s v="ambulance LPS pro dospělé"/>
    <n v="10"/>
    <d v="2010-01-01T00:00:00"/>
    <m/>
    <n v="5208"/>
    <n v="62707"/>
    <s v="MUDr."/>
    <s v="Bedřich"/>
    <s v="Schubert"/>
    <m/>
    <s v="5707072151     "/>
    <n v="0"/>
    <x v="1"/>
    <n v="1"/>
    <n v="0"/>
    <x v="0"/>
  </r>
  <r>
    <n v="89301345"/>
    <s v="Radiologická klinika"/>
    <s v="pracoviště radiologie"/>
    <n v="10"/>
    <d v="2010-01-01T00:00:00"/>
    <m/>
    <n v="4277"/>
    <n v="62708"/>
    <m/>
    <s v="Tomáš"/>
    <s v="Sinčák"/>
    <s v="DiS."/>
    <s v="8302222841     "/>
    <n v="0.9"/>
    <x v="0"/>
    <n v="2"/>
    <n v="1"/>
    <x v="0"/>
  </r>
  <r>
    <n v="89301347"/>
    <s v="Radiologická klinika"/>
    <s v="Pracoviště MR"/>
    <n v="10"/>
    <d v="2021-10-01T00:00:00"/>
    <m/>
    <n v="4277"/>
    <n v="62708"/>
    <m/>
    <s v="Tomáš"/>
    <s v="Sinčák"/>
    <s v="DiS."/>
    <s v="8302222841     "/>
    <n v="0.1"/>
    <x v="0"/>
    <n v="2"/>
    <n v="1"/>
    <x v="0"/>
  </r>
  <r>
    <n v="89301375"/>
    <s v="Ústav klinické a molekulární patologie"/>
    <s v="Ústav klinické a molekulární patologie"/>
    <n v="10"/>
    <d v="2019-06-07T00:00:00"/>
    <m/>
    <n v="9604"/>
    <n v="62713"/>
    <m/>
    <s v="Lucie"/>
    <s v="Haitlová"/>
    <s v="DiS."/>
    <s v="8655125776     "/>
    <n v="1"/>
    <x v="0"/>
    <n v="1"/>
    <n v="1"/>
    <x v="0"/>
  </r>
  <r>
    <n v="89301075"/>
    <s v="KARIM"/>
    <s v="anesteziologicko - resuscitační tým"/>
    <n v="10"/>
    <d v="2010-01-13T00:00:00"/>
    <m/>
    <n v="4657"/>
    <n v="62714"/>
    <s v="MUDr."/>
    <s v="Peter"/>
    <s v="Štrba"/>
    <m/>
    <s v="8110276537     "/>
    <n v="1"/>
    <x v="1"/>
    <n v="1"/>
    <n v="1"/>
    <x v="0"/>
  </r>
  <r>
    <n v="89301604"/>
    <s v="Odd.urgent.příjmu - ambulance interna"/>
    <s v="ambulance - interna"/>
    <n v="10"/>
    <d v="2019-01-01T00:00:00"/>
    <m/>
    <n v="4178"/>
    <n v="62717"/>
    <m/>
    <s v="Adéla"/>
    <s v="Dobrovolná"/>
    <m/>
    <s v="8062224478     "/>
    <n v="0.3"/>
    <x v="7"/>
    <n v="2"/>
    <n v="0.7"/>
    <x v="0"/>
  </r>
  <r>
    <n v="89301607"/>
    <s v="Odd. urgent.příjmu - ambul. traumatolog."/>
    <s v="ambulance - traumatologická"/>
    <n v="10"/>
    <d v="2019-01-01T00:00:00"/>
    <m/>
    <n v="4178"/>
    <n v="62717"/>
    <m/>
    <s v="Adéla"/>
    <s v="Dobrovolná"/>
    <m/>
    <s v="8062224478     "/>
    <n v="0.4"/>
    <x v="7"/>
    <n v="2"/>
    <n v="0.7"/>
    <x v="0"/>
  </r>
  <r>
    <n v="89301608"/>
    <s v="ambulance LPS pro dospělé"/>
    <s v="ambulance LPS pro dospělé"/>
    <n v="10"/>
    <d v="2010-01-01T00:00:00"/>
    <m/>
    <n v="5214"/>
    <n v="62722"/>
    <s v="MUDr."/>
    <s v="Luděk"/>
    <s v="Ordelt"/>
    <m/>
    <s v="7204274121     "/>
    <n v="0"/>
    <x v="1"/>
    <n v="1"/>
    <n v="0"/>
    <x v="0"/>
  </r>
  <r>
    <n v="89301347"/>
    <s v="Radiologická klinika"/>
    <s v="Pracoviště MR"/>
    <n v="10"/>
    <d v="2021-10-01T00:00:00"/>
    <m/>
    <n v="4830"/>
    <n v="62723"/>
    <s v="MUDr."/>
    <s v="Radim"/>
    <s v="Kovář"/>
    <m/>
    <s v="8108114476     "/>
    <n v="0.2"/>
    <x v="1"/>
    <n v="2"/>
    <n v="1"/>
    <x v="0"/>
  </r>
  <r>
    <n v="89301348"/>
    <s v="Radiologická klinika"/>
    <s v="Pracoviště CT"/>
    <n v="10"/>
    <d v="2022-05-01T00:00:00"/>
    <m/>
    <n v="4830"/>
    <n v="62723"/>
    <s v="MUDr."/>
    <s v="Radim"/>
    <s v="Kovář"/>
    <m/>
    <s v="8108114476     "/>
    <n v="0.8"/>
    <x v="1"/>
    <n v="2"/>
    <n v="1"/>
    <x v="0"/>
  </r>
  <r>
    <n v="89301041"/>
    <s v="I. chirurgické klinika"/>
    <s v="standardní lůžková péče"/>
    <n v="5"/>
    <d v="2019-10-01T00:00:00"/>
    <m/>
    <n v="9380"/>
    <n v="62733"/>
    <m/>
    <s v="Silvie"/>
    <s v="Švédová"/>
    <s v="DiS."/>
    <s v="8653054927     "/>
    <n v="0.5"/>
    <x v="7"/>
    <n v="1"/>
    <n v="0.5"/>
    <x v="0"/>
  </r>
  <r>
    <n v="89301161"/>
    <s v="Klinika plicních nemocí a TBC"/>
    <s v="standardní lůžková péče"/>
    <n v="5"/>
    <d v="2010-02-01T00:00:00"/>
    <m/>
    <n v="4604"/>
    <n v="62735"/>
    <m/>
    <s v="Pavla"/>
    <s v="Pohůnková"/>
    <s v="DiS."/>
    <s v="8751014910     "/>
    <n v="0.5"/>
    <x v="7"/>
    <n v="1"/>
    <n v="0.5"/>
    <x v="0"/>
  </r>
  <r>
    <n v="89301076"/>
    <s v="NIP - dlouhodobá intenzivní péče při KARIM"/>
    <s v="NIP - dlouhodobá intenzivní péče při KARIM"/>
    <n v="5"/>
    <d v="2019-02-01T00:00:00"/>
    <m/>
    <n v="9167"/>
    <n v="62737"/>
    <m/>
    <s v="Eva"/>
    <s v="Zendulková"/>
    <s v="DiS."/>
    <s v="8655295836     "/>
    <n v="1"/>
    <x v="0"/>
    <n v="1"/>
    <n v="1"/>
    <x v="0"/>
  </r>
  <r>
    <n v="89301042"/>
    <s v="I. chirurgická klinika"/>
    <s v="všeobecná chirurgická ambulance"/>
    <n v="10"/>
    <d v="2023-11-01T00:00:00"/>
    <m/>
    <n v="4952"/>
    <n v="62744"/>
    <m/>
    <s v="Nela"/>
    <s v="Kohutková"/>
    <s v="DiS."/>
    <s v="8654135809     "/>
    <n v="1"/>
    <x v="7"/>
    <n v="1"/>
    <n v="1"/>
    <x v="0"/>
  </r>
  <r>
    <n v="89301054"/>
    <s v="II. chirurgická klinika lůžkové  oddělení intenzivní péče"/>
    <s v="lůžkové oddělení intenzivní péče"/>
    <n v="5"/>
    <d v="2010-02-01T00:00:00"/>
    <d v="2050-02-01T00:00:00"/>
    <n v="4002"/>
    <n v="62749"/>
    <m/>
    <s v="Veronika"/>
    <s v="Rašková"/>
    <s v="DiS."/>
    <s v="8753146171     "/>
    <n v="1"/>
    <x v="0"/>
    <n v="1"/>
    <n v="1"/>
    <x v="0"/>
  </r>
  <r>
    <n v="89301054"/>
    <s v="II. chirurgická klinika lůžkové  oddělení intenzivní péče"/>
    <s v="lůžkové oddělení intenzivní péče"/>
    <n v="5"/>
    <d v="2022-02-08T00:00:00"/>
    <m/>
    <n v="3980"/>
    <n v="62750"/>
    <m/>
    <s v="Irena"/>
    <s v="Bednaříková"/>
    <s v="DiS."/>
    <s v="8753206143     "/>
    <n v="1"/>
    <x v="0"/>
    <n v="1"/>
    <n v="1"/>
    <x v="0"/>
  </r>
  <r>
    <n v="89301041"/>
    <s v="I. chirurgické klinika"/>
    <s v="standardní lůžková péče"/>
    <n v="5"/>
    <d v="2017-02-01T00:00:00"/>
    <m/>
    <n v="4991"/>
    <n v="62755"/>
    <s v="MUDr."/>
    <s v="Tomáš"/>
    <s v="Řezáč"/>
    <s v="Ph.D."/>
    <s v="8402057763     "/>
    <n v="0.8"/>
    <x v="1"/>
    <n v="2"/>
    <n v="1"/>
    <x v="0"/>
  </r>
  <r>
    <n v="89301042"/>
    <s v="I. chirurgická klinika"/>
    <s v="všeobecná chirurgická ambulance"/>
    <n v="10"/>
    <d v="2017-02-01T00:00:00"/>
    <m/>
    <n v="4991"/>
    <n v="62755"/>
    <s v="MUDr."/>
    <s v="Tomáš"/>
    <s v="Řezáč"/>
    <s v="Ph.D."/>
    <s v="8402057763     "/>
    <n v="0.2"/>
    <x v="1"/>
    <n v="2"/>
    <n v="1"/>
    <x v="0"/>
  </r>
  <r>
    <n v="89301942"/>
    <s v="Dopravní zdravotní služba FN"/>
    <s v="Dopravní zdravotní služba FN"/>
    <n v="10"/>
    <d v="2021-01-01T00:00:00"/>
    <m/>
    <n v="9751"/>
    <n v="62760"/>
    <m/>
    <s v="Josef"/>
    <s v="Kašík"/>
    <m/>
    <s v="6507281000     "/>
    <n v="0.94"/>
    <x v="12"/>
    <n v="1"/>
    <n v="0.94"/>
    <x v="0"/>
  </r>
  <r>
    <n v="89301016"/>
    <s v="I. Interní klinika - kardiologická"/>
    <s v="Oddělení invazivních vyšetřovacích metod"/>
    <n v="10"/>
    <d v="2010-03-01T00:00:00"/>
    <m/>
    <n v="4686"/>
    <n v="62761"/>
    <m/>
    <s v="Věra"/>
    <s v="Kvapilová"/>
    <m/>
    <s v="6553192228     "/>
    <n v="1"/>
    <x v="0"/>
    <n v="1"/>
    <n v="1"/>
    <x v="0"/>
  </r>
  <r>
    <n v="89301161"/>
    <s v="Klinika plicních nemocí a TBC"/>
    <s v="standardní lůžková péče"/>
    <n v="5"/>
    <d v="2010-02-15T00:00:00"/>
    <m/>
    <n v="4605"/>
    <n v="62763"/>
    <s v="Mgr."/>
    <s v="Zuzana"/>
    <s v="Vališová"/>
    <m/>
    <s v="8561255780     "/>
    <n v="1"/>
    <x v="0"/>
    <n v="1"/>
    <n v="1"/>
    <x v="0"/>
  </r>
  <r>
    <n v="89301201"/>
    <s v="Klinika kožních a pohlavních chorob"/>
    <s v="standardní lůžková péče"/>
    <n v="5"/>
    <d v="2021-05-01T00:00:00"/>
    <m/>
    <n v="10110"/>
    <n v="62764"/>
    <m/>
    <s v="Marie"/>
    <s v="Vaníčková"/>
    <s v="DiS."/>
    <s v="8656136236     "/>
    <n v="1"/>
    <x v="7"/>
    <n v="1"/>
    <n v="1"/>
    <x v="0"/>
  </r>
  <r>
    <n v="89301081"/>
    <s v="Porodnicko - gynekologická klinika"/>
    <s v="standardní lůžková péče"/>
    <n v="5"/>
    <d v="2020-01-01T00:00:00"/>
    <m/>
    <n v="6054"/>
    <n v="62766"/>
    <s v="MUDr."/>
    <s v="David"/>
    <s v="Neubert"/>
    <s v="Ph.D."/>
    <s v="7003202767     "/>
    <n v="0.1"/>
    <x v="1"/>
    <n v="1"/>
    <n v="0.1"/>
    <x v="0"/>
  </r>
  <r>
    <n v="89301501"/>
    <s v="Kardiochirurgická klinika"/>
    <s v="standardní lůžková péče"/>
    <n v="5"/>
    <d v="2017-03-01T00:00:00"/>
    <m/>
    <n v="5027"/>
    <n v="62767"/>
    <s v="MUDr."/>
    <s v="Zbyněk"/>
    <s v="Pozdíšek"/>
    <s v="Ph.D."/>
    <s v="8106195812     "/>
    <n v="0.2"/>
    <x v="1"/>
    <n v="2"/>
    <n v="0.5"/>
    <x v="0"/>
  </r>
  <r>
    <n v="89301506"/>
    <s v="Kardiochirurgická klinika"/>
    <s v="pracoviště kardiologie"/>
    <n v="10"/>
    <d v="2017-03-01T00:00:00"/>
    <m/>
    <n v="5027"/>
    <n v="62767"/>
    <s v="MUDr."/>
    <s v="Zbyněk"/>
    <s v="Pozdíšek"/>
    <s v="Ph.D."/>
    <s v="8106195812     "/>
    <n v="0.3"/>
    <x v="1"/>
    <n v="2"/>
    <n v="0.5"/>
    <x v="0"/>
  </r>
  <r>
    <n v="89301048"/>
    <s v="I. chirurgická klinika"/>
    <s v="lůžkové oddělení plastické chirurgie"/>
    <n v="5"/>
    <d v="2020-07-01T00:00:00"/>
    <m/>
    <n v="9509"/>
    <n v="62775"/>
    <m/>
    <s v="Jitka"/>
    <s v="Brachová"/>
    <s v="DiS."/>
    <s v="8752094912     "/>
    <n v="0.5"/>
    <x v="7"/>
    <n v="1"/>
    <n v="0.5"/>
    <x v="0"/>
  </r>
  <r>
    <n v="89301212"/>
    <s v="Onkologická klinika"/>
    <s v="všeobecná ambulance"/>
    <n v="10"/>
    <d v="2021-09-01T00:00:00"/>
    <m/>
    <n v="10180"/>
    <n v="62781"/>
    <m/>
    <s v="Rita"/>
    <s v="Poustková"/>
    <m/>
    <s v="6761261408     "/>
    <n v="1"/>
    <x v="3"/>
    <n v="1"/>
    <n v="1"/>
    <x v="0"/>
  </r>
  <r>
    <n v="89301211"/>
    <s v="Onkologická klinika"/>
    <s v="standardní lůžková péče"/>
    <n v="5"/>
    <d v="2014-04-01T00:00:00"/>
    <m/>
    <n v="6744"/>
    <n v="62786"/>
    <m/>
    <s v="František"/>
    <s v="Indrák"/>
    <m/>
    <s v="6011271442     "/>
    <n v="1"/>
    <x v="3"/>
    <n v="1"/>
    <n v="1"/>
    <x v="0"/>
  </r>
  <r>
    <n v="89301212"/>
    <s v="Onkologická klinika"/>
    <s v="všeobecná ambulance"/>
    <n v="10"/>
    <d v="2020-10-01T00:00:00"/>
    <m/>
    <n v="9857"/>
    <n v="62787"/>
    <m/>
    <s v="Veronika"/>
    <s v="Rosmanová"/>
    <m/>
    <s v="8951245710     "/>
    <n v="0.5"/>
    <x v="4"/>
    <n v="2"/>
    <n v="1"/>
    <x v="0"/>
  </r>
  <r>
    <n v="89301215"/>
    <s v="Onkologická klinika"/>
    <s v="ambulance - radiační onkologie "/>
    <n v="10"/>
    <d v="2020-10-01T00:00:00"/>
    <m/>
    <n v="9857"/>
    <n v="62787"/>
    <m/>
    <s v="Veronika"/>
    <s v="Rosmanová"/>
    <m/>
    <s v="8951245710     "/>
    <n v="0.5"/>
    <x v="4"/>
    <n v="2"/>
    <n v="1"/>
    <x v="0"/>
  </r>
  <r>
    <n v="89301013"/>
    <s v="I. Interní klinika - kardiologická"/>
    <s v="lůžkové oddělení intenzivní péče"/>
    <n v="5"/>
    <d v="2010-03-01T00:00:00"/>
    <m/>
    <n v="5390"/>
    <n v="62790"/>
    <m/>
    <s v="Jiří"/>
    <s v="Pecher"/>
    <m/>
    <s v="7712055329     "/>
    <n v="1"/>
    <x v="3"/>
    <n v="1"/>
    <n v="1"/>
    <x v="0"/>
  </r>
  <r>
    <n v="89301215"/>
    <s v="Onkologická klinika"/>
    <s v="ambulance - radiační onkologie "/>
    <n v="10"/>
    <d v="2014-03-01T00:00:00"/>
    <m/>
    <n v="8309"/>
    <n v="62792"/>
    <m/>
    <s v="Lukáš"/>
    <s v="Harbich"/>
    <s v="DiS."/>
    <s v="7703275305     "/>
    <n v="1"/>
    <x v="0"/>
    <n v="1"/>
    <n v="1"/>
    <x v="0"/>
  </r>
  <r>
    <n v="89301171"/>
    <s v="Neurologická klinika"/>
    <s v="standardní lůžková péče"/>
    <n v="5"/>
    <d v="2010-04-15T00:00:00"/>
    <m/>
    <n v="5729"/>
    <n v="62794"/>
    <s v="Bc."/>
    <s v="Michaela"/>
    <s v="Ševčíková"/>
    <m/>
    <s v="8159204427     "/>
    <n v="1"/>
    <x v="7"/>
    <n v="1"/>
    <n v="1"/>
    <x v="0"/>
  </r>
  <r>
    <n v="89301075"/>
    <s v="KARIM"/>
    <s v="anesteziologicko - resuscitační tým"/>
    <n v="10"/>
    <d v="2023-04-01T00:00:00"/>
    <m/>
    <n v="5248"/>
    <n v="62813"/>
    <m/>
    <s v="Michaela"/>
    <s v="Krylová"/>
    <m/>
    <s v="8761305377     "/>
    <n v="0.5"/>
    <x v="7"/>
    <n v="1"/>
    <n v="0.5"/>
    <x v="0"/>
  </r>
  <r>
    <n v="89301021"/>
    <s v="II. Interní klinika - gastro-enterologická a hepatologická"/>
    <s v="standardní lůžková péče"/>
    <n v="5"/>
    <d v="2010-04-01T00:00:00"/>
    <m/>
    <n v="5122"/>
    <n v="62819"/>
    <m/>
    <s v="Věra"/>
    <s v="Kadlecová"/>
    <m/>
    <s v="6259111221     "/>
    <n v="1"/>
    <x v="3"/>
    <n v="1"/>
    <n v="1"/>
    <x v="0"/>
  </r>
  <r>
    <n v="89301082"/>
    <s v="Porodnicko - gynekologická  klinika"/>
    <s v="všeobecná ambulance"/>
    <n v="10"/>
    <d v="2010-04-01T00:00:00"/>
    <m/>
    <n v="5060"/>
    <n v="62820"/>
    <s v="Bc."/>
    <s v="Soňa"/>
    <s v="Holcová"/>
    <m/>
    <s v="6951215788     "/>
    <n v="1"/>
    <x v="0"/>
    <n v="1"/>
    <n v="1"/>
    <x v="0"/>
  </r>
  <r>
    <n v="89301176"/>
    <s v="Lůžkové odd.intenzivní péče"/>
    <s v="lůžkové oddělení intenzivní péče"/>
    <n v="5"/>
    <d v="2021-07-01T00:00:00"/>
    <m/>
    <n v="5728"/>
    <n v="62832"/>
    <m/>
    <s v="Andrea"/>
    <s v="Svozilová"/>
    <m/>
    <s v="7556014466     "/>
    <n v="1"/>
    <x v="7"/>
    <n v="1"/>
    <n v="1"/>
    <x v="0"/>
  </r>
  <r>
    <n v="89301044"/>
    <s v="I. chirurgická klinika"/>
    <s v="lůžkové oddělení intenzivní péče"/>
    <n v="5"/>
    <d v="2023-11-01T00:00:00"/>
    <m/>
    <n v="9379"/>
    <n v="62837"/>
    <m/>
    <s v="Ivana"/>
    <s v="Jahnová"/>
    <s v="DiS."/>
    <s v="8757105786     "/>
    <n v="1"/>
    <x v="7"/>
    <n v="1"/>
    <n v="1"/>
    <x v="0"/>
  </r>
  <r>
    <n v="89301600"/>
    <s v="Urgentní příjem odb.719"/>
    <s v="Urgentní příjem odb.719"/>
    <n v="10"/>
    <d v="2022-10-01T00:00:00"/>
    <m/>
    <n v="10681"/>
    <n v="62838"/>
    <s v="Bc."/>
    <s v="Kristýna"/>
    <s v="Filandrová"/>
    <m/>
    <s v="8856125773     "/>
    <n v="0.14199999999999999"/>
    <x v="7"/>
    <n v="6"/>
    <n v="0.85199999999999998"/>
    <x v="0"/>
  </r>
  <r>
    <n v="89301602"/>
    <s v="Odd.urgent.příjmu - ambulance chirurgie"/>
    <s v="ambulance - chirurgie"/>
    <n v="10"/>
    <d v="2022-10-01T00:00:00"/>
    <m/>
    <n v="10681"/>
    <n v="62838"/>
    <s v="Bc."/>
    <s v="Kristýna"/>
    <s v="Filandrová"/>
    <m/>
    <s v="8856125773     "/>
    <n v="0.14199999999999999"/>
    <x v="7"/>
    <n v="6"/>
    <n v="0.85199999999999998"/>
    <x v="0"/>
  </r>
  <r>
    <n v="89301604"/>
    <s v="Odd.urgent.příjmu - ambulance interna"/>
    <s v="ambulance - interna"/>
    <n v="10"/>
    <d v="2022-10-01T00:00:00"/>
    <m/>
    <n v="10681"/>
    <n v="62838"/>
    <s v="Bc."/>
    <s v="Kristýna"/>
    <s v="Filandrová"/>
    <m/>
    <s v="8856125773     "/>
    <n v="0.14199999999999999"/>
    <x v="7"/>
    <n v="6"/>
    <n v="0.85199999999999998"/>
    <x v="0"/>
  </r>
  <r>
    <n v="89301605"/>
    <s v="Odd.urgent. příjmu - ambulance urologie"/>
    <s v="ambulance - urologie"/>
    <n v="10"/>
    <d v="2022-10-01T00:00:00"/>
    <m/>
    <n v="10681"/>
    <n v="62838"/>
    <s v="Bc."/>
    <s v="Kristýna"/>
    <s v="Filandrová"/>
    <m/>
    <s v="8856125773     "/>
    <n v="0.14199999999999999"/>
    <x v="7"/>
    <n v="6"/>
    <n v="0.85199999999999998"/>
    <x v="0"/>
  </r>
  <r>
    <n v="89301606"/>
    <s v="Odd.urgent.příjmu - ambulance neurologie"/>
    <s v="ambulance - neurologie"/>
    <n v="10"/>
    <d v="2022-10-01T00:00:00"/>
    <m/>
    <n v="10681"/>
    <n v="62838"/>
    <s v="Bc."/>
    <s v="Kristýna"/>
    <s v="Filandrová"/>
    <m/>
    <s v="8856125773     "/>
    <n v="0.14199999999999999"/>
    <x v="7"/>
    <n v="6"/>
    <n v="0.85199999999999998"/>
    <x v="0"/>
  </r>
  <r>
    <n v="89301608"/>
    <s v="ambulance LPS pro dospělé"/>
    <s v="ambulance LPS pro dospělé"/>
    <n v="10"/>
    <d v="2022-10-01T00:00:00"/>
    <m/>
    <n v="10681"/>
    <n v="62838"/>
    <s v="Bc."/>
    <s v="Kristýna"/>
    <s v="Filandrová"/>
    <m/>
    <s v="8856125773     "/>
    <n v="0.14199999999999999"/>
    <x v="7"/>
    <n v="6"/>
    <n v="0.85199999999999998"/>
    <x v="0"/>
  </r>
  <r>
    <n v="89301600"/>
    <s v="Urgentní příjem odb.719"/>
    <s v="Urgentní příjem odb.719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602"/>
    <s v="Odd.urgent.příjmu - ambulance chirurgie"/>
    <s v="ambulance - chirurgie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604"/>
    <s v="Odd.urgent.příjmu - ambulance interna"/>
    <s v="ambulance - interna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605"/>
    <s v="Odd.urgent. příjmu - ambulance urologie"/>
    <s v="ambulance - urologie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606"/>
    <s v="Odd.urgent.příjmu - ambulance neurologie"/>
    <s v="ambulance - neurologie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607"/>
    <s v="Odd. urgent.příjmu - ambul. traumatolog."/>
    <s v="ambulance - traumatologická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608"/>
    <s v="ambulance LPS pro dospělé"/>
    <s v="ambulance LPS pro dospělé"/>
    <n v="10"/>
    <d v="2021-04-01T00:00:00"/>
    <m/>
    <n v="5224"/>
    <n v="62839"/>
    <m/>
    <s v="Martina"/>
    <s v="Poláková"/>
    <m/>
    <s v="8955016180     "/>
    <n v="8.5000000000000006E-2"/>
    <x v="7"/>
    <n v="7"/>
    <n v="0.59499999999999997"/>
    <x v="0"/>
  </r>
  <r>
    <n v="89301081"/>
    <s v="Porodnicko - gynekologická klinika"/>
    <s v="standardní lůžková péče"/>
    <n v="5"/>
    <d v="2011-08-01T00:00:00"/>
    <m/>
    <n v="5684"/>
    <n v="62843"/>
    <m/>
    <s v="Eva"/>
    <s v="Dočkalová"/>
    <m/>
    <s v="6458071235     "/>
    <n v="1"/>
    <x v="3"/>
    <n v="1"/>
    <n v="1"/>
    <x v="0"/>
  </r>
  <r>
    <n v="89301593"/>
    <s v="Oddělení intenzivní péče chirurgických oborů"/>
    <s v="intenzivní péče chirurgických oborů"/>
    <n v="5"/>
    <d v="2019-09-01T00:00:00"/>
    <m/>
    <n v="10296"/>
    <n v="62860"/>
    <m/>
    <s v="Karmen"/>
    <s v="Kupková"/>
    <m/>
    <s v="7156155347     "/>
    <n v="1"/>
    <x v="0"/>
    <n v="1"/>
    <n v="1"/>
    <x v="0"/>
  </r>
  <r>
    <n v="89301013"/>
    <s v="I. Interní klinika - kardiologická"/>
    <s v="lůžkové oddělení intenzivní péče"/>
    <n v="5"/>
    <d v="2022-05-01T00:00:00"/>
    <m/>
    <n v="5097"/>
    <n v="62861"/>
    <m/>
    <s v="Ladislava"/>
    <s v="Křesalová"/>
    <m/>
    <s v="7257065684     "/>
    <n v="0.75"/>
    <x v="0"/>
    <n v="1"/>
    <n v="0.75"/>
    <x v="0"/>
  </r>
  <r>
    <n v="89301600"/>
    <s v="Urgentní příjem odb.719"/>
    <s v="Urgentní příjem odb.719"/>
    <n v="10"/>
    <d v="2023-05-01T00:00:00"/>
    <m/>
    <n v="5225"/>
    <n v="62862"/>
    <s v="Bc."/>
    <s v="Dominika"/>
    <s v="Zborovjanová"/>
    <m/>
    <s v="8860066138     "/>
    <n v="0.2"/>
    <x v="7"/>
    <n v="1"/>
    <n v="0.2"/>
    <x v="0"/>
  </r>
  <r>
    <n v="89301061"/>
    <s v="Neurochirurgická klinika"/>
    <s v="standardní lůžková péče "/>
    <n v="5"/>
    <d v="2016-05-15T00:00:00"/>
    <m/>
    <n v="7710"/>
    <n v="62868"/>
    <m/>
    <s v="Kateřina"/>
    <s v="Rušilová"/>
    <m/>
    <s v="7262278738     "/>
    <n v="1"/>
    <x v="7"/>
    <n v="1"/>
    <n v="1"/>
    <x v="0"/>
  </r>
  <r>
    <n v="89301292"/>
    <s v="Oddělení plastické a estetické chirurgie"/>
    <s v="všeobecná ambulance"/>
    <n v="10"/>
    <d v="2020-05-02T00:00:00"/>
    <m/>
    <n v="5058"/>
    <n v="62879"/>
    <s v="Mgr. Bc."/>
    <s v="Eva"/>
    <s v="Směšná"/>
    <m/>
    <s v="8158255787     "/>
    <n v="1"/>
    <x v="7"/>
    <n v="1"/>
    <n v="1"/>
    <x v="0"/>
  </r>
  <r>
    <n v="89301011"/>
    <s v="I. Interní klinika - kardiologická"/>
    <s v="standardní lůžková péče"/>
    <n v="5"/>
    <d v="2018-09-01T00:00:00"/>
    <m/>
    <n v="8600"/>
    <n v="62880"/>
    <m/>
    <s v="Renáta"/>
    <s v="Strouhalová"/>
    <m/>
    <s v="7957255350     "/>
    <n v="1"/>
    <x v="0"/>
    <n v="1"/>
    <n v="1"/>
    <x v="0"/>
  </r>
  <r>
    <n v="89301111"/>
    <s v="Ortopedická klinika"/>
    <s v="standardní lůžková péče"/>
    <n v="5"/>
    <d v="2022-01-01T00:00:00"/>
    <m/>
    <n v="10391"/>
    <n v="62883"/>
    <m/>
    <s v="Ivana"/>
    <s v="Zatloukalová"/>
    <m/>
    <s v="6658191408     "/>
    <n v="1"/>
    <x v="3"/>
    <n v="1"/>
    <n v="1"/>
    <x v="0"/>
  </r>
  <r>
    <n v="89963001"/>
    <s v="Praktický lékař pro děti a dorost"/>
    <s v="praktický lékař pro děti a dorost"/>
    <n v="8"/>
    <d v="2015-04-01T00:00:00"/>
    <m/>
    <n v="7229"/>
    <n v="62886"/>
    <m/>
    <s v="Marie"/>
    <s v="Polesová"/>
    <m/>
    <s v="6652101566     "/>
    <n v="0.4"/>
    <x v="7"/>
    <n v="1"/>
    <n v="0.4"/>
    <x v="0"/>
  </r>
  <r>
    <n v="89301325"/>
    <s v="Hemato-onkologická klinika"/>
    <s v="laboratoř hematologická"/>
    <n v="10"/>
    <d v="2010-06-01T00:00:00"/>
    <m/>
    <n v="5046"/>
    <n v="62887"/>
    <m/>
    <s v="Věra"/>
    <s v="Konečná"/>
    <m/>
    <s v="7954185371     "/>
    <n v="1"/>
    <x v="0"/>
    <n v="1"/>
    <n v="1"/>
    <x v="0"/>
  </r>
  <r>
    <n v="89301022"/>
    <s v="II. Interní klinika - gastro-enterologická a hepatologická"/>
    <s v="všeobecná ambulance"/>
    <n v="10"/>
    <d v="2019-03-01T00:00:00"/>
    <m/>
    <n v="5116"/>
    <n v="62892"/>
    <m/>
    <s v="Helena"/>
    <s v="Táborská"/>
    <m/>
    <s v="8958225760     "/>
    <n v="1"/>
    <x v="4"/>
    <n v="1"/>
    <n v="1"/>
    <x v="0"/>
  </r>
  <r>
    <n v="89301041"/>
    <s v="I. chirurgické klinika"/>
    <s v="standardní lůžková péče"/>
    <n v="5"/>
    <d v="2017-02-01T00:00:00"/>
    <m/>
    <n v="5302"/>
    <n v="62894"/>
    <s v="MUDr."/>
    <s v="Linda"/>
    <s v="Bébarová"/>
    <s v="Ph.D."/>
    <s v="8552275974     "/>
    <n v="1"/>
    <x v="1"/>
    <n v="1"/>
    <n v="1"/>
    <x v="0"/>
  </r>
  <r>
    <n v="89301161"/>
    <s v="Klinika plicních nemocí a TBC"/>
    <s v="standardní lůžková péče"/>
    <n v="5"/>
    <d v="2019-09-01T00:00:00"/>
    <m/>
    <n v="5076"/>
    <n v="62902"/>
    <s v="MUDr."/>
    <s v="Ondřej"/>
    <s v="Fischer"/>
    <m/>
    <s v="8404255387     "/>
    <n v="0.55000000000000004"/>
    <x v="1"/>
    <n v="3"/>
    <n v="1"/>
    <x v="0"/>
  </r>
  <r>
    <n v="89301163"/>
    <s v="Klinika plicních nemocí a TBC"/>
    <s v="lůžkové oddělení intenzivní péče"/>
    <n v="5"/>
    <d v="2019-09-01T00:00:00"/>
    <m/>
    <n v="5076"/>
    <n v="62902"/>
    <s v="MUDr."/>
    <s v="Ondřej"/>
    <s v="Fischer"/>
    <m/>
    <s v="8404255387     "/>
    <n v="0.05"/>
    <x v="1"/>
    <n v="3"/>
    <n v="1"/>
    <x v="0"/>
  </r>
  <r>
    <n v="89301167"/>
    <s v="Klinika plicních nemocí a TBC"/>
    <s v="ambulance pneumoonkologická"/>
    <n v="10"/>
    <d v="2019-09-01T00:00:00"/>
    <m/>
    <n v="5076"/>
    <n v="62902"/>
    <s v="MUDr."/>
    <s v="Ondřej"/>
    <s v="Fischer"/>
    <m/>
    <s v="8404255387     "/>
    <n v="0.4"/>
    <x v="1"/>
    <n v="3"/>
    <n v="1"/>
    <x v="0"/>
  </r>
  <r>
    <n v="89301375"/>
    <s v="Ústav klinické a molekulární patologie"/>
    <s v="Ústav klinické a molekulární patologie"/>
    <n v="10"/>
    <d v="2022-02-01T00:00:00"/>
    <m/>
    <n v="10547"/>
    <n v="62904"/>
    <s v="MUDr."/>
    <s v="Barbora"/>
    <s v="Šopíková"/>
    <m/>
    <s v="8552154699     "/>
    <n v="0.6"/>
    <x v="10"/>
    <n v="1"/>
    <n v="0.6"/>
    <x v="0"/>
  </r>
  <r>
    <n v="89301081"/>
    <s v="Porodnicko - gynekologická klinika"/>
    <s v="standardní lůžková péče"/>
    <n v="5"/>
    <d v="2023-04-01T00:00:00"/>
    <m/>
    <n v="5316"/>
    <n v="62907"/>
    <s v="Bc."/>
    <s v="Monika"/>
    <s v="Dohnalová"/>
    <m/>
    <s v="8852066135     "/>
    <n v="0.75"/>
    <x v="7"/>
    <n v="1"/>
    <n v="0.75"/>
    <x v="0"/>
  </r>
  <r>
    <n v="89301211"/>
    <s v="Onkologická klinika"/>
    <s v="standardní lůžková péče"/>
    <n v="5"/>
    <d v="2010-07-01T00:00:00"/>
    <m/>
    <n v="5172"/>
    <n v="62908"/>
    <m/>
    <s v="Lucie"/>
    <s v="Pakostová"/>
    <m/>
    <s v="8960113954     "/>
    <n v="1"/>
    <x v="4"/>
    <n v="1"/>
    <n v="1"/>
    <x v="0"/>
  </r>
  <r>
    <n v="89301355"/>
    <s v="Transfuzní oddělení "/>
    <s v="transfuzní oddělení"/>
    <n v="10"/>
    <d v="2015-09-15T00:00:00"/>
    <m/>
    <n v="8138"/>
    <n v="62910"/>
    <m/>
    <s v="Šárka"/>
    <s v="Marchovská"/>
    <m/>
    <s v="8162025333     "/>
    <n v="1"/>
    <x v="7"/>
    <n v="1"/>
    <n v="1"/>
    <x v="0"/>
  </r>
  <r>
    <n v="89301346"/>
    <s v="Radiologická klinika"/>
    <s v="pracoviště screeningové mamografie"/>
    <n v="10"/>
    <d v="2017-09-01T00:00:00"/>
    <m/>
    <n v="5273"/>
    <n v="62915"/>
    <s v="MUDr."/>
    <s v="Lucia"/>
    <s v="Veverková"/>
    <s v="Ph.D."/>
    <s v="8362116103     "/>
    <n v="0.4"/>
    <x v="1"/>
    <n v="1"/>
    <n v="0.4"/>
    <x v="0"/>
  </r>
  <r>
    <n v="89301501"/>
    <s v="Kardiochirurgická klinika"/>
    <s v="standardní lůžková péče"/>
    <n v="5"/>
    <d v="2018-03-01T00:00:00"/>
    <m/>
    <n v="8542"/>
    <n v="62917"/>
    <s v="Mgr."/>
    <s v="Hana"/>
    <s v="Hudcová"/>
    <m/>
    <s v="8559303852     "/>
    <n v="0.75"/>
    <x v="9"/>
    <n v="1"/>
    <n v="0.75"/>
    <x v="0"/>
  </r>
  <r>
    <n v="89301081"/>
    <s v="Porodnicko - gynekologická klinika"/>
    <s v="standardní lůžková péče"/>
    <n v="5"/>
    <d v="2023-04-01T00:00:00"/>
    <m/>
    <n v="5761"/>
    <n v="62919"/>
    <s v="Mgr."/>
    <s v="Kateřina"/>
    <s v="Svancarová"/>
    <m/>
    <s v="8860215463     "/>
    <n v="0.75"/>
    <x v="7"/>
    <n v="1"/>
    <n v="0.75"/>
    <x v="0"/>
  </r>
  <r>
    <n v="89301016"/>
    <s v="I. Interní klinika - kardiologická"/>
    <s v="Oddělení invazivních vyšetřovacích metod"/>
    <n v="10"/>
    <d v="2010-07-01T00:00:00"/>
    <m/>
    <n v="5094"/>
    <n v="62920"/>
    <m/>
    <s v="Leona"/>
    <s v="Stojanová"/>
    <m/>
    <s v="7157244457     "/>
    <n v="1"/>
    <x v="0"/>
    <n v="1"/>
    <n v="1"/>
    <x v="0"/>
  </r>
  <r>
    <n v="89301091"/>
    <s v="Novorozenecké oddělení"/>
    <s v="standardní lůžková péče"/>
    <n v="5"/>
    <d v="2015-11-01T00:00:00"/>
    <m/>
    <n v="7413"/>
    <n v="62921"/>
    <s v="Bc."/>
    <s v="Eva"/>
    <s v="Sklenářová"/>
    <m/>
    <s v="9052285704     "/>
    <n v="1"/>
    <x v="7"/>
    <n v="1"/>
    <n v="1"/>
    <x v="0"/>
  </r>
  <r>
    <n v="89301103"/>
    <s v="Dětská klinika"/>
    <s v="JIP"/>
    <n v="5"/>
    <d v="2019-08-16T00:00:00"/>
    <m/>
    <n v="5337"/>
    <n v="62923"/>
    <s v="Mgr."/>
    <s v="Petra"/>
    <s v="Hrazdilová"/>
    <m/>
    <s v="8656046135     "/>
    <n v="0.5"/>
    <x v="0"/>
    <n v="1"/>
    <n v="0.5"/>
    <x v="0"/>
  </r>
  <r>
    <n v="89301325"/>
    <s v="Hemato-onkologická klinika"/>
    <s v="laboratoř hematologická"/>
    <n v="10"/>
    <d v="2021-01-01T00:00:00"/>
    <m/>
    <n v="5159"/>
    <n v="62924"/>
    <m/>
    <s v="Petra"/>
    <s v="Sinčáková"/>
    <s v="DiS."/>
    <s v="8753175783     "/>
    <n v="1"/>
    <x v="7"/>
    <n v="1"/>
    <n v="1"/>
    <x v="0"/>
  </r>
  <r>
    <n v="89301081"/>
    <s v="Porodnicko - gynekologická klinika"/>
    <s v="standardní lůžková péče"/>
    <n v="5"/>
    <d v="2018-09-01T00:00:00"/>
    <m/>
    <n v="8728"/>
    <n v="62925"/>
    <s v="Ing. Bc."/>
    <s v="Michaela"/>
    <s v="Valouchová"/>
    <m/>
    <s v="8760224539     "/>
    <n v="0.5"/>
    <x v="7"/>
    <n v="1"/>
    <n v="0.5"/>
    <x v="0"/>
  </r>
  <r>
    <n v="89301076"/>
    <s v="NIP - dlouhodobá intenzivní péče při KARIM"/>
    <s v="NIP - dlouhodobá intenzivní péče při KARIM"/>
    <n v="5"/>
    <d v="2019-06-01T00:00:00"/>
    <m/>
    <n v="9174"/>
    <n v="62926"/>
    <m/>
    <s v="Ondřej"/>
    <s v="Vašinka"/>
    <m/>
    <s v="7007314842     "/>
    <n v="1"/>
    <x v="3"/>
    <n v="1"/>
    <n v="1"/>
    <x v="0"/>
  </r>
  <r>
    <n v="89301011"/>
    <s v="I. Interní klinika - kardiologická"/>
    <s v="standardní lůžková péče"/>
    <n v="5"/>
    <d v="2016-01-01T00:00:00"/>
    <m/>
    <n v="7572"/>
    <n v="62931"/>
    <m/>
    <s v="Pavla"/>
    <s v="Hofmanová"/>
    <m/>
    <s v="8560075766     "/>
    <n v="1"/>
    <x v="3"/>
    <n v="1"/>
    <n v="1"/>
    <x v="0"/>
  </r>
  <r>
    <n v="89301063"/>
    <s v="Neurochirurgická klinika"/>
    <s v="lůžkové oddělení intenzivní péče"/>
    <n v="5"/>
    <d v="2022-11-01T00:00:00"/>
    <m/>
    <n v="10853"/>
    <n v="62932"/>
    <s v="Bc."/>
    <s v="Veronika"/>
    <s v="Jehlíková"/>
    <m/>
    <s v="8754294087     "/>
    <n v="0.5"/>
    <x v="0"/>
    <n v="1"/>
    <n v="0.5"/>
    <x v="0"/>
  </r>
  <r>
    <n v="89301285"/>
    <s v="Laboratoř odd. lékařské genetiky"/>
    <s v="laboratoř oddělení lékařské genetiky"/>
    <n v="10"/>
    <d v="2010-07-15T00:00:00"/>
    <m/>
    <n v="5263"/>
    <n v="62937"/>
    <m/>
    <s v="Jitka"/>
    <s v="Pazderová"/>
    <m/>
    <s v="8060015359     "/>
    <n v="1"/>
    <x v="0"/>
    <n v="1"/>
    <n v="1"/>
    <x v="0"/>
  </r>
  <r>
    <n v="89301161"/>
    <s v="Klinika plicních nemocí a TBC"/>
    <s v="standardní lůžková péče"/>
    <n v="5"/>
    <d v="2021-06-01T00:00:00"/>
    <m/>
    <n v="5080"/>
    <n v="62940"/>
    <m/>
    <s v="Ivana"/>
    <s v="Navrátilová"/>
    <s v="DiS."/>
    <s v="9055185711     "/>
    <n v="0.5"/>
    <x v="7"/>
    <n v="1"/>
    <n v="0.5"/>
    <x v="0"/>
  </r>
  <r>
    <n v="89301707"/>
    <s v="Dětská klinika"/>
    <s v="ambulance endokrinologie"/>
    <n v="10"/>
    <d v="2015-04-01T00:00:00"/>
    <m/>
    <n v="5343"/>
    <n v="62944"/>
    <m/>
    <s v="Erika"/>
    <s v="Zacpálková"/>
    <m/>
    <s v="6861100389     "/>
    <n v="1"/>
    <x v="0"/>
    <n v="1"/>
    <n v="1"/>
    <x v="0"/>
  </r>
  <r>
    <n v="89301325"/>
    <s v="Hemato-onkologická klinika"/>
    <s v="laboratoř hematologická"/>
    <n v="10"/>
    <d v="2019-07-02T00:00:00"/>
    <m/>
    <n v="5157"/>
    <n v="62947"/>
    <s v="PharmDr."/>
    <s v="Lenka"/>
    <s v="Nováková"/>
    <s v="Ph.D."/>
    <s v="7851133752     "/>
    <n v="1"/>
    <x v="5"/>
    <n v="1"/>
    <n v="1"/>
    <x v="0"/>
  </r>
  <r>
    <n v="89301093"/>
    <s v="Novorozenecké oddělení"/>
    <s v="lůžkové oddělení intenzivní péče"/>
    <n v="5"/>
    <d v="2014-07-01T00:00:00"/>
    <m/>
    <n v="5190"/>
    <n v="62949"/>
    <s v="MUDr."/>
    <s v="Vladimír"/>
    <s v="Mišuth"/>
    <m/>
    <s v="8403068971     "/>
    <n v="0.5"/>
    <x v="1"/>
    <n v="2"/>
    <n v="1"/>
    <x v="0"/>
  </r>
  <r>
    <n v="89301094"/>
    <s v="Novorozenecké oddělení"/>
    <s v="JIP"/>
    <n v="5"/>
    <d v="2021-06-01T00:00:00"/>
    <m/>
    <n v="5190"/>
    <n v="62949"/>
    <s v="MUDr."/>
    <s v="Vladimír"/>
    <s v="Mišuth"/>
    <m/>
    <s v="8403068971     "/>
    <n v="0.5"/>
    <x v="1"/>
    <n v="2"/>
    <n v="1"/>
    <x v="0"/>
  </r>
  <r>
    <n v="89301028"/>
    <s v="II. Interní klinika - gastro-enterologická a hepatologická"/>
    <s v="ambulance gastroenterologie"/>
    <n v="10"/>
    <d v="2010-08-01T00:00:00"/>
    <m/>
    <n v="5119"/>
    <n v="62950"/>
    <m/>
    <s v="Zdeňka"/>
    <s v="Nesrstová"/>
    <m/>
    <s v="6560140180     "/>
    <n v="1"/>
    <x v="0"/>
    <n v="1"/>
    <n v="1"/>
    <x v="0"/>
  </r>
  <r>
    <n v="89301152"/>
    <s v="Oddělení alergologie a klinické imunologie"/>
    <s v="ambulance alergologicka a imunologická "/>
    <n v="10"/>
    <d v="2022-10-01T00:00:00"/>
    <m/>
    <n v="9339"/>
    <n v="62951"/>
    <s v="MUDr."/>
    <s v="Lucie"/>
    <s v="Lepařová"/>
    <m/>
    <s v="8557305460     "/>
    <n v="0.8"/>
    <x v="1"/>
    <n v="1"/>
    <n v="0.8"/>
    <x v="0"/>
  </r>
  <r>
    <n v="89301011"/>
    <s v="I. Interní klinika - kardiologická"/>
    <s v="standardní lůžková péče"/>
    <n v="5"/>
    <d v="2021-04-01T00:00:00"/>
    <m/>
    <n v="10013"/>
    <n v="62952"/>
    <s v="MUDr."/>
    <s v="Ivona"/>
    <s v="Šimková"/>
    <m/>
    <s v="8555225789     "/>
    <n v="0.6"/>
    <x v="1"/>
    <n v="1"/>
    <n v="0.6"/>
    <x v="0"/>
  </r>
  <r>
    <n v="89301211"/>
    <s v="Onkologická klinika"/>
    <s v="standardní lůžková péče"/>
    <n v="5"/>
    <d v="2022-11-01T00:00:00"/>
    <m/>
    <n v="5524"/>
    <n v="62953"/>
    <s v="MUDr."/>
    <s v="Lucie"/>
    <s v="Šimková"/>
    <s v="Ph.D."/>
    <s v="8458275364     "/>
    <n v="1"/>
    <x v="1"/>
    <n v="1"/>
    <n v="1"/>
    <x v="0"/>
  </r>
  <r>
    <n v="89301031"/>
    <s v="III. Interní klinika - nefrologická, revmatologická a endokrinologická"/>
    <s v="standardní lůžková péče"/>
    <n v="5"/>
    <d v="2023-09-05T00:00:00"/>
    <m/>
    <n v="6266"/>
    <n v="62954"/>
    <s v="MUDr."/>
    <s v="Sylvie"/>
    <s v="Šosová"/>
    <m/>
    <s v="8360315238     "/>
    <n v="0.8"/>
    <x v="1"/>
    <n v="1"/>
    <n v="0.8"/>
    <x v="0"/>
  </r>
  <r>
    <n v="89301501"/>
    <s v="Kardiochirurgická klinika"/>
    <s v="standardní lůžková péče"/>
    <n v="5"/>
    <d v="2012-08-01T00:00:00"/>
    <m/>
    <n v="6111"/>
    <n v="62956"/>
    <s v="MUDr."/>
    <s v="Jakub"/>
    <s v="Konečný"/>
    <m/>
    <s v="8608285818     "/>
    <n v="1"/>
    <x v="10"/>
    <n v="1"/>
    <n v="1"/>
    <x v="0"/>
  </r>
  <r>
    <n v="89301121"/>
    <s v="Urologická klinika"/>
    <s v="standardní lůžková péče"/>
    <n v="5"/>
    <d v="2011-01-01T00:00:00"/>
    <m/>
    <n v="5236"/>
    <n v="62959"/>
    <s v="MUDr."/>
    <s v="David"/>
    <s v="Hradil"/>
    <m/>
    <s v="8301284398     "/>
    <n v="0.1"/>
    <x v="1"/>
    <n v="4"/>
    <n v="0.5"/>
    <x v="0"/>
  </r>
  <r>
    <n v="89301122"/>
    <s v="Urologická klinika"/>
    <s v="ambulance urologická"/>
    <n v="10"/>
    <d v="2011-01-01T00:00:00"/>
    <m/>
    <n v="5236"/>
    <n v="62959"/>
    <s v="MUDr."/>
    <s v="David"/>
    <s v="Hradil"/>
    <m/>
    <s v="8301284398     "/>
    <n v="0.2"/>
    <x v="1"/>
    <n v="4"/>
    <n v="0.5"/>
    <x v="0"/>
  </r>
  <r>
    <n v="89301124"/>
    <s v="Urologická klinika"/>
    <s v="uroradiologické centrum"/>
    <n v="10"/>
    <d v="2011-01-01T00:00:00"/>
    <m/>
    <n v="5236"/>
    <n v="62959"/>
    <s v="MUDr."/>
    <s v="David"/>
    <s v="Hradil"/>
    <m/>
    <s v="8301284398     "/>
    <n v="0.1"/>
    <x v="1"/>
    <n v="4"/>
    <n v="0.5"/>
    <x v="0"/>
  </r>
  <r>
    <n v="89301605"/>
    <s v="Odd.urgent. příjmu - ambulance urologie"/>
    <s v="ambulance - urologie"/>
    <n v="10"/>
    <d v="2011-01-01T00:00:00"/>
    <m/>
    <n v="5281"/>
    <n v="62959"/>
    <s v="MUDr."/>
    <s v="David"/>
    <s v="Hradil"/>
    <m/>
    <s v="8301284398     "/>
    <n v="0.1"/>
    <x v="1"/>
    <n v="4"/>
    <n v="0.5"/>
    <x v="0"/>
  </r>
  <r>
    <n v="89301324"/>
    <s v="Hemato-onkologická klinika"/>
    <s v="transplantační jednotka"/>
    <n v="5"/>
    <d v="2015-04-01T00:00:00"/>
    <m/>
    <n v="5505"/>
    <n v="62965"/>
    <s v="MUDr."/>
    <s v="Adam"/>
    <s v="Kuba"/>
    <s v="Ph.D."/>
    <s v="8501171855     "/>
    <n v="1"/>
    <x v="1"/>
    <n v="1"/>
    <n v="1"/>
    <x v="0"/>
  </r>
  <r>
    <n v="89301415"/>
    <s v="Ústav imunologie"/>
    <s v="laboratoř imunologie"/>
    <n v="10"/>
    <d v="2010-08-15T00:00:00"/>
    <m/>
    <n v="5162"/>
    <n v="62969"/>
    <s v="prof. MUDr. Mgr."/>
    <s v="Milan"/>
    <s v="Raška"/>
    <s v="Ph.D."/>
    <s v="6702242294     "/>
    <n v="0.7"/>
    <x v="1"/>
    <n v="1"/>
    <n v="0.7"/>
    <x v="0"/>
  </r>
  <r>
    <n v="89301048"/>
    <s v="I. chirurgická klinika"/>
    <s v="lůžkové oddělení plastické chirurgie"/>
    <n v="5"/>
    <d v="2013-09-01T00:00:00"/>
    <m/>
    <n v="5138"/>
    <n v="62975"/>
    <m/>
    <s v="Lenka"/>
    <s v="Tomaňová"/>
    <m/>
    <s v="8255255305     "/>
    <n v="1"/>
    <x v="3"/>
    <n v="1"/>
    <n v="1"/>
    <x v="0"/>
  </r>
  <r>
    <n v="89301131"/>
    <s v="ORL klinika"/>
    <s v="standardní lůžková péče"/>
    <n v="5"/>
    <d v="2023-07-01T00:00:00"/>
    <m/>
    <n v="5179"/>
    <n v="62988"/>
    <s v="MUDr."/>
    <s v="Jan"/>
    <s v="Heřman"/>
    <s v="Ph.D."/>
    <s v="8407205323     "/>
    <n v="0.2"/>
    <x v="1"/>
    <n v="3"/>
    <n v="1"/>
    <x v="0"/>
  </r>
  <r>
    <n v="89301132"/>
    <s v="ORL klinika"/>
    <s v="ambulance otorinolaryngologická"/>
    <n v="10"/>
    <d v="2010-09-01T00:00:00"/>
    <m/>
    <n v="5179"/>
    <n v="62988"/>
    <s v="MUDr."/>
    <s v="Jan"/>
    <s v="Heřman"/>
    <s v="Ph.D."/>
    <s v="8407205323     "/>
    <n v="0.2"/>
    <x v="1"/>
    <n v="3"/>
    <n v="1"/>
    <x v="0"/>
  </r>
  <r>
    <n v="89301134"/>
    <s v="ORL klinika"/>
    <s v="ambulance audiologie a foniatrie"/>
    <n v="10"/>
    <d v="2023-07-01T00:00:00"/>
    <m/>
    <n v="5179"/>
    <n v="62988"/>
    <s v="MUDr."/>
    <s v="Jan"/>
    <s v="Heřman"/>
    <s v="Ph.D."/>
    <s v="8407205323     "/>
    <n v="0.6"/>
    <x v="1"/>
    <n v="3"/>
    <n v="1"/>
    <x v="0"/>
  </r>
  <r>
    <n v="89301031"/>
    <s v="III. Interní klinika - nefrologická, revmatologická a endokrinologická"/>
    <s v="standardní lůžková péče"/>
    <n v="5"/>
    <d v="2010-09-01T00:00:00"/>
    <m/>
    <n v="5325"/>
    <n v="62992"/>
    <m/>
    <s v="Kamila"/>
    <s v="Marjáková"/>
    <m/>
    <s v="7553095352     "/>
    <n v="1"/>
    <x v="3"/>
    <n v="1"/>
    <n v="1"/>
    <x v="0"/>
  </r>
  <r>
    <n v="89301103"/>
    <s v="Dětská klinika"/>
    <s v="JIP"/>
    <n v="5"/>
    <d v="2018-10-01T00:00:00"/>
    <m/>
    <n v="8545"/>
    <n v="62993"/>
    <m/>
    <s v="Jana"/>
    <s v="Ptáčníková"/>
    <m/>
    <s v="8261095315     "/>
    <n v="0.5"/>
    <x v="0"/>
    <n v="1"/>
    <n v="0.5"/>
    <x v="0"/>
  </r>
  <r>
    <n v="89301503"/>
    <s v="Lůžkové odd.intenzivní péče"/>
    <s v="lůžkové oddělení intenzivní péče"/>
    <n v="5"/>
    <d v="2019-11-01T00:00:00"/>
    <m/>
    <n v="9415"/>
    <n v="62994"/>
    <s v="Mgr."/>
    <s v="Renáta"/>
    <s v="Mrákavová"/>
    <m/>
    <s v="8654015777     "/>
    <n v="0.5"/>
    <x v="9"/>
    <n v="1"/>
    <n v="0.5"/>
    <x v="0"/>
  </r>
  <r>
    <n v="89301385"/>
    <s v="Ústav soudního lékařství a medicínského práva"/>
    <s v="laboratoř Ústavu soudního lékařství"/>
    <n v="10"/>
    <d v="2017-12-01T00:00:00"/>
    <m/>
    <n v="5113"/>
    <n v="62996"/>
    <s v="RNDr."/>
    <s v="Jana"/>
    <s v="Spurná"/>
    <s v="Ph.D."/>
    <s v="7956015364     "/>
    <n v="0.8"/>
    <x v="2"/>
    <n v="2"/>
    <n v="1"/>
    <x v="0"/>
  </r>
  <r>
    <n v="89301386"/>
    <s v="Ústav soudního lékařství a medicínského práva"/>
    <s v="soudní lékařství"/>
    <n v="10"/>
    <d v="2017-12-01T00:00:00"/>
    <m/>
    <n v="5113"/>
    <n v="62996"/>
    <s v="RNDr."/>
    <s v="Jana"/>
    <s v="Spurná"/>
    <s v="Ph.D."/>
    <s v="7956015364     "/>
    <n v="0.2"/>
    <x v="2"/>
    <n v="2"/>
    <n v="1"/>
    <x v="0"/>
  </r>
  <r>
    <n v="89301101"/>
    <s v="Dětská klinika"/>
    <s v="standardní lůžková péče"/>
    <n v="5"/>
    <d v="2013-01-01T00:00:00"/>
    <m/>
    <n v="5234"/>
    <n v="62999"/>
    <s v="Bc."/>
    <s v="Veronika"/>
    <s v="Břoušková"/>
    <m/>
    <s v="8754183438     "/>
    <n v="1"/>
    <x v="7"/>
    <n v="1"/>
    <n v="1"/>
    <x v="0"/>
  </r>
  <r>
    <n v="89301181"/>
    <s v="Klinika psychiatrie"/>
    <s v="srandardní lůžková péče"/>
    <n v="5"/>
    <d v="2018-10-01T00:00:00"/>
    <m/>
    <n v="8935"/>
    <n v="63002"/>
    <m/>
    <s v="Kateřina"/>
    <s v="Freudl Blaťáková"/>
    <m/>
    <s v="7259185692     "/>
    <n v="1"/>
    <x v="7"/>
    <n v="1"/>
    <n v="1"/>
    <x v="0"/>
  </r>
  <r>
    <n v="89301051"/>
    <s v="II.chirurgická klinika standardní lůžková péče"/>
    <s v="standardní lůžková péče"/>
    <n v="5"/>
    <d v="2010-09-01T00:00:00"/>
    <m/>
    <n v="5310"/>
    <n v="63008"/>
    <m/>
    <s v="Lucie"/>
    <s v="Zalotěnková"/>
    <m/>
    <s v="7657135695     "/>
    <n v="1"/>
    <x v="0"/>
    <n v="1"/>
    <n v="1"/>
    <x v="0"/>
  </r>
  <r>
    <n v="89305247"/>
    <s v="Klinika zubního lékařství"/>
    <s v="konzervační oddělení"/>
    <n v="15"/>
    <d v="2020-09-01T00:00:00"/>
    <m/>
    <n v="5560"/>
    <n v="63011"/>
    <s v="MDDr."/>
    <s v="Veronika"/>
    <s v="Tvrdá"/>
    <m/>
    <s v="8657205590     "/>
    <n v="0.05"/>
    <x v="11"/>
    <n v="1"/>
    <n v="0.05"/>
    <x v="0"/>
  </r>
  <r>
    <n v="89301405"/>
    <s v="Ústav mikrobiologie"/>
    <s v="laboratoř mikrobiologie"/>
    <n v="10"/>
    <d v="2022-01-01T00:00:00"/>
    <m/>
    <n v="5361"/>
    <n v="63018"/>
    <s v="MUDr."/>
    <s v="Miroslava"/>
    <s v="Htoutou Sedláková"/>
    <s v="Ph.D."/>
    <s v="8556092886     "/>
    <n v="0.85"/>
    <x v="1"/>
    <n v="1"/>
    <n v="0.85"/>
    <x v="0"/>
  </r>
  <r>
    <n v="89301041"/>
    <s v="I. chirurgické klinika"/>
    <s v="standardní lůžková péče"/>
    <n v="5"/>
    <d v="2019-01-01T00:00:00"/>
    <m/>
    <n v="6142"/>
    <n v="63019"/>
    <s v="MUDr. MDDr."/>
    <s v="Jan"/>
    <s v="Hanuliak"/>
    <m/>
    <s v="8405165758     "/>
    <n v="1"/>
    <x v="1"/>
    <n v="1"/>
    <n v="1"/>
    <x v="0"/>
  </r>
  <r>
    <n v="89301111"/>
    <s v="Ortopedická klinika"/>
    <s v="standardní lůžková péče"/>
    <n v="5"/>
    <d v="2023-09-01T00:00:00"/>
    <m/>
    <n v="5193"/>
    <n v="63021"/>
    <m/>
    <s v="Yveta"/>
    <s v="Romanová"/>
    <m/>
    <s v="7560205686     "/>
    <n v="0.8"/>
    <x v="0"/>
    <n v="1"/>
    <n v="0.8"/>
    <x v="0"/>
  </r>
  <r>
    <n v="89301013"/>
    <s v="I. Interní klinika - kardiologická"/>
    <s v="lůžkové oddělení intenzivní péče"/>
    <n v="5"/>
    <d v="2021-01-01T00:00:00"/>
    <m/>
    <n v="5784"/>
    <n v="63023"/>
    <s v="MUDr."/>
    <s v="Jan"/>
    <s v="Přeček"/>
    <s v="Ph.D., FESC"/>
    <s v="8502155783     "/>
    <n v="1"/>
    <x v="1"/>
    <n v="1"/>
    <n v="1"/>
    <x v="0"/>
  </r>
  <r>
    <n v="89301708"/>
    <s v="Dětská klinika"/>
    <s v="ambulance LPS pro děti a dorost"/>
    <n v="10"/>
    <d v="2011-03-01T00:00:00"/>
    <m/>
    <n v="5567"/>
    <n v="63039"/>
    <s v="MUDr."/>
    <s v="Zdeňka"/>
    <s v="Sobotková"/>
    <m/>
    <s v="6354140507     "/>
    <n v="0"/>
    <x v="1"/>
    <n v="1"/>
    <n v="0"/>
    <x v="0"/>
  </r>
  <r>
    <n v="89305247"/>
    <s v="Klinika zubního lékařství"/>
    <s v="konzervační oddělení"/>
    <n v="15"/>
    <d v="2022-01-01T00:00:00"/>
    <m/>
    <n v="5556"/>
    <n v="63042"/>
    <m/>
    <s v="Yuliya"/>
    <s v="Morozova"/>
    <s v="Ph.D."/>
    <s v="8652053377     "/>
    <n v="1"/>
    <x v="11"/>
    <n v="1"/>
    <n v="1"/>
    <x v="0"/>
  </r>
  <r>
    <n v="89301375"/>
    <s v="Ústav klinické a molekulární patologie"/>
    <s v="Ústav klinické a molekulární patologie"/>
    <n v="10"/>
    <d v="2017-01-01T00:00:00"/>
    <m/>
    <n v="7946"/>
    <n v="63044"/>
    <s v="Mgr."/>
    <s v="Gabriela"/>
    <s v="Kořínková"/>
    <s v="Ph.D."/>
    <s v="7454015558     "/>
    <n v="1"/>
    <x v="16"/>
    <n v="1"/>
    <n v="1"/>
    <x v="0"/>
  </r>
  <r>
    <n v="89301131"/>
    <s v="ORL klinika"/>
    <s v="standardní lůžková péče"/>
    <n v="5"/>
    <d v="2016-04-01T00:00:00"/>
    <m/>
    <n v="7599"/>
    <n v="63056"/>
    <s v="Mgr."/>
    <s v="Radka"/>
    <s v="Eliášová"/>
    <m/>
    <s v="8762135712     "/>
    <n v="1"/>
    <x v="0"/>
    <n v="1"/>
    <n v="1"/>
    <x v="0"/>
  </r>
  <r>
    <n v="89301101"/>
    <s v="Dětská klinika"/>
    <s v="standardní lůžková péče"/>
    <n v="5"/>
    <d v="2010-11-01T00:00:00"/>
    <m/>
    <n v="5345"/>
    <n v="63069"/>
    <m/>
    <s v="Marcela"/>
    <s v="Žáková"/>
    <m/>
    <s v="6857011810     "/>
    <n v="1"/>
    <x v="7"/>
    <n v="1"/>
    <n v="1"/>
    <x v="0"/>
  </r>
  <r>
    <n v="89301142"/>
    <s v="Oční klinika"/>
    <s v="ambulance oční kliniky"/>
    <n v="10"/>
    <d v="2020-01-01T00:00:00"/>
    <m/>
    <n v="7017"/>
    <n v="63073"/>
    <s v="MUDr."/>
    <s v="Eva"/>
    <s v="Mlčáková"/>
    <m/>
    <s v="8554185838     "/>
    <n v="0.4"/>
    <x v="1"/>
    <n v="1"/>
    <n v="0.4"/>
    <x v="0"/>
  </r>
  <r>
    <n v="89301942"/>
    <s v="Dopravní zdravotní služba FN"/>
    <s v="Dopravní zdravotní služba FN"/>
    <n v="10"/>
    <d v="2021-01-01T00:00:00"/>
    <m/>
    <n v="9790"/>
    <n v="63096"/>
    <m/>
    <s v="Miloš"/>
    <s v="Vodička"/>
    <m/>
    <s v="6609211323     "/>
    <n v="0.94"/>
    <x v="12"/>
    <n v="1"/>
    <n v="0.94"/>
    <x v="0"/>
  </r>
  <r>
    <n v="89301415"/>
    <s v="Ústav imunologie"/>
    <s v="laboratoř imunologie"/>
    <n v="10"/>
    <d v="2016-03-01T00:00:00"/>
    <m/>
    <n v="7795"/>
    <n v="63100"/>
    <s v="Bc."/>
    <s v="Radmila"/>
    <s v="Bartová"/>
    <m/>
    <s v="7759125352     "/>
    <n v="1"/>
    <x v="0"/>
    <n v="1"/>
    <n v="1"/>
    <x v="0"/>
  </r>
  <r>
    <n v="89301608"/>
    <s v="ambulance LPS pro dospělé"/>
    <s v="ambulance LPS pro dospělé"/>
    <n v="10"/>
    <d v="2011-02-01T00:00:00"/>
    <m/>
    <n v="5510"/>
    <n v="63109"/>
    <s v="MUDr."/>
    <s v="Jana"/>
    <s v="Fafejtová"/>
    <m/>
    <s v="6853050556     "/>
    <n v="0"/>
    <x v="1"/>
    <n v="1"/>
    <n v="0"/>
    <x v="0"/>
  </r>
  <r>
    <n v="89301608"/>
    <s v="ambulance LPS pro dospělé"/>
    <s v="ambulance LPS pro dospělé"/>
    <n v="10"/>
    <d v="2019-01-01T00:00:00"/>
    <m/>
    <n v="5509"/>
    <n v="63110"/>
    <s v="MUDr."/>
    <s v="Bohdana"/>
    <s v="Kaniová"/>
    <m/>
    <s v="8252173127     "/>
    <n v="0"/>
    <x v="1"/>
    <n v="1"/>
    <n v="0"/>
    <x v="0"/>
  </r>
  <r>
    <n v="89301015"/>
    <s v="I. Interní klinika - kardiologická"/>
    <s v="koronární katetrizační sál"/>
    <n v="10"/>
    <d v="2011-04-01T00:00:00"/>
    <m/>
    <n v="5526"/>
    <n v="63116"/>
    <s v="MUDr."/>
    <s v="Marcela"/>
    <s v="Škvařilová"/>
    <s v="Ph.D."/>
    <s v="5459102682     "/>
    <n v="0.3"/>
    <x v="1"/>
    <n v="1"/>
    <n v="0.3"/>
    <x v="0"/>
  </r>
  <r>
    <n v="89301386"/>
    <s v="Ústav soudního lékařství a medicínského práva"/>
    <s v="soudní lékařství"/>
    <n v="10"/>
    <d v="2011-02-01T00:00:00"/>
    <m/>
    <n v="5385"/>
    <n v="63118"/>
    <s v="MUDr."/>
    <s v="Kateřina"/>
    <s v="Vránová"/>
    <m/>
    <s v="8355315342     "/>
    <n v="1"/>
    <x v="1"/>
    <n v="1"/>
    <n v="1"/>
    <x v="0"/>
  </r>
  <r>
    <n v="89301073"/>
    <s v="KARIM"/>
    <s v="lůžkové oddělení intenzivní péče"/>
    <n v="5"/>
    <d v="2022-07-01T00:00:00"/>
    <m/>
    <n v="10639"/>
    <n v="63123"/>
    <m/>
    <s v="Nikola"/>
    <s v="Králová"/>
    <s v="DiS."/>
    <s v="9151085702     "/>
    <n v="1"/>
    <x v="7"/>
    <n v="1"/>
    <n v="1"/>
    <x v="0"/>
  </r>
  <r>
    <n v="89100601"/>
    <s v="Lůžka dlouhodobé ošetřovatelské péče"/>
    <s v="Lůžka dlouhodobé ošetřovatelské péče"/>
    <n v="5"/>
    <d v="2023-08-01T00:00:00"/>
    <m/>
    <n v="11093"/>
    <n v="63124"/>
    <m/>
    <s v="Michaela"/>
    <s v="Tulianová"/>
    <m/>
    <s v="8461285305     "/>
    <n v="1"/>
    <x v="3"/>
    <n v="1"/>
    <n v="1"/>
    <x v="0"/>
  </r>
  <r>
    <n v="89301942"/>
    <s v="Dopravní zdravotní služba FN"/>
    <s v="Dopravní zdravotní služba FN"/>
    <n v="10"/>
    <d v="2021-01-01T00:00:00"/>
    <m/>
    <n v="9756"/>
    <n v="63129"/>
    <m/>
    <s v="Tomáš"/>
    <s v="Kopecký"/>
    <m/>
    <s v="9003145745     "/>
    <n v="0.94"/>
    <x v="12"/>
    <n v="1"/>
    <n v="0.94"/>
    <x v="0"/>
  </r>
  <r>
    <n v="89301161"/>
    <s v="Klinika plicních nemocí a TBC"/>
    <s v="standardní lůžková péče"/>
    <n v="5"/>
    <d v="2022-03-01T00:00:00"/>
    <m/>
    <n v="10449"/>
    <n v="63130"/>
    <m/>
    <s v="Monika"/>
    <s v="Mazáčová"/>
    <m/>
    <s v="9061144851     "/>
    <n v="0.5"/>
    <x v="4"/>
    <n v="1"/>
    <n v="0.5"/>
    <x v="0"/>
  </r>
  <r>
    <n v="89301172"/>
    <s v="Neurologická klinika"/>
    <s v="ambulance neurologická"/>
    <n v="10"/>
    <d v="2021-07-01T00:00:00"/>
    <m/>
    <n v="5744"/>
    <n v="63132"/>
    <m/>
    <s v="Bronislava"/>
    <s v="Havlíková"/>
    <s v="DiS."/>
    <s v="8960196179     "/>
    <n v="1"/>
    <x v="4"/>
    <n v="1"/>
    <n v="1"/>
    <x v="0"/>
  </r>
  <r>
    <n v="89301600"/>
    <s v="Urgentní příjem odb.719"/>
    <s v="Urgentní příjem odb.719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602"/>
    <s v="Odd.urgent.příjmu - ambulance chirurgie"/>
    <s v="ambulance - chirurgie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604"/>
    <s v="Odd.urgent.příjmu - ambulance interna"/>
    <s v="ambulance - interna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605"/>
    <s v="Odd.urgent. příjmu - ambulance urologie"/>
    <s v="ambulance - urologie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606"/>
    <s v="Odd.urgent.příjmu - ambulance neurologie"/>
    <s v="ambulance - neurologie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10051"/>
    <n v="63135"/>
    <m/>
    <s v="Jana"/>
    <s v="Jelčová"/>
    <m/>
    <s v="8853075814     "/>
    <n v="0.14199999999999999"/>
    <x v="7"/>
    <n v="7"/>
    <n v="0.99399999999999999"/>
    <x v="0"/>
  </r>
  <r>
    <n v="89301161"/>
    <s v="Klinika plicních nemocí a TBC"/>
    <s v="standardní lůžková péče"/>
    <n v="5"/>
    <d v="2011-06-01T00:00:00"/>
    <m/>
    <n v="5482"/>
    <n v="63142"/>
    <m/>
    <s v="Michaela"/>
    <s v="Tomanová"/>
    <m/>
    <s v="7857215399     "/>
    <n v="0.75"/>
    <x v="3"/>
    <n v="1"/>
    <n v="0.75"/>
    <x v="0"/>
  </r>
  <r>
    <n v="89301015"/>
    <s v="I. Interní klinika - kardiologická"/>
    <s v="koronární katetrizační sál"/>
    <n v="10"/>
    <d v="2021-01-01T00:00:00"/>
    <m/>
    <n v="6745"/>
    <n v="63145"/>
    <m/>
    <s v="Zuzana"/>
    <s v="Fojtíková"/>
    <m/>
    <s v="6952155320     "/>
    <n v="1"/>
    <x v="3"/>
    <n v="1"/>
    <n v="1"/>
    <x v="0"/>
  </r>
  <r>
    <n v="89301355"/>
    <s v="Transfuzní oddělení "/>
    <s v="transfuzní oddělení"/>
    <n v="10"/>
    <d v="2020-01-01T00:00:00"/>
    <m/>
    <n v="9192"/>
    <n v="63147"/>
    <s v="MUDr."/>
    <s v="Jan"/>
    <s v="Smital"/>
    <m/>
    <s v="8512165816     "/>
    <n v="1"/>
    <x v="1"/>
    <n v="1"/>
    <n v="1"/>
    <x v="0"/>
  </r>
  <r>
    <n v="89301087"/>
    <s v="Porodnicko - gynekologická klinika"/>
    <s v="IVF"/>
    <n v="10"/>
    <d v="2023-07-01T00:00:00"/>
    <m/>
    <n v="5671"/>
    <n v="63158"/>
    <s v="Mgr."/>
    <s v="Petra"/>
    <s v="Lakomá"/>
    <m/>
    <s v="8462215333     "/>
    <n v="1"/>
    <x v="5"/>
    <n v="1"/>
    <n v="1"/>
    <x v="0"/>
  </r>
  <r>
    <n v="89301162"/>
    <s v="Klinika plicních nemocí a TBC"/>
    <s v="ambulance všeobecná"/>
    <n v="10"/>
    <d v="2015-12-01T00:00:00"/>
    <m/>
    <n v="5696"/>
    <n v="63160"/>
    <s v="doc. MUDr."/>
    <s v="Milan"/>
    <s v="Sova"/>
    <s v="Ph.D."/>
    <s v="8510245777     "/>
    <n v="0.05"/>
    <x v="1"/>
    <n v="2"/>
    <n v="0.05"/>
    <x v="0"/>
  </r>
  <r>
    <n v="89301604"/>
    <s v="Odd.urgent.příjmu - ambulance interna"/>
    <s v="ambulance - interna"/>
    <n v="10"/>
    <d v="2016-10-01T00:00:00"/>
    <m/>
    <n v="7816"/>
    <n v="63160"/>
    <s v="doc. MUDr."/>
    <s v="Milan"/>
    <s v="Sova"/>
    <s v="Ph.D."/>
    <s v="8510245777     "/>
    <n v="0"/>
    <x v="1"/>
    <n v="2"/>
    <n v="0.05"/>
    <x v="0"/>
  </r>
  <r>
    <n v="89301081"/>
    <s v="Porodnicko - gynekologická klinika"/>
    <s v="standardní lůžková péče"/>
    <n v="5"/>
    <d v="2011-07-01T00:00:00"/>
    <m/>
    <n v="5678"/>
    <n v="63161"/>
    <s v="Mgr."/>
    <s v="Simona"/>
    <s v="Orsáková"/>
    <m/>
    <s v="8858164535     "/>
    <n v="0.5"/>
    <x v="7"/>
    <n v="1"/>
    <n v="0.5"/>
    <x v="0"/>
  </r>
  <r>
    <n v="89301321"/>
    <s v="Hemato-onkologická klinika"/>
    <s v="standardní lůžková péče"/>
    <n v="5"/>
    <d v="2011-07-01T00:00:00"/>
    <m/>
    <n v="5598"/>
    <n v="63164"/>
    <s v="MUDr."/>
    <s v="Aleš"/>
    <s v="Obr"/>
    <s v="Ph.D."/>
    <s v="8408153501     "/>
    <n v="1"/>
    <x v="1"/>
    <n v="1"/>
    <n v="1"/>
    <x v="0"/>
  </r>
  <r>
    <n v="89301375"/>
    <s v="Ústav klinické a molekulární patologie"/>
    <s v="Ústav klinické a molekulární patologie"/>
    <n v="10"/>
    <d v="2012-06-01T00:00:00"/>
    <m/>
    <n v="6050"/>
    <n v="63166"/>
    <s v="MUDr."/>
    <s v="Jaroslav"/>
    <s v="Michálek"/>
    <s v="Ph.D."/>
    <s v="8605108292     "/>
    <n v="1"/>
    <x v="1"/>
    <n v="1"/>
    <n v="1"/>
    <x v="0"/>
  </r>
  <r>
    <n v="89301101"/>
    <s v="Dětská klinika"/>
    <s v="standardní lůžková péče"/>
    <n v="5"/>
    <d v="2023-02-01T00:00:00"/>
    <m/>
    <n v="10984"/>
    <n v="63167"/>
    <s v="MUDr."/>
    <s v="Jan"/>
    <s v="Šarapatka"/>
    <s v="Ph.D., FEBU"/>
    <s v="8308035340     "/>
    <n v="0.1"/>
    <x v="1"/>
    <n v="5"/>
    <n v="1"/>
    <x v="0"/>
  </r>
  <r>
    <n v="89301121"/>
    <s v="Urologická klinika"/>
    <s v="standardní lůžková péče"/>
    <n v="5"/>
    <d v="2012-01-01T00:00:00"/>
    <m/>
    <n v="5705"/>
    <n v="63167"/>
    <s v="MUDr."/>
    <s v="Jan"/>
    <s v="Šarapatka"/>
    <s v="Ph.D., FEBU"/>
    <s v="8308035340     "/>
    <n v="0.3"/>
    <x v="1"/>
    <n v="5"/>
    <n v="1"/>
    <x v="0"/>
  </r>
  <r>
    <n v="89301125"/>
    <s v="Urologická klinika"/>
    <s v="dětská urologie"/>
    <n v="10"/>
    <d v="2018-01-01T00:00:00"/>
    <m/>
    <n v="5705"/>
    <n v="63167"/>
    <s v="MUDr."/>
    <s v="Jan"/>
    <s v="Šarapatka"/>
    <s v="Ph.D., FEBU"/>
    <s v="8308035340     "/>
    <n v="0.4"/>
    <x v="1"/>
    <n v="5"/>
    <n v="1"/>
    <x v="0"/>
  </r>
  <r>
    <n v="89301605"/>
    <s v="Odd.urgent. příjmu - ambulance urologie"/>
    <s v="ambulance - urologie"/>
    <n v="10"/>
    <d v="2012-01-01T00:00:00"/>
    <m/>
    <n v="5956"/>
    <n v="63167"/>
    <s v="MUDr."/>
    <s v="Jan"/>
    <s v="Šarapatka"/>
    <s v="Ph.D., FEBU"/>
    <s v="8308035340     "/>
    <n v="0"/>
    <x v="1"/>
    <n v="5"/>
    <n v="1"/>
    <x v="0"/>
  </r>
  <r>
    <n v="89301706"/>
    <s v="Dětská urologická endoskopie"/>
    <s v="dětská urologická endoskopie"/>
    <n v="8"/>
    <d v="2023-02-01T00:00:00"/>
    <m/>
    <n v="10984"/>
    <n v="63167"/>
    <s v="MUDr."/>
    <s v="Jan"/>
    <s v="Šarapatka"/>
    <s v="Ph.D., FEBU"/>
    <s v="8308035340     "/>
    <n v="0.2"/>
    <x v="1"/>
    <n v="5"/>
    <n v="1"/>
    <x v="0"/>
  </r>
  <r>
    <n v="89301121"/>
    <s v="Urologická klinika"/>
    <s v="standardní lůžková péče"/>
    <n v="5"/>
    <d v="2023-07-01T00:00:00"/>
    <m/>
    <n v="5706"/>
    <n v="63168"/>
    <s v="MUDr."/>
    <s v="František"/>
    <s v="Hruška"/>
    <m/>
    <s v="8508295785     "/>
    <n v="0.5"/>
    <x v="1"/>
    <n v="3"/>
    <n v="0.89999999999999991"/>
    <x v="0"/>
  </r>
  <r>
    <n v="89301122"/>
    <s v="Urologická klinika"/>
    <s v="ambulance urologická"/>
    <n v="10"/>
    <d v="2018-01-01T00:00:00"/>
    <m/>
    <n v="5706"/>
    <n v="63168"/>
    <s v="MUDr."/>
    <s v="František"/>
    <s v="Hruška"/>
    <m/>
    <s v="8508295785     "/>
    <n v="0.2"/>
    <x v="1"/>
    <n v="3"/>
    <n v="0.89999999999999991"/>
    <x v="0"/>
  </r>
  <r>
    <n v="89301605"/>
    <s v="Odd.urgent. příjmu - ambulance urologie"/>
    <s v="ambulance - urologie"/>
    <n v="10"/>
    <d v="2023-07-01T00:00:00"/>
    <m/>
    <n v="5949"/>
    <n v="63168"/>
    <s v="MUDr."/>
    <s v="František"/>
    <s v="Hruška"/>
    <m/>
    <s v="8508295785     "/>
    <n v="0.2"/>
    <x v="1"/>
    <n v="3"/>
    <n v="0.89999999999999991"/>
    <x v="0"/>
  </r>
  <r>
    <n v="89301093"/>
    <s v="Novorozenecké oddělení"/>
    <s v="lůžkové oddělení intenzivní péče"/>
    <n v="5"/>
    <d v="2023-07-01T00:00:00"/>
    <m/>
    <n v="5699"/>
    <n v="63173"/>
    <s v="MUDr."/>
    <s v="Martin"/>
    <s v="Wita"/>
    <m/>
    <s v="8512085593     "/>
    <n v="1"/>
    <x v="1"/>
    <n v="1"/>
    <n v="1"/>
    <x v="0"/>
  </r>
  <r>
    <n v="89301081"/>
    <s v="Porodnicko - gynekologická klinika"/>
    <s v="standardní lůžková péče"/>
    <n v="5"/>
    <d v="2023-07-01T00:00:00"/>
    <m/>
    <n v="9948"/>
    <n v="63175"/>
    <s v="Bc."/>
    <s v="Jana"/>
    <s v="Vávrová"/>
    <m/>
    <s v="8953084778     "/>
    <n v="0.75"/>
    <x v="7"/>
    <n v="1"/>
    <n v="0.75"/>
    <x v="0"/>
  </r>
  <r>
    <n v="89301081"/>
    <s v="Porodnicko - gynekologická klinika"/>
    <s v="standardní lůžková péče"/>
    <n v="5"/>
    <d v="2011-07-01T00:00:00"/>
    <m/>
    <n v="5677"/>
    <n v="63176"/>
    <s v="Bc."/>
    <s v="Jolana"/>
    <s v="Dobešová"/>
    <m/>
    <s v="7462020676     "/>
    <n v="1"/>
    <x v="7"/>
    <n v="1"/>
    <n v="1"/>
    <x v="0"/>
  </r>
  <r>
    <n v="89301054"/>
    <s v="II. chirurgická klinika lůžkové  oddělení intenzivní péče"/>
    <s v="lůžkové oddělení intenzivní péče"/>
    <n v="5"/>
    <d v="2017-07-01T00:00:00"/>
    <m/>
    <n v="8203"/>
    <n v="63178"/>
    <s v="Bc."/>
    <s v="Jana"/>
    <s v="Žaloudíková"/>
    <s v="DiS."/>
    <s v="8555174859     "/>
    <n v="1"/>
    <x v="7"/>
    <n v="1"/>
    <n v="1"/>
    <x v="0"/>
  </r>
  <r>
    <n v="89301101"/>
    <s v="Dětská klinika"/>
    <s v="standardní lůžková péče"/>
    <n v="5"/>
    <d v="2020-02-01T00:00:00"/>
    <m/>
    <n v="9648"/>
    <n v="63179"/>
    <m/>
    <s v="Jaroslava"/>
    <s v="Chroboková"/>
    <m/>
    <s v="7255315353     "/>
    <n v="1"/>
    <x v="3"/>
    <n v="1"/>
    <n v="1"/>
    <x v="0"/>
  </r>
  <r>
    <n v="89301261"/>
    <s v="Oddělení rehabilitace"/>
    <s v="standardní lůžková péče"/>
    <n v="5"/>
    <d v="2022-01-27T00:00:00"/>
    <m/>
    <n v="10589"/>
    <n v="63180"/>
    <s v="Mgr."/>
    <s v="Lucie"/>
    <s v="Navrátilová"/>
    <m/>
    <s v="8758095610     "/>
    <n v="0.2"/>
    <x v="2"/>
    <n v="2"/>
    <n v="0.89999999999999991"/>
    <x v="0"/>
  </r>
  <r>
    <n v="89301265"/>
    <s v="Oddělení rehabilitace"/>
    <s v="ambulance fyzioterapie"/>
    <n v="10"/>
    <d v="2022-01-27T00:00:00"/>
    <m/>
    <n v="10589"/>
    <n v="63180"/>
    <s v="Mgr."/>
    <s v="Lucie"/>
    <s v="Navrátilová"/>
    <m/>
    <s v="8758095610     "/>
    <n v="0.7"/>
    <x v="2"/>
    <n v="2"/>
    <n v="0.89999999999999991"/>
    <x v="0"/>
  </r>
  <r>
    <n v="89301323"/>
    <s v="Hemato-onkologická klinika"/>
    <s v="lůžkové oddělení intenzivní péče"/>
    <n v="5"/>
    <d v="2021-08-01T00:00:00"/>
    <m/>
    <n v="10121"/>
    <n v="63185"/>
    <m/>
    <s v="Angelika Andrejevna"/>
    <s v="Mikulková"/>
    <m/>
    <s v="7351209932     "/>
    <n v="1"/>
    <x v="3"/>
    <n v="1"/>
    <n v="1"/>
    <x v="0"/>
  </r>
  <r>
    <n v="89301073"/>
    <s v="KARIM"/>
    <s v="lůžkové oddělení intenzivní péče"/>
    <n v="5"/>
    <d v="2020-11-01T00:00:00"/>
    <m/>
    <n v="10349"/>
    <n v="63188"/>
    <s v="Mgr."/>
    <s v="Zuzana"/>
    <s v="Smolková"/>
    <m/>
    <s v="8758034560     "/>
    <n v="1"/>
    <x v="0"/>
    <n v="1"/>
    <n v="1"/>
    <x v="0"/>
  </r>
  <r>
    <n v="89301501"/>
    <s v="Kardiochirurgická klinika"/>
    <s v="standardní lůžková péče"/>
    <n v="5"/>
    <d v="2020-07-01T00:00:00"/>
    <m/>
    <n v="9689"/>
    <n v="63190"/>
    <s v="Bc."/>
    <s v="Veronika"/>
    <s v="Vimmer"/>
    <m/>
    <s v="8757304941     "/>
    <n v="0.5"/>
    <x v="9"/>
    <n v="1"/>
    <n v="0.5"/>
    <x v="0"/>
  </r>
  <r>
    <n v="89301173"/>
    <s v="Neurologická klinika"/>
    <s v="lůžkové oddělení intenzivní péče"/>
    <n v="5"/>
    <d v="2013-10-01T00:00:00"/>
    <m/>
    <n v="5721"/>
    <n v="63191"/>
    <s v="doc. MUDr."/>
    <s v="Tomáš"/>
    <s v="Dorňák"/>
    <s v="Ph.D."/>
    <s v="8507075797     "/>
    <n v="1"/>
    <x v="1"/>
    <n v="1"/>
    <n v="1"/>
    <x v="0"/>
  </r>
  <r>
    <n v="89301172"/>
    <s v="Neurologická klinika"/>
    <s v="ambulance neurologická"/>
    <n v="10"/>
    <d v="2020-09-01T00:00:00"/>
    <m/>
    <n v="5722"/>
    <n v="63194"/>
    <s v="MUDr."/>
    <s v="Zuzana"/>
    <s v="Rous"/>
    <s v="Ph.D."/>
    <s v="8651208764     "/>
    <n v="0.3"/>
    <x v="1"/>
    <n v="1"/>
    <n v="0.3"/>
    <x v="0"/>
  </r>
  <r>
    <n v="89301011"/>
    <s v="I. Interní klinika - kardiologická"/>
    <s v="standardní lůžková péče"/>
    <n v="5"/>
    <d v="2023-01-01T00:00:00"/>
    <m/>
    <n v="5712"/>
    <n v="63196"/>
    <s v="MUDr."/>
    <s v="Aleš"/>
    <s v="Smékal"/>
    <s v="Ph.D."/>
    <s v="8604045802     "/>
    <n v="1"/>
    <x v="1"/>
    <n v="1"/>
    <n v="1"/>
    <x v="0"/>
  </r>
  <r>
    <n v="89301061"/>
    <s v="Neurochirurgická klinika"/>
    <s v="standardní lůžková péče "/>
    <n v="5"/>
    <d v="2011-09-01T00:00:00"/>
    <m/>
    <n v="5711"/>
    <n v="63200"/>
    <m/>
    <s v="Petr"/>
    <s v="Honek"/>
    <m/>
    <s v="8303034850     "/>
    <n v="1"/>
    <x v="3"/>
    <n v="1"/>
    <n v="1"/>
    <x v="0"/>
  </r>
  <r>
    <n v="89301101"/>
    <s v="Dětská klinika"/>
    <s v="standardní lůžková péče"/>
    <n v="5"/>
    <d v="2014-01-01T00:00:00"/>
    <m/>
    <n v="5601"/>
    <n v="63203"/>
    <m/>
    <s v="Eva"/>
    <s v="Hutařová"/>
    <m/>
    <s v="7661065313     "/>
    <n v="1"/>
    <x v="3"/>
    <n v="1"/>
    <n v="1"/>
    <x v="0"/>
  </r>
  <r>
    <n v="89301375"/>
    <s v="Ústav klinické a molekulární patologie"/>
    <s v="Ústav klinické a molekulární patologie"/>
    <n v="10"/>
    <d v="2011-09-01T00:00:00"/>
    <m/>
    <n v="5694"/>
    <n v="63211"/>
    <m/>
    <s v="Veronika"/>
    <s v="Csernáková"/>
    <s v="DiS."/>
    <s v="8860175775     "/>
    <n v="1"/>
    <x v="0"/>
    <n v="1"/>
    <n v="1"/>
    <x v="0"/>
  </r>
  <r>
    <n v="89301608"/>
    <s v="ambulance LPS pro dospělé"/>
    <s v="ambulance LPS pro dospělé"/>
    <n v="10"/>
    <d v="2011-11-01T00:00:00"/>
    <m/>
    <n v="5757"/>
    <n v="63213"/>
    <s v="MUDr."/>
    <s v="Jaromír"/>
    <s v="Samuel"/>
    <m/>
    <s v="6910055779     "/>
    <n v="0"/>
    <x v="1"/>
    <n v="1"/>
    <n v="0"/>
    <x v="0"/>
  </r>
  <r>
    <n v="89301101"/>
    <s v="Dětská klinika"/>
    <s v="standardní lůžková péče"/>
    <n v="5"/>
    <d v="2011-09-15T00:00:00"/>
    <m/>
    <n v="5779"/>
    <n v="63214"/>
    <m/>
    <s v="Kateřina"/>
    <s v="Gerlichová"/>
    <m/>
    <s v="7761035348     "/>
    <n v="1"/>
    <x v="3"/>
    <n v="1"/>
    <n v="1"/>
    <x v="0"/>
  </r>
  <r>
    <n v="89301161"/>
    <s v="Klinika plicních nemocí a TBC"/>
    <s v="standardní lůžková péče"/>
    <n v="5"/>
    <d v="2023-09-01T00:00:00"/>
    <m/>
    <n v="6625"/>
    <n v="63216"/>
    <m/>
    <s v="Veronika"/>
    <s v="Buksová"/>
    <s v="DiS."/>
    <s v="8762245778     "/>
    <n v="0.5"/>
    <x v="7"/>
    <n v="1"/>
    <n v="0.5"/>
    <x v="0"/>
  </r>
  <r>
    <n v="89301081"/>
    <s v="Porodnicko - gynekologická klinika"/>
    <s v="standardní lůžková péče"/>
    <n v="5"/>
    <d v="2023-01-01T00:00:00"/>
    <m/>
    <n v="10337"/>
    <n v="63231"/>
    <s v="Mgr."/>
    <s v="Erika"/>
    <s v="Halířová"/>
    <m/>
    <s v="8651315794     "/>
    <n v="0.1"/>
    <x v="4"/>
    <n v="1"/>
    <n v="0.1"/>
    <x v="0"/>
  </r>
  <r>
    <n v="89301073"/>
    <s v="KARIM"/>
    <s v="lůžkové oddělení intenzivní péče"/>
    <n v="5"/>
    <d v="2019-06-01T00:00:00"/>
    <m/>
    <n v="6339"/>
    <n v="63235"/>
    <m/>
    <s v="Alžběta"/>
    <s v="Coufalová"/>
    <m/>
    <s v="7654284462     "/>
    <n v="1"/>
    <x v="3"/>
    <n v="1"/>
    <n v="1"/>
    <x v="0"/>
  </r>
  <r>
    <n v="89301345"/>
    <s v="Radiologická klinika"/>
    <s v="pracoviště radiologie"/>
    <n v="10"/>
    <d v="2022-01-01T00:00:00"/>
    <m/>
    <n v="5777"/>
    <n v="63239"/>
    <s v="Mgr. Bc."/>
    <s v="Lucie"/>
    <s v="Zbořílková"/>
    <m/>
    <s v="8755065781     "/>
    <n v="0.5"/>
    <x v="0"/>
    <n v="1"/>
    <n v="0.5"/>
    <x v="0"/>
  </r>
  <r>
    <n v="89301521"/>
    <s v="Infekční oddělení"/>
    <s v="Standardní lůžková péče"/>
    <n v="5"/>
    <d v="2023-01-01T00:00:00"/>
    <m/>
    <n v="10716"/>
    <n v="63240"/>
    <s v="MUDr."/>
    <s v="Jan"/>
    <s v="Strojil"/>
    <s v="Ph.D."/>
    <s v="7806065740     "/>
    <n v="1"/>
    <x v="10"/>
    <n v="2"/>
    <n v="1"/>
    <x v="0"/>
  </r>
  <r>
    <n v="89301608"/>
    <s v="ambulance LPS pro dospělé"/>
    <s v="ambulance LPS pro dospělé"/>
    <n v="10"/>
    <d v="2023-06-01T00:00:00"/>
    <m/>
    <n v="10379"/>
    <n v="63240"/>
    <s v="MUDr."/>
    <s v="Jan"/>
    <s v="Strojil"/>
    <s v="Ph.D."/>
    <s v="7806065740     "/>
    <n v="0"/>
    <x v="10"/>
    <n v="2"/>
    <n v="1"/>
    <x v="0"/>
  </r>
  <r>
    <n v="89301073"/>
    <s v="KARIM"/>
    <s v="lůžkové oddělení intenzivní péče"/>
    <n v="5"/>
    <d v="2022-02-01T00:00:00"/>
    <m/>
    <n v="5799"/>
    <n v="63241"/>
    <m/>
    <s v="Leona"/>
    <s v="Absolonová"/>
    <m/>
    <s v="8657275792     "/>
    <n v="0.75"/>
    <x v="0"/>
    <n v="1"/>
    <n v="0.75"/>
    <x v="0"/>
  </r>
  <r>
    <n v="89301063"/>
    <s v="Neurochirurgická klinika"/>
    <s v="lůžkové oddělení intenzivní péče"/>
    <n v="5"/>
    <d v="2018-09-01T00:00:00"/>
    <m/>
    <n v="8761"/>
    <n v="63242"/>
    <m/>
    <s v="Eva"/>
    <s v="Nováková"/>
    <s v="DiS."/>
    <s v="8361045242     "/>
    <n v="1"/>
    <x v="7"/>
    <n v="1"/>
    <n v="1"/>
    <x v="0"/>
  </r>
  <r>
    <n v="89301503"/>
    <s v="Lůžkové odd.intenzivní péče"/>
    <s v="lůžkové oddělení intenzivní péče"/>
    <n v="5"/>
    <d v="2022-10-01T00:00:00"/>
    <m/>
    <n v="10670"/>
    <n v="63243"/>
    <m/>
    <s v="Marie"/>
    <s v="Grulichová"/>
    <s v="DiS."/>
    <s v="8955314786     "/>
    <n v="1"/>
    <x v="0"/>
    <n v="1"/>
    <n v="1"/>
    <x v="0"/>
  </r>
  <r>
    <n v="89301415"/>
    <s v="Ústav imunologie"/>
    <s v="laboratoř imunologie"/>
    <n v="10"/>
    <d v="2014-12-01T00:00:00"/>
    <m/>
    <n v="5780"/>
    <n v="63246"/>
    <s v="Ing. Bc."/>
    <s v="Nikola"/>
    <s v="Mojtková"/>
    <m/>
    <s v="8955315754     "/>
    <n v="1"/>
    <x v="2"/>
    <n v="1"/>
    <n v="1"/>
    <x v="0"/>
  </r>
  <r>
    <n v="89301103"/>
    <s v="Dětská klinika"/>
    <s v="JIP"/>
    <n v="5"/>
    <d v="2014-10-01T00:00:00"/>
    <m/>
    <n v="5830"/>
    <n v="63270"/>
    <m/>
    <s v="Ivana"/>
    <s v="Müllerová"/>
    <m/>
    <s v="7654085329     "/>
    <n v="1"/>
    <x v="0"/>
    <n v="1"/>
    <n v="1"/>
    <x v="0"/>
  </r>
  <r>
    <n v="89301211"/>
    <s v="Onkologická klinika"/>
    <s v="standardní lůžková péče"/>
    <n v="5"/>
    <d v="2018-04-01T00:00:00"/>
    <m/>
    <n v="5820"/>
    <n v="63282"/>
    <s v="prof. MUDr."/>
    <s v="Beatrice Mohelníková"/>
    <s v="Duchoňová"/>
    <s v="Ph.D."/>
    <s v="8352275591     "/>
    <n v="0.35"/>
    <x v="1"/>
    <n v="2"/>
    <n v="0.6"/>
    <x v="0"/>
  </r>
  <r>
    <n v="89301212"/>
    <s v="Onkologická klinika"/>
    <s v="všeobecná ambulance"/>
    <n v="10"/>
    <d v="2018-04-01T00:00:00"/>
    <m/>
    <n v="5820"/>
    <n v="63282"/>
    <s v="prof. MUDr."/>
    <s v="Beatrice Mohelníková"/>
    <s v="Duchoňová"/>
    <s v="Ph.D."/>
    <s v="8352275591     "/>
    <n v="0.25"/>
    <x v="1"/>
    <n v="2"/>
    <n v="0.6"/>
    <x v="0"/>
  </r>
  <r>
    <n v="89301192"/>
    <s v="Klinika pracovního lékařství"/>
    <s v="všeobecná ambulance"/>
    <n v="10"/>
    <d v="2023-01-01T00:00:00"/>
    <m/>
    <n v="10868"/>
    <n v="63283"/>
    <s v="MUDr."/>
    <s v="Hana"/>
    <s v="Jurečková"/>
    <s v="Ph.D."/>
    <s v="8556155916     "/>
    <n v="0.8"/>
    <x v="1"/>
    <n v="1"/>
    <n v="0.8"/>
    <x v="0"/>
  </r>
  <r>
    <n v="89301218"/>
    <s v="Konziliární tým paliativní péče"/>
    <s v="Konziliární tým paliativní péče"/>
    <n v="10"/>
    <d v="2021-04-01T00:00:00"/>
    <m/>
    <n v="9968"/>
    <n v="63284"/>
    <s v="MUDr."/>
    <s v="Hana"/>
    <s v="Kalábová"/>
    <s v="Ph.D."/>
    <s v="8159174485     "/>
    <n v="0.5"/>
    <x v="1"/>
    <n v="2"/>
    <n v="0.8"/>
    <x v="0"/>
  </r>
  <r>
    <n v="89301219"/>
    <s v="ambulance paliativní medicíny"/>
    <s v="ambulance paliativní medicíny"/>
    <n v="10"/>
    <d v="2023-01-01T00:00:00"/>
    <m/>
    <n v="9968"/>
    <n v="63284"/>
    <s v="MUDr."/>
    <s v="Hana"/>
    <s v="Kalábová"/>
    <s v="Ph.D."/>
    <s v="8159174485     "/>
    <n v="0.3"/>
    <x v="1"/>
    <n v="2"/>
    <n v="0.8"/>
    <x v="0"/>
  </r>
  <r>
    <n v="89301161"/>
    <s v="Klinika plicních nemocí a TBC"/>
    <s v="standardní lůžková péče"/>
    <n v="5"/>
    <d v="2017-09-01T00:00:00"/>
    <m/>
    <n v="8275"/>
    <n v="63286"/>
    <m/>
    <s v="Jaroslav"/>
    <s v="Hénar"/>
    <m/>
    <s v="6904125360     "/>
    <n v="1"/>
    <x v="3"/>
    <n v="1"/>
    <n v="1"/>
    <x v="0"/>
  </r>
  <r>
    <n v="89301215"/>
    <s v="Onkologická klinika"/>
    <s v="ambulance - radiační onkologie "/>
    <n v="10"/>
    <d v="2011-11-01T00:00:00"/>
    <m/>
    <n v="9318"/>
    <n v="63292"/>
    <s v="Bc."/>
    <s v="Lenka"/>
    <s v="Čermáková"/>
    <m/>
    <s v="8159294308     "/>
    <n v="1"/>
    <x v="7"/>
    <n v="1"/>
    <n v="1"/>
    <x v="0"/>
  </r>
  <r>
    <n v="89301161"/>
    <s v="Klinika plicních nemocí a TBC"/>
    <s v="standardní lůžková péče"/>
    <n v="5"/>
    <d v="2019-09-01T00:00:00"/>
    <m/>
    <n v="5791"/>
    <n v="63294"/>
    <m/>
    <s v="Olga"/>
    <s v="Jakubálová"/>
    <m/>
    <s v="6953199946     "/>
    <n v="1"/>
    <x v="0"/>
    <n v="1"/>
    <n v="1"/>
    <x v="0"/>
  </r>
  <r>
    <n v="89301321"/>
    <s v="Hemato-onkologická klinika"/>
    <s v="standardní lůžková péče"/>
    <n v="5"/>
    <d v="2011-11-01T00:00:00"/>
    <m/>
    <n v="5775"/>
    <n v="63295"/>
    <m/>
    <s v="Alžbeta"/>
    <s v="Pikartová"/>
    <m/>
    <s v="6355056268     "/>
    <n v="1"/>
    <x v="3"/>
    <n v="1"/>
    <n v="1"/>
    <x v="0"/>
  </r>
  <r>
    <n v="89301501"/>
    <s v="Kardiochirurgická klinika"/>
    <s v="standardní lůžková péče"/>
    <n v="5"/>
    <d v="2011-11-14T00:00:00"/>
    <m/>
    <n v="5823"/>
    <n v="63298"/>
    <s v="Bc."/>
    <s v="Žaneta"/>
    <s v="Handlová"/>
    <m/>
    <s v="9157025735     "/>
    <n v="1"/>
    <x v="9"/>
    <n v="1"/>
    <n v="1"/>
    <x v="0"/>
  </r>
  <r>
    <n v="89301501"/>
    <s v="Kardiochirurgická klinika"/>
    <s v="standardní lůžková péče"/>
    <n v="5"/>
    <d v="2011-11-01T00:00:00"/>
    <m/>
    <n v="5827"/>
    <n v="63300"/>
    <m/>
    <s v="Petr"/>
    <s v="Zamazal"/>
    <m/>
    <s v="8802095775     "/>
    <n v="1"/>
    <x v="3"/>
    <n v="1"/>
    <n v="1"/>
    <x v="0"/>
  </r>
  <r>
    <n v="89301075"/>
    <s v="KARIM"/>
    <s v="anesteziologicko - resuscitační tým"/>
    <n v="10"/>
    <d v="2019-01-15T00:00:00"/>
    <m/>
    <n v="9026"/>
    <n v="63301"/>
    <s v="MUDr."/>
    <s v="Radek"/>
    <s v="Uher"/>
    <m/>
    <s v="8112114307     "/>
    <n v="0.2"/>
    <x v="1"/>
    <n v="1"/>
    <n v="0.2"/>
    <x v="0"/>
  </r>
  <r>
    <n v="89301011"/>
    <s v="I. Interní klinika - kardiologická"/>
    <s v="standardní lůžková péče"/>
    <n v="5"/>
    <d v="2016-07-01T00:00:00"/>
    <m/>
    <n v="5785"/>
    <n v="63303"/>
    <m/>
    <s v="Renata"/>
    <s v="Hrubá"/>
    <m/>
    <s v="8058235680     "/>
    <n v="1"/>
    <x v="3"/>
    <n v="1"/>
    <n v="1"/>
    <x v="0"/>
  </r>
  <r>
    <n v="89301602"/>
    <s v="Odd.urgent.příjmu - ambulance chirurgie"/>
    <s v="ambulance - chirurgie"/>
    <n v="10"/>
    <d v="2021-04-01T00:00:00"/>
    <m/>
    <n v="5756"/>
    <n v="63306"/>
    <m/>
    <s v="Lenka"/>
    <s v="Černochová"/>
    <m/>
    <s v="9054215775     "/>
    <n v="7.1400000000000005E-2"/>
    <x v="7"/>
    <n v="6"/>
    <n v="0.42840000000000006"/>
    <x v="0"/>
  </r>
  <r>
    <n v="89301604"/>
    <s v="Odd.urgent.příjmu - ambulance interna"/>
    <s v="ambulance - interna"/>
    <n v="10"/>
    <d v="2021-04-01T00:00:00"/>
    <m/>
    <n v="5756"/>
    <n v="63306"/>
    <m/>
    <s v="Lenka"/>
    <s v="Černochová"/>
    <m/>
    <s v="9054215775     "/>
    <n v="7.1400000000000005E-2"/>
    <x v="7"/>
    <n v="6"/>
    <n v="0.42840000000000006"/>
    <x v="0"/>
  </r>
  <r>
    <n v="89301605"/>
    <s v="Odd.urgent. příjmu - ambulance urologie"/>
    <s v="ambulance - urologie"/>
    <n v="10"/>
    <d v="2021-04-01T00:00:00"/>
    <m/>
    <n v="5756"/>
    <n v="63306"/>
    <m/>
    <s v="Lenka"/>
    <s v="Černochová"/>
    <m/>
    <s v="9054215775     "/>
    <n v="7.1400000000000005E-2"/>
    <x v="7"/>
    <n v="6"/>
    <n v="0.42840000000000006"/>
    <x v="0"/>
  </r>
  <r>
    <n v="89301606"/>
    <s v="Odd.urgent.příjmu - ambulance neurologie"/>
    <s v="ambulance - neurologie"/>
    <n v="10"/>
    <d v="2021-04-01T00:00:00"/>
    <m/>
    <n v="5756"/>
    <n v="63306"/>
    <m/>
    <s v="Lenka"/>
    <s v="Černochová"/>
    <m/>
    <s v="9054215775     "/>
    <n v="7.1400000000000005E-2"/>
    <x v="7"/>
    <n v="6"/>
    <n v="0.42840000000000006"/>
    <x v="0"/>
  </r>
  <r>
    <n v="89301607"/>
    <s v="Odd. urgent.příjmu - ambul. traumatolog."/>
    <s v="ambulance - traumatologická"/>
    <n v="10"/>
    <d v="2021-04-01T00:00:00"/>
    <m/>
    <n v="5756"/>
    <n v="63306"/>
    <m/>
    <s v="Lenka"/>
    <s v="Černochová"/>
    <m/>
    <s v="9054215775     "/>
    <n v="7.1400000000000005E-2"/>
    <x v="7"/>
    <n v="6"/>
    <n v="0.42840000000000006"/>
    <x v="0"/>
  </r>
  <r>
    <n v="89301608"/>
    <s v="ambulance LPS pro dospělé"/>
    <s v="ambulance LPS pro dospělé"/>
    <n v="10"/>
    <d v="2021-04-01T00:00:00"/>
    <m/>
    <n v="5756"/>
    <n v="63306"/>
    <m/>
    <s v="Lenka"/>
    <s v="Černochová"/>
    <m/>
    <s v="9054215775     "/>
    <n v="7.1400000000000005E-2"/>
    <x v="7"/>
    <n v="6"/>
    <n v="0.42840000000000006"/>
    <x v="0"/>
  </r>
  <r>
    <n v="89301124"/>
    <s v="Urologická klinika"/>
    <s v="uroradiologické centrum"/>
    <n v="10"/>
    <d v="2011-12-01T00:00:00"/>
    <m/>
    <n v="5810"/>
    <n v="63313"/>
    <m/>
    <s v="Radek"/>
    <s v="Zatloukal"/>
    <m/>
    <s v="6301232025     "/>
    <n v="1"/>
    <x v="3"/>
    <n v="1"/>
    <n v="1"/>
    <x v="0"/>
  </r>
  <r>
    <n v="89301075"/>
    <s v="KARIM"/>
    <s v="anesteziologicko - resuscitační tým"/>
    <n v="10"/>
    <d v="2012-01-01T00:00:00"/>
    <m/>
    <n v="5798"/>
    <n v="63319"/>
    <m/>
    <s v="Stanislava"/>
    <s v="Weinlichová"/>
    <s v="DiS."/>
    <s v="7758145318     "/>
    <n v="1"/>
    <x v="0"/>
    <n v="1"/>
    <n v="1"/>
    <x v="0"/>
  </r>
  <r>
    <n v="89301375"/>
    <s v="Ústav klinické a molekulární patologie"/>
    <s v="Ústav klinické a molekulární patologie"/>
    <n v="10"/>
    <d v="2012-01-01T00:00:00"/>
    <m/>
    <n v="5811"/>
    <n v="63324"/>
    <m/>
    <s v="Iva"/>
    <s v="Ambrosová"/>
    <m/>
    <s v="7557123772     "/>
    <n v="1"/>
    <x v="0"/>
    <n v="1"/>
    <n v="1"/>
    <x v="0"/>
  </r>
  <r>
    <n v="89301338"/>
    <s v="Oddělení klinické biochemie a imunogenetiky"/>
    <s v="laboratoř dědičných metabolických poruch"/>
    <n v="10"/>
    <d v="2023-04-12T00:00:00"/>
    <m/>
    <n v="6464"/>
    <n v="63330"/>
    <s v="Mgr."/>
    <s v="Hana"/>
    <s v="Janečková"/>
    <s v="Ph.D."/>
    <s v="8555115800     "/>
    <n v="1"/>
    <x v="2"/>
    <n v="2"/>
    <n v="1"/>
    <x v="0"/>
  </r>
  <r>
    <n v="89301385"/>
    <s v="Ústav soudního lékařství a medicínského práva"/>
    <s v="laboratoř Ústavu soudního lékařství"/>
    <n v="10"/>
    <d v="2023-04-12T00:00:00"/>
    <m/>
    <n v="5815"/>
    <n v="63330"/>
    <s v="Mgr."/>
    <s v="Hana"/>
    <s v="Janečková"/>
    <s v="Ph.D."/>
    <s v="8555115800     "/>
    <n v="0"/>
    <x v="15"/>
    <n v="2"/>
    <n v="1"/>
    <x v="0"/>
  </r>
  <r>
    <n v="89301075"/>
    <s v="KARIM"/>
    <s v="anesteziologicko - resuscitační tým"/>
    <n v="10"/>
    <d v="2022-12-01T00:00:00"/>
    <m/>
    <n v="5846"/>
    <n v="63332"/>
    <s v="MUDr."/>
    <s v="Roland"/>
    <s v="Görcs"/>
    <m/>
    <s v="7607053047     "/>
    <n v="1"/>
    <x v="1"/>
    <n v="1"/>
    <n v="1"/>
    <x v="0"/>
  </r>
  <r>
    <n v="89301162"/>
    <s v="Klinika plicních nemocí a TBC"/>
    <s v="ambulance všeobecná"/>
    <n v="10"/>
    <d v="2015-11-01T00:00:00"/>
    <m/>
    <n v="5997"/>
    <n v="63333"/>
    <m/>
    <s v="Jarmila"/>
    <s v="Šímová"/>
    <m/>
    <s v="7654224402     "/>
    <n v="1"/>
    <x v="7"/>
    <n v="1"/>
    <n v="1"/>
    <x v="0"/>
  </r>
  <r>
    <n v="89301251"/>
    <s v="Klinika ústní, čelistní a obličejové chirurgie"/>
    <s v="standardní lůžková péče"/>
    <n v="5"/>
    <d v="2017-09-01T00:00:00"/>
    <m/>
    <n v="8225"/>
    <n v="63334"/>
    <m/>
    <s v="Veronika"/>
    <s v="Heroldová"/>
    <m/>
    <s v="8251255342     "/>
    <n v="1"/>
    <x v="0"/>
    <n v="1"/>
    <n v="1"/>
    <x v="0"/>
  </r>
  <r>
    <n v="89301355"/>
    <s v="Transfuzní oddělení "/>
    <s v="transfuzní oddělení"/>
    <n v="10"/>
    <d v="2017-09-01T00:00:00"/>
    <m/>
    <n v="8454"/>
    <n v="63336"/>
    <m/>
    <s v="Lucie"/>
    <s v="Lelková"/>
    <m/>
    <s v="7860304463     "/>
    <n v="1"/>
    <x v="3"/>
    <n v="1"/>
    <n v="1"/>
    <x v="0"/>
  </r>
  <r>
    <n v="89301101"/>
    <s v="Dětská klinika"/>
    <s v="standardní lůžková péče"/>
    <n v="5"/>
    <d v="2014-05-01T00:00:00"/>
    <m/>
    <n v="6801"/>
    <n v="63340"/>
    <m/>
    <s v="Pavla"/>
    <s v="Kovaříková"/>
    <m/>
    <s v="7155025339     "/>
    <n v="1"/>
    <x v="3"/>
    <n v="1"/>
    <n v="1"/>
    <x v="0"/>
  </r>
  <r>
    <n v="89301087"/>
    <s v="Porodnicko - gynekologická klinika"/>
    <s v="IVF"/>
    <n v="10"/>
    <d v="2019-01-01T00:00:00"/>
    <m/>
    <n v="6043"/>
    <n v="63351"/>
    <s v="Mgr."/>
    <s v="Kateřina"/>
    <s v="Smékalová"/>
    <m/>
    <s v="7858273852     "/>
    <n v="1"/>
    <x v="2"/>
    <n v="1"/>
    <n v="1"/>
    <x v="0"/>
  </r>
  <r>
    <n v="89301335"/>
    <s v="Oddělení klinické biochemie a imunogenetiky"/>
    <s v="centrální laboratoř"/>
    <n v="10"/>
    <d v="2022-09-01T00:00:00"/>
    <m/>
    <n v="6003"/>
    <n v="63354"/>
    <s v="Mgr."/>
    <s v="Veronika"/>
    <s v="Kučerová"/>
    <m/>
    <s v="8661235902     "/>
    <n v="1"/>
    <x v="2"/>
    <n v="1"/>
    <n v="1"/>
    <x v="0"/>
  </r>
  <r>
    <n v="89301375"/>
    <s v="Ústav klinické a molekulární patologie"/>
    <s v="Ústav klinické a molekulární patologie"/>
    <n v="10"/>
    <d v="2012-03-01T00:00:00"/>
    <m/>
    <n v="6032"/>
    <n v="63356"/>
    <m/>
    <s v="Eva"/>
    <s v="Nezhybová"/>
    <m/>
    <s v="7259135334     "/>
    <n v="1"/>
    <x v="0"/>
    <n v="1"/>
    <n v="1"/>
    <x v="0"/>
  </r>
  <r>
    <n v="89301087"/>
    <s v="Porodnicko - gynekologická klinika"/>
    <s v="IVF"/>
    <n v="10"/>
    <d v="2020-06-01T00:00:00"/>
    <m/>
    <n v="6044"/>
    <n v="63364"/>
    <s v="Mgr."/>
    <s v="Marcela"/>
    <s v="Žaludová"/>
    <m/>
    <s v="8461195314     "/>
    <n v="0.1"/>
    <x v="5"/>
    <n v="1"/>
    <n v="0.1"/>
    <x v="0"/>
  </r>
  <r>
    <n v="89301600"/>
    <s v="Urgentní příjem odb.719"/>
    <s v="Urgentní příjem odb.719"/>
    <n v="10"/>
    <d v="2021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602"/>
    <s v="Odd.urgent.příjmu - ambulance chirurgie"/>
    <s v="ambulance - chirurgie"/>
    <n v="10"/>
    <d v="2012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604"/>
    <s v="Odd.urgent.příjmu - ambulance interna"/>
    <s v="ambulance - interna"/>
    <n v="10"/>
    <d v="2012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605"/>
    <s v="Odd.urgent. příjmu - ambulance urologie"/>
    <s v="ambulance - urologie"/>
    <n v="10"/>
    <d v="2012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606"/>
    <s v="Odd.urgent.příjmu - ambulance neurologie"/>
    <s v="ambulance - neurologie"/>
    <n v="10"/>
    <d v="2012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2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608"/>
    <s v="ambulance LPS pro dospělé"/>
    <s v="ambulance LPS pro dospělé"/>
    <n v="10"/>
    <d v="2021-04-01T00:00:00"/>
    <m/>
    <n v="5999"/>
    <n v="63366"/>
    <m/>
    <s v="Marta"/>
    <s v="Juráňová"/>
    <m/>
    <s v="7161280335     "/>
    <n v="0.14199999999999999"/>
    <x v="0"/>
    <n v="7"/>
    <n v="0.99399999999999999"/>
    <x v="0"/>
  </r>
  <r>
    <n v="89301325"/>
    <s v="Hemato-onkologická klinika"/>
    <s v="laboratoř hematologická"/>
    <n v="10"/>
    <d v="2012-12-01T00:00:00"/>
    <m/>
    <n v="6235"/>
    <n v="63371"/>
    <m/>
    <s v="Petra"/>
    <s v="Kupková"/>
    <m/>
    <s v="7358144739     "/>
    <n v="1"/>
    <x v="0"/>
    <n v="1"/>
    <n v="1"/>
    <x v="0"/>
  </r>
  <r>
    <n v="89301121"/>
    <s v="Urologická klinika"/>
    <s v="standardní lůžková péče"/>
    <n v="5"/>
    <d v="2014-01-01T00:00:00"/>
    <m/>
    <n v="6077"/>
    <n v="63373"/>
    <s v="MUDr."/>
    <s v="Vladimír"/>
    <s v="Študent"/>
    <s v="Ph.D., FEBU"/>
    <s v="8612055771     "/>
    <n v="0.8"/>
    <x v="1"/>
    <n v="2"/>
    <n v="1"/>
    <x v="0"/>
  </r>
  <r>
    <n v="89301122"/>
    <s v="Urologická klinika"/>
    <s v="ambulance urologická"/>
    <n v="10"/>
    <d v="2012-07-01T00:00:00"/>
    <m/>
    <n v="6077"/>
    <n v="63373"/>
    <s v="MUDr."/>
    <s v="Vladimír"/>
    <s v="Študent"/>
    <s v="Ph.D., FEBU"/>
    <s v="8612055771     "/>
    <n v="0.2"/>
    <x v="1"/>
    <n v="2"/>
    <n v="1"/>
    <x v="0"/>
  </r>
  <r>
    <n v="89301031"/>
    <s v="III. Interní klinika - nefrologická, revmatologická a endokrinologická"/>
    <s v="standardní lůžková péče"/>
    <n v="5"/>
    <d v="2023-04-15T00:00:00"/>
    <m/>
    <n v="11112"/>
    <n v="63378"/>
    <m/>
    <s v="Radka"/>
    <s v="Aujezdská"/>
    <m/>
    <s v="9156194861     "/>
    <n v="1"/>
    <x v="4"/>
    <n v="1"/>
    <n v="1"/>
    <x v="0"/>
  </r>
  <r>
    <n v="89301023"/>
    <s v="II. Interní klinika - gastro-enterologická a hepatologická"/>
    <s v="lůžkové oddělení intenzivní péče"/>
    <n v="5"/>
    <d v="2022-02-01T00:00:00"/>
    <m/>
    <n v="6165"/>
    <n v="63386"/>
    <m/>
    <s v="Pavla"/>
    <s v="Moučková"/>
    <m/>
    <s v="8459095304     "/>
    <n v="1"/>
    <x v="3"/>
    <n v="1"/>
    <n v="1"/>
    <x v="0"/>
  </r>
  <r>
    <n v="89301081"/>
    <s v="Porodnicko - gynekologická klinika"/>
    <s v="standardní lůžková péče"/>
    <n v="5"/>
    <d v="2023-07-01T00:00:00"/>
    <m/>
    <n v="6481"/>
    <n v="63388"/>
    <s v="MUDr."/>
    <s v="Tereza"/>
    <s v="Kratochvílová"/>
    <s v="Ph.D."/>
    <s v="8658043273     "/>
    <n v="0.7"/>
    <x v="1"/>
    <n v="2"/>
    <n v="1"/>
    <x v="0"/>
  </r>
  <r>
    <n v="89301084"/>
    <s v="Porodnicko - gynekologická klinika"/>
    <s v="lůžkové oddělení intenzivní péče - porodní sál"/>
    <n v="5"/>
    <d v="2023-07-01T00:00:00"/>
    <m/>
    <n v="6481"/>
    <n v="63388"/>
    <s v="MUDr."/>
    <s v="Tereza"/>
    <s v="Kratochvílová"/>
    <s v="Ph.D."/>
    <s v="8658043273     "/>
    <n v="0.3"/>
    <x v="1"/>
    <n v="2"/>
    <n v="1"/>
    <x v="0"/>
  </r>
  <r>
    <n v="89301081"/>
    <s v="Porodnicko - gynekologická klinika"/>
    <s v="standardní lůžková péče"/>
    <n v="5"/>
    <d v="2023-01-01T00:00:00"/>
    <m/>
    <n v="6482"/>
    <n v="63389"/>
    <s v="MUDr."/>
    <s v="Veronika"/>
    <s v="Šromová"/>
    <s v="Ph.D."/>
    <s v="8659295799     "/>
    <n v="0.8"/>
    <x v="1"/>
    <n v="1"/>
    <n v="0.8"/>
    <x v="0"/>
  </r>
  <r>
    <n v="89301131"/>
    <s v="ORL klinika"/>
    <s v="standardní lůžková péče"/>
    <n v="5"/>
    <d v="2012-07-01T00:00:00"/>
    <m/>
    <n v="6122"/>
    <n v="63391"/>
    <s v="doc. MUDr."/>
    <s v="Richard"/>
    <s v="Salzman"/>
    <s v="Ph.D."/>
    <s v="7701206931     "/>
    <n v="0.8"/>
    <x v="1"/>
    <n v="1"/>
    <n v="0.8"/>
    <x v="0"/>
  </r>
  <r>
    <n v="89301181"/>
    <s v="Klinika psychiatrie"/>
    <s v="srandardní lůžková péče"/>
    <n v="5"/>
    <d v="2015-09-01T00:00:00"/>
    <m/>
    <n v="6063"/>
    <n v="63393"/>
    <s v="Mgr."/>
    <s v="Lucie"/>
    <s v="Šmejkalová"/>
    <m/>
    <s v="7662135866     "/>
    <n v="0.6"/>
    <x v="2"/>
    <n v="1"/>
    <n v="0.6"/>
    <x v="0"/>
  </r>
  <r>
    <n v="89301201"/>
    <s v="Klinika kožních a pohlavních chorob"/>
    <s v="standardní lůžková péče"/>
    <n v="5"/>
    <d v="2017-07-01T00:00:00"/>
    <m/>
    <n v="7839"/>
    <n v="63400"/>
    <s v="MUDr."/>
    <s v="Viktor"/>
    <s v="Palla"/>
    <m/>
    <s v="9009145310     "/>
    <n v="1"/>
    <x v="10"/>
    <n v="1"/>
    <n v="1"/>
    <x v="0"/>
  </r>
  <r>
    <n v="89301335"/>
    <s v="Oddělení klinické biochemie a imunogenetiky"/>
    <s v="centrální laboratoř"/>
    <n v="10"/>
    <d v="2012-10-01T00:00:00"/>
    <m/>
    <n v="6145"/>
    <n v="63401"/>
    <m/>
    <s v="Ivana"/>
    <s v="Nečesaná"/>
    <m/>
    <s v="7554245303     "/>
    <n v="1"/>
    <x v="0"/>
    <n v="1"/>
    <n v="1"/>
    <x v="0"/>
  </r>
  <r>
    <n v="89301103"/>
    <s v="Dětská klinika"/>
    <s v="JIP"/>
    <n v="5"/>
    <d v="2012-08-01T00:00:00"/>
    <m/>
    <n v="6120"/>
    <n v="63404"/>
    <s v="Bc."/>
    <s v="Hana"/>
    <s v="Dědochová"/>
    <m/>
    <s v="6455041769     "/>
    <n v="1"/>
    <x v="0"/>
    <n v="1"/>
    <n v="1"/>
    <x v="0"/>
  </r>
  <r>
    <n v="89301181"/>
    <s v="Klinika psychiatrie"/>
    <s v="srandardní lůžková péče"/>
    <n v="5"/>
    <d v="2018-06-01T00:00:00"/>
    <m/>
    <n v="6102"/>
    <n v="63408"/>
    <s v="PhDr."/>
    <s v="Petra"/>
    <s v="Kasalová"/>
    <m/>
    <s v="7652085364     "/>
    <n v="1"/>
    <x v="6"/>
    <n v="1"/>
    <n v="1"/>
    <x v="0"/>
  </r>
  <r>
    <n v="89301362"/>
    <s v="Oddělení klinické logopedie"/>
    <s v="ambulance - pracoviště logopedie"/>
    <n v="10"/>
    <d v="2012-06-01T00:00:00"/>
    <m/>
    <n v="6164"/>
    <n v="63410"/>
    <s v="Mgr."/>
    <s v="Lenka"/>
    <s v="Smělá"/>
    <m/>
    <s v="7551085333     "/>
    <n v="1"/>
    <x v="2"/>
    <n v="1"/>
    <n v="1"/>
    <x v="0"/>
  </r>
  <r>
    <n v="89301011"/>
    <s v="I. Interní klinika - kardiologická"/>
    <s v="standardní lůžková péče"/>
    <n v="5"/>
    <d v="2012-10-10T00:00:00"/>
    <m/>
    <n v="6183"/>
    <n v="63420"/>
    <s v="MUDr."/>
    <s v="Monika"/>
    <s v="Kamasová"/>
    <s v="Ph.D."/>
    <s v="8851218310     "/>
    <n v="0.3"/>
    <x v="1"/>
    <n v="2"/>
    <n v="0.3"/>
    <x v="0"/>
  </r>
  <r>
    <n v="89301604"/>
    <s v="Odd.urgent.příjmu - ambulance interna"/>
    <s v="ambulance - interna"/>
    <n v="10"/>
    <d v="2016-10-01T00:00:00"/>
    <m/>
    <n v="7812"/>
    <n v="63420"/>
    <s v="MUDr."/>
    <s v="Monika"/>
    <s v="Kamasová"/>
    <s v="Ph.D."/>
    <s v="8851218310     "/>
    <n v="0"/>
    <x v="1"/>
    <n v="2"/>
    <n v="0.3"/>
    <x v="0"/>
  </r>
  <r>
    <n v="89301311"/>
    <s v="Traumatologická klinika"/>
    <s v="standardní lůžková péče"/>
    <n v="5"/>
    <d v="2012-09-01T00:00:00"/>
    <m/>
    <n v="6159"/>
    <n v="63422"/>
    <s v="MUDr."/>
    <s v="Igor"/>
    <s v="Mysliveček"/>
    <m/>
    <s v="7907244290     "/>
    <n v="1"/>
    <x v="1"/>
    <n v="1"/>
    <n v="1"/>
    <x v="0"/>
  </r>
  <r>
    <n v="89305246"/>
    <s v="Klinika zubního lékařství"/>
    <s v="ortodontické oddělení"/>
    <n v="15"/>
    <d v="2020-03-01T00:00:00"/>
    <m/>
    <n v="6131"/>
    <n v="63423"/>
    <s v="MDDr."/>
    <s v="Lenka"/>
    <s v="Dostálová"/>
    <s v="Ph.D."/>
    <s v="8762066170     "/>
    <n v="0.5"/>
    <x v="11"/>
    <n v="2"/>
    <n v="0.5"/>
    <x v="0"/>
  </r>
  <r>
    <n v="89870255"/>
    <s v="Klinika ústní, čelistní a obličejové chirurgie"/>
    <s v="pracoviště stomatologické LSPP"/>
    <n v="15"/>
    <d v="2020-05-01T00:00:00"/>
    <m/>
    <n v="9473"/>
    <n v="63423"/>
    <s v="MDDr."/>
    <s v="Lenka"/>
    <s v="Dostálová"/>
    <s v="Ph.D."/>
    <s v="8762066170     "/>
    <n v="0"/>
    <x v="11"/>
    <n v="2"/>
    <n v="0.5"/>
    <x v="0"/>
  </r>
  <r>
    <n v="89301251"/>
    <s v="Klinika ústní, čelistní a obličejové chirurgie"/>
    <s v="standardní lůžková péče"/>
    <n v="5"/>
    <d v="2012-09-01T00:00:00"/>
    <m/>
    <n v="6176"/>
    <n v="63436"/>
    <s v="MDDr."/>
    <s v="David"/>
    <s v="Král"/>
    <s v="Ph.D."/>
    <s v="8506114914     "/>
    <n v="0.6"/>
    <x v="11"/>
    <n v="3"/>
    <n v="1"/>
    <x v="0"/>
  </r>
  <r>
    <n v="89305252"/>
    <s v="Klinika ústní, čelistní a obličejové chirurgie"/>
    <s v="Ambulance kliniky ústní, čelistní a obličejové chirurgie"/>
    <n v="15"/>
    <d v="2012-09-01T00:00:00"/>
    <m/>
    <n v="6218"/>
    <n v="63436"/>
    <s v="MDDr."/>
    <s v="David"/>
    <s v="Král"/>
    <s v="Ph.D."/>
    <s v="8506114914     "/>
    <n v="0.4"/>
    <x v="11"/>
    <n v="3"/>
    <n v="1"/>
    <x v="0"/>
  </r>
  <r>
    <n v="89870255"/>
    <s v="Klinika ústní, čelistní a obličejové chirurgie"/>
    <s v="pracoviště stomatologické LSPP"/>
    <n v="15"/>
    <d v="2012-09-01T00:00:00"/>
    <m/>
    <n v="6220"/>
    <n v="63436"/>
    <s v="MDDr."/>
    <s v="David"/>
    <s v="Král"/>
    <s v="Ph.D."/>
    <s v="8506114914     "/>
    <n v="0"/>
    <x v="11"/>
    <n v="3"/>
    <n v="1"/>
    <x v="0"/>
  </r>
  <r>
    <n v="89301032"/>
    <s v="III. Interní klinika - nefrologická, revmatologická a endokrinologická"/>
    <s v="všeobecná ambulance"/>
    <n v="10"/>
    <d v="2023-01-01T00:00:00"/>
    <m/>
    <n v="6265"/>
    <n v="63438"/>
    <s v="doc. MUDr."/>
    <s v="Ľubica"/>
    <s v="Cibičková"/>
    <s v="Ph.D."/>
    <s v="8051295692     "/>
    <n v="0.2"/>
    <x v="1"/>
    <n v="3"/>
    <n v="0.4"/>
    <x v="0"/>
  </r>
  <r>
    <n v="89301604"/>
    <s v="Odd.urgent.příjmu - ambulance interna"/>
    <s v="ambulance - interna"/>
    <n v="10"/>
    <d v="2018-03-01T00:00:00"/>
    <m/>
    <n v="8517"/>
    <n v="63438"/>
    <s v="doc. MUDr."/>
    <s v="Ľubica"/>
    <s v="Cibičková"/>
    <s v="Ph.D."/>
    <s v="8051295692     "/>
    <n v="0"/>
    <x v="1"/>
    <n v="3"/>
    <n v="0.4"/>
    <x v="0"/>
  </r>
  <r>
    <n v="89301730"/>
    <s v="III. Interní klinika - nefrologická, revmatologická a endokrinologická"/>
    <s v="ambulance diabetologická"/>
    <n v="10"/>
    <d v="2018-09-01T00:00:00"/>
    <m/>
    <n v="6265"/>
    <n v="63438"/>
    <s v="doc. MUDr."/>
    <s v="Ľubica"/>
    <s v="Cibičková"/>
    <s v="Ph.D."/>
    <s v="8051295692     "/>
    <n v="0.2"/>
    <x v="1"/>
    <n v="3"/>
    <n v="0.4"/>
    <x v="0"/>
  </r>
  <r>
    <n v="89301503"/>
    <s v="Lůžkové odd.intenzivní péče"/>
    <s v="lůžkové oddělení intenzivní péče"/>
    <n v="5"/>
    <d v="2016-07-01T00:00:00"/>
    <m/>
    <n v="7789"/>
    <n v="63449"/>
    <s v="MUDr."/>
    <s v="Tomáš"/>
    <s v="Vychodil"/>
    <m/>
    <s v="8607036240     "/>
    <n v="1"/>
    <x v="1"/>
    <n v="1"/>
    <n v="1"/>
    <x v="0"/>
  </r>
  <r>
    <n v="89301503"/>
    <s v="Lůžkové odd.intenzivní péče"/>
    <s v="lůžkové oddělení intenzivní péče"/>
    <n v="5"/>
    <d v="2023-04-01T00:00:00"/>
    <m/>
    <n v="10950"/>
    <n v="63455"/>
    <m/>
    <s v="Jan"/>
    <s v="Kovář"/>
    <s v="DiS."/>
    <s v="8902105740     "/>
    <n v="1"/>
    <x v="7"/>
    <n v="1"/>
    <n v="1"/>
    <x v="0"/>
  </r>
  <r>
    <n v="89301031"/>
    <s v="III. Interní klinika - nefrologická, revmatologická a endokrinologická"/>
    <s v="standardní lůžková péče"/>
    <n v="5"/>
    <d v="2023-01-01T00:00:00"/>
    <m/>
    <n v="9811"/>
    <n v="63456"/>
    <m/>
    <s v="Martina"/>
    <s v="Blaťáková"/>
    <m/>
    <s v="8360105534     "/>
    <n v="0.75"/>
    <x v="4"/>
    <n v="1"/>
    <n v="0.75"/>
    <x v="0"/>
  </r>
  <r>
    <n v="89301073"/>
    <s v="KARIM"/>
    <s v="lůžkové oddělení intenzivní péče"/>
    <n v="5"/>
    <d v="2019-01-01T00:00:00"/>
    <m/>
    <n v="6377"/>
    <n v="63457"/>
    <m/>
    <s v="Jitka"/>
    <s v="Jedelská"/>
    <m/>
    <s v="8459065758     "/>
    <n v="0.75"/>
    <x v="7"/>
    <n v="1"/>
    <n v="0.75"/>
    <x v="0"/>
  </r>
  <r>
    <n v="89301073"/>
    <s v="KARIM"/>
    <s v="lůžkové oddělení intenzivní péče"/>
    <n v="5"/>
    <d v="2013-07-01T00:00:00"/>
    <m/>
    <n v="6378"/>
    <n v="63458"/>
    <m/>
    <s v="Bronislava"/>
    <s v="Krmelová"/>
    <m/>
    <s v="6758031907     "/>
    <n v="1"/>
    <x v="0"/>
    <n v="1"/>
    <n v="1"/>
    <x v="0"/>
  </r>
  <r>
    <n v="89301355"/>
    <s v="Transfuzní oddělení "/>
    <s v="transfuzní oddělení"/>
    <n v="10"/>
    <d v="2012-10-01T00:00:00"/>
    <m/>
    <n v="6172"/>
    <n v="63462"/>
    <m/>
    <s v="Kateřina"/>
    <s v="Kubišová"/>
    <m/>
    <s v="8256305365     "/>
    <n v="1"/>
    <x v="0"/>
    <n v="1"/>
    <n v="1"/>
    <x v="0"/>
  </r>
  <r>
    <n v="89301111"/>
    <s v="Ortopedická klinika"/>
    <s v="standardní lůžková péče"/>
    <n v="5"/>
    <d v="2012-10-01T00:00:00"/>
    <m/>
    <n v="6182"/>
    <n v="63465"/>
    <s v="MUDr."/>
    <s v="Martin"/>
    <s v="Obhlídal"/>
    <m/>
    <s v="8608165775     "/>
    <n v="0.9"/>
    <x v="1"/>
    <n v="1"/>
    <n v="0.9"/>
    <x v="0"/>
  </r>
  <r>
    <n v="89301012"/>
    <s v="I. Interní klinika - kardiologická"/>
    <s v="ambulance kardiologická"/>
    <n v="10"/>
    <d v="2022-03-01T00:00:00"/>
    <m/>
    <n v="10417"/>
    <n v="63466"/>
    <s v="Mgr."/>
    <s v="Irena"/>
    <s v="Opavská"/>
    <m/>
    <s v="8056275381     "/>
    <n v="0.5"/>
    <x v="9"/>
    <n v="1"/>
    <n v="0.5"/>
    <x v="0"/>
  </r>
  <r>
    <n v="89301600"/>
    <s v="Urgentní příjem odb.719"/>
    <s v="Urgentní příjem odb.719"/>
    <n v="10"/>
    <d v="2021-04-01T00:00:00"/>
    <m/>
    <n v="6119"/>
    <n v="63474"/>
    <m/>
    <s v="Pavlína"/>
    <s v="Greplová"/>
    <m/>
    <s v="9255154865     "/>
    <n v="0.1"/>
    <x v="7"/>
    <n v="7"/>
    <n v="0.7"/>
    <x v="0"/>
  </r>
  <r>
    <n v="89301602"/>
    <s v="Odd.urgent.příjmu - ambulance chirurgie"/>
    <s v="ambulance - chirurgie"/>
    <n v="10"/>
    <d v="2012-10-01T00:00:00"/>
    <m/>
    <n v="6119"/>
    <n v="63474"/>
    <m/>
    <s v="Pavlína"/>
    <s v="Greplová"/>
    <m/>
    <s v="9255154865     "/>
    <n v="0.1"/>
    <x v="7"/>
    <n v="7"/>
    <n v="0.7"/>
    <x v="0"/>
  </r>
  <r>
    <n v="89301604"/>
    <s v="Odd.urgent.příjmu - ambulance interna"/>
    <s v="ambulance - interna"/>
    <n v="10"/>
    <d v="2020-06-01T00:00:00"/>
    <m/>
    <n v="6119"/>
    <n v="63474"/>
    <m/>
    <s v="Pavlína"/>
    <s v="Greplová"/>
    <m/>
    <s v="9255154865     "/>
    <n v="0.1"/>
    <x v="7"/>
    <n v="7"/>
    <n v="0.7"/>
    <x v="0"/>
  </r>
  <r>
    <n v="89301605"/>
    <s v="Odd.urgent. příjmu - ambulance urologie"/>
    <s v="ambulance - urologie"/>
    <n v="10"/>
    <d v="2020-06-01T00:00:00"/>
    <m/>
    <n v="6119"/>
    <n v="63474"/>
    <m/>
    <s v="Pavlína"/>
    <s v="Greplová"/>
    <m/>
    <s v="9255154865     "/>
    <n v="0.1"/>
    <x v="7"/>
    <n v="7"/>
    <n v="0.7"/>
    <x v="0"/>
  </r>
  <r>
    <n v="89301606"/>
    <s v="Odd.urgent.příjmu - ambulance neurologie"/>
    <s v="ambulance - neurologie"/>
    <n v="10"/>
    <d v="2020-06-01T00:00:00"/>
    <m/>
    <n v="6119"/>
    <n v="63474"/>
    <m/>
    <s v="Pavlína"/>
    <s v="Greplová"/>
    <m/>
    <s v="9255154865     "/>
    <n v="0.1"/>
    <x v="7"/>
    <n v="7"/>
    <n v="0.7"/>
    <x v="0"/>
  </r>
  <r>
    <n v="89301607"/>
    <s v="Odd. urgent.příjmu - ambul. traumatolog."/>
    <s v="ambulance - traumatologická"/>
    <n v="10"/>
    <d v="2020-06-01T00:00:00"/>
    <m/>
    <n v="6119"/>
    <n v="63474"/>
    <m/>
    <s v="Pavlína"/>
    <s v="Greplová"/>
    <m/>
    <s v="9255154865     "/>
    <n v="0.1"/>
    <x v="7"/>
    <n v="7"/>
    <n v="0.7"/>
    <x v="0"/>
  </r>
  <r>
    <n v="89301608"/>
    <s v="ambulance LPS pro dospělé"/>
    <s v="ambulance LPS pro dospělé"/>
    <n v="10"/>
    <d v="2012-10-01T00:00:00"/>
    <m/>
    <n v="6119"/>
    <n v="63474"/>
    <m/>
    <s v="Pavlína"/>
    <s v="Greplová"/>
    <m/>
    <s v="9255154865     "/>
    <n v="0.1"/>
    <x v="7"/>
    <n v="7"/>
    <n v="0.7"/>
    <x v="0"/>
  </r>
  <r>
    <n v="89301103"/>
    <s v="Dětská klinika"/>
    <s v="JIP"/>
    <n v="5"/>
    <d v="2020-07-01T00:00:00"/>
    <m/>
    <n v="6614"/>
    <n v="63477"/>
    <s v="MUDr."/>
    <s v="Lucie"/>
    <s v="Stašková"/>
    <m/>
    <s v="7952235368     "/>
    <n v="0.5"/>
    <x v="1"/>
    <n v="2"/>
    <n v="1"/>
    <x v="0"/>
  </r>
  <r>
    <n v="89301703"/>
    <s v="Dětská klinika"/>
    <s v="ambulance nefrologická pro děti a dospívající"/>
    <n v="10"/>
    <d v="2019-01-01T00:00:00"/>
    <m/>
    <n v="6614"/>
    <n v="63477"/>
    <s v="MUDr."/>
    <s v="Lucie"/>
    <s v="Stašková"/>
    <m/>
    <s v="7952235368     "/>
    <n v="0.5"/>
    <x v="1"/>
    <n v="2"/>
    <n v="1"/>
    <x v="0"/>
  </r>
  <r>
    <n v="89301161"/>
    <s v="Klinika plicních nemocí a TBC"/>
    <s v="standardní lůžková péče"/>
    <n v="5"/>
    <d v="2023-06-01T00:00:00"/>
    <m/>
    <n v="6171"/>
    <n v="63478"/>
    <s v="MUDr."/>
    <s v="Denisa"/>
    <s v="Rozsívalová"/>
    <m/>
    <s v="8756215765     "/>
    <n v="0.1"/>
    <x v="1"/>
    <n v="2"/>
    <n v="0.2"/>
    <x v="0"/>
  </r>
  <r>
    <n v="89301162"/>
    <s v="Klinika plicních nemocí a TBC"/>
    <s v="ambulance všeobecná"/>
    <n v="10"/>
    <d v="2023-06-01T00:00:00"/>
    <m/>
    <n v="6171"/>
    <n v="63478"/>
    <s v="MUDr."/>
    <s v="Denisa"/>
    <s v="Rozsívalová"/>
    <m/>
    <s v="8756215765     "/>
    <n v="0.1"/>
    <x v="1"/>
    <n v="2"/>
    <n v="0.2"/>
    <x v="0"/>
  </r>
  <r>
    <n v="89301335"/>
    <s v="Oddělení klinické biochemie a imunogenetiky"/>
    <s v="centrální laboratoř"/>
    <n v="10"/>
    <d v="2023-01-01T00:00:00"/>
    <m/>
    <n v="6137"/>
    <n v="63479"/>
    <s v="RNDr."/>
    <s v="Jitka"/>
    <s v="Prošková"/>
    <m/>
    <s v="6956043050     "/>
    <n v="1"/>
    <x v="2"/>
    <n v="1"/>
    <n v="1"/>
    <x v="0"/>
  </r>
  <r>
    <n v="89301091"/>
    <s v="Novorozenecké oddělení"/>
    <s v="standardní lůžková péče"/>
    <n v="5"/>
    <d v="2012-10-15T00:00:00"/>
    <m/>
    <n v="6312"/>
    <n v="63481"/>
    <m/>
    <s v="Diana"/>
    <s v="Vybíralová"/>
    <m/>
    <s v="7355315363     "/>
    <n v="1"/>
    <x v="0"/>
    <n v="1"/>
    <n v="1"/>
    <x v="0"/>
  </r>
  <r>
    <n v="89301326"/>
    <s v="Hemato-onkologická klinika"/>
    <s v="laboratoř cytogenetiky a molekulární biologie"/>
    <n v="10"/>
    <d v="2021-08-01T00:00:00"/>
    <m/>
    <n v="6233"/>
    <n v="63483"/>
    <s v="Mgr."/>
    <s v="Michaela"/>
    <s v="Vatolíková"/>
    <m/>
    <s v="8754115447     "/>
    <n v="0.9"/>
    <x v="5"/>
    <n v="1"/>
    <n v="0.9"/>
    <x v="0"/>
  </r>
  <r>
    <n v="89301113"/>
    <s v="Ortopedická klinika"/>
    <s v="lůžkové oddělení intenzivní péče"/>
    <n v="5"/>
    <d v="2020-01-01T00:00:00"/>
    <m/>
    <n v="6314"/>
    <n v="63484"/>
    <s v="Bc."/>
    <s v="Xenie"/>
    <s v="Ösziová"/>
    <m/>
    <s v="7554195792     "/>
    <n v="1"/>
    <x v="0"/>
    <n v="1"/>
    <n v="1"/>
    <x v="0"/>
  </r>
  <r>
    <n v="89301600"/>
    <s v="Urgentní příjem odb.719"/>
    <s v="Urgentní příjem odb.719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602"/>
    <s v="Odd.urgent.příjmu - ambulance chirurgie"/>
    <s v="ambulance - chirurgie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604"/>
    <s v="Odd.urgent.příjmu - ambulance interna"/>
    <s v="ambulance - interna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605"/>
    <s v="Odd.urgent. příjmu - ambulance urologie"/>
    <s v="ambulance - urologie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606"/>
    <s v="Odd.urgent.příjmu - ambulance neurologie"/>
    <s v="ambulance - neurologie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607"/>
    <s v="Odd. urgent.příjmu - ambul. traumatolog."/>
    <s v="ambulance - traumatologická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608"/>
    <s v="ambulance LPS pro dospělé"/>
    <s v="ambulance LPS pro dospělé"/>
    <n v="10"/>
    <d v="2021-04-01T00:00:00"/>
    <m/>
    <n v="6280"/>
    <n v="63485"/>
    <m/>
    <s v="Eva"/>
    <s v="Rygolová"/>
    <m/>
    <s v="9261245719     "/>
    <n v="7.1400000000000005E-2"/>
    <x v="7"/>
    <n v="7"/>
    <n v="0.49980000000000008"/>
    <x v="0"/>
  </r>
  <r>
    <n v="89301501"/>
    <s v="Kardiochirurgická klinika"/>
    <s v="standardní lůžková péče"/>
    <n v="5"/>
    <d v="2018-06-01T00:00:00"/>
    <m/>
    <n v="8602"/>
    <n v="63487"/>
    <s v="Mgr."/>
    <s v="Jakub"/>
    <s v="Smolka"/>
    <m/>
    <s v="8701075900     "/>
    <n v="1"/>
    <x v="9"/>
    <n v="1"/>
    <n v="1"/>
    <x v="0"/>
  </r>
  <r>
    <n v="89301323"/>
    <s v="Hemato-onkologická klinika"/>
    <s v="lůžkové oddělení intenzivní péče"/>
    <n v="5"/>
    <d v="2023-10-01T00:00:00"/>
    <m/>
    <n v="6238"/>
    <n v="63491"/>
    <m/>
    <s v="Denisa"/>
    <s v="Kráčmarová"/>
    <s v="DiS."/>
    <s v="9056035736     "/>
    <n v="0.5"/>
    <x v="7"/>
    <n v="1"/>
    <n v="0.5"/>
    <x v="0"/>
  </r>
  <r>
    <n v="89301501"/>
    <s v="Kardiochirurgická klinika"/>
    <s v="standardní lůžková péče"/>
    <n v="5"/>
    <d v="2012-11-01T00:00:00"/>
    <m/>
    <n v="6251"/>
    <n v="63497"/>
    <m/>
    <s v="Miroslava"/>
    <s v="Šafářová"/>
    <m/>
    <s v="7162245772     "/>
    <n v="1"/>
    <x v="0"/>
    <n v="1"/>
    <n v="1"/>
    <x v="0"/>
  </r>
  <r>
    <n v="89301171"/>
    <s v="Neurologická klinika"/>
    <s v="standardní lůžková péče"/>
    <n v="5"/>
    <d v="2020-11-15T00:00:00"/>
    <m/>
    <n v="9889"/>
    <n v="63502"/>
    <m/>
    <s v="Sylvie"/>
    <s v="Dubová"/>
    <m/>
    <s v="9162205734     "/>
    <n v="1"/>
    <x v="4"/>
    <n v="1"/>
    <n v="1"/>
    <x v="0"/>
  </r>
  <r>
    <n v="89301273"/>
    <s v="Klinika tělovýchovného lékařství a kardiovaskulární rehabilitace"/>
    <s v="ambulance - tělovýchovné lékařství"/>
    <n v="10"/>
    <d v="2019-10-01T00:00:00"/>
    <m/>
    <n v="9343"/>
    <n v="63505"/>
    <s v="Mgr."/>
    <s v="Zdenka"/>
    <s v="Pospíšilová"/>
    <m/>
    <s v="7952235313     "/>
    <n v="0.3"/>
    <x v="7"/>
    <n v="4"/>
    <n v="1"/>
    <x v="0"/>
  </r>
  <r>
    <n v="89301274"/>
    <s v="Klinika tělovýchovného lékařství a kardiovaskulární rehabilitace"/>
    <s v="ambulance - tělovýchovné lékařství"/>
    <n v="10"/>
    <d v="2019-10-01T00:00:00"/>
    <m/>
    <n v="9343"/>
    <n v="63505"/>
    <s v="Mgr."/>
    <s v="Zdenka"/>
    <s v="Pospíšilová"/>
    <m/>
    <s v="7952235313     "/>
    <n v="0.1"/>
    <x v="7"/>
    <n v="4"/>
    <n v="1"/>
    <x v="0"/>
  </r>
  <r>
    <n v="89301275"/>
    <s v="Klinika tělovýchovného lékařství a kardiovaskulární rehabilitace"/>
    <s v="ambulance kardiologická"/>
    <n v="10"/>
    <d v="2021-07-10T00:00:00"/>
    <m/>
    <n v="9343"/>
    <n v="63505"/>
    <s v="Mgr."/>
    <s v="Zdenka"/>
    <s v="Pospíšilová"/>
    <m/>
    <s v="7952235313     "/>
    <n v="0.2"/>
    <x v="7"/>
    <n v="4"/>
    <n v="1"/>
    <x v="0"/>
  </r>
  <r>
    <n v="89301277"/>
    <s v="Klinika tělovýchovného lékařství a kardiovaskulární rehabilitace"/>
    <s v="dětská obezitologická ambulance"/>
    <n v="10"/>
    <d v="2019-10-01T00:00:00"/>
    <m/>
    <n v="9343"/>
    <n v="63505"/>
    <s v="Mgr."/>
    <s v="Zdenka"/>
    <s v="Pospíšilová"/>
    <m/>
    <s v="7952235313     "/>
    <n v="0.4"/>
    <x v="7"/>
    <n v="4"/>
    <n v="1"/>
    <x v="0"/>
  </r>
  <r>
    <n v="89301285"/>
    <s v="Laboratoř odd. lékařské genetiky"/>
    <s v="laboratoř oddělení lékařské genetiky"/>
    <n v="10"/>
    <d v="2022-07-01T00:00:00"/>
    <m/>
    <n v="10375"/>
    <n v="63512"/>
    <s v="Ing."/>
    <s v="Jana"/>
    <s v="Duchoslavová"/>
    <s v="Ph.D."/>
    <s v="7957315333     "/>
    <n v="0.15"/>
    <x v="2"/>
    <n v="2"/>
    <n v="0.65"/>
    <x v="0"/>
  </r>
  <r>
    <n v="89301285"/>
    <s v="Laboratoř odd. lékařské genetiky"/>
    <s v="laboratoř oddělení lékařské genetiky"/>
    <n v="10"/>
    <d v="2023-12-01T00:00:00"/>
    <m/>
    <n v="10375"/>
    <n v="63512"/>
    <s v="Ing."/>
    <s v="Jana"/>
    <s v="Duchoslavová"/>
    <s v="Ph.D."/>
    <s v="7957315333     "/>
    <n v="0.5"/>
    <x v="2"/>
    <n v="2"/>
    <n v="0.65"/>
    <x v="0"/>
  </r>
  <r>
    <n v="89301405"/>
    <s v="Ústav mikrobiologie"/>
    <s v="laboratoř mikrobiologie"/>
    <n v="10"/>
    <d v="2015-02-01T00:00:00"/>
    <m/>
    <n v="7445"/>
    <n v="63513"/>
    <m/>
    <s v="Milada"/>
    <s v="Spáčilová"/>
    <m/>
    <s v="6862300841     "/>
    <n v="1"/>
    <x v="0"/>
    <n v="1"/>
    <n v="1"/>
    <x v="0"/>
  </r>
  <r>
    <n v="89301323"/>
    <s v="Hemato-onkologická klinika"/>
    <s v="lůžkové oddělení intenzivní péče"/>
    <n v="5"/>
    <d v="2024-01-01T00:00:00"/>
    <m/>
    <n v="6239"/>
    <n v="63514"/>
    <m/>
    <s v="Pavlína"/>
    <s v="Chytilová"/>
    <s v="DiS."/>
    <s v="8858045801     "/>
    <n v="1"/>
    <x v="7"/>
    <n v="1"/>
    <n v="1"/>
    <x v="0"/>
  </r>
  <r>
    <n v="89301063"/>
    <s v="Neurochirurgická klinika"/>
    <s v="lůžkové oddělení intenzivní péče"/>
    <n v="5"/>
    <d v="2020-12-01T00:00:00"/>
    <m/>
    <n v="7523"/>
    <n v="63519"/>
    <s v="MUDr."/>
    <s v="Andrea"/>
    <s v="Svačková"/>
    <m/>
    <s v="8359254178     "/>
    <n v="1"/>
    <x v="1"/>
    <n v="1"/>
    <n v="1"/>
    <x v="0"/>
  </r>
  <r>
    <n v="89301251"/>
    <s v="Klinika ústní, čelistní a obličejové chirurgie"/>
    <s v="standardní lůžková péče"/>
    <n v="5"/>
    <d v="2014-12-01T00:00:00"/>
    <m/>
    <n v="6302"/>
    <n v="63522"/>
    <s v="MUDr."/>
    <s v="Petr"/>
    <s v="Michl"/>
    <s v="Ph.D."/>
    <s v="7511154145     "/>
    <n v="0.45"/>
    <x v="1"/>
    <n v="2"/>
    <n v="0.55000000000000004"/>
    <x v="0"/>
  </r>
  <r>
    <n v="89301600"/>
    <s v="Urgentní příjem odb.719"/>
    <s v="Urgentní příjem odb.719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602"/>
    <s v="Odd.urgent.příjmu - ambulance chirurgie"/>
    <s v="ambulance - chirurgie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604"/>
    <s v="Odd.urgent.příjmu - ambulance interna"/>
    <s v="ambulance - interna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605"/>
    <s v="Odd.urgent. příjmu - ambulance urologie"/>
    <s v="ambulance - urologie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606"/>
    <s v="Odd.urgent.příjmu - ambulance neurologie"/>
    <s v="ambulance - neurologie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10053"/>
    <n v="63527"/>
    <s v="Mgr. Bc."/>
    <s v="Veronika"/>
    <s v="Janáková"/>
    <m/>
    <s v="8659195820     "/>
    <n v="0.14199999999999999"/>
    <x v="7"/>
    <n v="7"/>
    <n v="0.99399999999999999"/>
    <x v="0"/>
  </r>
  <r>
    <n v="89301345"/>
    <s v="Radiologická klinika"/>
    <s v="pracoviště radiologie"/>
    <n v="10"/>
    <d v="2013-01-01T00:00:00"/>
    <m/>
    <n v="6296"/>
    <n v="63528"/>
    <m/>
    <s v="Martina"/>
    <s v="Šesták"/>
    <m/>
    <s v="7752185309     "/>
    <n v="0.9"/>
    <x v="0"/>
    <n v="2"/>
    <n v="1"/>
    <x v="0"/>
  </r>
  <r>
    <n v="89301347"/>
    <s v="Radiologická klinika"/>
    <s v="Pracoviště MR"/>
    <n v="10"/>
    <d v="2021-10-01T00:00:00"/>
    <m/>
    <n v="6296"/>
    <n v="63528"/>
    <m/>
    <s v="Martina"/>
    <s v="Šesták"/>
    <m/>
    <s v="7752185309     "/>
    <n v="0.1"/>
    <x v="0"/>
    <n v="2"/>
    <n v="1"/>
    <x v="0"/>
  </r>
  <r>
    <n v="89301121"/>
    <s v="Urologická klinika"/>
    <s v="standardní lůžková péče"/>
    <n v="5"/>
    <d v="2015-01-01T00:00:00"/>
    <m/>
    <n v="7149"/>
    <n v="63532"/>
    <m/>
    <s v="Petra"/>
    <s v="Ladislavová"/>
    <m/>
    <s v="7453195321     "/>
    <n v="1"/>
    <x v="0"/>
    <n v="1"/>
    <n v="1"/>
    <x v="0"/>
  </r>
  <r>
    <n v="89301103"/>
    <s v="Dětská klinika"/>
    <s v="JIP"/>
    <n v="5"/>
    <d v="2013-01-01T00:00:00"/>
    <m/>
    <n v="6278"/>
    <n v="63533"/>
    <m/>
    <s v="Andrea"/>
    <s v="Nakládalová"/>
    <m/>
    <s v="7254085685     "/>
    <n v="1"/>
    <x v="3"/>
    <n v="1"/>
    <n v="1"/>
    <x v="0"/>
  </r>
  <r>
    <n v="89301345"/>
    <s v="Radiologická klinika"/>
    <s v="pracoviště radiologie"/>
    <n v="10"/>
    <d v="2013-01-01T00:00:00"/>
    <m/>
    <n v="6295"/>
    <n v="63534"/>
    <s v="Ing. Bc."/>
    <s v="Lenka"/>
    <s v="Strouhalová"/>
    <m/>
    <s v="7455204845     "/>
    <n v="0.9"/>
    <x v="0"/>
    <n v="2"/>
    <n v="1"/>
    <x v="0"/>
  </r>
  <r>
    <n v="89301347"/>
    <s v="Radiologická klinika"/>
    <s v="Pracoviště MR"/>
    <n v="10"/>
    <d v="2021-10-01T00:00:00"/>
    <m/>
    <n v="6295"/>
    <n v="63534"/>
    <s v="Ing. Bc."/>
    <s v="Lenka"/>
    <s v="Strouhalová"/>
    <m/>
    <s v="7455204845     "/>
    <n v="0.1"/>
    <x v="0"/>
    <n v="2"/>
    <n v="1"/>
    <x v="0"/>
  </r>
  <r>
    <n v="89301073"/>
    <s v="KARIM"/>
    <s v="lůžkové oddělení intenzivní péče"/>
    <n v="5"/>
    <d v="2020-08-01T00:00:00"/>
    <m/>
    <n v="7361"/>
    <n v="63549"/>
    <s v="Mgr."/>
    <s v="Lucie"/>
    <s v="Švachová"/>
    <s v="DiS."/>
    <s v="8952145741     "/>
    <n v="0.5"/>
    <x v="0"/>
    <n v="1"/>
    <n v="0.5"/>
    <x v="0"/>
  </r>
  <r>
    <n v="89301074"/>
    <s v="KARIM"/>
    <s v="ambulance bolestivých stavů při KARIM"/>
    <n v="10"/>
    <d v="2013-06-05T00:00:00"/>
    <m/>
    <n v="6364"/>
    <n v="63550"/>
    <m/>
    <s v="Regina"/>
    <s v="Ropková"/>
    <m/>
    <s v="7155083265     "/>
    <n v="1"/>
    <x v="0"/>
    <n v="1"/>
    <n v="1"/>
    <x v="0"/>
  </r>
  <r>
    <n v="89301942"/>
    <s v="Dopravní zdravotní služba FN"/>
    <s v="Dopravní zdravotní služba FN"/>
    <n v="10"/>
    <d v="2021-01-01T00:00:00"/>
    <m/>
    <n v="9773"/>
    <n v="63554"/>
    <s v="Ing."/>
    <s v="František"/>
    <s v="Simon"/>
    <m/>
    <s v="5705312239     "/>
    <n v="1"/>
    <x v="14"/>
    <n v="1"/>
    <n v="1"/>
    <x v="0"/>
  </r>
  <r>
    <n v="89301345"/>
    <s v="Radiologická klinika"/>
    <s v="pracoviště radiologie"/>
    <n v="10"/>
    <d v="2019-01-01T00:00:00"/>
    <m/>
    <n v="9134"/>
    <n v="63558"/>
    <m/>
    <s v="Jiřina"/>
    <s v="Hrbková"/>
    <m/>
    <s v="6660051992     "/>
    <n v="0.9"/>
    <x v="0"/>
    <n v="2"/>
    <n v="1"/>
    <x v="0"/>
  </r>
  <r>
    <n v="89301347"/>
    <s v="Radiologická klinika"/>
    <s v="Pracoviště MR"/>
    <n v="10"/>
    <d v="2021-10-01T00:00:00"/>
    <m/>
    <n v="9134"/>
    <n v="63558"/>
    <m/>
    <s v="Jiřina"/>
    <s v="Hrbková"/>
    <m/>
    <s v="6660051992     "/>
    <n v="0.1"/>
    <x v="0"/>
    <n v="2"/>
    <n v="1"/>
    <x v="0"/>
  </r>
  <r>
    <n v="89301326"/>
    <s v="Hemato-onkologická klinika"/>
    <s v="laboratoř cytogenetiky a molekulární biologie"/>
    <n v="10"/>
    <d v="2021-05-01T00:00:00"/>
    <m/>
    <n v="6388"/>
    <n v="63559"/>
    <s v="Mgr."/>
    <s v="Jana"/>
    <s v="Navrátilová"/>
    <s v="Ph.D."/>
    <s v="8557216129     "/>
    <n v="1"/>
    <x v="2"/>
    <n v="1"/>
    <n v="1"/>
    <x v="0"/>
  </r>
  <r>
    <n v="89301173"/>
    <s v="Neurologická klinika"/>
    <s v="lůžkové oddělení intenzivní péče"/>
    <n v="5"/>
    <d v="2022-09-01T00:00:00"/>
    <m/>
    <n v="8134"/>
    <n v="63560"/>
    <s v="Mgr. Bc."/>
    <s v="Jana"/>
    <s v="Králová"/>
    <m/>
    <s v="8858275767     "/>
    <n v="0.5"/>
    <x v="4"/>
    <n v="1"/>
    <n v="0.5"/>
    <x v="0"/>
  </r>
  <r>
    <n v="89301503"/>
    <s v="Lůžkové odd.intenzivní péče"/>
    <s v="lůžkové oddělení intenzivní péče"/>
    <n v="5"/>
    <d v="2013-04-01T00:00:00"/>
    <m/>
    <n v="6446"/>
    <n v="63563"/>
    <s v="Mgr."/>
    <s v="Hana"/>
    <s v="Samková"/>
    <s v="DiS."/>
    <s v="8952176200     "/>
    <n v="1"/>
    <x v="9"/>
    <n v="1"/>
    <n v="1"/>
    <x v="0"/>
  </r>
  <r>
    <n v="89301375"/>
    <s v="Ústav klinické a molekulární patologie"/>
    <s v="Ústav klinické a molekulární patologie"/>
    <n v="10"/>
    <d v="2021-01-01T00:00:00"/>
    <m/>
    <n v="7212"/>
    <n v="63564"/>
    <s v="Dr."/>
    <s v="Gvantsa"/>
    <s v="Kharaishvili"/>
    <s v="Ph.D."/>
    <s v="7758251886     "/>
    <n v="0.8"/>
    <x v="13"/>
    <n v="1"/>
    <n v="0.8"/>
    <x v="0"/>
  </r>
  <r>
    <n v="89301073"/>
    <s v="KARIM"/>
    <s v="lůžkové oddělení intenzivní péče"/>
    <n v="5"/>
    <d v="2013-07-01T00:00:00"/>
    <m/>
    <n v="6382"/>
    <n v="63565"/>
    <s v="Bc."/>
    <s v="Petr"/>
    <s v="Dohnal"/>
    <m/>
    <s v="7502074415     "/>
    <n v="0.25"/>
    <x v="0"/>
    <n v="1"/>
    <n v="0.25"/>
    <x v="0"/>
  </r>
  <r>
    <n v="89963002"/>
    <s v="Oddělení praktického lékařství"/>
    <s v="Oddělení praktického lékařství"/>
    <n v="8"/>
    <d v="2023-03-01T00:00:00"/>
    <m/>
    <n v="10897"/>
    <n v="63569"/>
    <m/>
    <s v="Martina"/>
    <s v="Iránková"/>
    <m/>
    <s v="7658274492     "/>
    <n v="1"/>
    <x v="0"/>
    <n v="1"/>
    <n v="1"/>
    <x v="0"/>
  </r>
  <r>
    <n v="89301026"/>
    <s v="II. Interní klinika - gastro-enterologická a hepatologická"/>
    <s v="standardní lůžkové péče"/>
    <n v="5"/>
    <d v="2018-09-01T00:00:00"/>
    <m/>
    <n v="8799"/>
    <n v="63578"/>
    <s v="Bc."/>
    <s v="Nikolas"/>
    <s v="Ziakas"/>
    <m/>
    <s v="9005145314     "/>
    <n v="1"/>
    <x v="7"/>
    <n v="1"/>
    <n v="1"/>
    <x v="0"/>
  </r>
  <r>
    <n v="89301285"/>
    <s v="Laboratoř odd. lékařské genetiky"/>
    <s v="laboratoř oddělení lékařské genetiky"/>
    <n v="10"/>
    <d v="2014-01-01T00:00:00"/>
    <m/>
    <n v="6550"/>
    <n v="63582"/>
    <s v="Mgr."/>
    <s v="Mária"/>
    <s v="Janíková"/>
    <s v="Ph.D."/>
    <s v="8454297764     "/>
    <n v="1"/>
    <x v="2"/>
    <n v="1"/>
    <n v="1"/>
    <x v="0"/>
  </r>
  <r>
    <n v="89301173"/>
    <s v="Neurologická klinika"/>
    <s v="lůžkové oddělení intenzivní péče"/>
    <n v="5"/>
    <d v="2013-04-01T00:00:00"/>
    <m/>
    <n v="6353"/>
    <n v="63583"/>
    <s v="Bc."/>
    <s v="Kateřina"/>
    <s v="Valigurová"/>
    <m/>
    <s v="7260204424     "/>
    <n v="1"/>
    <x v="0"/>
    <n v="1"/>
    <n v="1"/>
    <x v="0"/>
  </r>
  <r>
    <n v="89301375"/>
    <s v="Ústav klinické a molekulární patologie"/>
    <s v="Ústav klinické a molekulární patologie"/>
    <n v="10"/>
    <d v="2016-05-01T00:00:00"/>
    <m/>
    <n v="7506"/>
    <n v="63594"/>
    <m/>
    <s v="Hana"/>
    <s v="Mrňáková"/>
    <s v="DiS."/>
    <s v="8755045783     "/>
    <n v="1"/>
    <x v="7"/>
    <n v="1"/>
    <n v="1"/>
    <x v="0"/>
  </r>
  <r>
    <n v="89301075"/>
    <s v="KARIM"/>
    <s v="anesteziologicko - resuscitační tým"/>
    <n v="10"/>
    <d v="2022-10-01T00:00:00"/>
    <m/>
    <n v="10421"/>
    <n v="63595"/>
    <s v="Mgr."/>
    <s v="Iveta"/>
    <s v="Hnízdilová"/>
    <m/>
    <s v="7660075533     "/>
    <n v="0.75"/>
    <x v="0"/>
    <n v="1"/>
    <n v="0.75"/>
    <x v="0"/>
  </r>
  <r>
    <n v="89301212"/>
    <s v="Onkologická klinika"/>
    <s v="všeobecná ambulance"/>
    <n v="10"/>
    <d v="2020-04-27T00:00:00"/>
    <m/>
    <n v="9855"/>
    <n v="63597"/>
    <m/>
    <s v="Veronika"/>
    <s v="Havlíčková"/>
    <m/>
    <s v="9160175706     "/>
    <n v="0.5"/>
    <x v="4"/>
    <n v="2"/>
    <n v="1"/>
    <x v="0"/>
  </r>
  <r>
    <n v="89301215"/>
    <s v="Onkologická klinika"/>
    <s v="ambulance - radiační onkologie "/>
    <n v="10"/>
    <d v="2020-04-27T00:00:00"/>
    <m/>
    <n v="9855"/>
    <n v="63597"/>
    <m/>
    <s v="Veronika"/>
    <s v="Havlíčková"/>
    <m/>
    <s v="9160175706     "/>
    <n v="0.5"/>
    <x v="4"/>
    <n v="2"/>
    <n v="1"/>
    <x v="0"/>
  </r>
  <r>
    <n v="89301335"/>
    <s v="Oddělení klinické biochemie a imunogenetiky"/>
    <s v="centrální laboratoř"/>
    <n v="10"/>
    <d v="2015-08-01T00:00:00"/>
    <m/>
    <n v="6460"/>
    <n v="63598"/>
    <m/>
    <s v="Jozef"/>
    <s v="Albert"/>
    <m/>
    <s v="7007176385     "/>
    <n v="1"/>
    <x v="3"/>
    <n v="1"/>
    <n v="1"/>
    <x v="0"/>
  </r>
  <r>
    <n v="89301521"/>
    <s v="Infekční oddělení"/>
    <s v="Standardní lůžková péče"/>
    <n v="5"/>
    <d v="2023-01-01T00:00:00"/>
    <m/>
    <n v="10728"/>
    <n v="63601"/>
    <m/>
    <s v="Pavel"/>
    <s v="Balcárek"/>
    <m/>
    <s v="7207275339     "/>
    <n v="1"/>
    <x v="3"/>
    <n v="1"/>
    <n v="1"/>
    <x v="0"/>
  </r>
  <r>
    <n v="89301211"/>
    <s v="Onkologická klinika"/>
    <s v="standardní lůžková péče"/>
    <n v="5"/>
    <d v="2014-05-01T00:00:00"/>
    <m/>
    <n v="6917"/>
    <n v="63603"/>
    <s v="Bc."/>
    <s v="Hana"/>
    <s v="Ježová"/>
    <m/>
    <s v="7259015434     "/>
    <n v="1"/>
    <x v="7"/>
    <n v="1"/>
    <n v="1"/>
    <x v="0"/>
  </r>
  <r>
    <n v="89301054"/>
    <s v="II. chirurgická klinika lůžkové  oddělení intenzivní péče"/>
    <s v="lůžkové oddělení intenzivní péče"/>
    <n v="5"/>
    <d v="2013-05-01T00:00:00"/>
    <m/>
    <n v="6394"/>
    <n v="63608"/>
    <m/>
    <s v="Anna"/>
    <s v="Jílková"/>
    <m/>
    <s v="6351070099     "/>
    <n v="1"/>
    <x v="3"/>
    <n v="1"/>
    <n v="1"/>
    <x v="0"/>
  </r>
  <r>
    <n v="89301012"/>
    <s v="I. Interní klinika - kardiologická"/>
    <s v="ambulance kardiologická"/>
    <n v="10"/>
    <d v="2023-01-01T00:00:00"/>
    <m/>
    <n v="6367"/>
    <n v="63613"/>
    <s v="Bc."/>
    <s v="Kateřina"/>
    <s v="Kovaříková"/>
    <m/>
    <s v="9258035732     "/>
    <n v="0.5"/>
    <x v="7"/>
    <n v="1"/>
    <n v="0.5"/>
    <x v="0"/>
  </r>
  <r>
    <n v="89301011"/>
    <s v="I. Interní klinika - kardiologická"/>
    <s v="standardní lůžková péče"/>
    <n v="5"/>
    <d v="2023-06-01T00:00:00"/>
    <m/>
    <n v="10927"/>
    <n v="63614"/>
    <m/>
    <s v="Jarmila"/>
    <s v="Vykydalová"/>
    <s v="DiS."/>
    <s v="8360125378     "/>
    <n v="1"/>
    <x v="7"/>
    <n v="1"/>
    <n v="1"/>
    <x v="0"/>
  </r>
  <r>
    <n v="89301081"/>
    <s v="Porodnicko - gynekologická klinika"/>
    <s v="standardní lůžková péče"/>
    <n v="5"/>
    <d v="2013-06-01T00:00:00"/>
    <m/>
    <n v="6440"/>
    <n v="63621"/>
    <m/>
    <s v="Veronika"/>
    <s v="Březová"/>
    <m/>
    <s v="8160105316     "/>
    <n v="1"/>
    <x v="3"/>
    <n v="1"/>
    <n v="1"/>
    <x v="0"/>
  </r>
  <r>
    <n v="89301081"/>
    <s v="Porodnicko - gynekologická klinika"/>
    <s v="standardní lůžková péče"/>
    <n v="5"/>
    <d v="2021-01-01T00:00:00"/>
    <m/>
    <n v="6441"/>
    <n v="63630"/>
    <s v="MUDr."/>
    <s v="Kateřina"/>
    <s v="Sobková"/>
    <m/>
    <s v="8761245658     "/>
    <n v="0.8"/>
    <x v="13"/>
    <n v="1"/>
    <n v="0.8"/>
    <x v="0"/>
  </r>
  <r>
    <n v="89301061"/>
    <s v="Neurochirurgická klinika"/>
    <s v="standardní lůžková péče "/>
    <n v="5"/>
    <d v="2013-07-01T00:00:00"/>
    <m/>
    <n v="6414"/>
    <n v="63631"/>
    <s v="MUDr."/>
    <s v="Martin"/>
    <s v="Hampl"/>
    <s v="Ph.D."/>
    <s v="8712175802     "/>
    <n v="0.2"/>
    <x v="1"/>
    <n v="2"/>
    <n v="1"/>
    <x v="0"/>
  </r>
  <r>
    <n v="89301063"/>
    <s v="Neurochirurgická klinika"/>
    <s v="lůžkové oddělení intenzivní péče"/>
    <n v="5"/>
    <d v="2014-01-01T00:00:00"/>
    <m/>
    <n v="6414"/>
    <n v="63631"/>
    <s v="MUDr."/>
    <s v="Martin"/>
    <s v="Hampl"/>
    <s v="Ph.D."/>
    <s v="8712175802     "/>
    <n v="0.8"/>
    <x v="1"/>
    <n v="2"/>
    <n v="1"/>
    <x v="0"/>
  </r>
  <r>
    <n v="89301061"/>
    <s v="Neurochirurgická klinika"/>
    <s v="standardní lůžková péče "/>
    <n v="5"/>
    <d v="2013-07-01T00:00:00"/>
    <m/>
    <n v="6415"/>
    <n v="63632"/>
    <s v="MUDr."/>
    <s v="Vlastimil"/>
    <s v="Novák"/>
    <s v="Ph.D."/>
    <s v="8507056294     "/>
    <n v="0.9"/>
    <x v="10"/>
    <n v="2"/>
    <n v="1"/>
    <x v="0"/>
  </r>
  <r>
    <n v="89301063"/>
    <s v="Neurochirurgická klinika"/>
    <s v="lůžkové oddělení intenzivní péče"/>
    <n v="5"/>
    <d v="2013-07-01T00:00:00"/>
    <m/>
    <n v="6415"/>
    <n v="63632"/>
    <s v="MUDr."/>
    <s v="Vlastimil"/>
    <s v="Novák"/>
    <s v="Ph.D."/>
    <s v="8507056294     "/>
    <n v="0.1"/>
    <x v="10"/>
    <n v="2"/>
    <n v="1"/>
    <x v="0"/>
  </r>
  <r>
    <n v="89301048"/>
    <s v="I. chirurgická klinika"/>
    <s v="lůžkové oddělení plastické chirurgie"/>
    <n v="5"/>
    <d v="2018-09-01T00:00:00"/>
    <m/>
    <n v="8674"/>
    <n v="63634"/>
    <s v="MUDr."/>
    <s v="Pavel"/>
    <s v="Xinopulos"/>
    <m/>
    <s v="8704255791     "/>
    <n v="0.5"/>
    <x v="10"/>
    <n v="2"/>
    <n v="1"/>
    <x v="0"/>
  </r>
  <r>
    <n v="89301292"/>
    <s v="Oddělení plastické a estetické chirurgie"/>
    <s v="všeobecná ambulance"/>
    <n v="10"/>
    <d v="2018-09-01T00:00:00"/>
    <m/>
    <n v="8670"/>
    <n v="63634"/>
    <s v="MUDr."/>
    <s v="Pavel"/>
    <s v="Xinopulos"/>
    <m/>
    <s v="8704255791     "/>
    <n v="0.5"/>
    <x v="1"/>
    <n v="2"/>
    <n v="1"/>
    <x v="0"/>
  </r>
  <r>
    <n v="89301345"/>
    <s v="Radiologická klinika"/>
    <s v="pracoviště radiologie"/>
    <n v="10"/>
    <d v="2013-07-01T00:00:00"/>
    <m/>
    <n v="6422"/>
    <n v="63642"/>
    <s v="Mgr."/>
    <s v="Ivana"/>
    <s v="Bokůvková"/>
    <m/>
    <s v="9155114188     "/>
    <n v="1"/>
    <x v="7"/>
    <n v="1"/>
    <n v="1"/>
    <x v="0"/>
  </r>
  <r>
    <n v="89301033"/>
    <s v="III. Interní klinika - nefrologická, revmatologická a endokrinologická"/>
    <s v="lůžkové oddělení intenzivní péče"/>
    <n v="5"/>
    <d v="2016-07-01T00:00:00"/>
    <m/>
    <n v="10412"/>
    <n v="63644"/>
    <s v="Bc."/>
    <s v="Daniela"/>
    <s v="Táborská"/>
    <m/>
    <s v="8356055334     "/>
    <n v="1"/>
    <x v="7"/>
    <n v="1"/>
    <n v="1"/>
    <x v="0"/>
  </r>
  <r>
    <n v="89301385"/>
    <s v="Ústav soudního lékařství a medicínského práva"/>
    <s v="laboratoř Ústavu soudního lékařství"/>
    <n v="10"/>
    <d v="2013-07-01T00:00:00"/>
    <m/>
    <n v="6472"/>
    <n v="63645"/>
    <m/>
    <s v="Simona"/>
    <s v="Stejskalová"/>
    <m/>
    <s v="7156254842     "/>
    <n v="1"/>
    <x v="0"/>
    <n v="1"/>
    <n v="1"/>
    <x v="0"/>
  </r>
  <r>
    <n v="89301093"/>
    <s v="Novorozenecké oddělení"/>
    <s v="lůžkové oddělení intenzivní péče"/>
    <n v="5"/>
    <d v="2023-07-01T00:00:00"/>
    <m/>
    <n v="9887"/>
    <n v="63649"/>
    <s v="MUDr."/>
    <s v="Lukáš"/>
    <s v="Pospíšil"/>
    <s v="DiS."/>
    <s v="8708035765     "/>
    <n v="0.5"/>
    <x v="10"/>
    <n v="2"/>
    <n v="1"/>
    <x v="0"/>
  </r>
  <r>
    <n v="89301094"/>
    <s v="Novorozenecké oddělení"/>
    <s v="JIP"/>
    <n v="5"/>
    <d v="2021-01-01T00:00:00"/>
    <m/>
    <n v="9887"/>
    <n v="63649"/>
    <s v="MUDr."/>
    <s v="Lukáš"/>
    <s v="Pospíšil"/>
    <s v="DiS."/>
    <s v="8708035765     "/>
    <n v="0.5"/>
    <x v="10"/>
    <n v="2"/>
    <n v="1"/>
    <x v="0"/>
  </r>
  <r>
    <n v="89301075"/>
    <s v="KARIM"/>
    <s v="anesteziologicko - resuscitační tým"/>
    <n v="10"/>
    <d v="2024-01-01T00:00:00"/>
    <m/>
    <n v="6556"/>
    <n v="63654"/>
    <s v="MUDr."/>
    <s v="Michaela"/>
    <s v="Bednaříková"/>
    <m/>
    <s v="8559116137     "/>
    <n v="0.8"/>
    <x v="1"/>
    <n v="1"/>
    <n v="0.8"/>
    <x v="0"/>
  </r>
  <r>
    <n v="89301111"/>
    <s v="Ortopedická klinika"/>
    <s v="standardní lůžková péče"/>
    <n v="5"/>
    <d v="2013-08-15T00:00:00"/>
    <m/>
    <n v="7023"/>
    <n v="63655"/>
    <s v="MUDr."/>
    <s v="Marek"/>
    <s v="Večeřa"/>
    <m/>
    <s v="6607081525     "/>
    <n v="1"/>
    <x v="1"/>
    <n v="1"/>
    <n v="1"/>
    <x v="0"/>
  </r>
  <r>
    <n v="89301345"/>
    <s v="Radiologická klinika"/>
    <s v="pracoviště radiologie"/>
    <n v="10"/>
    <d v="2013-07-15T00:00:00"/>
    <m/>
    <n v="7000"/>
    <n v="63657"/>
    <s v="Mgr."/>
    <s v="Pavel"/>
    <s v="Jemelka"/>
    <m/>
    <s v="9104286081     "/>
    <n v="1"/>
    <x v="0"/>
    <n v="1"/>
    <n v="1"/>
    <x v="0"/>
  </r>
  <r>
    <n v="89301063"/>
    <s v="Neurochirurgická klinika"/>
    <s v="lůžkové oddělení intenzivní péče"/>
    <n v="5"/>
    <d v="2019-01-01T00:00:00"/>
    <m/>
    <n v="6492"/>
    <n v="63659"/>
    <s v="MUDr."/>
    <s v="Přemysl"/>
    <s v="Stejskal"/>
    <s v="Ph.D."/>
    <s v="8712015807     "/>
    <n v="1"/>
    <x v="10"/>
    <n v="1"/>
    <n v="1"/>
    <x v="0"/>
  </r>
  <r>
    <n v="89301313"/>
    <s v="Traumatologická klinika"/>
    <s v="lůžkové oddělení intenzivní péče"/>
    <n v="5"/>
    <d v="2014-09-01T00:00:00"/>
    <m/>
    <n v="6499"/>
    <n v="63660"/>
    <s v="Mgr."/>
    <s v="Jan"/>
    <s v="Obrátil"/>
    <s v="DiS."/>
    <s v="8707245789     "/>
    <n v="1"/>
    <x v="4"/>
    <n v="1"/>
    <n v="1"/>
    <x v="0"/>
  </r>
  <r>
    <n v="89301593"/>
    <s v="Oddělení intenzivní péče chirurgických oborů"/>
    <s v="intenzivní péče chirurgických oborů"/>
    <n v="5"/>
    <d v="2021-07-01T00:00:00"/>
    <m/>
    <n v="10314"/>
    <n v="63661"/>
    <s v="MUDr."/>
    <s v="Anny"/>
    <s v="Amanatidu"/>
    <m/>
    <s v="8757274383     "/>
    <n v="1"/>
    <x v="1"/>
    <n v="1"/>
    <n v="1"/>
    <x v="0"/>
  </r>
  <r>
    <n v="89301075"/>
    <s v="KARIM"/>
    <s v="anesteziologicko - resuscitační tým"/>
    <n v="10"/>
    <d v="2013-08-01T00:00:00"/>
    <m/>
    <n v="6558"/>
    <n v="63663"/>
    <s v="MUDr."/>
    <s v="Markéta"/>
    <s v="Michlová"/>
    <m/>
    <s v="8059064607     "/>
    <n v="0.8"/>
    <x v="1"/>
    <n v="1"/>
    <n v="0.8"/>
    <x v="0"/>
  </r>
  <r>
    <n v="89301073"/>
    <s v="KARIM"/>
    <s v="lůžkové oddělení intenzivní péče"/>
    <n v="5"/>
    <d v="2024-01-01T00:00:00"/>
    <m/>
    <n v="6564"/>
    <n v="63670"/>
    <s v="Mgr."/>
    <s v="Simona"/>
    <s v="Adamčíková"/>
    <m/>
    <s v="8856014046     "/>
    <n v="0.75"/>
    <x v="0"/>
    <n v="1"/>
    <n v="0.75"/>
    <x v="0"/>
  </r>
  <r>
    <n v="89301073"/>
    <s v="KARIM"/>
    <s v="lůžkové oddělení intenzivní péče"/>
    <n v="5"/>
    <d v="2014-07-01T00:00:00"/>
    <m/>
    <n v="6807"/>
    <n v="63673"/>
    <s v="Mgr."/>
    <s v="Lenka"/>
    <s v="Arnoštová"/>
    <m/>
    <s v="8861255777     "/>
    <n v="1"/>
    <x v="0"/>
    <n v="1"/>
    <n v="1"/>
    <x v="0"/>
  </r>
  <r>
    <n v="89301093"/>
    <s v="Novorozenecké oddělení"/>
    <s v="lůžkové oddělení intenzivní péče"/>
    <n v="5"/>
    <d v="2013-08-15T00:00:00"/>
    <m/>
    <n v="6963"/>
    <n v="63674"/>
    <s v="Mgr."/>
    <s v="Ilona"/>
    <s v="Antoníčková"/>
    <m/>
    <s v="6760151552     "/>
    <n v="1"/>
    <x v="0"/>
    <n v="1"/>
    <n v="1"/>
    <x v="0"/>
  </r>
  <r>
    <n v="89301044"/>
    <s v="I. chirurgická klinika"/>
    <s v="lůžkové oddělení intenzivní péče"/>
    <n v="5"/>
    <d v="2013-08-15T00:00:00"/>
    <m/>
    <n v="6500"/>
    <n v="63676"/>
    <m/>
    <s v="Jan"/>
    <s v="Strejček"/>
    <s v="DiS."/>
    <s v="9102165732     "/>
    <n v="1"/>
    <x v="7"/>
    <n v="1"/>
    <n v="1"/>
    <x v="0"/>
  </r>
  <r>
    <n v="89301041"/>
    <s v="I. chirurgické klinika"/>
    <s v="standardní lůžková péče"/>
    <n v="5"/>
    <d v="2023-02-01T00:00:00"/>
    <m/>
    <n v="10964"/>
    <n v="63684"/>
    <m/>
    <s v="Zdislava"/>
    <s v="Lasáková"/>
    <s v="DiS."/>
    <s v="9158115714     "/>
    <n v="0.5"/>
    <x v="0"/>
    <n v="1"/>
    <n v="0.5"/>
    <x v="0"/>
  </r>
  <r>
    <n v="89301171"/>
    <s v="Neurologická klinika"/>
    <s v="standardní lůžková péče"/>
    <n v="5"/>
    <d v="2013-09-01T00:00:00"/>
    <m/>
    <n v="6508"/>
    <n v="63689"/>
    <s v="MUDr."/>
    <s v="Sandra"/>
    <s v="Kurčová"/>
    <s v="Ph.D."/>
    <s v="885315         "/>
    <n v="0.7"/>
    <x v="1"/>
    <n v="2"/>
    <n v="1"/>
    <x v="0"/>
  </r>
  <r>
    <n v="89301606"/>
    <s v="Odd.urgent.příjmu - ambulance neurologie"/>
    <s v="ambulance - neurologie"/>
    <n v="10"/>
    <d v="2013-09-01T00:00:00"/>
    <m/>
    <n v="6580"/>
    <n v="63689"/>
    <s v="MUDr."/>
    <s v="Sandra"/>
    <s v="Kurčová"/>
    <s v="Ph.D."/>
    <s v="885315         "/>
    <n v="0.3"/>
    <x v="1"/>
    <n v="2"/>
    <n v="1"/>
    <x v="0"/>
  </r>
  <r>
    <n v="89301173"/>
    <s v="Neurologická klinika"/>
    <s v="lůžkové oddělení intenzivní péče"/>
    <n v="5"/>
    <d v="2017-11-01T00:00:00"/>
    <m/>
    <n v="8459"/>
    <n v="63690"/>
    <m/>
    <s v="Lukáš"/>
    <s v="Šeda"/>
    <m/>
    <s v="8309094849     "/>
    <n v="1"/>
    <x v="7"/>
    <n v="1"/>
    <n v="1"/>
    <x v="0"/>
  </r>
  <r>
    <n v="89301073"/>
    <s v="KARIM"/>
    <s v="lůžkové oddělení intenzivní péče"/>
    <n v="5"/>
    <d v="2022-07-01T00:00:00"/>
    <m/>
    <n v="10642"/>
    <n v="63717"/>
    <m/>
    <s v="Kristýna"/>
    <s v="Vacíková"/>
    <m/>
    <s v="8960035722     "/>
    <n v="1"/>
    <x v="7"/>
    <n v="1"/>
    <n v="1"/>
    <x v="0"/>
  </r>
  <r>
    <n v="89301023"/>
    <s v="II. Interní klinika - gastro-enterologická a hepatologická"/>
    <s v="lůžkové oddělení intenzivní péče"/>
    <n v="5"/>
    <d v="2023-01-01T00:00:00"/>
    <m/>
    <n v="6518"/>
    <n v="63718"/>
    <s v="Bc."/>
    <s v="Klára"/>
    <s v="Janská"/>
    <m/>
    <s v="9152244849     "/>
    <n v="1"/>
    <x v="7"/>
    <n v="1"/>
    <n v="1"/>
    <x v="0"/>
  </r>
  <r>
    <n v="89301131"/>
    <s v="ORL klinika"/>
    <s v="standardní lůžková péče"/>
    <n v="5"/>
    <d v="2020-09-01T00:00:00"/>
    <m/>
    <n v="9715"/>
    <n v="63719"/>
    <m/>
    <s v="Tereza"/>
    <s v="Dokoupilová"/>
    <m/>
    <s v="9357205737     "/>
    <n v="1"/>
    <x v="7"/>
    <n v="1"/>
    <n v="1"/>
    <x v="0"/>
  </r>
  <r>
    <n v="89301164"/>
    <s v="Klinika plicních nemocí a TBC"/>
    <s v="laboratoř - cytologická"/>
    <n v="10"/>
    <d v="2013-09-01T00:00:00"/>
    <m/>
    <n v="6626"/>
    <n v="63724"/>
    <m/>
    <s v="Kamila"/>
    <s v="Korábečná"/>
    <m/>
    <s v="7562265777     "/>
    <n v="0.75"/>
    <x v="0"/>
    <n v="1"/>
    <n v="0.75"/>
    <x v="0"/>
  </r>
  <r>
    <n v="89301041"/>
    <s v="I. chirurgické klinika"/>
    <s v="standardní lůžková péče"/>
    <n v="5"/>
    <d v="2017-02-01T00:00:00"/>
    <m/>
    <n v="6607"/>
    <n v="63727"/>
    <s v="MUDr."/>
    <s v="Jana"/>
    <s v="Tesaříková"/>
    <s v="Ph.D."/>
    <s v="8453294476     "/>
    <n v="1"/>
    <x v="1"/>
    <n v="1"/>
    <n v="1"/>
    <x v="0"/>
  </r>
  <r>
    <n v="89301081"/>
    <s v="Porodnicko - gynekologická klinika"/>
    <s v="standardní lůžková péče"/>
    <n v="5"/>
    <d v="2021-09-01T00:00:00"/>
    <m/>
    <n v="10127"/>
    <n v="63728"/>
    <s v="Mgr."/>
    <s v="Pavla"/>
    <s v="Bukvová"/>
    <m/>
    <s v="9055115718     "/>
    <n v="0.5"/>
    <x v="7"/>
    <n v="2"/>
    <n v="1"/>
    <x v="0"/>
  </r>
  <r>
    <n v="89301218"/>
    <s v="Konziliární tým paliativní péče"/>
    <s v="Konziliární tým paliativní péče"/>
    <n v="10"/>
    <d v="2021-04-01T00:00:00"/>
    <m/>
    <n v="9992"/>
    <n v="63728"/>
    <s v="Mgr."/>
    <s v="Pavla"/>
    <s v="Bukvová"/>
    <m/>
    <s v="9055115718     "/>
    <n v="0.5"/>
    <x v="7"/>
    <n v="2"/>
    <n v="1"/>
    <x v="0"/>
  </r>
  <r>
    <n v="89301073"/>
    <s v="KARIM"/>
    <s v="lůžkové oddělení intenzivní péče"/>
    <n v="5"/>
    <d v="2019-04-01T00:00:00"/>
    <m/>
    <n v="6562"/>
    <n v="63730"/>
    <m/>
    <s v="Dominik"/>
    <s v="Lang"/>
    <m/>
    <s v="8502095723     "/>
    <n v="1"/>
    <x v="0"/>
    <n v="1"/>
    <n v="1"/>
    <x v="0"/>
  </r>
  <r>
    <n v="89301608"/>
    <s v="ambulance LPS pro dospělé"/>
    <s v="ambulance LPS pro dospělé"/>
    <n v="10"/>
    <d v="2013-08-26T00:00:00"/>
    <m/>
    <n v="6585"/>
    <n v="63731"/>
    <s v="MUDr."/>
    <s v="František"/>
    <s v="Pospíšil"/>
    <m/>
    <s v="8402054617     "/>
    <n v="0"/>
    <x v="1"/>
    <n v="1"/>
    <n v="0"/>
    <x v="0"/>
  </r>
  <r>
    <n v="89301031"/>
    <s v="III. Interní klinika - nefrologická, revmatologická a endokrinologická"/>
    <s v="standardní lůžková péče"/>
    <n v="5"/>
    <d v="2023-07-01T00:00:00"/>
    <m/>
    <n v="6574"/>
    <n v="63733"/>
    <s v="MUDr."/>
    <s v="Markéta"/>
    <s v="Dudková"/>
    <m/>
    <s v="8856295360     "/>
    <n v="1"/>
    <x v="1"/>
    <n v="1"/>
    <n v="1"/>
    <x v="0"/>
  </r>
  <r>
    <n v="89301211"/>
    <s v="Onkologická klinika"/>
    <s v="standardní lůžková péče"/>
    <n v="5"/>
    <d v="2013-09-01T00:00:00"/>
    <m/>
    <n v="6576"/>
    <n v="63734"/>
    <s v="Mgr."/>
    <s v="Sandra"/>
    <s v="Heloňová"/>
    <m/>
    <s v="9154085831     "/>
    <n v="1"/>
    <x v="7"/>
    <n v="1"/>
    <n v="1"/>
    <x v="0"/>
  </r>
  <r>
    <n v="89301075"/>
    <s v="KARIM"/>
    <s v="anesteziologicko - resuscitační tým"/>
    <n v="10"/>
    <d v="2022-11-15T00:00:00"/>
    <m/>
    <n v="10845"/>
    <n v="63735"/>
    <s v="Bc."/>
    <s v="Monika"/>
    <s v="Franková"/>
    <s v="DiS."/>
    <s v="9053315733     "/>
    <n v="0.2"/>
    <x v="7"/>
    <n v="1"/>
    <n v="0.2"/>
    <x v="0"/>
  </r>
  <r>
    <n v="89301415"/>
    <s v="Ústav imunologie"/>
    <s v="laboratoř imunologie"/>
    <n v="10"/>
    <d v="2022-09-01T00:00:00"/>
    <m/>
    <n v="6665"/>
    <n v="63740"/>
    <s v="Mgr."/>
    <s v="Tereza"/>
    <s v="Dýšková"/>
    <s v="Ph.D."/>
    <s v="8451214398     "/>
    <n v="1"/>
    <x v="5"/>
    <n v="1"/>
    <n v="1"/>
    <x v="0"/>
  </r>
  <r>
    <n v="89301501"/>
    <s v="Kardiochirurgická klinika"/>
    <s v="standardní lůžková péče"/>
    <n v="5"/>
    <d v="2013-09-01T00:00:00"/>
    <m/>
    <n v="6601"/>
    <n v="63742"/>
    <m/>
    <s v="Michaela"/>
    <s v="Schönová"/>
    <m/>
    <s v="7457145773     "/>
    <n v="1"/>
    <x v="0"/>
    <n v="1"/>
    <n v="1"/>
    <x v="0"/>
  </r>
  <r>
    <n v="89301211"/>
    <s v="Onkologická klinika"/>
    <s v="standardní lůžková péče"/>
    <n v="5"/>
    <d v="2016-04-01T00:00:00"/>
    <m/>
    <n v="7100"/>
    <n v="63744"/>
    <s v="MUDr."/>
    <s v="Marie"/>
    <s v="Bartoušková"/>
    <s v="Ph.D."/>
    <s v="8760235803     "/>
    <n v="1"/>
    <x v="1"/>
    <n v="1"/>
    <n v="1"/>
    <x v="0"/>
  </r>
  <r>
    <n v="89301072"/>
    <s v="KARIM"/>
    <s v="ambulance KARIM"/>
    <n v="10"/>
    <d v="2022-07-01T00:00:00"/>
    <m/>
    <n v="10274"/>
    <n v="63745"/>
    <s v="MUDr."/>
    <s v="Kateřina"/>
    <s v="Knápková"/>
    <m/>
    <s v="8160134246     "/>
    <n v="0.2"/>
    <x v="1"/>
    <n v="1"/>
    <n v="0.2"/>
    <x v="0"/>
  </r>
  <r>
    <n v="89301415"/>
    <s v="Ústav imunologie"/>
    <s v="laboratoř imunologie"/>
    <n v="10"/>
    <d v="2013-10-01T00:00:00"/>
    <m/>
    <n v="6661"/>
    <n v="63748"/>
    <m/>
    <s v="Lucie"/>
    <s v="Veselská"/>
    <m/>
    <s v="9158225714     "/>
    <n v="1"/>
    <x v="4"/>
    <n v="1"/>
    <n v="1"/>
    <x v="0"/>
  </r>
  <r>
    <n v="89301044"/>
    <s v="I. chirurgická klinika"/>
    <s v="lůžkové oddělení intenzivní péče"/>
    <n v="5"/>
    <d v="2013-10-01T00:00:00"/>
    <m/>
    <n v="6615"/>
    <n v="63750"/>
    <m/>
    <s v="Jana"/>
    <s v="Zrotalová"/>
    <s v="DiS."/>
    <s v="8760065765     "/>
    <n v="1"/>
    <x v="7"/>
    <n v="1"/>
    <n v="1"/>
    <x v="0"/>
  </r>
  <r>
    <n v="89301031"/>
    <s v="III. Interní klinika - nefrologická, revmatologická a endokrinologická"/>
    <s v="standardní lůžková péče"/>
    <n v="5"/>
    <d v="2022-01-01T00:00:00"/>
    <m/>
    <n v="6573"/>
    <n v="63753"/>
    <s v="MUDr."/>
    <s v="Jan"/>
    <s v="Schovánek"/>
    <s v="Ph.D."/>
    <s v="8510236130     "/>
    <n v="0.6"/>
    <x v="1"/>
    <n v="2"/>
    <n v="0.89999999999999991"/>
    <x v="0"/>
  </r>
  <r>
    <n v="89301039"/>
    <s v="III. Interní klinika - nefrologická, revmatologická a endokrinologická"/>
    <s v="ambulance endokrinologie"/>
    <n v="10"/>
    <d v="2022-01-01T00:00:00"/>
    <m/>
    <n v="6573"/>
    <n v="63753"/>
    <s v="MUDr."/>
    <s v="Jan"/>
    <s v="Schovánek"/>
    <s v="Ph.D."/>
    <s v="8510236130     "/>
    <n v="0.3"/>
    <x v="1"/>
    <n v="2"/>
    <n v="0.89999999999999991"/>
    <x v="0"/>
  </r>
  <r>
    <n v="89301132"/>
    <s v="ORL klinika"/>
    <s v="ambulance otorinolaryngologická"/>
    <n v="10"/>
    <d v="2017-06-01T00:00:00"/>
    <m/>
    <n v="8060"/>
    <n v="63759"/>
    <s v="Bc."/>
    <s v="Hana"/>
    <s v="Vadjáková"/>
    <m/>
    <s v="6960165311     "/>
    <n v="1"/>
    <x v="0"/>
    <n v="1"/>
    <n v="1"/>
    <x v="0"/>
  </r>
  <r>
    <n v="89301101"/>
    <s v="Dětská klinika"/>
    <s v="standardní lůžková péče"/>
    <n v="5"/>
    <d v="2021-09-01T00:00:00"/>
    <m/>
    <n v="6586"/>
    <n v="63764"/>
    <s v="MUDr."/>
    <s v="Radka"/>
    <s v="Drápalová"/>
    <m/>
    <s v="8659275768     "/>
    <n v="0.8"/>
    <x v="10"/>
    <n v="2"/>
    <n v="1"/>
    <x v="0"/>
  </r>
  <r>
    <n v="89301102"/>
    <s v="Dětská klinika"/>
    <s v="všeobecná ambulance"/>
    <n v="10"/>
    <d v="2021-09-01T00:00:00"/>
    <m/>
    <n v="6586"/>
    <n v="63764"/>
    <s v="MUDr."/>
    <s v="Radka"/>
    <s v="Drápalová"/>
    <m/>
    <s v="8659275768     "/>
    <n v="0.2"/>
    <x v="10"/>
    <n v="2"/>
    <n v="1"/>
    <x v="0"/>
  </r>
  <r>
    <n v="89301215"/>
    <s v="Onkologická klinika"/>
    <s v="ambulance - radiační onkologie "/>
    <n v="10"/>
    <d v="2013-11-01T00:00:00"/>
    <m/>
    <n v="8306"/>
    <n v="63765"/>
    <s v="prof. MUDr."/>
    <s v="Martin"/>
    <s v="Doležel"/>
    <s v="Ph.D."/>
    <s v="7505025319     "/>
    <n v="1"/>
    <x v="1"/>
    <n v="1"/>
    <n v="1"/>
    <x v="0"/>
  </r>
  <r>
    <n v="89301375"/>
    <s v="Ústav klinické a molekulární patologie"/>
    <s v="Ústav klinické a molekulární patologie"/>
    <n v="10"/>
    <d v="2020-09-01T00:00:00"/>
    <m/>
    <n v="9603"/>
    <n v="63771"/>
    <m/>
    <s v="Jan"/>
    <s v="Zbořil"/>
    <m/>
    <s v="8010155318     "/>
    <n v="1"/>
    <x v="3"/>
    <n v="1"/>
    <n v="1"/>
    <x v="0"/>
  </r>
  <r>
    <n v="89301075"/>
    <s v="KARIM"/>
    <s v="anesteziologicko - resuscitační tým"/>
    <n v="10"/>
    <d v="2022-10-01T00:00:00"/>
    <m/>
    <n v="6557"/>
    <n v="63778"/>
    <s v="MUDr."/>
    <s v="Eva"/>
    <s v="Fritschová"/>
    <m/>
    <s v="8261155320     "/>
    <n v="1"/>
    <x v="1"/>
    <n v="1"/>
    <n v="1"/>
    <x v="0"/>
  </r>
  <r>
    <n v="89301345"/>
    <s v="Radiologická klinika"/>
    <s v="pracoviště radiologie"/>
    <n v="10"/>
    <d v="2017-01-01T00:00:00"/>
    <m/>
    <n v="7948"/>
    <n v="63781"/>
    <m/>
    <s v="Pavla"/>
    <s v="Navrátilová"/>
    <m/>
    <s v="6660300163     "/>
    <n v="0.9"/>
    <x v="0"/>
    <n v="2"/>
    <n v="1"/>
    <x v="0"/>
  </r>
  <r>
    <n v="89301347"/>
    <s v="Radiologická klinika"/>
    <s v="Pracoviště MR"/>
    <n v="10"/>
    <d v="2021-10-01T00:00:00"/>
    <m/>
    <n v="7948"/>
    <n v="63781"/>
    <m/>
    <s v="Pavla"/>
    <s v="Navrátilová"/>
    <m/>
    <s v="6660300163     "/>
    <n v="0.1"/>
    <x v="0"/>
    <n v="2"/>
    <n v="1"/>
    <x v="0"/>
  </r>
  <r>
    <n v="89301076"/>
    <s v="NIP - dlouhodobá intenzivní péče při KARIM"/>
    <s v="NIP - dlouhodobá intenzivní péče při KARIM"/>
    <n v="5"/>
    <d v="2022-06-01T00:00:00"/>
    <m/>
    <n v="10425"/>
    <n v="63784"/>
    <s v="Mgr."/>
    <s v="Lenka"/>
    <s v="Gavlasová"/>
    <m/>
    <s v="6752180501     "/>
    <n v="1"/>
    <x v="0"/>
    <n v="1"/>
    <n v="1"/>
    <x v="0"/>
  </r>
  <r>
    <n v="89301021"/>
    <s v="II. Interní klinika - gastro-enterologická a hepatologická"/>
    <s v="standardní lůžková péče"/>
    <n v="5"/>
    <d v="2013-12-01T00:00:00"/>
    <m/>
    <n v="6649"/>
    <n v="63785"/>
    <m/>
    <s v="Helena"/>
    <s v="Laštůvková"/>
    <m/>
    <s v="7261015784     "/>
    <n v="1"/>
    <x v="3"/>
    <n v="1"/>
    <n v="1"/>
    <x v="0"/>
  </r>
  <r>
    <n v="89301026"/>
    <s v="II. Interní klinika - gastro-enterologická a hepatologická"/>
    <s v="standardní lůžkové péče"/>
    <n v="5"/>
    <d v="2021-06-01T00:00:00"/>
    <m/>
    <n v="10080"/>
    <n v="63795"/>
    <m/>
    <s v="Jana"/>
    <s v="Tichá"/>
    <m/>
    <s v="7554275289     "/>
    <n v="1"/>
    <x v="0"/>
    <n v="1"/>
    <n v="1"/>
    <x v="0"/>
  </r>
  <r>
    <n v="89301942"/>
    <s v="Dopravní zdravotní služba FN"/>
    <s v="Dopravní zdravotní služba FN"/>
    <n v="10"/>
    <d v="2021-01-01T00:00:00"/>
    <m/>
    <n v="9741"/>
    <n v="63800"/>
    <m/>
    <s v="Bohdan"/>
    <s v="Černý"/>
    <m/>
    <s v="6411280040     "/>
    <n v="0.94"/>
    <x v="12"/>
    <n v="1"/>
    <n v="0.94"/>
    <x v="0"/>
  </r>
  <r>
    <n v="89301521"/>
    <s v="Infekční oddělení"/>
    <s v="Standardní lůžková péče"/>
    <n v="5"/>
    <d v="2023-01-01T00:00:00"/>
    <m/>
    <n v="10726"/>
    <n v="63808"/>
    <m/>
    <s v="Adam"/>
    <s v="Pelíšek"/>
    <m/>
    <s v="9211065699     "/>
    <n v="1"/>
    <x v="4"/>
    <n v="1"/>
    <n v="1"/>
    <x v="0"/>
  </r>
  <r>
    <n v="89301076"/>
    <s v="NIP - dlouhodobá intenzivní péče při KARIM"/>
    <s v="NIP - dlouhodobá intenzivní péče při KARIM"/>
    <n v="5"/>
    <d v="2023-05-01T00:00:00"/>
    <m/>
    <n v="10942"/>
    <n v="63813"/>
    <m/>
    <s v="Daniel"/>
    <s v="Ulrich"/>
    <m/>
    <s v="7402215403     "/>
    <n v="1"/>
    <x v="3"/>
    <n v="1"/>
    <n v="1"/>
    <x v="0"/>
  </r>
  <r>
    <n v="89301593"/>
    <s v="Oddělení intenzivní péče chirurgických oborů"/>
    <s v="intenzivní péče chirurgických oborů"/>
    <n v="5"/>
    <d v="2020-07-01T00:00:00"/>
    <m/>
    <n v="10311"/>
    <n v="63816"/>
    <s v="Mgr."/>
    <s v="Lenka"/>
    <s v="Malíšková"/>
    <m/>
    <s v="8855274912     "/>
    <n v="0.75"/>
    <x v="0"/>
    <n v="1"/>
    <n v="0.75"/>
    <x v="0"/>
  </r>
  <r>
    <n v="89301355"/>
    <s v="Transfuzní oddělení "/>
    <s v="transfuzní oddělení"/>
    <n v="10"/>
    <d v="2023-03-08T00:00:00"/>
    <m/>
    <n v="6684"/>
    <n v="63820"/>
    <s v="Bc."/>
    <s v="Eva"/>
    <s v="Hurínová"/>
    <m/>
    <s v="9057085939     "/>
    <n v="1"/>
    <x v="7"/>
    <n v="1"/>
    <n v="1"/>
    <x v="0"/>
  </r>
  <r>
    <n v="89301261"/>
    <s v="Oddělení rehabilitace"/>
    <s v="standardní lůžková péče"/>
    <n v="5"/>
    <d v="2016-12-15T00:00:00"/>
    <m/>
    <n v="8610"/>
    <n v="63822"/>
    <m/>
    <s v="Michaela"/>
    <s v="Otyepková"/>
    <s v="DiS."/>
    <s v="8862165818     "/>
    <n v="1"/>
    <x v="7"/>
    <n v="1"/>
    <n v="1"/>
    <x v="0"/>
  </r>
  <r>
    <n v="89301604"/>
    <s v="Odd.urgent.příjmu - ambulance interna"/>
    <s v="ambulance - interna"/>
    <n v="10"/>
    <d v="2016-11-01T00:00:00"/>
    <m/>
    <n v="8931"/>
    <n v="63823"/>
    <s v="MUDr."/>
    <s v="Markéta"/>
    <s v="Sovová"/>
    <s v="Ph.D."/>
    <s v="8760215805     "/>
    <n v="0"/>
    <x v="1"/>
    <n v="1"/>
    <n v="0"/>
    <x v="0"/>
  </r>
  <r>
    <n v="89301326"/>
    <s v="Hemato-onkologická klinika"/>
    <s v="laboratoř cytogenetiky a molekulární biologie"/>
    <n v="10"/>
    <d v="2023-03-15T00:00:00"/>
    <m/>
    <n v="6570"/>
    <n v="63824"/>
    <s v="Mgr."/>
    <s v="Lenka"/>
    <s v="Křupková"/>
    <s v="Ph.D."/>
    <s v="8360265320     "/>
    <n v="0.9"/>
    <x v="2"/>
    <n v="1"/>
    <n v="0.9"/>
    <x v="0"/>
  </r>
  <r>
    <n v="89301051"/>
    <s v="II.chirurgická klinika standardní lůžková péče"/>
    <s v="standardní lůžková péče"/>
    <n v="5"/>
    <d v="2020-03-01T00:00:00"/>
    <m/>
    <n v="9505"/>
    <n v="63828"/>
    <m/>
    <s v="Kristýna"/>
    <s v="Kadlčíková"/>
    <m/>
    <s v="9360135730     "/>
    <n v="1"/>
    <x v="4"/>
    <n v="1"/>
    <n v="1"/>
    <x v="0"/>
  </r>
  <r>
    <n v="89301013"/>
    <s v="I. Interní klinika - kardiologická"/>
    <s v="lůžkové oddělení intenzivní péče"/>
    <n v="5"/>
    <d v="2014-01-01T00:00:00"/>
    <m/>
    <n v="6662"/>
    <n v="63834"/>
    <s v="Bc."/>
    <s v="Petra"/>
    <s v="Škárková"/>
    <s v="DiS."/>
    <s v="8557245829     "/>
    <n v="1"/>
    <x v="0"/>
    <n v="1"/>
    <n v="1"/>
    <x v="0"/>
  </r>
  <r>
    <n v="89301101"/>
    <s v="Dětská klinika"/>
    <s v="standardní lůžková péče"/>
    <n v="5"/>
    <d v="2014-01-01T00:00:00"/>
    <m/>
    <n v="6629"/>
    <n v="63835"/>
    <m/>
    <s v="Jitka"/>
    <s v="Žáková"/>
    <m/>
    <s v="7852205339     "/>
    <n v="1"/>
    <x v="3"/>
    <n v="1"/>
    <n v="1"/>
    <x v="0"/>
  </r>
  <r>
    <n v="89301326"/>
    <s v="Hemato-onkologická klinika"/>
    <s v="laboratoř cytogenetiky a molekulární biologie"/>
    <n v="10"/>
    <d v="2023-02-01T00:00:00"/>
    <m/>
    <n v="6710"/>
    <n v="63836"/>
    <s v="Mgr."/>
    <s v="Miroslava"/>
    <s v="Mlynárčiková"/>
    <m/>
    <s v="8660268980     "/>
    <n v="0.8"/>
    <x v="2"/>
    <n v="1"/>
    <n v="0.8"/>
    <x v="0"/>
  </r>
  <r>
    <n v="89301285"/>
    <s v="Laboratoř odd. lékařské genetiky"/>
    <s v="laboratoř oddělení lékařské genetiky"/>
    <n v="10"/>
    <d v="2021-07-08T00:00:00"/>
    <m/>
    <n v="6551"/>
    <n v="63839"/>
    <s v="Mgr."/>
    <s v="Hana"/>
    <s v="Langerová"/>
    <m/>
    <s v="8953125742     "/>
    <n v="0.5"/>
    <x v="5"/>
    <n v="1"/>
    <n v="0.5"/>
    <x v="0"/>
  </r>
  <r>
    <n v="89301111"/>
    <s v="Ortopedická klinika"/>
    <s v="standardní lůžková péče"/>
    <n v="5"/>
    <d v="2014-02-01T00:00:00"/>
    <m/>
    <n v="6739"/>
    <n v="63846"/>
    <m/>
    <s v="Pavlína"/>
    <s v="Reichstädterová"/>
    <m/>
    <s v="9359205713     "/>
    <n v="1"/>
    <x v="4"/>
    <n v="1"/>
    <n v="1"/>
    <x v="0"/>
  </r>
  <r>
    <n v="89301708"/>
    <s v="Dětská klinika"/>
    <s v="ambulance LPS pro děti a dorost"/>
    <n v="10"/>
    <d v="2018-10-01T00:00:00"/>
    <m/>
    <n v="8864"/>
    <n v="63852"/>
    <s v="MUDr."/>
    <s v="Petr"/>
    <s v="Kadleček"/>
    <m/>
    <s v="7510241882     "/>
    <n v="0"/>
    <x v="1"/>
    <n v="1"/>
    <n v="0"/>
    <x v="0"/>
  </r>
  <r>
    <n v="89301163"/>
    <s v="Klinika plicních nemocí a TBC"/>
    <s v="lůžkové oddělení intenzivní péče"/>
    <n v="5"/>
    <d v="2021-05-01T00:00:00"/>
    <m/>
    <n v="6702"/>
    <n v="63856"/>
    <s v="Mgr."/>
    <s v="Kateřina"/>
    <s v="Garaj Nečasová"/>
    <m/>
    <s v="8553185795     "/>
    <n v="0.5"/>
    <x v="4"/>
    <n v="1"/>
    <n v="0.5"/>
    <x v="0"/>
  </r>
  <r>
    <n v="89301323"/>
    <s v="Hemato-onkologická klinika"/>
    <s v="lůžkové oddělení intenzivní péče"/>
    <n v="5"/>
    <d v="2014-02-15T00:00:00"/>
    <m/>
    <n v="6716"/>
    <n v="63861"/>
    <m/>
    <s v="Romana"/>
    <s v="Běhalová"/>
    <s v="DiS."/>
    <s v="8861115813     "/>
    <n v="1"/>
    <x v="0"/>
    <n v="1"/>
    <n v="1"/>
    <x v="0"/>
  </r>
  <r>
    <n v="89301051"/>
    <s v="II.chirurgická klinika standardní lůžková péče"/>
    <s v="standardní lůžková péče"/>
    <n v="5"/>
    <d v="2014-02-15T00:00:00"/>
    <m/>
    <n v="6677"/>
    <n v="63862"/>
    <m/>
    <s v="Andrea"/>
    <s v="Hrazdilová"/>
    <s v="DiS."/>
    <s v="7959075355     "/>
    <n v="1"/>
    <x v="7"/>
    <n v="1"/>
    <n v="1"/>
    <x v="0"/>
  </r>
  <r>
    <n v="89301051"/>
    <s v="II.chirurgická klinika standardní lůžková péče"/>
    <s v="standardní lůžková péče"/>
    <n v="5"/>
    <d v="2022-11-01T00:00:00"/>
    <m/>
    <n v="10713"/>
    <n v="63863"/>
    <s v="MUDr."/>
    <s v="Alcides Dinis"/>
    <s v="Monteiro"/>
    <m/>
    <s v="6609042132     "/>
    <n v="0.2"/>
    <x v="1"/>
    <n v="3"/>
    <n v="0.4"/>
    <x v="0"/>
  </r>
  <r>
    <n v="89301052"/>
    <s v="II. chirurgická klinika všeobecná ambulance"/>
    <s v="všeobecná ambulance"/>
    <n v="10"/>
    <d v="2022-11-01T00:00:00"/>
    <m/>
    <n v="10713"/>
    <n v="63863"/>
    <s v="MUDr."/>
    <s v="Alcides Dinis"/>
    <s v="Monteiro"/>
    <m/>
    <s v="6609042132     "/>
    <n v="0.1"/>
    <x v="1"/>
    <n v="3"/>
    <n v="0.4"/>
    <x v="0"/>
  </r>
  <r>
    <n v="89301054"/>
    <s v="II. chirurgická klinika lůžkové  oddělení intenzivní péče"/>
    <s v="lůžkové oddělení intenzivní péče"/>
    <n v="5"/>
    <d v="2022-11-01T00:00:00"/>
    <m/>
    <n v="10713"/>
    <n v="63863"/>
    <s v="MUDr."/>
    <s v="Alcides Dinis"/>
    <s v="Monteiro"/>
    <m/>
    <s v="6609042132     "/>
    <n v="0.1"/>
    <x v="1"/>
    <n v="3"/>
    <n v="0.4"/>
    <x v="0"/>
  </r>
  <r>
    <n v="89301073"/>
    <s v="KARIM"/>
    <s v="lůžkové oddělení intenzivní péče"/>
    <n v="5"/>
    <d v="2019-06-01T00:00:00"/>
    <m/>
    <n v="6671"/>
    <n v="63865"/>
    <m/>
    <s v="Markéta"/>
    <s v="Majorosová"/>
    <m/>
    <s v="8456075309     "/>
    <n v="1"/>
    <x v="3"/>
    <n v="1"/>
    <n v="1"/>
    <x v="0"/>
  </r>
  <r>
    <n v="89301075"/>
    <s v="KARIM"/>
    <s v="anesteziologicko - resuscitační tým"/>
    <n v="10"/>
    <d v="2021-06-01T00:00:00"/>
    <m/>
    <n v="6670"/>
    <n v="63873"/>
    <m/>
    <s v="Ivana"/>
    <s v="Šerá"/>
    <m/>
    <s v="8762174542     "/>
    <n v="0.25"/>
    <x v="7"/>
    <n v="1"/>
    <n v="0.25"/>
    <x v="0"/>
  </r>
  <r>
    <n v="89301602"/>
    <s v="Odd.urgent.příjmu - ambulance chirurgie"/>
    <s v="ambulance - chirurgie"/>
    <n v="10"/>
    <d v="2014-03-01T00:00:00"/>
    <m/>
    <n v="6705"/>
    <n v="63877"/>
    <s v="Mgr."/>
    <s v="Pavla"/>
    <s v="Smažáková"/>
    <m/>
    <s v="9053206140     "/>
    <n v="0.14199999999999999"/>
    <x v="0"/>
    <n v="1"/>
    <n v="0.14199999999999999"/>
    <x v="0"/>
  </r>
  <r>
    <n v="89301265"/>
    <s v="Oddělení rehabilitace"/>
    <s v="ambulance fyzioterapie"/>
    <n v="10"/>
    <d v="2014-03-01T00:00:00"/>
    <m/>
    <n v="6724"/>
    <n v="63879"/>
    <s v="Bc."/>
    <s v="Daniel"/>
    <s v="Zimmermann"/>
    <m/>
    <s v="8108285801     "/>
    <n v="1"/>
    <x v="2"/>
    <n v="1"/>
    <n v="1"/>
    <x v="0"/>
  </r>
  <r>
    <n v="89301521"/>
    <s v="Infekční oddělení"/>
    <s v="Standardní lůžková péče"/>
    <n v="5"/>
    <d v="2023-01-01T00:00:00"/>
    <m/>
    <n v="10732"/>
    <n v="63882"/>
    <m/>
    <s v="Lenka"/>
    <s v="Jermářová"/>
    <m/>
    <s v="7062115324     "/>
    <n v="1"/>
    <x v="7"/>
    <n v="1"/>
    <n v="1"/>
    <x v="0"/>
  </r>
  <r>
    <n v="89301385"/>
    <s v="Ústav soudního lékařství a medicínského práva"/>
    <s v="laboratoř Ústavu soudního lékařství"/>
    <n v="10"/>
    <d v="2014-03-01T00:00:00"/>
    <m/>
    <n v="6728"/>
    <n v="63883"/>
    <s v="doc. RNDr."/>
    <s v="Petr"/>
    <s v="Fryčák"/>
    <s v="Ph.D."/>
    <s v="7808275354     "/>
    <n v="0"/>
    <x v="15"/>
    <n v="1"/>
    <n v="0"/>
    <x v="0"/>
  </r>
  <r>
    <n v="89301347"/>
    <s v="Radiologická klinika"/>
    <s v="Pracoviště MR"/>
    <n v="10"/>
    <d v="2021-10-01T00:00:00"/>
    <m/>
    <n v="6719"/>
    <n v="63884"/>
    <s v="Bc."/>
    <s v="Pavla"/>
    <s v="Svobodová"/>
    <m/>
    <s v="7652175388     "/>
    <n v="0.1"/>
    <x v="0"/>
    <n v="2"/>
    <n v="1"/>
    <x v="0"/>
  </r>
  <r>
    <n v="89301348"/>
    <s v="Radiologická klinika"/>
    <s v="Pracoviště CT"/>
    <n v="10"/>
    <d v="2022-05-01T00:00:00"/>
    <m/>
    <n v="6719"/>
    <n v="63884"/>
    <s v="Bc."/>
    <s v="Pavla"/>
    <s v="Svobodová"/>
    <m/>
    <s v="7652175388     "/>
    <n v="0.9"/>
    <x v="0"/>
    <n v="2"/>
    <n v="1"/>
    <x v="0"/>
  </r>
  <r>
    <n v="89301075"/>
    <s v="KARIM"/>
    <s v="anesteziologicko - resuscitační tým"/>
    <n v="10"/>
    <d v="2019-10-01T00:00:00"/>
    <m/>
    <n v="6811"/>
    <n v="63887"/>
    <s v="MUDr."/>
    <s v="Monika"/>
    <s v="Skácel"/>
    <m/>
    <s v="8053068914     "/>
    <n v="0.4"/>
    <x v="1"/>
    <n v="1"/>
    <n v="0.4"/>
    <x v="0"/>
  </r>
  <r>
    <n v="89301335"/>
    <s v="Oddělení klinické biochemie a imunogenetiky"/>
    <s v="centrální laboratoř"/>
    <n v="10"/>
    <d v="2014-04-01T00:00:00"/>
    <m/>
    <n v="6732"/>
    <n v="63889"/>
    <m/>
    <s v="Petra"/>
    <s v="Danišková"/>
    <m/>
    <s v="9353165723     "/>
    <n v="1"/>
    <x v="4"/>
    <n v="1"/>
    <n v="1"/>
    <x v="0"/>
  </r>
  <r>
    <n v="89301011"/>
    <s v="I. Interní klinika - kardiologická"/>
    <s v="standardní lůžková péče"/>
    <n v="5"/>
    <d v="2014-04-01T00:00:00"/>
    <m/>
    <n v="6897"/>
    <n v="63894"/>
    <m/>
    <s v="Lucie"/>
    <s v="Pavlátová"/>
    <s v="DiS."/>
    <s v="8757135805     "/>
    <n v="1"/>
    <x v="0"/>
    <n v="1"/>
    <n v="1"/>
    <x v="0"/>
  </r>
  <r>
    <n v="89301026"/>
    <s v="II. Interní klinika - gastro-enterologická a hepatologická"/>
    <s v="standardní lůžkové péče"/>
    <n v="5"/>
    <d v="2015-07-15T00:00:00"/>
    <m/>
    <n v="7458"/>
    <n v="63901"/>
    <s v="MUDr."/>
    <s v="Vít"/>
    <s v="Navrátil"/>
    <m/>
    <s v="8712075768     "/>
    <n v="0.8"/>
    <x v="1"/>
    <n v="1"/>
    <n v="0.8"/>
    <x v="0"/>
  </r>
  <r>
    <n v="89301324"/>
    <s v="Hemato-onkologická klinika"/>
    <s v="transplantační jednotka"/>
    <n v="5"/>
    <d v="2019-06-01T00:00:00"/>
    <m/>
    <n v="6713"/>
    <n v="63905"/>
    <s v="MUDr."/>
    <s v="Petra"/>
    <s v="Krhovská"/>
    <s v="Ph.D."/>
    <s v="8760275579     "/>
    <n v="1"/>
    <x v="1"/>
    <n v="1"/>
    <n v="1"/>
    <x v="0"/>
  </r>
  <r>
    <n v="89301073"/>
    <s v="KARIM"/>
    <s v="lůžkové oddělení intenzivní péče"/>
    <n v="5"/>
    <d v="2014-07-01T00:00:00"/>
    <m/>
    <n v="6808"/>
    <n v="63906"/>
    <m/>
    <s v="Jan"/>
    <s v="Kozic"/>
    <s v="DiS."/>
    <s v="8407295677     "/>
    <n v="1"/>
    <x v="0"/>
    <n v="1"/>
    <n v="1"/>
    <x v="0"/>
  </r>
  <r>
    <n v="89301082"/>
    <s v="Porodnicko - gynekologická  klinika"/>
    <s v="všeobecná ambulance"/>
    <n v="10"/>
    <d v="2022-09-14T00:00:00"/>
    <m/>
    <n v="6814"/>
    <n v="63908"/>
    <s v="MUDr."/>
    <s v="Katarína"/>
    <s v="Lehnertová"/>
    <m/>
    <s v="8761037901     "/>
    <n v="0.4"/>
    <x v="10"/>
    <n v="1"/>
    <n v="0.4"/>
    <x v="0"/>
  </r>
  <r>
    <n v="89301031"/>
    <s v="III. Interní klinika - nefrologická, revmatologická a endokrinologická"/>
    <s v="standardní lůžková péče"/>
    <n v="5"/>
    <d v="2018-11-01T00:00:00"/>
    <m/>
    <n v="9035"/>
    <n v="63912"/>
    <m/>
    <s v="Anna"/>
    <s v="Pohlídalová"/>
    <s v="DiS."/>
    <s v="6658030896     "/>
    <n v="1"/>
    <x v="0"/>
    <n v="1"/>
    <n v="1"/>
    <x v="0"/>
  </r>
  <r>
    <n v="89301322"/>
    <s v="Hemato-onkologická klinika"/>
    <s v="všeobecná ambulance"/>
    <n v="10"/>
    <d v="2017-06-01T00:00:00"/>
    <m/>
    <n v="8063"/>
    <n v="63913"/>
    <m/>
    <s v="Eva"/>
    <s v="Maxová"/>
    <m/>
    <s v="8358138987     "/>
    <n v="1"/>
    <x v="7"/>
    <n v="1"/>
    <n v="1"/>
    <x v="0"/>
  </r>
  <r>
    <n v="89301335"/>
    <s v="Oddělení klinické biochemie a imunogenetiky"/>
    <s v="centrální laboratoř"/>
    <n v="10"/>
    <d v="2014-05-02T00:00:00"/>
    <m/>
    <n v="6815"/>
    <n v="63916"/>
    <s v="Mgr."/>
    <s v="Vladimíra"/>
    <s v="Pytlíčková"/>
    <m/>
    <s v="8452115320     "/>
    <n v="1"/>
    <x v="4"/>
    <n v="1"/>
    <n v="1"/>
    <x v="0"/>
  </r>
  <r>
    <n v="89301345"/>
    <s v="Radiologická klinika"/>
    <s v="pracoviště radiologie"/>
    <n v="10"/>
    <d v="2014-05-01T00:00:00"/>
    <m/>
    <n v="6781"/>
    <n v="63917"/>
    <s v="Bc."/>
    <s v="Marie"/>
    <s v="Kotková"/>
    <m/>
    <s v="7458155848     "/>
    <n v="0.9"/>
    <x v="0"/>
    <n v="2"/>
    <n v="1"/>
    <x v="0"/>
  </r>
  <r>
    <n v="89301347"/>
    <s v="Radiologická klinika"/>
    <s v="Pracoviště MR"/>
    <n v="10"/>
    <d v="2021-10-01T00:00:00"/>
    <m/>
    <n v="6781"/>
    <n v="63917"/>
    <s v="Bc."/>
    <s v="Marie"/>
    <s v="Kotková"/>
    <m/>
    <s v="7458155848     "/>
    <n v="0.1"/>
    <x v="0"/>
    <n v="2"/>
    <n v="1"/>
    <x v="0"/>
  </r>
  <r>
    <n v="89301211"/>
    <s v="Onkologická klinika"/>
    <s v="standardní lůžková péče"/>
    <n v="5"/>
    <d v="2014-05-01T00:00:00"/>
    <m/>
    <n v="9311"/>
    <n v="63920"/>
    <m/>
    <s v="Klára"/>
    <s v="Zlámalová"/>
    <m/>
    <s v="9254105718     "/>
    <n v="1"/>
    <x v="4"/>
    <n v="1"/>
    <n v="1"/>
    <x v="0"/>
  </r>
  <r>
    <n v="89301345"/>
    <s v="Radiologická klinika"/>
    <s v="pracoviště radiologie"/>
    <n v="10"/>
    <d v="2014-05-01T00:00:00"/>
    <m/>
    <n v="6782"/>
    <n v="63921"/>
    <m/>
    <s v="Tomáš"/>
    <s v="Mrázek"/>
    <m/>
    <s v="7610155707     "/>
    <n v="1"/>
    <x v="7"/>
    <n v="1"/>
    <n v="1"/>
    <x v="0"/>
  </r>
  <r>
    <n v="89301013"/>
    <s v="I. Interní klinika - kardiologická"/>
    <s v="lůžkové oddělení intenzivní péče"/>
    <n v="5"/>
    <d v="2015-12-01T00:00:00"/>
    <m/>
    <n v="6889"/>
    <n v="63923"/>
    <s v="Bc."/>
    <s v="Žaneta"/>
    <s v="Paroulková"/>
    <m/>
    <s v="8256275676     "/>
    <n v="1"/>
    <x v="0"/>
    <n v="1"/>
    <n v="1"/>
    <x v="0"/>
  </r>
  <r>
    <n v="89301013"/>
    <s v="I. Interní klinika - kardiologická"/>
    <s v="lůžkové oddělení intenzivní péče"/>
    <n v="5"/>
    <d v="2015-11-15T00:00:00"/>
    <m/>
    <n v="6890"/>
    <n v="63924"/>
    <m/>
    <s v="Alena"/>
    <s v="Zezulková"/>
    <m/>
    <s v="6660267064     "/>
    <n v="1"/>
    <x v="0"/>
    <n v="1"/>
    <n v="1"/>
    <x v="0"/>
  </r>
  <r>
    <n v="89301101"/>
    <s v="Dětská klinika"/>
    <s v="standardní lůžková péče"/>
    <n v="5"/>
    <d v="2023-01-01T00:00:00"/>
    <m/>
    <n v="10613"/>
    <n v="63932"/>
    <m/>
    <s v="Kateřina"/>
    <s v="Mikisková"/>
    <s v="DiS."/>
    <s v="9657315701     "/>
    <n v="1"/>
    <x v="7"/>
    <n v="1"/>
    <n v="1"/>
    <x v="0"/>
  </r>
  <r>
    <n v="89301061"/>
    <s v="Neurochirurgická klinika"/>
    <s v="standardní lůžková péče "/>
    <n v="5"/>
    <d v="2014-05-15T00:00:00"/>
    <m/>
    <n v="7524"/>
    <n v="63937"/>
    <s v="MUDr."/>
    <s v="Matej"/>
    <s v="Halaj"/>
    <m/>
    <s v="8907069941     "/>
    <n v="1"/>
    <x v="1"/>
    <n v="1"/>
    <n v="1"/>
    <x v="0"/>
  </r>
  <r>
    <n v="89301201"/>
    <s v="Klinika kožních a pohlavních chorob"/>
    <s v="standardní lůžková péče"/>
    <n v="5"/>
    <d v="2014-06-01T00:00:00"/>
    <m/>
    <n v="6831"/>
    <n v="63939"/>
    <m/>
    <s v="Lenka"/>
    <s v="Skládalová"/>
    <m/>
    <s v="7561255350     "/>
    <n v="1"/>
    <x v="3"/>
    <n v="1"/>
    <n v="1"/>
    <x v="0"/>
  </r>
  <r>
    <n v="89301015"/>
    <s v="I. Interní klinika - kardiologická"/>
    <s v="koronární katetrizační sál"/>
    <n v="10"/>
    <d v="2014-07-01T00:00:00"/>
    <m/>
    <n v="6891"/>
    <n v="63940"/>
    <s v="MUDr."/>
    <s v="Martin"/>
    <s v="Sluka"/>
    <s v="Ph.D."/>
    <s v="6907310399     "/>
    <n v="1"/>
    <x v="1"/>
    <n v="1"/>
    <n v="1"/>
    <x v="0"/>
  </r>
  <r>
    <n v="89301077"/>
    <s v="DIOP - dlouhodobá intenzivní ošetřovatelská péče při KARIM"/>
    <s v="DIOP - dlouhodobá intenzivní ošetřovatelská péče při KARIM"/>
    <n v="5"/>
    <d v="2020-04-01T00:00:00"/>
    <m/>
    <n v="9544"/>
    <n v="63957"/>
    <m/>
    <s v="Pavel"/>
    <s v="Bílý"/>
    <m/>
    <s v="7803285479     "/>
    <n v="1"/>
    <x v="3"/>
    <n v="1"/>
    <n v="1"/>
    <x v="0"/>
  </r>
  <r>
    <n v="89301261"/>
    <s v="Oddělení rehabilitace"/>
    <s v="standardní lůžková péče"/>
    <n v="5"/>
    <d v="2014-07-15T00:00:00"/>
    <m/>
    <n v="7177"/>
    <n v="63966"/>
    <s v="Mgr."/>
    <s v="Jana"/>
    <s v="Slováková"/>
    <m/>
    <s v="9052224478     "/>
    <n v="0.2"/>
    <x v="6"/>
    <n v="2"/>
    <n v="0.8"/>
    <x v="0"/>
  </r>
  <r>
    <n v="89301265"/>
    <s v="Oddělení rehabilitace"/>
    <s v="ambulance fyzioterapie"/>
    <n v="10"/>
    <d v="2014-07-15T00:00:00"/>
    <m/>
    <n v="7177"/>
    <n v="63966"/>
    <s v="Mgr."/>
    <s v="Jana"/>
    <s v="Slováková"/>
    <m/>
    <s v="9052224478     "/>
    <n v="0.6"/>
    <x v="6"/>
    <n v="2"/>
    <n v="0.8"/>
    <x v="0"/>
  </r>
  <r>
    <n v="89301321"/>
    <s v="Hemato-onkologická klinika"/>
    <s v="standardní lůžková péče"/>
    <n v="5"/>
    <d v="2023-10-01T00:00:00"/>
    <m/>
    <n v="6817"/>
    <n v="63967"/>
    <m/>
    <s v="Radka"/>
    <s v="Popelková"/>
    <s v="DiS."/>
    <s v="9255265778     "/>
    <n v="0.5"/>
    <x v="7"/>
    <n v="2"/>
    <n v="1"/>
    <x v="0"/>
  </r>
  <r>
    <n v="89301321"/>
    <s v="Hemato-onkologická klinika"/>
    <s v="standardní lůžková péče"/>
    <n v="5"/>
    <d v="2023-10-01T00:00:00"/>
    <m/>
    <n v="11024"/>
    <n v="63967"/>
    <m/>
    <s v="Radka"/>
    <s v="Popelková"/>
    <s v="DiS."/>
    <s v="9255265778     "/>
    <n v="0.5"/>
    <x v="7"/>
    <n v="2"/>
    <n v="1"/>
    <x v="0"/>
  </r>
  <r>
    <n v="89301355"/>
    <s v="Transfuzní oddělení "/>
    <s v="transfuzní oddělení"/>
    <n v="10"/>
    <d v="2022-11-23T00:00:00"/>
    <m/>
    <n v="6961"/>
    <n v="63969"/>
    <m/>
    <s v="Nikol"/>
    <s v="Smékalová"/>
    <s v="DiS."/>
    <s v="9155145791     "/>
    <n v="1"/>
    <x v="7"/>
    <n v="1"/>
    <n v="1"/>
    <x v="0"/>
  </r>
  <r>
    <n v="89870255"/>
    <s v="Klinika ústní, čelistní a obličejové chirurgie"/>
    <s v="pracoviště stomatologické LSPP"/>
    <n v="15"/>
    <d v="2014-11-01T00:00:00"/>
    <m/>
    <n v="7162"/>
    <n v="63971"/>
    <s v="MDDr."/>
    <s v="Jakub"/>
    <s v="Fabián"/>
    <m/>
    <s v="9007055541"/>
    <n v="0"/>
    <x v="11"/>
    <n v="1"/>
    <n v="0"/>
    <x v="0"/>
  </r>
  <r>
    <n v="89301161"/>
    <s v="Klinika plicních nemocí a TBC"/>
    <s v="standardní lůžková péče"/>
    <n v="5"/>
    <d v="2014-10-01T00:00:00"/>
    <m/>
    <n v="6905"/>
    <n v="63976"/>
    <s v="Bc."/>
    <s v="Tomáš"/>
    <s v="Hrubý"/>
    <m/>
    <s v="8812105797     "/>
    <n v="1"/>
    <x v="7"/>
    <n v="1"/>
    <n v="1"/>
    <x v="0"/>
  </r>
  <r>
    <n v="89301161"/>
    <s v="Klinika plicních nemocí a TBC"/>
    <s v="standardní lůžková péče"/>
    <n v="5"/>
    <d v="2019-09-01T00:00:00"/>
    <m/>
    <n v="6903"/>
    <n v="63977"/>
    <s v="MUDr."/>
    <s v="Jiří"/>
    <s v="Kufa"/>
    <m/>
    <s v="8810295439     "/>
    <n v="0.1"/>
    <x v="1"/>
    <n v="4"/>
    <n v="1"/>
    <x v="0"/>
  </r>
  <r>
    <n v="89301162"/>
    <s v="Klinika plicních nemocí a TBC"/>
    <s v="ambulance všeobecná"/>
    <n v="10"/>
    <d v="2019-09-01T00:00:00"/>
    <m/>
    <n v="6903"/>
    <n v="63977"/>
    <s v="MUDr."/>
    <s v="Jiří"/>
    <s v="Kufa"/>
    <m/>
    <s v="8810295439     "/>
    <n v="0.1"/>
    <x v="1"/>
    <n v="4"/>
    <n v="1"/>
    <x v="0"/>
  </r>
  <r>
    <n v="89301163"/>
    <s v="Klinika plicních nemocí a TBC"/>
    <s v="lůžkové oddělení intenzivní péče"/>
    <n v="5"/>
    <d v="2019-09-01T00:00:00"/>
    <m/>
    <n v="6903"/>
    <n v="63977"/>
    <s v="MUDr."/>
    <s v="Jiří"/>
    <s v="Kufa"/>
    <m/>
    <s v="8810295439     "/>
    <n v="0.5"/>
    <x v="1"/>
    <n v="4"/>
    <n v="1"/>
    <x v="0"/>
  </r>
  <r>
    <n v="89301166"/>
    <s v="Klinika plicních nemocí a TBC"/>
    <s v="ambulance - centrum závislosti na tabáku"/>
    <n v="10"/>
    <d v="2019-09-01T00:00:00"/>
    <m/>
    <n v="6903"/>
    <n v="63977"/>
    <s v="MUDr."/>
    <s v="Jiří"/>
    <s v="Kufa"/>
    <m/>
    <s v="8810295439     "/>
    <n v="0.3"/>
    <x v="1"/>
    <n v="4"/>
    <n v="1"/>
    <x v="0"/>
  </r>
  <r>
    <n v="89301021"/>
    <s v="II. Interní klinika - gastro-enterologická a hepatologická"/>
    <s v="standardní lůžková péče"/>
    <n v="5"/>
    <d v="2023-07-01T00:00:00"/>
    <m/>
    <n v="6842"/>
    <n v="63978"/>
    <s v="MUDr."/>
    <s v="Gabriela"/>
    <s v="Koudelková"/>
    <m/>
    <s v="8956075733     "/>
    <n v="0.75"/>
    <x v="10"/>
    <n v="1"/>
    <n v="0.75"/>
    <x v="0"/>
  </r>
  <r>
    <n v="89301415"/>
    <s v="Ústav imunologie"/>
    <s v="laboratoř imunologie"/>
    <n v="10"/>
    <d v="2014-07-01T00:00:00"/>
    <m/>
    <n v="6832"/>
    <n v="63981"/>
    <m/>
    <s v="Marie"/>
    <s v="Janošcová"/>
    <m/>
    <s v="7562045678     "/>
    <n v="1"/>
    <x v="0"/>
    <n v="1"/>
    <n v="1"/>
    <x v="0"/>
  </r>
  <r>
    <n v="89301348"/>
    <s v="Radiologická klinika"/>
    <s v="Pracoviště CT"/>
    <n v="10"/>
    <d v="2022-05-01T00:00:00"/>
    <m/>
    <n v="6784"/>
    <n v="63985"/>
    <s v="Bc."/>
    <s v="Adéla"/>
    <s v="Habrnálová"/>
    <m/>
    <s v="9255225386     "/>
    <n v="1"/>
    <x v="0"/>
    <n v="1"/>
    <n v="1"/>
    <x v="0"/>
  </r>
  <r>
    <n v="89301345"/>
    <s v="Radiologická klinika"/>
    <s v="pracoviště radiologie"/>
    <n v="10"/>
    <d v="2014-07-01T00:00:00"/>
    <m/>
    <n v="6787"/>
    <n v="63987"/>
    <s v="Bc."/>
    <s v="Radek"/>
    <s v="Pluskal"/>
    <m/>
    <s v="9101144866     "/>
    <n v="1"/>
    <x v="7"/>
    <n v="1"/>
    <n v="1"/>
    <x v="0"/>
  </r>
  <r>
    <n v="89301051"/>
    <s v="II.chirurgická klinika standardní lůžková péče"/>
    <s v="standardní lůžková péče"/>
    <n v="5"/>
    <d v="2015-02-01T00:00:00"/>
    <m/>
    <n v="7078"/>
    <n v="63990"/>
    <m/>
    <s v="Jitka"/>
    <s v="Čevelová"/>
    <s v="DiS."/>
    <s v="9154076096     "/>
    <n v="1"/>
    <x v="0"/>
    <n v="1"/>
    <n v="1"/>
    <x v="0"/>
  </r>
  <r>
    <n v="89301161"/>
    <s v="Klinika plicních nemocí a TBC"/>
    <s v="standardní lůžková péče"/>
    <n v="5"/>
    <d v="2017-05-01T00:00:00"/>
    <m/>
    <n v="6902"/>
    <n v="63991"/>
    <m/>
    <s v="Ingrid"/>
    <s v="Andraščíková"/>
    <m/>
    <s v="9353054843     "/>
    <n v="1"/>
    <x v="4"/>
    <n v="1"/>
    <n v="1"/>
    <x v="0"/>
  </r>
  <r>
    <n v="89301348"/>
    <s v="Radiologická klinika"/>
    <s v="Pracoviště CT"/>
    <n v="10"/>
    <d v="2022-05-01T00:00:00"/>
    <m/>
    <n v="6913"/>
    <n v="63999"/>
    <s v="MUDr."/>
    <s v="Ľubica"/>
    <s v="Friedländer"/>
    <m/>
    <s v="895105         "/>
    <n v="1"/>
    <x v="13"/>
    <n v="1"/>
    <n v="1"/>
    <x v="0"/>
  </r>
  <r>
    <n v="89301011"/>
    <s v="I. Interní klinika - kardiologická"/>
    <s v="standardní lůžková péče"/>
    <n v="5"/>
    <d v="2014-08-01T00:00:00"/>
    <m/>
    <n v="6892"/>
    <n v="64002"/>
    <s v="MUDr."/>
    <s v="Jan"/>
    <s v="Látal"/>
    <m/>
    <s v="8511194263     "/>
    <n v="1"/>
    <x v="10"/>
    <n v="1"/>
    <n v="1"/>
    <x v="0"/>
  </r>
  <r>
    <n v="89301011"/>
    <s v="I. Interní klinika - kardiologická"/>
    <s v="standardní lůžková péče"/>
    <n v="5"/>
    <d v="2018-08-01T00:00:00"/>
    <m/>
    <n v="6893"/>
    <n v="64003"/>
    <s v="MUDr."/>
    <s v="Karel"/>
    <s v="Vykoupil"/>
    <s v="Ph.D."/>
    <s v="8905226066     "/>
    <n v="0.5"/>
    <x v="1"/>
    <n v="1"/>
    <n v="0.5"/>
    <x v="0"/>
  </r>
  <r>
    <n v="89301321"/>
    <s v="Hemato-onkologická klinika"/>
    <s v="standardní lůžková péče"/>
    <n v="5"/>
    <d v="2014-07-15T00:00:00"/>
    <m/>
    <n v="6881"/>
    <n v="64005"/>
    <m/>
    <s v="Monika"/>
    <s v="Mariánková"/>
    <m/>
    <s v="8055235342     "/>
    <n v="1"/>
    <x v="3"/>
    <n v="1"/>
    <n v="1"/>
    <x v="0"/>
  </r>
  <r>
    <n v="89305247"/>
    <s v="Klinika zubního lékařství"/>
    <s v="konzervační oddělení"/>
    <n v="15"/>
    <d v="2022-01-01T00:00:00"/>
    <m/>
    <n v="6866"/>
    <n v="64006"/>
    <s v="MDDr."/>
    <s v="Matouš"/>
    <s v="Kašpar"/>
    <m/>
    <s v="8903026154     "/>
    <n v="0.1"/>
    <x v="11"/>
    <n v="1"/>
    <n v="0.1"/>
    <x v="0"/>
  </r>
  <r>
    <n v="89301075"/>
    <s v="KARIM"/>
    <s v="anesteziologicko - resuscitační tým"/>
    <n v="10"/>
    <d v="2023-09-01T00:00:00"/>
    <m/>
    <n v="9865"/>
    <n v="64013"/>
    <s v="Mgr."/>
    <s v="Marie"/>
    <s v="Mücková"/>
    <m/>
    <s v="7460305347     "/>
    <n v="0.5"/>
    <x v="0"/>
    <n v="1"/>
    <n v="0.5"/>
    <x v="0"/>
  </r>
  <r>
    <n v="89301111"/>
    <s v="Ortopedická klinika"/>
    <s v="standardní lůžková péče"/>
    <n v="5"/>
    <d v="2022-02-01T00:00:00"/>
    <m/>
    <n v="7022"/>
    <n v="64015"/>
    <s v="MUDr."/>
    <s v="Michal"/>
    <s v="Svoboda"/>
    <s v="Ph.D."/>
    <s v="8610040406     "/>
    <n v="0.6"/>
    <x v="1"/>
    <n v="1"/>
    <n v="0.6"/>
    <x v="0"/>
  </r>
  <r>
    <n v="89301131"/>
    <s v="ORL klinika"/>
    <s v="standardní lůžková péče"/>
    <n v="5"/>
    <d v="2014-09-01T00:00:00"/>
    <m/>
    <n v="6986"/>
    <n v="64016"/>
    <s v="MUDr."/>
    <s v="Martin"/>
    <s v="Hyravý"/>
    <m/>
    <s v="8902015716     "/>
    <n v="0.8"/>
    <x v="1"/>
    <n v="2"/>
    <n v="1"/>
    <x v="0"/>
  </r>
  <r>
    <n v="89301132"/>
    <s v="ORL klinika"/>
    <s v="ambulance otorinolaryngologická"/>
    <n v="10"/>
    <d v="2014-09-01T00:00:00"/>
    <m/>
    <n v="6986"/>
    <n v="64016"/>
    <s v="MUDr."/>
    <s v="Martin"/>
    <s v="Hyravý"/>
    <m/>
    <s v="8902015716     "/>
    <n v="0.2"/>
    <x v="1"/>
    <n v="2"/>
    <n v="1"/>
    <x v="0"/>
  </r>
  <r>
    <n v="89301101"/>
    <s v="Dětská klinika"/>
    <s v="standardní lůžková péče"/>
    <n v="5"/>
    <d v="2016-01-01T00:00:00"/>
    <m/>
    <n v="6996"/>
    <n v="64022"/>
    <s v="MUDr."/>
    <s v="Vendula"/>
    <s v="Látalová"/>
    <m/>
    <s v="8560256221     "/>
    <n v="0.4"/>
    <x v="1"/>
    <n v="3"/>
    <n v="0.9"/>
    <x v="0"/>
  </r>
  <r>
    <n v="89301107"/>
    <s v="Dětská klinika"/>
    <s v="pracoviště dětské alergologie a imunologie"/>
    <n v="10"/>
    <d v="2016-01-01T00:00:00"/>
    <m/>
    <n v="6996"/>
    <n v="64022"/>
    <s v="MUDr."/>
    <s v="Vendula"/>
    <s v="Látalová"/>
    <m/>
    <s v="8560256221     "/>
    <n v="0.5"/>
    <x v="1"/>
    <n v="3"/>
    <n v="0.9"/>
    <x v="0"/>
  </r>
  <r>
    <n v="89301708"/>
    <s v="Dětská klinika"/>
    <s v="ambulance LPS pro děti a dorost"/>
    <n v="10"/>
    <d v="2020-06-01T00:00:00"/>
    <m/>
    <n v="6996"/>
    <n v="64022"/>
    <s v="MUDr."/>
    <s v="Vendula"/>
    <s v="Látalová"/>
    <m/>
    <s v="8560256221     "/>
    <n v="0"/>
    <x v="1"/>
    <n v="3"/>
    <n v="0.9"/>
    <x v="0"/>
  </r>
  <r>
    <n v="89301251"/>
    <s v="Klinika ústní, čelistní a obličejové chirurgie"/>
    <s v="standardní lůžková péče"/>
    <n v="5"/>
    <d v="2022-12-01T00:00:00"/>
    <m/>
    <n v="6932"/>
    <n v="64023"/>
    <s v="MDDr."/>
    <s v="Lenka"/>
    <s v="Šašková"/>
    <m/>
    <s v="9051193272     "/>
    <n v="0.1"/>
    <x v="11"/>
    <n v="1"/>
    <n v="0.1"/>
    <x v="0"/>
  </r>
  <r>
    <n v="89301031"/>
    <s v="III. Interní klinika - nefrologická, revmatologická a endokrinologická"/>
    <s v="standardní lůžková péče"/>
    <n v="5"/>
    <d v="2023-07-01T00:00:00"/>
    <m/>
    <n v="6912"/>
    <n v="64028"/>
    <s v="MUDr."/>
    <s v="Dominika"/>
    <s v="Mačáková"/>
    <m/>
    <s v="8958056063     "/>
    <n v="0.2"/>
    <x v="1"/>
    <n v="1"/>
    <n v="0.2"/>
    <x v="0"/>
  </r>
  <r>
    <n v="89301031"/>
    <s v="III. Interní klinika - nefrologická, revmatologická a endokrinologická"/>
    <s v="standardní lůžková péče"/>
    <n v="5"/>
    <d v="2014-09-01T00:00:00"/>
    <m/>
    <n v="6911"/>
    <n v="64029"/>
    <s v="MUDr."/>
    <s v="Viktor"/>
    <s v="Klementa"/>
    <m/>
    <s v="8804065765     "/>
    <n v="1"/>
    <x v="1"/>
    <n v="2"/>
    <n v="1"/>
    <x v="0"/>
  </r>
  <r>
    <n v="89301604"/>
    <s v="Odd.urgent.příjmu - ambulance interna"/>
    <s v="ambulance - interna"/>
    <n v="10"/>
    <d v="2018-08-01T00:00:00"/>
    <m/>
    <n v="8675"/>
    <n v="64029"/>
    <s v="MUDr."/>
    <s v="Viktor"/>
    <s v="Klementa"/>
    <m/>
    <s v="8804065765     "/>
    <n v="0"/>
    <x v="1"/>
    <n v="2"/>
    <n v="1"/>
    <x v="0"/>
  </r>
  <r>
    <n v="89305247"/>
    <s v="Klinika zubního lékařství"/>
    <s v="konzervační oddělení"/>
    <n v="15"/>
    <d v="2014-09-01T00:00:00"/>
    <m/>
    <n v="6863"/>
    <n v="64031"/>
    <s v="MDDr."/>
    <s v="Pavel"/>
    <s v="Holík"/>
    <m/>
    <s v="9005144841     "/>
    <n v="0.05"/>
    <x v="11"/>
    <n v="1"/>
    <n v="0.05"/>
    <x v="0"/>
  </r>
  <r>
    <n v="89301942"/>
    <s v="Dopravní zdravotní služba FN"/>
    <s v="Dopravní zdravotní služba FN"/>
    <n v="10"/>
    <d v="2021-01-01T00:00:00"/>
    <m/>
    <n v="9745"/>
    <n v="64050"/>
    <m/>
    <s v="Petr"/>
    <s v="Flaks"/>
    <m/>
    <s v="7103224865     "/>
    <n v="0.74"/>
    <x v="12"/>
    <n v="2"/>
    <n v="0.94"/>
    <x v="0"/>
  </r>
  <r>
    <n v="89301942"/>
    <s v="Dopravní zdravotní služba FN"/>
    <s v="Dopravní zdravotní služba FN"/>
    <n v="10"/>
    <d v="2021-01-01T00:00:00"/>
    <m/>
    <n v="9745"/>
    <n v="64050"/>
    <m/>
    <s v="Petr"/>
    <s v="Flaks"/>
    <m/>
    <s v="7103224865     "/>
    <n v="0.2"/>
    <x v="12"/>
    <n v="2"/>
    <n v="0.94"/>
    <x v="0"/>
  </r>
  <r>
    <n v="89301171"/>
    <s v="Neurologická klinika"/>
    <s v="standardní lůžková péče"/>
    <n v="5"/>
    <d v="2014-09-01T00:00:00"/>
    <m/>
    <n v="6967"/>
    <n v="64054"/>
    <s v="MUDr."/>
    <s v="Lenka"/>
    <s v="Satke"/>
    <s v="Ph.D."/>
    <s v="9053279653     "/>
    <n v="0.4"/>
    <x v="1"/>
    <n v="3"/>
    <n v="1"/>
    <x v="0"/>
  </r>
  <r>
    <n v="89301173"/>
    <s v="Neurologická klinika"/>
    <s v="lůžkové oddělení intenzivní péče"/>
    <n v="5"/>
    <d v="2022-10-01T00:00:00"/>
    <m/>
    <n v="6967"/>
    <n v="64054"/>
    <s v="MUDr."/>
    <s v="Lenka"/>
    <s v="Satke"/>
    <s v="Ph.D."/>
    <s v="9053279653     "/>
    <n v="0.3"/>
    <x v="1"/>
    <n v="3"/>
    <n v="1"/>
    <x v="0"/>
  </r>
  <r>
    <n v="89301606"/>
    <s v="Odd.urgent.příjmu - ambulance neurologie"/>
    <s v="ambulance - neurologie"/>
    <n v="10"/>
    <d v="2014-09-01T00:00:00"/>
    <m/>
    <n v="8740"/>
    <n v="64054"/>
    <s v="MUDr."/>
    <s v="Lenka"/>
    <s v="Satke"/>
    <s v="Ph.D."/>
    <s v="9053279653     "/>
    <n v="0.3"/>
    <x v="1"/>
    <n v="3"/>
    <n v="1"/>
    <x v="0"/>
  </r>
  <r>
    <n v="89301172"/>
    <s v="Neurologická klinika"/>
    <s v="ambulance neurologická"/>
    <n v="10"/>
    <d v="2023-09-01T00:00:00"/>
    <m/>
    <n v="6966"/>
    <n v="64056"/>
    <s v="MUDr."/>
    <s v="Tereza"/>
    <s v="Bartoníková"/>
    <m/>
    <s v="8956034494     "/>
    <n v="0.2"/>
    <x v="10"/>
    <n v="1"/>
    <n v="0.2"/>
    <x v="0"/>
  </r>
  <r>
    <n v="89301503"/>
    <s v="Lůžkové odd.intenzivní péče"/>
    <s v="lůžkové oddělení intenzivní péče"/>
    <n v="5"/>
    <d v="2022-09-01T00:00:00"/>
    <m/>
    <n v="6928"/>
    <n v="64057"/>
    <s v="Mgr."/>
    <s v="Michaela"/>
    <s v="Glücková"/>
    <m/>
    <s v="8757314522     "/>
    <n v="0.5"/>
    <x v="9"/>
    <n v="1"/>
    <n v="0.5"/>
    <x v="0"/>
  </r>
  <r>
    <n v="89301163"/>
    <s v="Klinika plicních nemocí a TBC"/>
    <s v="lůžkové oddělení intenzivní péče"/>
    <n v="5"/>
    <d v="2019-09-01T00:00:00"/>
    <m/>
    <n v="6953"/>
    <n v="64058"/>
    <s v="Mgr."/>
    <s v="Šárka"/>
    <s v="Chumová"/>
    <m/>
    <s v="8962185705     "/>
    <n v="0.5"/>
    <x v="0"/>
    <n v="1"/>
    <n v="0.5"/>
    <x v="0"/>
  </r>
  <r>
    <n v="89301063"/>
    <s v="Neurochirurgická klinika"/>
    <s v="lůžkové oddělení intenzivní péče"/>
    <n v="5"/>
    <d v="2023-01-01T00:00:00"/>
    <m/>
    <n v="7003"/>
    <n v="64061"/>
    <s v="Bc."/>
    <s v="Barbora"/>
    <s v="Dobrovolná"/>
    <m/>
    <s v="9162205701     "/>
    <n v="0.5"/>
    <x v="0"/>
    <n v="2"/>
    <n v="1"/>
    <x v="0"/>
  </r>
  <r>
    <n v="89301063"/>
    <s v="Neurochirurgická klinika"/>
    <s v="lůžkové oddělení intenzivní péče"/>
    <n v="5"/>
    <d v="2023-01-01T00:00:00"/>
    <m/>
    <n v="10851"/>
    <n v="64061"/>
    <s v="Bc."/>
    <s v="Barbora"/>
    <s v="Dobrovolná"/>
    <m/>
    <s v="9162205701     "/>
    <n v="0.5"/>
    <x v="0"/>
    <n v="2"/>
    <n v="1"/>
    <x v="0"/>
  </r>
  <r>
    <n v="89301600"/>
    <s v="Urgentní příjem odb.719"/>
    <s v="Urgentní příjem odb.719"/>
    <n v="10"/>
    <d v="2021-04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602"/>
    <s v="Odd.urgent.příjmu - ambulance chirurgie"/>
    <s v="ambulance - chirurgie"/>
    <n v="10"/>
    <d v="2014-09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604"/>
    <s v="Odd.urgent.příjmu - ambulance interna"/>
    <s v="ambulance - interna"/>
    <n v="10"/>
    <d v="2014-09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605"/>
    <s v="Odd.urgent. příjmu - ambulance urologie"/>
    <s v="ambulance - urologie"/>
    <n v="10"/>
    <d v="2014-09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606"/>
    <s v="Odd.urgent.příjmu - ambulance neurologie"/>
    <s v="ambulance - neurologie"/>
    <n v="10"/>
    <d v="2014-09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607"/>
    <s v="Odd. urgent.příjmu - ambul. traumatolog."/>
    <s v="ambulance - traumatologická"/>
    <n v="10"/>
    <d v="2014-09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608"/>
    <s v="ambulance LPS pro dospělé"/>
    <s v="ambulance LPS pro dospělé"/>
    <n v="10"/>
    <d v="2014-09-01T00:00:00"/>
    <m/>
    <n v="6898"/>
    <n v="64062"/>
    <m/>
    <s v="Ondřej"/>
    <s v="Kratochvila"/>
    <m/>
    <s v="9012235727     "/>
    <n v="0.14199999999999999"/>
    <x v="4"/>
    <n v="7"/>
    <n v="0.99399999999999999"/>
    <x v="0"/>
  </r>
  <r>
    <n v="89301161"/>
    <s v="Klinika plicních nemocí a TBC"/>
    <s v="standardní lůžková péče"/>
    <n v="5"/>
    <d v="2021-04-01T00:00:00"/>
    <m/>
    <n v="10105"/>
    <n v="64066"/>
    <m/>
    <s v="Andrea"/>
    <s v="Pilečková"/>
    <s v="DiS."/>
    <s v="9153265726     "/>
    <n v="1"/>
    <x v="7"/>
    <n v="1"/>
    <n v="1"/>
    <x v="0"/>
  </r>
  <r>
    <n v="89301101"/>
    <s v="Dětská klinika"/>
    <s v="standardní lůžková péče"/>
    <n v="5"/>
    <d v="2014-09-01T00:00:00"/>
    <m/>
    <n v="7006"/>
    <n v="64067"/>
    <m/>
    <s v="Irena"/>
    <s v="Stryková"/>
    <m/>
    <s v="7356125799     "/>
    <n v="1"/>
    <x v="0"/>
    <n v="1"/>
    <n v="1"/>
    <x v="0"/>
  </r>
  <r>
    <n v="89301282"/>
    <s v="Ambulance odd.lékařské genetiky"/>
    <s v="ambulance oddělení lékařské genetiky"/>
    <n v="10"/>
    <d v="2022-06-01T00:00:00"/>
    <m/>
    <n v="7032"/>
    <n v="64069"/>
    <s v="MUDr."/>
    <s v="Lucia"/>
    <s v="Punová"/>
    <m/>
    <s v="8857157441     "/>
    <n v="0.6"/>
    <x v="1"/>
    <n v="1"/>
    <n v="0.6"/>
    <x v="0"/>
  </r>
  <r>
    <n v="89301101"/>
    <s v="Dětská klinika"/>
    <s v="standardní lůžková péče"/>
    <n v="5"/>
    <d v="2021-01-01T00:00:00"/>
    <m/>
    <n v="6981"/>
    <n v="64070"/>
    <s v="MUDr."/>
    <s v="Sabina"/>
    <s v="Kaprálová"/>
    <s v="Ph.D."/>
    <s v="8858185798     "/>
    <n v="0.1"/>
    <x v="1"/>
    <n v="2"/>
    <n v="0.30000000000000004"/>
    <x v="0"/>
  </r>
  <r>
    <n v="89301103"/>
    <s v="Dětská klinika"/>
    <s v="JIP"/>
    <n v="5"/>
    <d v="2021-03-01T00:00:00"/>
    <m/>
    <n v="6981"/>
    <n v="64070"/>
    <s v="MUDr."/>
    <s v="Sabina"/>
    <s v="Kaprálová"/>
    <s v="Ph.D."/>
    <s v="8858185798     "/>
    <n v="0.2"/>
    <x v="1"/>
    <n v="2"/>
    <n v="0.30000000000000004"/>
    <x v="0"/>
  </r>
  <r>
    <n v="89301141"/>
    <s v="Oční klinika"/>
    <s v="standardní lůžková péče"/>
    <n v="5"/>
    <d v="2014-01-01T00:00:00"/>
    <m/>
    <n v="7136"/>
    <n v="64071"/>
    <s v="MUDr."/>
    <s v="Silvie"/>
    <s v="Kalábová"/>
    <m/>
    <s v="8157275346     "/>
    <n v="0.2"/>
    <x v="1"/>
    <n v="2"/>
    <n v="0.8"/>
    <x v="0"/>
  </r>
  <r>
    <n v="89301142"/>
    <s v="Oční klinika"/>
    <s v="ambulance oční kliniky"/>
    <n v="10"/>
    <d v="2014-01-01T00:00:00"/>
    <m/>
    <n v="7136"/>
    <n v="64071"/>
    <s v="MUDr."/>
    <s v="Silvie"/>
    <s v="Kalábová"/>
    <m/>
    <s v="8157275346     "/>
    <n v="0.6"/>
    <x v="1"/>
    <n v="2"/>
    <n v="0.8"/>
    <x v="0"/>
  </r>
  <r>
    <n v="89301112"/>
    <s v="Ambulance ortopedická"/>
    <s v="ambulance ortopedická"/>
    <n v="10"/>
    <d v="2023-06-01T00:00:00"/>
    <m/>
    <n v="7407"/>
    <n v="64072"/>
    <s v="MUDr."/>
    <s v="Maroš"/>
    <s v="Béreš"/>
    <s v="Ph.D."/>
    <s v="9105056334     "/>
    <n v="1"/>
    <x v="1"/>
    <n v="1"/>
    <n v="1"/>
    <x v="0"/>
  </r>
  <r>
    <n v="89301338"/>
    <s v="Oddělení klinické biochemie a imunogenetiky"/>
    <s v="laboratoř dědičných metabolických poruch"/>
    <n v="10"/>
    <d v="2014-09-01T00:00:00"/>
    <m/>
    <n v="6985"/>
    <n v="64073"/>
    <m/>
    <s v="Soňa"/>
    <s v="Petrželová"/>
    <m/>
    <s v="7558225356     "/>
    <n v="1"/>
    <x v="0"/>
    <n v="1"/>
    <n v="1"/>
    <x v="0"/>
  </r>
  <r>
    <n v="89301161"/>
    <s v="Klinika plicních nemocí a TBC"/>
    <s v="standardní lůžková péče"/>
    <n v="5"/>
    <d v="2022-09-01T00:00:00"/>
    <m/>
    <n v="10629"/>
    <n v="64077"/>
    <s v="Bc."/>
    <s v="Blanka"/>
    <s v="Koutná"/>
    <m/>
    <s v="9159176180     "/>
    <n v="0.75"/>
    <x v="7"/>
    <n v="1"/>
    <n v="0.75"/>
    <x v="0"/>
  </r>
  <r>
    <n v="89301173"/>
    <s v="Neurologická klinika"/>
    <s v="lůžkové oddělení intenzivní péče"/>
    <n v="5"/>
    <d v="2019-04-01T00:00:00"/>
    <m/>
    <n v="9994"/>
    <n v="64079"/>
    <m/>
    <s v="Jan"/>
    <s v="Sova"/>
    <s v="DiS."/>
    <s v="9103214846     "/>
    <n v="1"/>
    <x v="0"/>
    <n v="1"/>
    <n v="1"/>
    <x v="0"/>
  </r>
  <r>
    <n v="89301405"/>
    <s v="Ústav mikrobiologie"/>
    <s v="laboratoř mikrobiologie"/>
    <n v="10"/>
    <d v="2017-09-01T00:00:00"/>
    <m/>
    <n v="10560"/>
    <n v="64082"/>
    <s v="MUDr. Mgr."/>
    <s v="Kateřina"/>
    <s v="Bogdanová"/>
    <s v="Ph.D."/>
    <s v="8152195315     "/>
    <n v="0.8"/>
    <x v="1"/>
    <n v="1"/>
    <n v="0.8"/>
    <x v="0"/>
  </r>
  <r>
    <n v="89301176"/>
    <s v="Lůžkové odd.intenzivní péče"/>
    <s v="lůžkové oddělení intenzivní péče"/>
    <n v="5"/>
    <d v="2014-09-01T00:00:00"/>
    <m/>
    <n v="6980"/>
    <n v="64088"/>
    <m/>
    <s v="Daniela"/>
    <s v="Navrátilová"/>
    <m/>
    <s v="7352105343     "/>
    <n v="1"/>
    <x v="3"/>
    <n v="1"/>
    <n v="1"/>
    <x v="0"/>
  </r>
  <r>
    <n v="89301608"/>
    <s v="ambulance LPS pro dospělé"/>
    <s v="ambulance LPS pro dospělé"/>
    <n v="10"/>
    <d v="2023-05-01T00:00:00"/>
    <m/>
    <n v="7069"/>
    <n v="64090"/>
    <s v="MUDr. Ing."/>
    <s v="Stanislav"/>
    <s v="Popela"/>
    <s v="Ph.D."/>
    <s v="8409064048     "/>
    <n v="0"/>
    <x v="10"/>
    <n v="1"/>
    <n v="0"/>
    <x v="0"/>
  </r>
  <r>
    <n v="89301215"/>
    <s v="Onkologická klinika"/>
    <s v="ambulance - radiační onkologie "/>
    <n v="10"/>
    <d v="2022-02-01T00:00:00"/>
    <m/>
    <n v="10493"/>
    <n v="64092"/>
    <m/>
    <s v="Sabina"/>
    <s v="Müllerová"/>
    <m/>
    <s v="9454206179     "/>
    <n v="1"/>
    <x v="7"/>
    <n v="1"/>
    <n v="1"/>
    <x v="0"/>
  </r>
  <r>
    <n v="89301172"/>
    <s v="Neurologická klinika"/>
    <s v="ambulance neurologická"/>
    <n v="10"/>
    <d v="2023-11-28T00:00:00"/>
    <m/>
    <n v="11138"/>
    <n v="64100"/>
    <s v="Bc."/>
    <s v="Petra"/>
    <s v="Zemanová"/>
    <m/>
    <s v="7662059075     "/>
    <n v="1"/>
    <x v="7"/>
    <n v="1"/>
    <n v="1"/>
    <x v="0"/>
  </r>
  <r>
    <n v="89301061"/>
    <s v="Neurochirurgická klinika"/>
    <s v="standardní lůžková péče "/>
    <n v="5"/>
    <d v="2017-10-01T00:00:00"/>
    <m/>
    <n v="8328"/>
    <n v="64104"/>
    <m/>
    <s v="Martina"/>
    <s v="Kudělková"/>
    <s v="DiS."/>
    <s v="9255265789     "/>
    <n v="1"/>
    <x v="7"/>
    <n v="1"/>
    <n v="1"/>
    <x v="0"/>
  </r>
  <r>
    <n v="89301081"/>
    <s v="Porodnicko - gynekologická klinika"/>
    <s v="standardní lůžková péče"/>
    <n v="5"/>
    <d v="2014-11-01T00:00:00"/>
    <m/>
    <n v="6952"/>
    <n v="64106"/>
    <s v="MUDr."/>
    <s v="Jan"/>
    <s v="Vodička"/>
    <s v="Ph.D."/>
    <s v="6807211664     "/>
    <n v="0.4"/>
    <x v="1"/>
    <n v="2"/>
    <n v="1"/>
    <x v="0"/>
  </r>
  <r>
    <n v="89301087"/>
    <s v="Porodnicko - gynekologická klinika"/>
    <s v="IVF"/>
    <n v="10"/>
    <d v="2014-11-01T00:00:00"/>
    <m/>
    <n v="6952"/>
    <n v="64106"/>
    <s v="MUDr."/>
    <s v="Jan"/>
    <s v="Vodička"/>
    <s v="Ph.D."/>
    <s v="6807211664     "/>
    <n v="0.6"/>
    <x v="1"/>
    <n v="2"/>
    <n v="1"/>
    <x v="0"/>
  </r>
  <r>
    <n v="89301322"/>
    <s v="Hemato-onkologická klinika"/>
    <s v="všeobecná ambulance"/>
    <n v="10"/>
    <d v="2022-11-01T00:00:00"/>
    <m/>
    <n v="6883"/>
    <n v="64109"/>
    <s v="Mgr."/>
    <s v="Jana"/>
    <s v="Svobodová"/>
    <m/>
    <s v="9058086081     "/>
    <n v="1"/>
    <x v="0"/>
    <n v="1"/>
    <n v="1"/>
    <x v="0"/>
  </r>
  <r>
    <n v="89301063"/>
    <s v="Neurochirurgická klinika"/>
    <s v="lůžkové oddělení intenzivní péče"/>
    <n v="5"/>
    <d v="2014-10-01T00:00:00"/>
    <m/>
    <n v="7004"/>
    <n v="64110"/>
    <m/>
    <s v="Aleksandra"/>
    <s v="Macháčková"/>
    <m/>
    <s v="8561021425     "/>
    <n v="1"/>
    <x v="3"/>
    <n v="1"/>
    <n v="1"/>
    <x v="0"/>
  </r>
  <r>
    <n v="89301073"/>
    <s v="KARIM"/>
    <s v="lůžkové oddělení intenzivní péče"/>
    <n v="5"/>
    <d v="2020-05-15T00:00:00"/>
    <m/>
    <n v="9522"/>
    <n v="64112"/>
    <m/>
    <s v="Petr"/>
    <s v="Johannes"/>
    <m/>
    <s v="8702185987     "/>
    <n v="1"/>
    <x v="3"/>
    <n v="1"/>
    <n v="1"/>
    <x v="0"/>
  </r>
  <r>
    <n v="89301073"/>
    <s v="KARIM"/>
    <s v="lůžkové oddělení intenzivní péče"/>
    <n v="5"/>
    <d v="2024-01-01T00:00:00"/>
    <m/>
    <n v="8427"/>
    <n v="64113"/>
    <s v="Mgr."/>
    <s v="Dominika"/>
    <s v="Stránská"/>
    <m/>
    <s v="9254225761     "/>
    <n v="0.75"/>
    <x v="0"/>
    <n v="1"/>
    <n v="0.75"/>
    <x v="0"/>
  </r>
  <r>
    <n v="89301212"/>
    <s v="Onkologická klinika"/>
    <s v="všeobecná ambulance"/>
    <n v="10"/>
    <d v="2014-11-01T00:00:00"/>
    <m/>
    <n v="6920"/>
    <n v="64124"/>
    <s v="Bc."/>
    <s v="Monika"/>
    <s v="Prokopcová"/>
    <m/>
    <s v="9459205701     "/>
    <n v="0.3"/>
    <x v="4"/>
    <n v="3"/>
    <n v="1"/>
    <x v="0"/>
  </r>
  <r>
    <n v="89301215"/>
    <s v="Onkologická klinika"/>
    <s v="ambulance - radiační onkologie "/>
    <n v="10"/>
    <d v="2014-11-01T00:00:00"/>
    <m/>
    <n v="6920"/>
    <n v="64124"/>
    <s v="Bc."/>
    <s v="Monika"/>
    <s v="Prokopcová"/>
    <m/>
    <s v="9459205701     "/>
    <n v="0.4"/>
    <x v="4"/>
    <n v="3"/>
    <n v="1"/>
    <x v="0"/>
  </r>
  <r>
    <n v="89301219"/>
    <s v="ambulance paliativní medicíny"/>
    <s v="ambulance paliativní medicíny"/>
    <n v="10"/>
    <d v="2021-07-01T00:00:00"/>
    <m/>
    <n v="9974"/>
    <n v="64124"/>
    <s v="Bc."/>
    <s v="Monika"/>
    <s v="Prokopcová"/>
    <m/>
    <s v="9459205701     "/>
    <n v="0.3"/>
    <x v="4"/>
    <n v="3"/>
    <n v="1"/>
    <x v="0"/>
  </r>
  <r>
    <n v="89301285"/>
    <s v="Laboratoř odd. lékařské genetiky"/>
    <s v="laboratoř oddělení lékařské genetiky"/>
    <n v="10"/>
    <d v="2020-09-01T00:00:00"/>
    <m/>
    <n v="7031"/>
    <n v="64129"/>
    <s v="Mgr."/>
    <s v="Andrea"/>
    <s v="Štefeková"/>
    <m/>
    <s v="8960208224     "/>
    <n v="0.5"/>
    <x v="2"/>
    <n v="1"/>
    <n v="0.5"/>
    <x v="0"/>
  </r>
  <r>
    <n v="89301101"/>
    <s v="Dětská klinika"/>
    <s v="standardní lůžková péče"/>
    <n v="5"/>
    <d v="2014-11-01T00:00:00"/>
    <m/>
    <n v="7010"/>
    <n v="64131"/>
    <m/>
    <s v="Martina"/>
    <s v="Doubravová"/>
    <m/>
    <s v="7256045786     "/>
    <n v="1"/>
    <x v="0"/>
    <n v="1"/>
    <n v="1"/>
    <x v="0"/>
  </r>
  <r>
    <n v="89301211"/>
    <s v="Onkologická klinika"/>
    <s v="standardní lůžková péče"/>
    <n v="5"/>
    <d v="2022-02-01T00:00:00"/>
    <m/>
    <n v="10500"/>
    <n v="64136"/>
    <m/>
    <s v="Kristýna"/>
    <s v="Šulová"/>
    <m/>
    <s v="9362126147     "/>
    <n v="1"/>
    <x v="7"/>
    <n v="1"/>
    <n v="1"/>
    <x v="0"/>
  </r>
  <r>
    <n v="89301026"/>
    <s v="II. Interní klinika - gastro-enterologická a hepatologická"/>
    <s v="standardní lůžkové péče"/>
    <n v="5"/>
    <d v="2018-09-15T00:00:00"/>
    <m/>
    <n v="8792"/>
    <n v="64139"/>
    <s v="Mgr. Bc."/>
    <s v="Jitka"/>
    <s v="Velcová"/>
    <m/>
    <s v="8953285704     "/>
    <n v="1"/>
    <x v="7"/>
    <n v="1"/>
    <n v="1"/>
    <x v="0"/>
  </r>
  <r>
    <n v="89301023"/>
    <s v="II. Interní klinika - gastro-enterologická a hepatologická"/>
    <s v="lůžkové oddělení intenzivní péče"/>
    <n v="5"/>
    <d v="2023-04-01T00:00:00"/>
    <m/>
    <n v="6956"/>
    <n v="64146"/>
    <m/>
    <s v="Tereza"/>
    <s v="Pšenčíková"/>
    <m/>
    <s v="9462095709     "/>
    <n v="0.5"/>
    <x v="4"/>
    <n v="2"/>
    <n v="1"/>
    <x v="0"/>
  </r>
  <r>
    <n v="89301023"/>
    <s v="II. Interní klinika - gastro-enterologická a hepatologická"/>
    <s v="lůžkové oddělení intenzivní péče"/>
    <n v="5"/>
    <d v="2023-04-01T00:00:00"/>
    <m/>
    <n v="10983"/>
    <n v="64146"/>
    <m/>
    <s v="Tereza"/>
    <s v="Pšenčíková"/>
    <m/>
    <s v="9462095709     "/>
    <n v="0.5"/>
    <x v="4"/>
    <n v="2"/>
    <n v="1"/>
    <x v="0"/>
  </r>
  <r>
    <n v="89301501"/>
    <s v="Kardiochirurgická klinika"/>
    <s v="standardní lůžková péče"/>
    <n v="5"/>
    <d v="2023-09-01T00:00:00"/>
    <m/>
    <n v="6924"/>
    <n v="64152"/>
    <m/>
    <s v="Aneta"/>
    <s v="Salaquardová"/>
    <s v="DiS."/>
    <s v="9156264854     "/>
    <n v="0.5"/>
    <x v="7"/>
    <n v="2"/>
    <n v="1"/>
    <x v="0"/>
  </r>
  <r>
    <n v="89301501"/>
    <s v="Kardiochirurgická klinika"/>
    <s v="standardní lůžková péče"/>
    <n v="5"/>
    <d v="2023-09-01T00:00:00"/>
    <m/>
    <n v="11028"/>
    <n v="64152"/>
    <m/>
    <s v="Aneta"/>
    <s v="Salaquardová"/>
    <s v="DiS."/>
    <s v="9156264854     "/>
    <n v="0.5"/>
    <x v="4"/>
    <n v="2"/>
    <n v="1"/>
    <x v="0"/>
  </r>
  <r>
    <n v="89301521"/>
    <s v="Infekční oddělení"/>
    <s v="Standardní lůžková péče"/>
    <n v="5"/>
    <d v="2023-01-01T00:00:00"/>
    <m/>
    <n v="10723"/>
    <n v="64154"/>
    <m/>
    <s v="Monika"/>
    <s v="Macháňová"/>
    <s v="DiS."/>
    <s v="8859175776     "/>
    <n v="1"/>
    <x v="7"/>
    <n v="1"/>
    <n v="1"/>
    <x v="0"/>
  </r>
  <r>
    <n v="89301385"/>
    <s v="Ústav soudního lékařství a medicínského práva"/>
    <s v="laboratoř Ústavu soudního lékařství"/>
    <n v="10"/>
    <d v="2014-12-01T00:00:00"/>
    <m/>
    <n v="7152"/>
    <n v="64162"/>
    <m/>
    <s v="Lukáš"/>
    <s v="Blažek"/>
    <m/>
    <s v="9303065739     "/>
    <n v="0.15"/>
    <x v="3"/>
    <n v="2"/>
    <n v="1"/>
    <x v="0"/>
  </r>
  <r>
    <n v="89301386"/>
    <s v="Ústav soudního lékařství a medicínského práva"/>
    <s v="soudní lékařství"/>
    <n v="10"/>
    <d v="2014-12-01T00:00:00"/>
    <m/>
    <n v="7152"/>
    <n v="64162"/>
    <m/>
    <s v="Lukáš"/>
    <s v="Blažek"/>
    <m/>
    <s v="9303065739     "/>
    <n v="0.85"/>
    <x v="3"/>
    <n v="2"/>
    <n v="1"/>
    <x v="0"/>
  </r>
  <r>
    <n v="89301013"/>
    <s v="I. Interní klinika - kardiologická"/>
    <s v="lůžkové oddělení intenzivní péče"/>
    <n v="5"/>
    <d v="2015-12-01T00:00:00"/>
    <m/>
    <n v="7071"/>
    <n v="64163"/>
    <s v="Bc."/>
    <s v="Kamila"/>
    <s v="Rabelová"/>
    <s v="DiS."/>
    <s v="8553046370     "/>
    <n v="1"/>
    <x v="0"/>
    <n v="1"/>
    <n v="1"/>
    <x v="0"/>
  </r>
  <r>
    <n v="89301261"/>
    <s v="Oddělení rehabilitace"/>
    <s v="standardní lůžková péče"/>
    <n v="5"/>
    <d v="2016-10-15T00:00:00"/>
    <m/>
    <n v="7725"/>
    <n v="64165"/>
    <m/>
    <s v="Bronislava"/>
    <s v="Čapková"/>
    <m/>
    <s v="6961045333     "/>
    <n v="1"/>
    <x v="7"/>
    <n v="1"/>
    <n v="1"/>
    <x v="0"/>
  </r>
  <r>
    <n v="89301173"/>
    <s v="Neurologická klinika"/>
    <s v="lůžkové oddělení intenzivní péče"/>
    <n v="5"/>
    <d v="2022-09-01T00:00:00"/>
    <m/>
    <n v="7143"/>
    <n v="64167"/>
    <s v="Bc."/>
    <s v="Jana"/>
    <s v="Fritscherová"/>
    <m/>
    <s v="9052265739     "/>
    <n v="0.5"/>
    <x v="0"/>
    <n v="2"/>
    <n v="1"/>
    <x v="0"/>
  </r>
  <r>
    <n v="89301173"/>
    <s v="Neurologická klinika"/>
    <s v="lůžkové oddělení intenzivní péče"/>
    <n v="5"/>
    <d v="2022-09-01T00:00:00"/>
    <m/>
    <n v="10703"/>
    <n v="64167"/>
    <s v="Bc."/>
    <s v="Jana"/>
    <s v="Fritscherová"/>
    <m/>
    <s v="9052265739     "/>
    <n v="0.5"/>
    <x v="4"/>
    <n v="2"/>
    <n v="1"/>
    <x v="0"/>
  </r>
  <r>
    <n v="89301141"/>
    <s v="Oční klinika"/>
    <s v="standardní lůžková péče"/>
    <n v="5"/>
    <d v="2015-01-01T00:00:00"/>
    <m/>
    <n v="7244"/>
    <n v="64168"/>
    <m/>
    <s v="Andrea"/>
    <s v="Ščudlová"/>
    <m/>
    <s v="6860241421     "/>
    <n v="1"/>
    <x v="0"/>
    <n v="1"/>
    <n v="1"/>
    <x v="0"/>
  </r>
  <r>
    <n v="89301111"/>
    <s v="Ortopedická klinika"/>
    <s v="standardní lůžková péče"/>
    <n v="5"/>
    <d v="2015-01-01T00:00:00"/>
    <m/>
    <n v="7052"/>
    <n v="64169"/>
    <m/>
    <s v="Helena"/>
    <s v="Černá"/>
    <m/>
    <s v="7452195762     "/>
    <n v="1"/>
    <x v="0"/>
    <n v="1"/>
    <n v="1"/>
    <x v="0"/>
  </r>
  <r>
    <n v="89301323"/>
    <s v="Hemato-onkologická klinika"/>
    <s v="lůžkové oddělení intenzivní péče"/>
    <n v="5"/>
    <d v="2014-12-15T00:00:00"/>
    <m/>
    <n v="7024"/>
    <n v="64172"/>
    <m/>
    <s v="Martina"/>
    <s v="Blahová"/>
    <m/>
    <s v="7753175397     "/>
    <n v="1"/>
    <x v="3"/>
    <n v="1"/>
    <n v="1"/>
    <x v="0"/>
  </r>
  <r>
    <n v="89301942"/>
    <s v="Dopravní zdravotní služba FN"/>
    <s v="Dopravní zdravotní služba FN"/>
    <n v="10"/>
    <d v="2021-01-01T00:00:00"/>
    <m/>
    <n v="9747"/>
    <n v="64173"/>
    <m/>
    <s v="Stanislav"/>
    <s v="Hansl"/>
    <m/>
    <s v="6609080984     "/>
    <n v="0.74"/>
    <x v="12"/>
    <n v="4"/>
    <n v="1.94"/>
    <x v="0"/>
  </r>
  <r>
    <n v="89301942"/>
    <s v="Dopravní zdravotní služba FN"/>
    <s v="Dopravní zdravotní služba FN"/>
    <n v="10"/>
    <d v="2021-01-01T00:00:00"/>
    <m/>
    <n v="9747"/>
    <n v="64173"/>
    <m/>
    <s v="Stanislav"/>
    <s v="Hansl"/>
    <m/>
    <s v="6609080984     "/>
    <n v="0.2"/>
    <x v="12"/>
    <n v="4"/>
    <n v="1.94"/>
    <x v="1"/>
  </r>
  <r>
    <n v="89301942"/>
    <s v="Dopravní zdravotní služba FN"/>
    <s v="Dopravní zdravotní služba FN"/>
    <n v="10"/>
    <d v="2021-01-01T00:00:00"/>
    <m/>
    <n v="9748"/>
    <n v="64173"/>
    <m/>
    <s v="Stanislav"/>
    <s v="Hansl"/>
    <m/>
    <s v="6609080984     "/>
    <n v="0.74"/>
    <x v="14"/>
    <n v="4"/>
    <n v="1.94"/>
    <x v="1"/>
  </r>
  <r>
    <n v="89301942"/>
    <s v="Dopravní zdravotní služba FN"/>
    <s v="Dopravní zdravotní služba FN"/>
    <n v="10"/>
    <d v="2021-01-01T00:00:00"/>
    <m/>
    <n v="9748"/>
    <n v="64173"/>
    <m/>
    <s v="Stanislav"/>
    <s v="Hansl"/>
    <m/>
    <s v="6609080984     "/>
    <n v="0.26"/>
    <x v="14"/>
    <n v="4"/>
    <n v="1.94"/>
    <x v="0"/>
  </r>
  <r>
    <n v="89301385"/>
    <s v="Ústav soudního lékařství a medicínského práva"/>
    <s v="laboratoř Ústavu soudního lékařství"/>
    <n v="10"/>
    <d v="2016-09-01T00:00:00"/>
    <m/>
    <n v="7156"/>
    <n v="64178"/>
    <s v="Mgr."/>
    <s v="Vladimír"/>
    <s v="Halouzka"/>
    <s v="Ph.D."/>
    <s v="8110075336     "/>
    <n v="1"/>
    <x v="2"/>
    <n v="1"/>
    <n v="1"/>
    <x v="0"/>
  </r>
  <r>
    <n v="89301211"/>
    <s v="Onkologická klinika"/>
    <s v="standardní lůžková péče"/>
    <n v="5"/>
    <d v="2014-12-15T00:00:00"/>
    <m/>
    <n v="7097"/>
    <n v="64179"/>
    <m/>
    <s v="Hana"/>
    <s v="Kopilčáková"/>
    <m/>
    <s v="6957014867     "/>
    <n v="1"/>
    <x v="3"/>
    <n v="1"/>
    <n v="1"/>
    <x v="0"/>
  </r>
  <r>
    <n v="89301113"/>
    <s v="Ortopedická klinika"/>
    <s v="lůžkové oddělení intenzivní péče"/>
    <n v="5"/>
    <d v="2023-06-01T00:00:00"/>
    <m/>
    <n v="7047"/>
    <n v="64184"/>
    <s v="MUDr."/>
    <s v="Martin"/>
    <s v="Hobza"/>
    <s v="Ph.D."/>
    <s v="8901135716     "/>
    <n v="0.5"/>
    <x v="1"/>
    <n v="1"/>
    <n v="0.5"/>
    <x v="0"/>
  </r>
  <r>
    <n v="89301111"/>
    <s v="Ortopedická klinika"/>
    <s v="standardní lůžková péče"/>
    <n v="5"/>
    <d v="2023-09-01T00:00:00"/>
    <m/>
    <n v="7046"/>
    <n v="64185"/>
    <s v="MUDr."/>
    <s v="Miroslava"/>
    <s v="Mrňková"/>
    <m/>
    <s v="8859068900     "/>
    <n v="0.4"/>
    <x v="1"/>
    <n v="1"/>
    <n v="0.4"/>
    <x v="0"/>
  </r>
  <r>
    <n v="89301261"/>
    <s v="Oddělení rehabilitace"/>
    <s v="standardní lůžková péče"/>
    <n v="5"/>
    <d v="2015-01-01T00:00:00"/>
    <m/>
    <n v="7043"/>
    <n v="64186"/>
    <m/>
    <s v="Marcela"/>
    <s v="Cvrčková"/>
    <m/>
    <s v="7356285321     "/>
    <n v="1"/>
    <x v="3"/>
    <n v="1"/>
    <n v="1"/>
    <x v="0"/>
  </r>
  <r>
    <n v="89301324"/>
    <s v="Hemato-onkologická klinika"/>
    <s v="transplantační jednotka"/>
    <n v="5"/>
    <d v="2023-04-01T00:00:00"/>
    <m/>
    <n v="7119"/>
    <n v="64187"/>
    <s v="Mgr."/>
    <s v="Iveta"/>
    <s v="Kamanová"/>
    <m/>
    <s v="9153204940     "/>
    <n v="0.75"/>
    <x v="0"/>
    <n v="1"/>
    <n v="0.75"/>
    <x v="0"/>
  </r>
  <r>
    <n v="89301111"/>
    <s v="Ortopedická klinika"/>
    <s v="standardní lůžková péče"/>
    <n v="5"/>
    <d v="2023-08-01T00:00:00"/>
    <m/>
    <n v="11045"/>
    <n v="64190"/>
    <m/>
    <s v="Miroslava"/>
    <s v="Hercíková"/>
    <m/>
    <s v="6960101885     "/>
    <n v="1"/>
    <x v="7"/>
    <n v="1"/>
    <n v="1"/>
    <x v="0"/>
  </r>
  <r>
    <n v="89301325"/>
    <s v="Hemato-onkologická klinika"/>
    <s v="laboratoř hematologická"/>
    <n v="10"/>
    <d v="2017-04-01T00:00:00"/>
    <m/>
    <n v="7117"/>
    <n v="64191"/>
    <m/>
    <s v="Marie"/>
    <s v="Pospíšilová"/>
    <m/>
    <s v="7759275348     "/>
    <n v="1"/>
    <x v="3"/>
    <n v="1"/>
    <n v="1"/>
    <x v="0"/>
  </r>
  <r>
    <n v="89301375"/>
    <s v="Ústav klinické a molekulární patologie"/>
    <s v="Ústav klinické a molekulární patologie"/>
    <n v="10"/>
    <d v="2015-01-01T00:00:00"/>
    <m/>
    <n v="7057"/>
    <n v="64194"/>
    <s v="Mgr."/>
    <s v="Michala"/>
    <s v="Bezděková"/>
    <s v="Ph.D."/>
    <s v="7856135694     "/>
    <n v="1"/>
    <x v="2"/>
    <n v="1"/>
    <n v="1"/>
    <x v="0"/>
  </r>
  <r>
    <n v="89301326"/>
    <s v="Hemato-onkologická klinika"/>
    <s v="laboratoř cytogenetiky a molekulární biologie"/>
    <n v="10"/>
    <d v="2023-07-01T00:00:00"/>
    <m/>
    <n v="9413"/>
    <n v="64195"/>
    <s v="MUDr."/>
    <s v="Júlia"/>
    <s v="Štellmachová"/>
    <m/>
    <s v="8761239762     "/>
    <n v="0.2"/>
    <x v="1"/>
    <n v="1"/>
    <n v="0.2"/>
    <x v="0"/>
  </r>
  <r>
    <n v="89301261"/>
    <s v="Oddělení rehabilitace"/>
    <s v="standardní lůžková péče"/>
    <n v="5"/>
    <d v="2015-02-02T00:00:00"/>
    <m/>
    <n v="7045"/>
    <n v="64196"/>
    <s v="MUDr."/>
    <s v="Jiří"/>
    <s v="Horníček"/>
    <m/>
    <s v="8512266213     "/>
    <n v="1"/>
    <x v="1"/>
    <n v="1"/>
    <n v="1"/>
    <x v="0"/>
  </r>
  <r>
    <n v="89301593"/>
    <s v="Oddělení intenzivní péče chirurgických oborů"/>
    <s v="intenzivní péče chirurgických oborů"/>
    <n v="5"/>
    <d v="2023-04-01T00:00:00"/>
    <m/>
    <n v="10939"/>
    <n v="64199"/>
    <m/>
    <s v="Marika"/>
    <s v="Řehová"/>
    <m/>
    <s v="8857195974     "/>
    <n v="1"/>
    <x v="3"/>
    <n v="1"/>
    <n v="1"/>
    <x v="0"/>
  </r>
  <r>
    <n v="89301173"/>
    <s v="Neurologická klinika"/>
    <s v="lůžkové oddělení intenzivní péče"/>
    <n v="5"/>
    <d v="2015-02-01T00:00:00"/>
    <m/>
    <n v="7144"/>
    <n v="64200"/>
    <m/>
    <s v="Marcela"/>
    <s v="Bílavčíková"/>
    <m/>
    <s v="6053292091     "/>
    <n v="1"/>
    <x v="0"/>
    <n v="1"/>
    <n v="1"/>
    <x v="0"/>
  </r>
  <r>
    <n v="89301600"/>
    <s v="Urgentní příjem odb.719"/>
    <s v="Urgentní příjem odb.719"/>
    <n v="10"/>
    <d v="2023-05-01T00:00:00"/>
    <m/>
    <n v="7066"/>
    <n v="64203"/>
    <s v="Bc."/>
    <s v="Pavla"/>
    <s v="Pospíšilová"/>
    <m/>
    <s v="8959045755     "/>
    <n v="0.5"/>
    <x v="7"/>
    <n v="1"/>
    <n v="0.5"/>
    <x v="0"/>
  </r>
  <r>
    <n v="89301131"/>
    <s v="ORL klinika"/>
    <s v="standardní lůžková péče"/>
    <n v="5"/>
    <d v="2015-02-01T00:00:00"/>
    <m/>
    <n v="7125"/>
    <n v="64221"/>
    <s v="Bc."/>
    <s v="Michaela"/>
    <s v="Krňávková"/>
    <m/>
    <s v="9558226183     "/>
    <n v="1"/>
    <x v="4"/>
    <n v="1"/>
    <n v="1"/>
    <x v="0"/>
  </r>
  <r>
    <n v="89301261"/>
    <s v="Oddělení rehabilitace"/>
    <s v="standardní lůžková péče"/>
    <n v="5"/>
    <d v="2015-02-01T00:00:00"/>
    <m/>
    <n v="7044"/>
    <n v="64227"/>
    <m/>
    <s v="Jiří"/>
    <s v="Malátek"/>
    <s v="DiS."/>
    <s v="7802175700     "/>
    <n v="1"/>
    <x v="3"/>
    <n v="1"/>
    <n v="1"/>
    <x v="0"/>
  </r>
  <r>
    <n v="89305252"/>
    <s v="Klinika ústní, čelistní a obličejové chirurgie"/>
    <s v="Ambulance kliniky ústní, čelistní a obličejové chirurgie"/>
    <n v="15"/>
    <d v="2015-12-01T00:00:00"/>
    <m/>
    <n v="7688"/>
    <n v="64229"/>
    <m/>
    <s v="Basel"/>
    <s v="Azar"/>
    <s v="Ph.D."/>
    <s v="8503103730     "/>
    <n v="0.2"/>
    <x v="5"/>
    <n v="1"/>
    <n v="0.2"/>
    <x v="0"/>
  </r>
  <r>
    <n v="89301942"/>
    <s v="Dopravní zdravotní služba FN"/>
    <s v="Dopravní zdravotní služba FN"/>
    <n v="10"/>
    <d v="2021-01-01T00:00:00"/>
    <m/>
    <n v="9762"/>
    <n v="64237"/>
    <m/>
    <s v="Jan"/>
    <s v="Majda"/>
    <m/>
    <s v="7906135336     "/>
    <n v="0.94"/>
    <x v="12"/>
    <n v="1"/>
    <n v="0.94"/>
    <x v="0"/>
  </r>
  <r>
    <n v="89301261"/>
    <s v="Oddělení rehabilitace"/>
    <s v="standardní lůžková péče"/>
    <n v="5"/>
    <d v="2023-12-01T00:00:00"/>
    <m/>
    <n v="11141"/>
    <n v="64249"/>
    <s v="Bc."/>
    <s v="Jitka"/>
    <s v="Hanušová"/>
    <m/>
    <s v="7557244871     "/>
    <n v="1"/>
    <x v="7"/>
    <n v="1"/>
    <n v="1"/>
    <x v="0"/>
  </r>
  <r>
    <n v="89301101"/>
    <s v="Dětská klinika"/>
    <s v="standardní lůžková péče"/>
    <n v="5"/>
    <d v="2015-03-01T00:00:00"/>
    <m/>
    <n v="7059"/>
    <n v="64250"/>
    <s v="MUDr."/>
    <s v="Ľudmila"/>
    <s v="Zatloukalová"/>
    <m/>
    <s v="8555066564     "/>
    <n v="1"/>
    <x v="1"/>
    <n v="1"/>
    <n v="1"/>
    <x v="0"/>
  </r>
  <r>
    <n v="89301261"/>
    <s v="Oddělení rehabilitace"/>
    <s v="standardní lůžková péče"/>
    <n v="5"/>
    <d v="2019-10-01T00:00:00"/>
    <m/>
    <n v="7042"/>
    <n v="64251"/>
    <s v="Mgr. Bc."/>
    <s v="Kateřina"/>
    <s v="Wolfová"/>
    <m/>
    <s v="9058155997     "/>
    <n v="0.56999999999999995"/>
    <x v="0"/>
    <n v="2"/>
    <n v="1"/>
    <x v="0"/>
  </r>
  <r>
    <n v="89301268"/>
    <s v="Oddělení rehabilitace"/>
    <s v="Ambulance ergoterapie"/>
    <n v="10"/>
    <d v="2019-10-01T00:00:00"/>
    <m/>
    <n v="7042"/>
    <n v="64251"/>
    <s v="Mgr. Bc."/>
    <s v="Kateřina"/>
    <s v="Wolfová"/>
    <m/>
    <s v="9058155997     "/>
    <n v="0.43"/>
    <x v="0"/>
    <n v="2"/>
    <n v="1"/>
    <x v="0"/>
  </r>
  <r>
    <n v="89301021"/>
    <s v="II. Interní klinika - gastro-enterologická a hepatologická"/>
    <s v="standardní lůžková péče"/>
    <n v="5"/>
    <d v="2019-03-01T00:00:00"/>
    <m/>
    <n v="7160"/>
    <n v="64253"/>
    <m/>
    <s v="Drahomíra"/>
    <s v="Gazdíková"/>
    <m/>
    <s v="9354095751     "/>
    <n v="1"/>
    <x v="4"/>
    <n v="1"/>
    <n v="1"/>
    <x v="0"/>
  </r>
  <r>
    <n v="89301031"/>
    <s v="III. Interní klinika - nefrologická, revmatologická a endokrinologická"/>
    <s v="standardní lůžková péče"/>
    <n v="5"/>
    <d v="2023-07-01T00:00:00"/>
    <m/>
    <n v="7081"/>
    <n v="64254"/>
    <s v="MUDr."/>
    <s v="Eva"/>
    <s v="Lokočová"/>
    <m/>
    <s v="8257225867     "/>
    <n v="0.6"/>
    <x v="1"/>
    <n v="1"/>
    <n v="0.6"/>
    <x v="0"/>
  </r>
  <r>
    <n v="89301324"/>
    <s v="Hemato-onkologická klinika"/>
    <s v="transplantační jednotka"/>
    <n v="5"/>
    <d v="2015-03-01T00:00:00"/>
    <m/>
    <n v="7120"/>
    <n v="64256"/>
    <m/>
    <s v="Marcela"/>
    <s v="Štursová"/>
    <m/>
    <s v="7158204592     "/>
    <n v="1"/>
    <x v="3"/>
    <n v="1"/>
    <n v="1"/>
    <x v="0"/>
  </r>
  <r>
    <n v="89301484"/>
    <s v="Oddělení klinické farmacie"/>
    <s v="Oddělení klinické farmacie"/>
    <n v="10"/>
    <d v="2019-01-01T00:00:00"/>
    <m/>
    <n v="10899"/>
    <n v="64263"/>
    <s v="PharmDr."/>
    <s v="Gabriela"/>
    <s v="Vaculová"/>
    <m/>
    <s v="7654284847     "/>
    <n v="1"/>
    <x v="1"/>
    <n v="1"/>
    <n v="1"/>
    <x v="0"/>
  </r>
  <r>
    <n v="89301355"/>
    <s v="Transfuzní oddělení "/>
    <s v="transfuzní oddělení"/>
    <n v="10"/>
    <d v="2019-01-01T00:00:00"/>
    <m/>
    <n v="7146"/>
    <n v="64271"/>
    <s v="Mgr."/>
    <s v="Jarmila"/>
    <s v="Šianská"/>
    <m/>
    <s v="8459204875     "/>
    <n v="0.4"/>
    <x v="2"/>
    <n v="1"/>
    <n v="0.4"/>
    <x v="0"/>
  </r>
  <r>
    <n v="89301051"/>
    <s v="II.chirurgická klinika standardní lůžková péče"/>
    <s v="standardní lůžková péče"/>
    <n v="5"/>
    <d v="2015-04-01T00:00:00"/>
    <m/>
    <n v="7080"/>
    <n v="64275"/>
    <s v="MUDr."/>
    <s v="Michal"/>
    <s v="Laca"/>
    <m/>
    <s v="7811295316     "/>
    <n v="0.1"/>
    <x v="1"/>
    <n v="5"/>
    <n v="1"/>
    <x v="0"/>
  </r>
  <r>
    <n v="89301052"/>
    <s v="II. chirurgická klinika všeobecná ambulance"/>
    <s v="všeobecná ambulance"/>
    <n v="10"/>
    <d v="2021-07-01T00:00:00"/>
    <m/>
    <n v="7080"/>
    <n v="64275"/>
    <s v="MUDr."/>
    <s v="Michal"/>
    <s v="Laca"/>
    <m/>
    <s v="7811295316     "/>
    <n v="0.3"/>
    <x v="1"/>
    <n v="5"/>
    <n v="1"/>
    <x v="0"/>
  </r>
  <r>
    <n v="89301054"/>
    <s v="II. chirurgická klinika lůžkové  oddělení intenzivní péče"/>
    <s v="lůžkové oddělení intenzivní péče"/>
    <n v="5"/>
    <d v="2015-04-01T00:00:00"/>
    <m/>
    <n v="7080"/>
    <n v="64275"/>
    <s v="MUDr."/>
    <s v="Michal"/>
    <s v="Laca"/>
    <m/>
    <s v="7811295316     "/>
    <n v="0.4"/>
    <x v="1"/>
    <n v="5"/>
    <n v="1"/>
    <x v="0"/>
  </r>
  <r>
    <n v="89301055"/>
    <s v="Ambulance cévní"/>
    <s v="ambulance cévní"/>
    <n v="10"/>
    <d v="2015-04-01T00:00:00"/>
    <m/>
    <n v="7080"/>
    <n v="64275"/>
    <s v="MUDr."/>
    <s v="Michal"/>
    <s v="Laca"/>
    <m/>
    <s v="7811295316     "/>
    <n v="0.2"/>
    <x v="1"/>
    <n v="5"/>
    <n v="1"/>
    <x v="0"/>
  </r>
  <r>
    <n v="89301602"/>
    <s v="Odd.urgent.příjmu - ambulance chirurgie"/>
    <s v="ambulance - chirurgie"/>
    <n v="10"/>
    <d v="2016-07-01T00:00:00"/>
    <m/>
    <n v="7658"/>
    <n v="64275"/>
    <s v="MUDr."/>
    <s v="Michal"/>
    <s v="Laca"/>
    <m/>
    <s v="7811295316     "/>
    <n v="0"/>
    <x v="1"/>
    <n v="5"/>
    <n v="1"/>
    <x v="0"/>
  </r>
  <r>
    <n v="89301101"/>
    <s v="Dětská klinika"/>
    <s v="standardní lůžková péče"/>
    <n v="5"/>
    <d v="2015-11-01T00:00:00"/>
    <m/>
    <n v="7082"/>
    <n v="64277"/>
    <m/>
    <s v="Lenka"/>
    <s v="Bílá"/>
    <m/>
    <s v="7260044462     "/>
    <n v="1"/>
    <x v="0"/>
    <n v="1"/>
    <n v="1"/>
    <x v="0"/>
  </r>
  <r>
    <n v="89301075"/>
    <s v="KARIM"/>
    <s v="anesteziologicko - resuscitační tým"/>
    <n v="10"/>
    <d v="2019-11-01T00:00:00"/>
    <m/>
    <n v="7370"/>
    <n v="64279"/>
    <s v="Mgr."/>
    <s v="Renáta"/>
    <s v="Krčilová"/>
    <m/>
    <s v="7055075335     "/>
    <n v="1"/>
    <x v="0"/>
    <n v="1"/>
    <n v="1"/>
    <x v="0"/>
  </r>
  <r>
    <n v="89301324"/>
    <s v="Hemato-onkologická klinika"/>
    <s v="transplantační jednotka"/>
    <n v="5"/>
    <d v="2022-06-01T00:00:00"/>
    <m/>
    <n v="7118"/>
    <n v="64280"/>
    <m/>
    <s v="Jana"/>
    <s v="Zamazalová"/>
    <s v="DiS."/>
    <s v="9054025046     "/>
    <n v="0.75"/>
    <x v="7"/>
    <n v="1"/>
    <n v="0.75"/>
    <x v="0"/>
  </r>
  <r>
    <n v="89301141"/>
    <s v="Oční klinika"/>
    <s v="standardní lůžková péče"/>
    <n v="5"/>
    <d v="2015-05-01T00:00:00"/>
    <m/>
    <n v="7195"/>
    <n v="64282"/>
    <s v="MUDr."/>
    <s v="Martina"/>
    <s v="Rybáriková"/>
    <s v="FEBO"/>
    <s v="8761178734     "/>
    <n v="0.2"/>
    <x v="1"/>
    <n v="3"/>
    <n v="0.8"/>
    <x v="0"/>
  </r>
  <r>
    <n v="89301142"/>
    <s v="Oční klinika"/>
    <s v="ambulance oční kliniky"/>
    <n v="10"/>
    <d v="2015-05-01T00:00:00"/>
    <m/>
    <n v="7195"/>
    <n v="64282"/>
    <s v="MUDr."/>
    <s v="Martina"/>
    <s v="Rybáriková"/>
    <s v="FEBO"/>
    <s v="8761178734     "/>
    <n v="0.4"/>
    <x v="1"/>
    <n v="3"/>
    <n v="0.8"/>
    <x v="0"/>
  </r>
  <r>
    <n v="89301143"/>
    <s v="Oční klinika"/>
    <s v="ambulance - diagnosticko-terapeutické oddělení"/>
    <n v="10"/>
    <d v="2015-05-01T00:00:00"/>
    <m/>
    <n v="7195"/>
    <n v="64282"/>
    <s v="MUDr."/>
    <s v="Martina"/>
    <s v="Rybáriková"/>
    <s v="FEBO"/>
    <s v="8761178734     "/>
    <n v="0.2"/>
    <x v="1"/>
    <n v="3"/>
    <n v="0.8"/>
    <x v="0"/>
  </r>
  <r>
    <n v="89301101"/>
    <s v="Dětská klinika"/>
    <s v="standardní lůžková péče"/>
    <n v="5"/>
    <d v="2016-09-01T00:00:00"/>
    <m/>
    <n v="7864"/>
    <n v="64285"/>
    <m/>
    <s v="Petra"/>
    <s v="Pivoňková"/>
    <m/>
    <s v="8059044455     "/>
    <n v="1"/>
    <x v="3"/>
    <n v="1"/>
    <n v="1"/>
    <x v="0"/>
  </r>
  <r>
    <n v="89301141"/>
    <s v="Oční klinika"/>
    <s v="standardní lůžková péče"/>
    <n v="5"/>
    <d v="2015-08-15T00:00:00"/>
    <m/>
    <n v="7245"/>
    <n v="64290"/>
    <m/>
    <s v="Ivona"/>
    <s v="Machů"/>
    <m/>
    <s v="6951105766     "/>
    <n v="1"/>
    <x v="3"/>
    <n v="1"/>
    <n v="1"/>
    <x v="0"/>
  </r>
  <r>
    <n v="89301942"/>
    <s v="Dopravní zdravotní služba FN"/>
    <s v="Dopravní zdravotní služba FN"/>
    <n v="10"/>
    <d v="2021-01-01T00:00:00"/>
    <m/>
    <n v="9766"/>
    <n v="64291"/>
    <m/>
    <s v="Richard"/>
    <s v="Ohnisko"/>
    <m/>
    <s v="6706270362     "/>
    <n v="0.94"/>
    <x v="12"/>
    <n v="1"/>
    <n v="0.94"/>
    <x v="0"/>
  </r>
  <r>
    <n v="89301708"/>
    <s v="Dětská klinika"/>
    <s v="ambulance LPS pro děti a dorost"/>
    <n v="10"/>
    <d v="2020-06-01T00:00:00"/>
    <m/>
    <n v="8855"/>
    <n v="64295"/>
    <s v="MUDr."/>
    <s v="Blanka"/>
    <s v="Flugerová"/>
    <m/>
    <s v="6961212654     "/>
    <n v="0"/>
    <x v="1"/>
    <n v="1"/>
    <n v="0"/>
    <x v="0"/>
  </r>
  <r>
    <n v="89301708"/>
    <s v="Dětská klinika"/>
    <s v="ambulance LPS pro děti a dorost"/>
    <n v="10"/>
    <d v="2020-06-01T00:00:00"/>
    <m/>
    <n v="8856"/>
    <n v="64296"/>
    <s v="MUDr."/>
    <s v="Hana"/>
    <s v="Konrádová"/>
    <m/>
    <s v="6251181728     "/>
    <n v="0"/>
    <x v="1"/>
    <n v="1"/>
    <n v="0"/>
    <x v="0"/>
  </r>
  <r>
    <n v="89301708"/>
    <s v="Dětská klinika"/>
    <s v="ambulance LPS pro děti a dorost"/>
    <n v="10"/>
    <d v="2020-06-01T00:00:00"/>
    <m/>
    <n v="8874"/>
    <n v="64297"/>
    <s v="MUDr."/>
    <s v="Bohumila"/>
    <s v="Losová"/>
    <m/>
    <s v="5654251361     "/>
    <n v="0"/>
    <x v="1"/>
    <n v="1"/>
    <n v="0"/>
    <x v="0"/>
  </r>
  <r>
    <n v="89301091"/>
    <s v="Novorozenecké oddělení"/>
    <s v="standardní lůžková péče"/>
    <n v="5"/>
    <d v="2016-09-01T00:00:00"/>
    <m/>
    <n v="7218"/>
    <n v="64300"/>
    <s v="MUDr."/>
    <s v="Hana"/>
    <s v="Zedníčková Škodová"/>
    <m/>
    <s v="8157244535     "/>
    <n v="0.1"/>
    <x v="1"/>
    <n v="2"/>
    <n v="0.5"/>
    <x v="0"/>
  </r>
  <r>
    <n v="89301093"/>
    <s v="Novorozenecké oddělení"/>
    <s v="lůžkové oddělení intenzivní péče"/>
    <n v="5"/>
    <d v="2022-10-01T00:00:00"/>
    <m/>
    <n v="7218"/>
    <n v="64300"/>
    <s v="MUDr."/>
    <s v="Hana"/>
    <s v="Zedníčková Škodová"/>
    <m/>
    <s v="8157244535     "/>
    <n v="0.4"/>
    <x v="1"/>
    <n v="2"/>
    <n v="0.5"/>
    <x v="0"/>
  </r>
  <r>
    <n v="89301375"/>
    <s v="Ústav klinické a molekulární patologie"/>
    <s v="Ústav klinické a molekulární patologie"/>
    <n v="10"/>
    <d v="2021-05-01T00:00:00"/>
    <m/>
    <n v="7504"/>
    <n v="64301"/>
    <s v="Mgr."/>
    <s v="Jana"/>
    <s v="Knillová"/>
    <s v="Ph.D."/>
    <s v="7162205776     "/>
    <n v="0.3"/>
    <x v="5"/>
    <n v="1"/>
    <n v="0.3"/>
    <x v="0"/>
  </r>
  <r>
    <n v="89301324"/>
    <s v="Hemato-onkologická klinika"/>
    <s v="transplantační jednotka"/>
    <n v="5"/>
    <d v="2015-06-01T00:00:00"/>
    <m/>
    <n v="7188"/>
    <n v="64309"/>
    <m/>
    <s v="Veronika"/>
    <s v="Klučková"/>
    <m/>
    <s v="7852265333     "/>
    <n v="1"/>
    <x v="3"/>
    <n v="1"/>
    <n v="1"/>
    <x v="0"/>
  </r>
  <r>
    <n v="89301600"/>
    <s v="Urgentní příjem odb.719"/>
    <s v="Urgentní příjem odb.719"/>
    <n v="10"/>
    <d v="2021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2"/>
    <s v="Odd.urgent.příjmu - ambulance chirurgie"/>
    <s v="ambulance - chirurgie"/>
    <n v="10"/>
    <d v="2019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4"/>
    <s v="Odd.urgent.příjmu - ambulance interna"/>
    <s v="ambulance - interna"/>
    <n v="10"/>
    <d v="2019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5"/>
    <s v="Odd.urgent. příjmu - ambulance urologie"/>
    <s v="ambulance - urologie"/>
    <n v="10"/>
    <d v="2019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6"/>
    <s v="Odd.urgent.příjmu - ambulance neurologie"/>
    <s v="ambulance - neurologie"/>
    <n v="10"/>
    <d v="2019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9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8"/>
    <s v="ambulance LPS pro dospělé"/>
    <s v="ambulance LPS pro dospělé"/>
    <n v="10"/>
    <d v="2019-04-01T00:00:00"/>
    <m/>
    <n v="9093"/>
    <n v="64311"/>
    <s v="Bc."/>
    <s v="Nela"/>
    <s v="Lankašová Horáčková"/>
    <m/>
    <s v="8757074744     "/>
    <n v="0.14199999999999999"/>
    <x v="0"/>
    <n v="7"/>
    <n v="0.99399999999999999"/>
    <x v="0"/>
  </r>
  <r>
    <n v="89301600"/>
    <s v="Urgentní příjem odb.719"/>
    <s v="Urgentní příjem odb.719"/>
    <n v="10"/>
    <d v="2021-01-01T00:00:00"/>
    <m/>
    <n v="7227"/>
    <n v="64313"/>
    <s v="MUDr."/>
    <s v="Petr"/>
    <s v="Dušek"/>
    <m/>
    <s v="7712245860     "/>
    <n v="0.2"/>
    <x v="1"/>
    <n v="1"/>
    <n v="0.2"/>
    <x v="0"/>
  </r>
  <r>
    <n v="89301152"/>
    <s v="Oddělení alergologie a klinické imunologie"/>
    <s v="ambulance alergologicka a imunologická "/>
    <n v="10"/>
    <d v="2015-08-01T00:00:00"/>
    <m/>
    <n v="7318"/>
    <n v="64318"/>
    <s v="MUDr."/>
    <s v="Mojmír"/>
    <s v="Račanský"/>
    <m/>
    <s v="9004256206     "/>
    <n v="0.8"/>
    <x v="1"/>
    <n v="1"/>
    <n v="0.8"/>
    <x v="0"/>
  </r>
  <r>
    <n v="89301161"/>
    <s v="Klinika plicních nemocí a TBC"/>
    <s v="standardní lůžková péče"/>
    <n v="5"/>
    <d v="2019-09-01T00:00:00"/>
    <m/>
    <n v="7192"/>
    <n v="64320"/>
    <s v="MUDr."/>
    <s v="Samuel"/>
    <s v="Genzor"/>
    <s v="Ph.D."/>
    <s v="9002188690     "/>
    <n v="0.45"/>
    <x v="1"/>
    <n v="3"/>
    <n v="1"/>
    <x v="0"/>
  </r>
  <r>
    <n v="89301162"/>
    <s v="Klinika plicních nemocí a TBC"/>
    <s v="ambulance všeobecná"/>
    <n v="10"/>
    <d v="2019-09-01T00:00:00"/>
    <m/>
    <n v="7192"/>
    <n v="64320"/>
    <s v="MUDr."/>
    <s v="Samuel"/>
    <s v="Genzor"/>
    <s v="Ph.D."/>
    <s v="9002188690     "/>
    <n v="0.5"/>
    <x v="1"/>
    <n v="3"/>
    <n v="1"/>
    <x v="0"/>
  </r>
  <r>
    <n v="89301163"/>
    <s v="Klinika plicních nemocí a TBC"/>
    <s v="lůžkové oddělení intenzivní péče"/>
    <n v="5"/>
    <d v="2019-09-01T00:00:00"/>
    <m/>
    <n v="7192"/>
    <n v="64320"/>
    <s v="MUDr."/>
    <s v="Samuel"/>
    <s v="Genzor"/>
    <s v="Ph.D."/>
    <s v="9002188690     "/>
    <n v="0.05"/>
    <x v="1"/>
    <n v="3"/>
    <n v="1"/>
    <x v="0"/>
  </r>
  <r>
    <n v="89301212"/>
    <s v="Onkologická klinika"/>
    <s v="všeobecná ambulance"/>
    <n v="10"/>
    <d v="2023-09-01T00:00:00"/>
    <m/>
    <n v="7197"/>
    <n v="64324"/>
    <s v="MUDr."/>
    <s v="Martina"/>
    <s v="Spisarová"/>
    <m/>
    <s v="9058305091     "/>
    <n v="0.6"/>
    <x v="1"/>
    <n v="1"/>
    <n v="0.6"/>
    <x v="0"/>
  </r>
  <r>
    <n v="89301093"/>
    <s v="Novorozenecké oddělení"/>
    <s v="lůžkové oddělení intenzivní péče"/>
    <n v="5"/>
    <d v="2022-04-01T00:00:00"/>
    <m/>
    <n v="8021"/>
    <n v="64325"/>
    <s v="Mgr."/>
    <s v="Nikola"/>
    <s v="Hemžalová"/>
    <m/>
    <s v="9355025724     "/>
    <n v="0.75"/>
    <x v="0"/>
    <n v="1"/>
    <n v="0.75"/>
    <x v="0"/>
  </r>
  <r>
    <n v="89301082"/>
    <s v="Porodnicko - gynekologická  klinika"/>
    <s v="všeobecná ambulance"/>
    <n v="10"/>
    <d v="2022-05-01T00:00:00"/>
    <m/>
    <n v="10464"/>
    <n v="64329"/>
    <m/>
    <s v="Markéta"/>
    <s v="Hanáková"/>
    <s v="DiS."/>
    <s v="8152075338     "/>
    <n v="0.75"/>
    <x v="7"/>
    <n v="1"/>
    <n v="0.75"/>
    <x v="0"/>
  </r>
  <r>
    <n v="89301041"/>
    <s v="I. chirurgické klinika"/>
    <s v="standardní lůžková péče"/>
    <n v="5"/>
    <d v="2015-07-01T00:00:00"/>
    <m/>
    <n v="7295"/>
    <n v="64330"/>
    <s v="MUDr."/>
    <s v="Juraj"/>
    <s v="Riško"/>
    <m/>
    <s v="8911267585     "/>
    <n v="0.8"/>
    <x v="1"/>
    <n v="1"/>
    <n v="0.8"/>
    <x v="0"/>
  </r>
  <r>
    <n v="89301113"/>
    <s v="Ortopedická klinika"/>
    <s v="lůžkové oddělení intenzivní péče"/>
    <n v="5"/>
    <d v="2017-01-01T00:00:00"/>
    <m/>
    <n v="7414"/>
    <n v="64333"/>
    <m/>
    <s v="Angelika"/>
    <s v="Navrátilová"/>
    <s v="DiS."/>
    <s v="9256155700     "/>
    <n v="1"/>
    <x v="0"/>
    <n v="1"/>
    <n v="1"/>
    <x v="0"/>
  </r>
  <r>
    <n v="89301415"/>
    <s v="Ústav imunologie"/>
    <s v="laboratoř imunologie"/>
    <n v="10"/>
    <d v="2021-01-01T00:00:00"/>
    <m/>
    <n v="8715"/>
    <n v="64334"/>
    <s v="Mgr."/>
    <s v="Michal"/>
    <s v="Křupka"/>
    <s v="Ph.D."/>
    <s v="8105064484     "/>
    <n v="0.2"/>
    <x v="2"/>
    <n v="1"/>
    <n v="0.2"/>
    <x v="0"/>
  </r>
  <r>
    <n v="89301041"/>
    <s v="I. chirurgické klinika"/>
    <s v="standardní lůžková péče"/>
    <n v="5"/>
    <d v="2015-07-01T00:00:00"/>
    <m/>
    <n v="7294"/>
    <n v="64335"/>
    <s v="MUDr."/>
    <s v="Michal"/>
    <s v="Gregořík"/>
    <m/>
    <s v="8910116083     "/>
    <n v="0.8"/>
    <x v="10"/>
    <n v="2"/>
    <n v="0.8"/>
    <x v="0"/>
  </r>
  <r>
    <n v="89301602"/>
    <s v="Odd.urgent.příjmu - ambulance chirurgie"/>
    <s v="ambulance - chirurgie"/>
    <n v="10"/>
    <d v="2015-07-01T00:00:00"/>
    <m/>
    <n v="8743"/>
    <n v="64335"/>
    <s v="MUDr."/>
    <s v="Michal"/>
    <s v="Gregořík"/>
    <m/>
    <s v="8910116083     "/>
    <n v="0"/>
    <x v="13"/>
    <n v="2"/>
    <n v="0.8"/>
    <x v="0"/>
  </r>
  <r>
    <n v="89301311"/>
    <s v="Traumatologická klinika"/>
    <s v="standardní lůžková péče"/>
    <n v="5"/>
    <d v="2015-07-01T00:00:00"/>
    <m/>
    <n v="7394"/>
    <n v="64337"/>
    <m/>
    <s v="Karolína"/>
    <s v="Jarošová"/>
    <s v="DiS."/>
    <s v="9159125723     "/>
    <n v="1"/>
    <x v="7"/>
    <n v="1"/>
    <n v="1"/>
    <x v="0"/>
  </r>
  <r>
    <n v="89301323"/>
    <s v="Hemato-onkologická klinika"/>
    <s v="lůžkové oddělení intenzivní péče"/>
    <n v="5"/>
    <d v="2015-10-01T00:00:00"/>
    <m/>
    <n v="7221"/>
    <n v="64344"/>
    <m/>
    <s v="Veronika"/>
    <s v="Flášarová"/>
    <s v="DiS."/>
    <s v="9260166146     "/>
    <n v="1"/>
    <x v="7"/>
    <n v="1"/>
    <n v="1"/>
    <x v="0"/>
  </r>
  <r>
    <n v="89301503"/>
    <s v="Lůžkové odd.intenzivní péče"/>
    <s v="lůžkové oddělení intenzivní péče"/>
    <n v="5"/>
    <d v="2015-08-01T00:00:00"/>
    <m/>
    <n v="7449"/>
    <n v="64345"/>
    <s v="Mgr."/>
    <s v="Nikol"/>
    <s v="Augustinová"/>
    <m/>
    <s v="9257255656     "/>
    <n v="1"/>
    <x v="9"/>
    <n v="1"/>
    <n v="1"/>
    <x v="0"/>
  </r>
  <r>
    <n v="89301323"/>
    <s v="Hemato-onkologická klinika"/>
    <s v="lůžkové oddělení intenzivní péče"/>
    <n v="5"/>
    <d v="2018-05-01T00:00:00"/>
    <m/>
    <n v="7219"/>
    <n v="64349"/>
    <s v="MUDr."/>
    <s v="Martin"/>
    <s v="Čerňan"/>
    <s v="Ph.D."/>
    <s v="8906049658     "/>
    <n v="1"/>
    <x v="1"/>
    <n v="2"/>
    <n v="1"/>
    <x v="0"/>
  </r>
  <r>
    <n v="89301604"/>
    <s v="Odd.urgent.příjmu - ambulance interna"/>
    <s v="ambulance - interna"/>
    <n v="10"/>
    <d v="2017-12-01T00:00:00"/>
    <m/>
    <n v="8496"/>
    <n v="64349"/>
    <s v="MUDr."/>
    <s v="Martin"/>
    <s v="Čerňan"/>
    <s v="Ph.D."/>
    <s v="8906049658     "/>
    <n v="0"/>
    <x v="10"/>
    <n v="2"/>
    <n v="1"/>
    <x v="0"/>
  </r>
  <r>
    <n v="89301347"/>
    <s v="Radiologická klinika"/>
    <s v="Pracoviště MR"/>
    <n v="10"/>
    <d v="2021-10-01T00:00:00"/>
    <m/>
    <n v="7388"/>
    <n v="64351"/>
    <s v="Mgr."/>
    <s v="Radek"/>
    <s v="Vymazal"/>
    <m/>
    <s v="9005145710     "/>
    <n v="0.1"/>
    <x v="0"/>
    <n v="2"/>
    <n v="1"/>
    <x v="0"/>
  </r>
  <r>
    <n v="89301348"/>
    <s v="Radiologická klinika"/>
    <s v="Pracoviště CT"/>
    <n v="10"/>
    <d v="2022-05-01T00:00:00"/>
    <m/>
    <n v="7388"/>
    <n v="64351"/>
    <s v="Mgr."/>
    <s v="Radek"/>
    <s v="Vymazal"/>
    <m/>
    <s v="9005145710     "/>
    <n v="0.9"/>
    <x v="0"/>
    <n v="2"/>
    <n v="1"/>
    <x v="0"/>
  </r>
  <r>
    <n v="89301345"/>
    <s v="Radiologická klinika"/>
    <s v="pracoviště radiologie"/>
    <n v="10"/>
    <d v="2015-07-01T00:00:00"/>
    <m/>
    <n v="7316"/>
    <n v="64352"/>
    <s v="MUDr."/>
    <s v="Jan"/>
    <s v="Macek"/>
    <m/>
    <s v="8910305954     "/>
    <n v="0.9"/>
    <x v="13"/>
    <n v="1"/>
    <n v="0.9"/>
    <x v="0"/>
  </r>
  <r>
    <n v="89301041"/>
    <s v="I. chirurgické klinika"/>
    <s v="standardní lůžková péče"/>
    <n v="5"/>
    <d v="2023-09-01T00:00:00"/>
    <m/>
    <n v="7306"/>
    <n v="64354"/>
    <s v="Mgr. Bc."/>
    <s v="Pavlína"/>
    <s v="Dostálová"/>
    <m/>
    <s v="9251225753     "/>
    <n v="0.75"/>
    <x v="7"/>
    <n v="1"/>
    <n v="0.75"/>
    <x v="0"/>
  </r>
  <r>
    <n v="89301111"/>
    <s v="Ortopedická klinika"/>
    <s v="standardní lůžková péče"/>
    <n v="5"/>
    <d v="2022-05-01T00:00:00"/>
    <m/>
    <n v="7393"/>
    <n v="64358"/>
    <s v="MUDr."/>
    <s v="Martina"/>
    <s v="Dygrýnová"/>
    <m/>
    <s v="8551081638     "/>
    <n v="0.4"/>
    <x v="1"/>
    <n v="1"/>
    <n v="0.4"/>
    <x v="0"/>
  </r>
  <r>
    <n v="89301218"/>
    <s v="Konziliární tým paliativní péče"/>
    <s v="Konziliární tým paliativní péče"/>
    <n v="10"/>
    <d v="2021-07-01T00:00:00"/>
    <m/>
    <n v="9969"/>
    <n v="64359"/>
    <s v="Mgr."/>
    <s v="Denisa"/>
    <s v="Otipková"/>
    <s v="Ph.D."/>
    <s v="7558105335     "/>
    <n v="0.2"/>
    <x v="2"/>
    <n v="2"/>
    <n v="1.2"/>
    <x v="1"/>
  </r>
  <r>
    <n v="89301395"/>
    <s v="Oddělení klinické psychologie"/>
    <s v="oddělení klinické psychologie"/>
    <n v="10"/>
    <d v="2023-07-01T00:00:00"/>
    <m/>
    <n v="7250"/>
    <n v="64359"/>
    <s v="Mgr."/>
    <s v="Denisa"/>
    <s v="Otipková"/>
    <s v="Ph.D."/>
    <s v="7558105335     "/>
    <n v="1"/>
    <x v="2"/>
    <n v="2"/>
    <n v="1.2"/>
    <x v="0"/>
  </r>
  <r>
    <n v="89301093"/>
    <s v="Novorozenecké oddělení"/>
    <s v="lůžkové oddělení intenzivní péče"/>
    <n v="5"/>
    <d v="2019-06-01T00:00:00"/>
    <m/>
    <n v="7412"/>
    <n v="64360"/>
    <s v="MUDr."/>
    <s v="Vojtěch"/>
    <s v="Bodnár"/>
    <m/>
    <s v="9005205946     "/>
    <n v="0.9"/>
    <x v="1"/>
    <n v="2"/>
    <n v="1"/>
    <x v="0"/>
  </r>
  <r>
    <n v="89301094"/>
    <s v="Novorozenecké oddělení"/>
    <s v="JIP"/>
    <n v="5"/>
    <d v="2019-06-11T00:00:00"/>
    <m/>
    <n v="7412"/>
    <n v="64360"/>
    <s v="MUDr."/>
    <s v="Vojtěch"/>
    <s v="Bodnár"/>
    <m/>
    <s v="9005205946     "/>
    <n v="0.1"/>
    <x v="1"/>
    <n v="2"/>
    <n v="1"/>
    <x v="0"/>
  </r>
  <r>
    <n v="89301415"/>
    <s v="Ústav imunologie"/>
    <s v="laboratoř imunologie"/>
    <n v="10"/>
    <d v="2023-12-11T00:00:00"/>
    <m/>
    <n v="7406"/>
    <n v="64364"/>
    <s v="Mgr."/>
    <s v="Denisa"/>
    <s v="Mišunová"/>
    <m/>
    <s v="8858225453     "/>
    <n v="0.75"/>
    <x v="15"/>
    <n v="1"/>
    <n v="0.75"/>
    <x v="0"/>
  </r>
  <r>
    <n v="89301011"/>
    <s v="I. Interní klinika - kardiologická"/>
    <s v="standardní lůžková péče"/>
    <n v="5"/>
    <d v="2015-08-01T00:00:00"/>
    <m/>
    <n v="7513"/>
    <n v="64372"/>
    <s v="MUDr."/>
    <s v="Štěpán"/>
    <s v="Hudec"/>
    <m/>
    <s v="9001216147     "/>
    <n v="0.8"/>
    <x v="1"/>
    <n v="2"/>
    <n v="0.8"/>
    <x v="0"/>
  </r>
  <r>
    <n v="89301604"/>
    <s v="Odd.urgent.příjmu - ambulance interna"/>
    <s v="ambulance - interna"/>
    <n v="10"/>
    <d v="2020-01-01T00:00:00"/>
    <m/>
    <n v="9538"/>
    <n v="64372"/>
    <s v="MUDr."/>
    <s v="Štěpán"/>
    <s v="Hudec"/>
    <m/>
    <s v="9001216147     "/>
    <n v="0"/>
    <x v="10"/>
    <n v="2"/>
    <n v="0.8"/>
    <x v="0"/>
  </r>
  <r>
    <n v="89301261"/>
    <s v="Oddělení rehabilitace"/>
    <s v="standardní lůžková péče"/>
    <n v="5"/>
    <d v="2023-12-01T00:00:00"/>
    <m/>
    <n v="11160"/>
    <n v="64375"/>
    <m/>
    <s v="Lenka"/>
    <s v="Valentová"/>
    <m/>
    <s v="7558295316     "/>
    <n v="1"/>
    <x v="3"/>
    <n v="1"/>
    <n v="1"/>
    <x v="0"/>
  </r>
  <r>
    <n v="89301503"/>
    <s v="Lůžkové odd.intenzivní péče"/>
    <s v="lůžkové oddělení intenzivní péče"/>
    <n v="5"/>
    <d v="2022-08-01T00:00:00"/>
    <m/>
    <n v="10668"/>
    <n v="64376"/>
    <s v="Bc."/>
    <s v="Karolína"/>
    <s v="Drmolová"/>
    <m/>
    <s v="9351175636     "/>
    <n v="0.5"/>
    <x v="9"/>
    <n v="1"/>
    <n v="0.5"/>
    <x v="0"/>
  </r>
  <r>
    <n v="89301093"/>
    <s v="Novorozenecké oddělení"/>
    <s v="lůžkové oddělení intenzivní péče"/>
    <n v="5"/>
    <d v="2022-01-01T00:00:00"/>
    <m/>
    <n v="10386"/>
    <n v="64381"/>
    <m/>
    <s v="Marcela"/>
    <s v="Horáčková"/>
    <m/>
    <s v="7459115367     "/>
    <n v="1"/>
    <x v="3"/>
    <n v="1"/>
    <n v="1"/>
    <x v="0"/>
  </r>
  <r>
    <n v="89301321"/>
    <s v="Hemato-onkologická klinika"/>
    <s v="standardní lůžková péče"/>
    <n v="5"/>
    <d v="2023-09-01T00:00:00"/>
    <m/>
    <n v="7352"/>
    <n v="64382"/>
    <s v="Bc."/>
    <s v="Jana"/>
    <s v="Pudilová"/>
    <m/>
    <s v="9351285724     "/>
    <n v="0.75"/>
    <x v="7"/>
    <n v="2"/>
    <n v="1.5"/>
    <x v="0"/>
  </r>
  <r>
    <n v="89301321"/>
    <s v="Hemato-onkologická klinika"/>
    <s v="standardní lůžková péče"/>
    <n v="5"/>
    <d v="2023-09-01T00:00:00"/>
    <m/>
    <n v="10740"/>
    <n v="64382"/>
    <s v="Bc."/>
    <s v="Jana"/>
    <s v="Pudilová"/>
    <m/>
    <s v="9351285724     "/>
    <n v="0.75"/>
    <x v="7"/>
    <n v="2"/>
    <n v="1.5"/>
    <x v="1"/>
  </r>
  <r>
    <n v="89301162"/>
    <s v="Klinika plicních nemocí a TBC"/>
    <s v="ambulance všeobecná"/>
    <n v="10"/>
    <d v="2023-06-01T00:00:00"/>
    <m/>
    <n v="7275"/>
    <n v="64387"/>
    <s v="MUDr."/>
    <s v="Petra"/>
    <s v="Švecová"/>
    <m/>
    <s v="8960165995     "/>
    <n v="0.2"/>
    <x v="1"/>
    <n v="3"/>
    <n v="0.4"/>
    <x v="0"/>
  </r>
  <r>
    <n v="89301164"/>
    <s v="Klinika plicních nemocí a TBC"/>
    <s v="laboratoř - cytologická"/>
    <n v="10"/>
    <d v="2023-06-01T00:00:00"/>
    <m/>
    <n v="7275"/>
    <n v="64387"/>
    <s v="MUDr."/>
    <s v="Petra"/>
    <s v="Švecová"/>
    <m/>
    <s v="8960165995     "/>
    <n v="0.2"/>
    <x v="1"/>
    <n v="3"/>
    <n v="0.4"/>
    <x v="0"/>
  </r>
  <r>
    <n v="89301600"/>
    <s v="Urgentní příjem odb.719"/>
    <s v="Urgentní příjem odb.719"/>
    <n v="10"/>
    <d v="2021-10-15T00:00:00"/>
    <m/>
    <n v="8490"/>
    <n v="64387"/>
    <s v="MUDr."/>
    <s v="Petra"/>
    <s v="Švecová"/>
    <m/>
    <s v="8960165995     "/>
    <n v="0"/>
    <x v="1"/>
    <n v="3"/>
    <n v="0.4"/>
    <x v="0"/>
  </r>
  <r>
    <n v="89301111"/>
    <s v="Ortopedická klinika"/>
    <s v="standardní lůžková péče"/>
    <n v="5"/>
    <d v="2015-12-15T00:00:00"/>
    <m/>
    <n v="7390"/>
    <n v="64393"/>
    <s v="MUDr."/>
    <s v="Tomáš"/>
    <s v="Doubek"/>
    <m/>
    <s v="8910225720     "/>
    <n v="0.9"/>
    <x v="1"/>
    <n v="1"/>
    <n v="0.9"/>
    <x v="0"/>
  </r>
  <r>
    <n v="89301324"/>
    <s v="Hemato-onkologická klinika"/>
    <s v="transplantační jednotka"/>
    <n v="5"/>
    <d v="2021-09-01T00:00:00"/>
    <m/>
    <n v="7350"/>
    <n v="64394"/>
    <m/>
    <s v="Kristýna"/>
    <s v="Hynčicová Klimková"/>
    <m/>
    <s v="7758135726     "/>
    <n v="0.75"/>
    <x v="7"/>
    <n v="1"/>
    <n v="0.75"/>
    <x v="0"/>
  </r>
  <r>
    <n v="89301593"/>
    <s v="Oddělení intenzivní péče chirurgických oborů"/>
    <s v="intenzivní péče chirurgických oborů"/>
    <n v="5"/>
    <d v="2023-08-01T00:00:00"/>
    <m/>
    <n v="11061"/>
    <n v="64398"/>
    <s v="Bc."/>
    <s v="Dominika"/>
    <s v="Fritschová"/>
    <m/>
    <s v="9358235700     "/>
    <n v="0.75"/>
    <x v="7"/>
    <n v="1"/>
    <n v="0.75"/>
    <x v="0"/>
  </r>
  <r>
    <n v="89301075"/>
    <s v="KARIM"/>
    <s v="anesteziologicko - resuscitační tým"/>
    <n v="10"/>
    <d v="2021-02-01T00:00:00"/>
    <m/>
    <n v="7595"/>
    <n v="64399"/>
    <s v="MUDr."/>
    <s v="Václav"/>
    <s v="Staněk"/>
    <m/>
    <s v="8909126204     "/>
    <n v="0.4"/>
    <x v="1"/>
    <n v="1"/>
    <n v="0.4"/>
    <x v="0"/>
  </r>
  <r>
    <n v="89301026"/>
    <s v="II. Interní klinika - gastro-enterologická a hepatologická"/>
    <s v="standardní lůžkové péče"/>
    <n v="5"/>
    <d v="2019-06-01T00:00:00"/>
    <m/>
    <n v="7853"/>
    <n v="64400"/>
    <s v="Bc."/>
    <s v="Alena"/>
    <s v="Šnajdrová"/>
    <m/>
    <s v="9152035706     "/>
    <n v="1"/>
    <x v="7"/>
    <n v="1"/>
    <n v="1"/>
    <x v="0"/>
  </r>
  <r>
    <n v="89305252"/>
    <s v="Klinika ústní, čelistní a obličejové chirurgie"/>
    <s v="Ambulance kliniky ústní, čelistní a obličejové chirurgie"/>
    <n v="15"/>
    <d v="2015-08-01T00:00:00"/>
    <m/>
    <n v="7687"/>
    <n v="64403"/>
    <s v="MDDr."/>
    <s v="Martin"/>
    <s v="Bezděk"/>
    <m/>
    <s v="9009245817     "/>
    <n v="0.5"/>
    <x v="11"/>
    <n v="2"/>
    <n v="0.5"/>
    <x v="0"/>
  </r>
  <r>
    <n v="89870255"/>
    <s v="Klinika ústní, čelistní a obličejové chirurgie"/>
    <s v="pracoviště stomatologické LSPP"/>
    <n v="15"/>
    <d v="2015-08-01T00:00:00"/>
    <m/>
    <n v="8039"/>
    <n v="64403"/>
    <s v="MDDr."/>
    <s v="Martin"/>
    <s v="Bezděk"/>
    <m/>
    <s v="9009245817     "/>
    <n v="0"/>
    <x v="11"/>
    <n v="2"/>
    <n v="0.5"/>
    <x v="0"/>
  </r>
  <r>
    <n v="89305245"/>
    <s v="Klinika zubního lékařství "/>
    <s v="protetické oddělení"/>
    <n v="15"/>
    <d v="2015-08-01T00:00:00"/>
    <m/>
    <n v="7236"/>
    <n v="64408"/>
    <s v="MDDr."/>
    <s v="Petr"/>
    <s v="Jirásek"/>
    <s v="Ph.D."/>
    <s v="9010016081     "/>
    <n v="0.05"/>
    <x v="11"/>
    <n v="1"/>
    <n v="0.05"/>
    <x v="0"/>
  </r>
  <r>
    <n v="89305248"/>
    <s v="Klinika zubního lékařství"/>
    <s v="dětské oddělení"/>
    <n v="15"/>
    <d v="2015-08-01T00:00:00"/>
    <m/>
    <n v="7237"/>
    <n v="64409"/>
    <s v="MDDr."/>
    <s v="Petra"/>
    <s v="Kamínková"/>
    <s v="Ph.D."/>
    <s v="9155185721     "/>
    <n v="0.05"/>
    <x v="11"/>
    <n v="2"/>
    <n v="0.05"/>
    <x v="0"/>
  </r>
  <r>
    <n v="89870255"/>
    <s v="Klinika ústní, čelistní a obličejové chirurgie"/>
    <s v="pracoviště stomatologické LSPP"/>
    <n v="15"/>
    <d v="2016-01-01T00:00:00"/>
    <m/>
    <n v="7694"/>
    <n v="64409"/>
    <s v="MDDr."/>
    <s v="Petra"/>
    <s v="Kamínková"/>
    <s v="Ph.D."/>
    <s v="9155185721     "/>
    <n v="0"/>
    <x v="11"/>
    <n v="2"/>
    <n v="0.05"/>
    <x v="0"/>
  </r>
  <r>
    <n v="89301131"/>
    <s v="ORL klinika"/>
    <s v="standardní lůžková péče"/>
    <n v="5"/>
    <d v="2015-08-03T00:00:00"/>
    <m/>
    <n v="7425"/>
    <n v="64414"/>
    <s v="MUDr."/>
    <s v="Petra"/>
    <s v="Beláková"/>
    <m/>
    <s v="9062058236     "/>
    <n v="1"/>
    <x v="1"/>
    <n v="1"/>
    <n v="1"/>
    <x v="0"/>
  </r>
  <r>
    <n v="89305252"/>
    <s v="Klinika ústní, čelistní a obličejové chirurgie"/>
    <s v="Ambulance kliniky ústní, čelistní a obličejové chirurgie"/>
    <n v="15"/>
    <d v="2015-08-01T00:00:00"/>
    <m/>
    <n v="7686"/>
    <n v="64416"/>
    <s v="MDDr."/>
    <s v="Michal"/>
    <s v="Mozoľa"/>
    <m/>
    <s v="900911         "/>
    <n v="1"/>
    <x v="11"/>
    <n v="2"/>
    <n v="1"/>
    <x v="0"/>
  </r>
  <r>
    <n v="89870255"/>
    <s v="Klinika ústní, čelistní a obličejové chirurgie"/>
    <s v="pracoviště stomatologické LSPP"/>
    <n v="15"/>
    <d v="2015-08-01T00:00:00"/>
    <m/>
    <n v="7692"/>
    <n v="64416"/>
    <s v="MDDr."/>
    <s v="Michal"/>
    <s v="Mozoľa"/>
    <m/>
    <s v="900911         "/>
    <n v="0"/>
    <x v="11"/>
    <n v="2"/>
    <n v="1"/>
    <x v="0"/>
  </r>
  <r>
    <n v="89301345"/>
    <s v="Radiologická klinika"/>
    <s v="pracoviště radiologie"/>
    <n v="10"/>
    <d v="2015-08-01T00:00:00"/>
    <m/>
    <n v="7320"/>
    <n v="64417"/>
    <s v="MUDr."/>
    <s v="Jana"/>
    <s v="Machovská"/>
    <m/>
    <s v="9058025812     "/>
    <n v="0.9"/>
    <x v="13"/>
    <n v="1"/>
    <n v="0.9"/>
    <x v="0"/>
  </r>
  <r>
    <n v="89301172"/>
    <s v="Neurologická klinika"/>
    <s v="ambulance neurologická"/>
    <n v="10"/>
    <d v="2015-09-01T00:00:00"/>
    <m/>
    <n v="7325"/>
    <n v="64419"/>
    <s v="MUDr."/>
    <s v="Monika"/>
    <s v="Chudáčková"/>
    <m/>
    <s v="9055196150     "/>
    <n v="0.5"/>
    <x v="1"/>
    <n v="1"/>
    <n v="0.5"/>
    <x v="0"/>
  </r>
  <r>
    <n v="89301192"/>
    <s v="Klinika pracovního lékařství"/>
    <s v="všeobecná ambulance"/>
    <n v="10"/>
    <d v="2015-08-01T00:00:00"/>
    <m/>
    <n v="7436"/>
    <n v="64422"/>
    <s v="Mgr."/>
    <s v="Petra"/>
    <s v="Holá"/>
    <m/>
    <s v="7654195318     "/>
    <n v="1"/>
    <x v="7"/>
    <n v="1"/>
    <n v="1"/>
    <x v="0"/>
  </r>
  <r>
    <n v="89301606"/>
    <s v="Odd.urgent.příjmu - ambulance neurologie"/>
    <s v="ambulance - neurologie"/>
    <n v="10"/>
    <d v="2022-10-01T00:00:00"/>
    <m/>
    <n v="7358"/>
    <n v="64424"/>
    <s v="MUDr."/>
    <s v="Jan"/>
    <s v="Bardoň"/>
    <m/>
    <s v="9001045372     "/>
    <n v="0.2"/>
    <x v="1"/>
    <n v="1"/>
    <n v="0.2"/>
    <x v="0"/>
  </r>
  <r>
    <n v="89305247"/>
    <s v="Klinika zubního lékařství"/>
    <s v="konzervační oddělení"/>
    <n v="15"/>
    <d v="2015-09-01T00:00:00"/>
    <m/>
    <n v="7241"/>
    <n v="64431"/>
    <s v="MDDr."/>
    <s v="Alexandr"/>
    <s v="Jusku"/>
    <s v="Ph.D."/>
    <s v="9103275511     "/>
    <n v="0.05"/>
    <x v="11"/>
    <n v="2"/>
    <n v="0.05"/>
    <x v="0"/>
  </r>
  <r>
    <n v="89870255"/>
    <s v="Klinika ústní, čelistní a obličejové chirurgie"/>
    <s v="pracoviště stomatologické LSPP"/>
    <n v="15"/>
    <d v="2015-09-01T00:00:00"/>
    <m/>
    <n v="7693"/>
    <n v="64431"/>
    <s v="MDDr."/>
    <s v="Alexandr"/>
    <s v="Jusku"/>
    <s v="Ph.D."/>
    <s v="9103275511     "/>
    <n v="0"/>
    <x v="11"/>
    <n v="2"/>
    <n v="0.05"/>
    <x v="0"/>
  </r>
  <r>
    <n v="89305245"/>
    <s v="Klinika zubního lékařství "/>
    <s v="protetické oddělení"/>
    <n v="15"/>
    <d v="2015-09-01T00:00:00"/>
    <m/>
    <n v="7240"/>
    <n v="64432"/>
    <s v="MDDr."/>
    <s v="Věra"/>
    <s v="Polanská"/>
    <m/>
    <s v="9153225004     "/>
    <n v="0.05"/>
    <x v="11"/>
    <n v="2"/>
    <n v="0.05"/>
    <x v="0"/>
  </r>
  <r>
    <n v="89870255"/>
    <s v="Klinika ústní, čelistní a obličejové chirurgie"/>
    <s v="pracoviště stomatologické LSPP"/>
    <n v="15"/>
    <d v="2020-05-01T00:00:00"/>
    <m/>
    <n v="7934"/>
    <n v="64432"/>
    <s v="MDDr."/>
    <s v="Věra"/>
    <s v="Polanská"/>
    <m/>
    <s v="9153225004     "/>
    <n v="0"/>
    <x v="11"/>
    <n v="2"/>
    <n v="0.05"/>
    <x v="0"/>
  </r>
  <r>
    <n v="89301061"/>
    <s v="Neurochirurgická klinika"/>
    <s v="standardní lůžková péče "/>
    <n v="5"/>
    <d v="2015-08-15T00:00:00"/>
    <m/>
    <n v="7707"/>
    <n v="64440"/>
    <s v="Bc."/>
    <s v="Andrea"/>
    <s v="Veselá"/>
    <m/>
    <s v="9154156000     "/>
    <n v="1"/>
    <x v="0"/>
    <n v="1"/>
    <n v="1"/>
    <x v="0"/>
  </r>
  <r>
    <n v="89301101"/>
    <s v="Dětská klinika"/>
    <s v="standardní lůžková péče"/>
    <n v="5"/>
    <d v="2015-09-01T00:00:00"/>
    <m/>
    <n v="7373"/>
    <n v="64442"/>
    <m/>
    <s v="Gabriela"/>
    <s v="Šupová"/>
    <m/>
    <s v="8053124310     "/>
    <n v="1"/>
    <x v="0"/>
    <n v="1"/>
    <n v="1"/>
    <x v="0"/>
  </r>
  <r>
    <n v="89301600"/>
    <s v="Urgentní příjem odb.719"/>
    <s v="Urgentní příjem odb.719"/>
    <n v="10"/>
    <d v="2021-04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602"/>
    <s v="Odd.urgent.příjmu - ambulance chirurgie"/>
    <s v="ambulance - chirurgie"/>
    <n v="10"/>
    <d v="2015-10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604"/>
    <s v="Odd.urgent.příjmu - ambulance interna"/>
    <s v="ambulance - interna"/>
    <n v="10"/>
    <d v="2015-10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605"/>
    <s v="Odd.urgent. příjmu - ambulance urologie"/>
    <s v="ambulance - urologie"/>
    <n v="10"/>
    <d v="2015-10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606"/>
    <s v="Odd.urgent.příjmu - ambulance neurologie"/>
    <s v="ambulance - neurologie"/>
    <n v="10"/>
    <d v="2015-10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5-10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7256"/>
    <n v="64448"/>
    <s v="Bc."/>
    <s v="Lenka"/>
    <s v="Kačabová"/>
    <m/>
    <s v="9055025716     "/>
    <n v="0.14199999999999999"/>
    <x v="7"/>
    <n v="7"/>
    <n v="0.99399999999999999"/>
    <x v="0"/>
  </r>
  <r>
    <n v="89301015"/>
    <s v="I. Interní klinika - kardiologická"/>
    <s v="koronární katetrizační sál"/>
    <n v="10"/>
    <d v="2018-06-06T00:00:00"/>
    <m/>
    <n v="7550"/>
    <n v="64452"/>
    <m/>
    <s v="Simona"/>
    <s v="Havránková"/>
    <s v="DiS."/>
    <s v="9356246064     "/>
    <n v="1"/>
    <x v="0"/>
    <n v="1"/>
    <n v="1"/>
    <x v="0"/>
  </r>
  <r>
    <n v="89301015"/>
    <s v="I. Interní klinika - kardiologická"/>
    <s v="koronární katetrizační sál"/>
    <n v="10"/>
    <d v="2019-01-01T00:00:00"/>
    <m/>
    <n v="9053"/>
    <n v="64453"/>
    <m/>
    <s v="Lenka"/>
    <s v="Grabcová"/>
    <m/>
    <s v="7262214289     "/>
    <n v="1"/>
    <x v="0"/>
    <n v="1"/>
    <n v="1"/>
    <x v="0"/>
  </r>
  <r>
    <n v="89301077"/>
    <s v="DIOP - dlouhodobá intenzivní ošetřovatelská péče při KARIM"/>
    <s v="DIOP - dlouhodobá intenzivní ošetřovatelská péče při KARIM"/>
    <n v="5"/>
    <d v="2023-09-01T00:00:00"/>
    <m/>
    <n v="11064"/>
    <n v="64454"/>
    <s v="Bc."/>
    <s v="Richard"/>
    <s v="Brzobohatý"/>
    <m/>
    <s v="9301145711     "/>
    <n v="1"/>
    <x v="7"/>
    <n v="1"/>
    <n v="1"/>
    <x v="0"/>
  </r>
  <r>
    <n v="89301212"/>
    <s v="Onkologická klinika"/>
    <s v="všeobecná ambulance"/>
    <n v="10"/>
    <d v="2018-05-01T00:00:00"/>
    <m/>
    <n v="8769"/>
    <n v="64456"/>
    <m/>
    <s v="Zuzana"/>
    <s v="Hofmanová"/>
    <s v="DiS."/>
    <s v="8858045779     "/>
    <n v="1"/>
    <x v="7"/>
    <n v="1"/>
    <n v="1"/>
    <x v="0"/>
  </r>
  <r>
    <n v="89301261"/>
    <s v="Oddělení rehabilitace"/>
    <s v="standardní lůžková péče"/>
    <n v="5"/>
    <d v="2016-10-15T00:00:00"/>
    <m/>
    <n v="7724"/>
    <n v="64460"/>
    <s v="Bc."/>
    <s v="Petr"/>
    <s v="Vaněk"/>
    <m/>
    <s v="9009175318     "/>
    <n v="1"/>
    <x v="7"/>
    <n v="1"/>
    <n v="1"/>
    <x v="0"/>
  </r>
  <r>
    <n v="89301102"/>
    <s v="Dětská klinika"/>
    <s v="všeobecná ambulance"/>
    <n v="10"/>
    <d v="2020-09-01T00:00:00"/>
    <m/>
    <n v="9651"/>
    <n v="64469"/>
    <m/>
    <s v="Lucie"/>
    <s v="Zittová"/>
    <s v="DiS."/>
    <s v="9160035731     "/>
    <n v="1"/>
    <x v="7"/>
    <n v="1"/>
    <n v="1"/>
    <x v="0"/>
  </r>
  <r>
    <n v="89301015"/>
    <s v="I. Interní klinika - kardiologická"/>
    <s v="koronární katetrizační sál"/>
    <n v="10"/>
    <d v="2015-10-01T00:00:00"/>
    <m/>
    <n v="7428"/>
    <n v="64471"/>
    <s v="MUDr."/>
    <s v="Robert"/>
    <s v="Náplava"/>
    <s v="Ph.D."/>
    <s v="7010190836     "/>
    <n v="0.2"/>
    <x v="1"/>
    <n v="1"/>
    <n v="0.2"/>
    <x v="0"/>
  </r>
  <r>
    <n v="89301171"/>
    <s v="Neurologická klinika"/>
    <s v="standardní lůžková péče"/>
    <n v="5"/>
    <d v="2015-09-15T00:00:00"/>
    <m/>
    <n v="7314"/>
    <n v="64474"/>
    <m/>
    <s v="Denisa"/>
    <s v="Chudobová"/>
    <m/>
    <s v="9453116101     "/>
    <n v="1"/>
    <x v="4"/>
    <n v="1"/>
    <n v="1"/>
    <x v="0"/>
  </r>
  <r>
    <n v="89301415"/>
    <s v="Ústav imunologie"/>
    <s v="laboratoř imunologie"/>
    <n v="10"/>
    <d v="2015-10-01T00:00:00"/>
    <m/>
    <n v="7405"/>
    <n v="64479"/>
    <m/>
    <s v="Jana"/>
    <s v="Pastrniak Turečková"/>
    <s v="DiS."/>
    <s v="9156215739     "/>
    <n v="1"/>
    <x v="7"/>
    <n v="1"/>
    <n v="1"/>
    <x v="0"/>
  </r>
  <r>
    <n v="89301104"/>
    <s v="Dětská klinika"/>
    <s v="laboratoř experimentální medicíny"/>
    <n v="10"/>
    <d v="2015-10-01T00:00:00"/>
    <m/>
    <n v="7439"/>
    <n v="64486"/>
    <s v="Mgr."/>
    <s v="Kateřina"/>
    <s v="Štaffová"/>
    <m/>
    <s v="8859295830     "/>
    <n v="1"/>
    <x v="5"/>
    <n v="1"/>
    <n v="1"/>
    <x v="0"/>
  </r>
  <r>
    <n v="89301608"/>
    <s v="ambulance LPS pro dospělé"/>
    <s v="ambulance LPS pro dospělé"/>
    <n v="10"/>
    <d v="2020-06-01T00:00:00"/>
    <m/>
    <n v="7280"/>
    <n v="64492"/>
    <s v="MUDr."/>
    <s v="Iveta"/>
    <s v="Poljaková"/>
    <s v="Ph.D."/>
    <s v="6751010145     "/>
    <n v="0"/>
    <x v="1"/>
    <n v="1"/>
    <n v="0"/>
    <x v="0"/>
  </r>
  <r>
    <n v="89301103"/>
    <s v="Dětská klinika"/>
    <s v="JIP"/>
    <n v="5"/>
    <d v="2021-04-01T00:00:00"/>
    <m/>
    <n v="7376"/>
    <n v="64495"/>
    <m/>
    <s v="Monika"/>
    <s v="Kuncková"/>
    <m/>
    <s v="7351294456     "/>
    <n v="1"/>
    <x v="7"/>
    <n v="1"/>
    <n v="1"/>
    <x v="0"/>
  </r>
  <r>
    <n v="89301101"/>
    <s v="Dětská klinika"/>
    <s v="standardní lůžková péče"/>
    <n v="5"/>
    <d v="2015-10-01T00:00:00"/>
    <m/>
    <n v="7375"/>
    <n v="64496"/>
    <m/>
    <s v="Soňa"/>
    <s v="Konečná"/>
    <m/>
    <s v="7055154458     "/>
    <n v="1"/>
    <x v="7"/>
    <n v="1"/>
    <n v="1"/>
    <x v="0"/>
  </r>
  <r>
    <n v="89301101"/>
    <s v="Dětská klinika"/>
    <s v="standardní lůžková péče"/>
    <n v="5"/>
    <d v="2015-10-01T00:00:00"/>
    <m/>
    <n v="7374"/>
    <n v="64497"/>
    <m/>
    <s v="Alena"/>
    <s v="Cetkovská"/>
    <m/>
    <s v="6557250502     "/>
    <n v="1"/>
    <x v="7"/>
    <n v="1"/>
    <n v="1"/>
    <x v="0"/>
  </r>
  <r>
    <n v="89301081"/>
    <s v="Porodnicko - gynekologická klinika"/>
    <s v="standardní lůžková péče"/>
    <n v="5"/>
    <d v="2015-09-01T00:00:00"/>
    <m/>
    <n v="7431"/>
    <n v="64498"/>
    <s v="Mgr."/>
    <s v="Michaela"/>
    <s v="Kallasová"/>
    <m/>
    <s v="6757240094     "/>
    <n v="1"/>
    <x v="0"/>
    <n v="1"/>
    <n v="1"/>
    <x v="0"/>
  </r>
  <r>
    <n v="89301292"/>
    <s v="Oddělení plastické a estetické chirurgie"/>
    <s v="všeobecná ambulance"/>
    <n v="10"/>
    <d v="2015-11-01T00:00:00"/>
    <m/>
    <n v="7249"/>
    <n v="64509"/>
    <s v="Mgr."/>
    <s v="Olga"/>
    <s v="Sijková"/>
    <m/>
    <s v="6562041211     "/>
    <n v="1"/>
    <x v="7"/>
    <n v="1"/>
    <n v="1"/>
    <x v="0"/>
  </r>
  <r>
    <n v="89301385"/>
    <s v="Ústav soudního lékařství a medicínského práva"/>
    <s v="laboratoř Ústavu soudního lékařství"/>
    <n v="10"/>
    <d v="2019-07-01T00:00:00"/>
    <m/>
    <n v="9303"/>
    <n v="64511"/>
    <s v="PharmDr."/>
    <s v="Jitka"/>
    <s v="Široká"/>
    <s v="Ph.D."/>
    <s v="8453172002     "/>
    <n v="0"/>
    <x v="10"/>
    <n v="1"/>
    <n v="0"/>
    <x v="0"/>
  </r>
  <r>
    <n v="89301325"/>
    <s v="Hemato-onkologická klinika"/>
    <s v="laboratoř hematologická"/>
    <n v="10"/>
    <d v="2022-12-01T00:00:00"/>
    <m/>
    <n v="10737"/>
    <n v="64513"/>
    <m/>
    <s v="Petra"/>
    <s v="Hojková"/>
    <m/>
    <s v="8957175799     "/>
    <n v="1"/>
    <x v="7"/>
    <n v="1"/>
    <n v="1"/>
    <x v="0"/>
  </r>
  <r>
    <n v="89301173"/>
    <s v="Neurologická klinika"/>
    <s v="lůžkové oddělení intenzivní péče"/>
    <n v="5"/>
    <d v="2022-10-01T00:00:00"/>
    <m/>
    <n v="7315"/>
    <n v="64514"/>
    <m/>
    <s v="Helena"/>
    <s v="Hájková"/>
    <m/>
    <s v="6362221030     "/>
    <n v="1"/>
    <x v="7"/>
    <n v="1"/>
    <n v="1"/>
    <x v="0"/>
  </r>
  <r>
    <n v="89100601"/>
    <s v="Lůžka dlouhodobé ošetřovatelské péče"/>
    <s v="Lůžka dlouhodobé ošetřovatelské péče"/>
    <n v="5"/>
    <d v="2018-09-01T00:00:00"/>
    <m/>
    <n v="8823"/>
    <n v="64519"/>
    <m/>
    <s v="Lenka"/>
    <s v="Navrátilová"/>
    <m/>
    <s v="9655105724     "/>
    <n v="1"/>
    <x v="4"/>
    <n v="1"/>
    <n v="1"/>
    <x v="0"/>
  </r>
  <r>
    <n v="89301600"/>
    <s v="Urgentní příjem odb.719"/>
    <s v="Urgentní příjem odb.719"/>
    <n v="10"/>
    <d v="2021-04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602"/>
    <s v="Odd.urgent.příjmu - ambulance chirurgie"/>
    <s v="ambulance - chirurgie"/>
    <n v="10"/>
    <d v="2015-11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604"/>
    <s v="Odd.urgent.příjmu - ambulance interna"/>
    <s v="ambulance - interna"/>
    <n v="10"/>
    <d v="2015-11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605"/>
    <s v="Odd.urgent. příjmu - ambulance urologie"/>
    <s v="ambulance - urologie"/>
    <n v="10"/>
    <d v="2015-11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606"/>
    <s v="Odd.urgent.příjmu - ambulance neurologie"/>
    <s v="ambulance - neurologie"/>
    <n v="10"/>
    <d v="2015-11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5-11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608"/>
    <s v="ambulance LPS pro dospělé"/>
    <s v="ambulance LPS pro dospělé"/>
    <n v="10"/>
    <d v="2015-11-01T00:00:00"/>
    <m/>
    <n v="7285"/>
    <n v="64527"/>
    <s v="Bc."/>
    <s v="Václav"/>
    <s v="Lankaš"/>
    <m/>
    <s v="9204125634     "/>
    <n v="0.14199999999999999"/>
    <x v="7"/>
    <n v="7"/>
    <n v="0.99399999999999999"/>
    <x v="0"/>
  </r>
  <r>
    <n v="89301075"/>
    <s v="KARIM"/>
    <s v="anesteziologicko - resuscitační tým"/>
    <n v="10"/>
    <d v="2021-01-01T00:00:00"/>
    <m/>
    <n v="9736"/>
    <n v="64529"/>
    <s v="MUDr. Mgr."/>
    <s v="Miroslav"/>
    <s v="Šeda"/>
    <s v="Ph.D."/>
    <s v="6702031842     "/>
    <n v="0.05"/>
    <x v="1"/>
    <n v="4"/>
    <n v="1"/>
    <x v="0"/>
  </r>
  <r>
    <n v="89301101"/>
    <s v="Dětská klinika"/>
    <s v="standardní lůžková péče"/>
    <n v="5"/>
    <d v="2021-01-01T00:00:00"/>
    <m/>
    <n v="7398"/>
    <n v="64529"/>
    <s v="MUDr. Mgr."/>
    <s v="Miroslav"/>
    <s v="Šeda"/>
    <s v="Ph.D."/>
    <s v="6702031842     "/>
    <n v="0.5"/>
    <x v="1"/>
    <n v="4"/>
    <n v="1"/>
    <x v="0"/>
  </r>
  <r>
    <n v="89301102"/>
    <s v="Dětská klinika"/>
    <s v="všeobecná ambulance"/>
    <n v="10"/>
    <d v="2020-05-01T00:00:00"/>
    <m/>
    <n v="7398"/>
    <n v="64529"/>
    <s v="MUDr. Mgr."/>
    <s v="Miroslav"/>
    <s v="Šeda"/>
    <s v="Ph.D."/>
    <s v="6702031842     "/>
    <n v="0.1"/>
    <x v="1"/>
    <n v="4"/>
    <n v="1"/>
    <x v="0"/>
  </r>
  <r>
    <n v="89301103"/>
    <s v="Dětská klinika"/>
    <s v="JIP"/>
    <n v="5"/>
    <d v="2021-01-01T00:00:00"/>
    <m/>
    <n v="7398"/>
    <n v="64529"/>
    <s v="MUDr. Mgr."/>
    <s v="Miroslav"/>
    <s v="Šeda"/>
    <s v="Ph.D."/>
    <s v="6702031842     "/>
    <n v="0.35"/>
    <x v="1"/>
    <n v="4"/>
    <n v="1"/>
    <x v="0"/>
  </r>
  <r>
    <n v="89301073"/>
    <s v="KARIM"/>
    <s v="lůžkové oddělení intenzivní péče"/>
    <n v="5"/>
    <d v="2015-12-01T00:00:00"/>
    <m/>
    <n v="7362"/>
    <n v="64530"/>
    <s v="Mgr."/>
    <s v="Michal"/>
    <s v="Rak"/>
    <m/>
    <s v="8508233833     "/>
    <n v="1"/>
    <x v="0"/>
    <n v="1"/>
    <n v="1"/>
    <x v="0"/>
  </r>
  <r>
    <n v="89301075"/>
    <s v="KARIM"/>
    <s v="anesteziologicko - resuscitační tým"/>
    <n v="10"/>
    <d v="2015-11-01T00:00:00"/>
    <m/>
    <n v="7598"/>
    <n v="64531"/>
    <s v="MUDr."/>
    <s v="Pavla"/>
    <s v="Hrnčiříková"/>
    <m/>
    <s v="8755315976     "/>
    <n v="1"/>
    <x v="1"/>
    <n v="1"/>
    <n v="1"/>
    <x v="0"/>
  </r>
  <r>
    <n v="89301041"/>
    <s v="I. chirurgické klinika"/>
    <s v="standardní lůžková péče"/>
    <n v="5"/>
    <d v="2015-12-01T00:00:00"/>
    <m/>
    <n v="7311"/>
    <n v="64532"/>
    <m/>
    <s v="Šárka"/>
    <s v="Horáčková"/>
    <m/>
    <s v="7654035367     "/>
    <n v="1"/>
    <x v="3"/>
    <n v="1"/>
    <n v="1"/>
    <x v="0"/>
  </r>
  <r>
    <n v="89301375"/>
    <s v="Ústav klinické a molekulární patologie"/>
    <s v="Ústav klinické a molekulární patologie"/>
    <n v="10"/>
    <d v="2022-02-01T00:00:00"/>
    <m/>
    <n v="10546"/>
    <n v="64535"/>
    <m/>
    <s v="Gita"/>
    <s v="Typnerová"/>
    <m/>
    <s v="9352025705     "/>
    <n v="1"/>
    <x v="7"/>
    <n v="1"/>
    <n v="1"/>
    <x v="0"/>
  </r>
  <r>
    <n v="89301013"/>
    <s v="I. Interní klinika - kardiologická"/>
    <s v="lůžkové oddělení intenzivní péče"/>
    <n v="5"/>
    <d v="2015-12-01T00:00:00"/>
    <m/>
    <n v="7349"/>
    <n v="64540"/>
    <m/>
    <s v="Vladimíra"/>
    <s v="Zdráhalová"/>
    <m/>
    <s v="6860011785     "/>
    <n v="1"/>
    <x v="0"/>
    <n v="1"/>
    <n v="1"/>
    <x v="0"/>
  </r>
  <r>
    <n v="89301101"/>
    <s v="Dětská klinika"/>
    <s v="standardní lůžková péče"/>
    <n v="5"/>
    <d v="2015-12-01T00:00:00"/>
    <m/>
    <n v="7377"/>
    <n v="64541"/>
    <m/>
    <s v="Jana"/>
    <s v="Zatloukalová"/>
    <m/>
    <s v="6360100516     "/>
    <n v="1"/>
    <x v="0"/>
    <n v="1"/>
    <n v="1"/>
    <x v="0"/>
  </r>
  <r>
    <n v="89301181"/>
    <s v="Klinika psychiatrie"/>
    <s v="srandardní lůžková péče"/>
    <n v="5"/>
    <d v="2015-12-01T00:00:00"/>
    <m/>
    <n v="7269"/>
    <n v="64544"/>
    <m/>
    <s v="Kateřina"/>
    <s v="Stehlíková"/>
    <m/>
    <s v="7460055790     "/>
    <n v="1"/>
    <x v="7"/>
    <n v="1"/>
    <n v="1"/>
    <x v="0"/>
  </r>
  <r>
    <n v="89301052"/>
    <s v="II. chirurgická klinika všeobecná ambulance"/>
    <s v="všeobecná ambulance"/>
    <n v="10"/>
    <d v="2016-01-01T00:00:00"/>
    <m/>
    <n v="7509"/>
    <n v="64545"/>
    <m/>
    <s v="Denisa"/>
    <s v="Hrabálková"/>
    <m/>
    <s v="7656295328     "/>
    <n v="0.2"/>
    <x v="7"/>
    <n v="3"/>
    <n v="0.5"/>
    <x v="0"/>
  </r>
  <r>
    <n v="89301055"/>
    <s v="Ambulance cévní"/>
    <s v="ambulance cévní"/>
    <n v="10"/>
    <d v="2022-04-01T00:00:00"/>
    <m/>
    <n v="7509"/>
    <n v="64545"/>
    <m/>
    <s v="Denisa"/>
    <s v="Hrabálková"/>
    <m/>
    <s v="7656295328     "/>
    <n v="0.2"/>
    <x v="7"/>
    <n v="3"/>
    <n v="0.5"/>
    <x v="0"/>
  </r>
  <r>
    <n v="89301058"/>
    <s v="Ambulance angiologická"/>
    <s v="ambulance angiologická"/>
    <n v="8"/>
    <d v="2017-11-01T00:00:00"/>
    <m/>
    <n v="7509"/>
    <n v="64545"/>
    <m/>
    <s v="Denisa"/>
    <s v="Hrabálková"/>
    <m/>
    <s v="7656295328     "/>
    <n v="0.1"/>
    <x v="7"/>
    <n v="3"/>
    <n v="0.5"/>
    <x v="0"/>
  </r>
  <r>
    <n v="89301041"/>
    <s v="I. chirurgické klinika"/>
    <s v="standardní lůžková péče"/>
    <n v="5"/>
    <d v="2023-11-01T00:00:00"/>
    <m/>
    <n v="11175"/>
    <n v="64549"/>
    <m/>
    <s v="Kristýna"/>
    <s v="Ďurčová"/>
    <s v="DiS."/>
    <s v="8954215754     "/>
    <n v="0.5"/>
    <x v="7"/>
    <n v="1"/>
    <n v="0.5"/>
    <x v="0"/>
  </r>
  <r>
    <n v="89301075"/>
    <s v="KARIM"/>
    <s v="anesteziologicko - resuscitační tým"/>
    <n v="10"/>
    <d v="2016-01-01T00:00:00"/>
    <m/>
    <n v="7485"/>
    <n v="64550"/>
    <s v="MUDr."/>
    <s v="David"/>
    <s v="Krch"/>
    <m/>
    <s v="8111230061     "/>
    <n v="0.8"/>
    <x v="1"/>
    <n v="1"/>
    <n v="0.8"/>
    <x v="0"/>
  </r>
  <r>
    <n v="89301075"/>
    <s v="KARIM"/>
    <s v="anesteziologicko - resuscitační tým"/>
    <n v="10"/>
    <d v="2023-09-01T00:00:00"/>
    <m/>
    <n v="7597"/>
    <n v="64551"/>
    <s v="MUDr."/>
    <s v="Barbora"/>
    <s v="Niedobová"/>
    <m/>
    <s v="8651205442     "/>
    <n v="0.4"/>
    <x v="1"/>
    <n v="1"/>
    <n v="0.4"/>
    <x v="0"/>
  </r>
  <r>
    <n v="89301221"/>
    <s v="Klinika nukleární medicíny"/>
    <s v="standardní lůžková péče"/>
    <n v="5"/>
    <d v="2023-10-01T00:00:00"/>
    <m/>
    <n v="7631"/>
    <n v="64552"/>
    <s v="MUDr."/>
    <s v="Libuše"/>
    <s v="Quinn"/>
    <m/>
    <s v="7959121973     "/>
    <n v="0.2"/>
    <x v="1"/>
    <n v="4"/>
    <n v="1"/>
    <x v="0"/>
  </r>
  <r>
    <n v="89301222"/>
    <s v="Klinika nukleární medicíny"/>
    <s v="všeobecná ambulance"/>
    <n v="10"/>
    <d v="2016-02-01T00:00:00"/>
    <m/>
    <n v="7631"/>
    <n v="64552"/>
    <s v="MUDr."/>
    <s v="Libuše"/>
    <s v="Quinn"/>
    <m/>
    <s v="7959121973     "/>
    <n v="0.2"/>
    <x v="1"/>
    <n v="4"/>
    <n v="1"/>
    <x v="0"/>
  </r>
  <r>
    <n v="89301226"/>
    <s v="Klinika nukleární medicíny"/>
    <s v="ambulance - PET/CT"/>
    <n v="10"/>
    <d v="2016-02-01T00:00:00"/>
    <m/>
    <n v="7631"/>
    <n v="64552"/>
    <s v="MUDr."/>
    <s v="Libuše"/>
    <s v="Quinn"/>
    <m/>
    <s v="7959121973     "/>
    <n v="0.3"/>
    <x v="1"/>
    <n v="4"/>
    <n v="1"/>
    <x v="0"/>
  </r>
  <r>
    <n v="89301227"/>
    <s v="Ambulance-PET/CT-2"/>
    <s v="Ambulance-PET/CT-2"/>
    <n v="10"/>
    <d v="2023-10-01T00:00:00"/>
    <m/>
    <n v="7631"/>
    <n v="64552"/>
    <s v="MUDr."/>
    <s v="Libuše"/>
    <s v="Quinn"/>
    <m/>
    <s v="7959121973     "/>
    <n v="0.3"/>
    <x v="1"/>
    <n v="4"/>
    <n v="1"/>
    <x v="0"/>
  </r>
  <r>
    <n v="89301023"/>
    <s v="II. Interní klinika - gastro-enterologická a hepatologická"/>
    <s v="lůžkové oddělení intenzivní péče"/>
    <n v="5"/>
    <d v="2016-01-01T00:00:00"/>
    <m/>
    <n v="7643"/>
    <n v="64554"/>
    <m/>
    <s v="Julie"/>
    <s v="Foukalová"/>
    <m/>
    <s v="7161115852     "/>
    <n v="1"/>
    <x v="0"/>
    <n v="1"/>
    <n v="1"/>
    <x v="0"/>
  </r>
  <r>
    <n v="89301131"/>
    <s v="ORL klinika"/>
    <s v="standardní lůžková péče"/>
    <n v="5"/>
    <d v="2016-01-01T00:00:00"/>
    <m/>
    <n v="7601"/>
    <n v="64565"/>
    <s v="Bc."/>
    <s v="Eva"/>
    <s v="Kleinová"/>
    <m/>
    <s v="9453295852     "/>
    <n v="1"/>
    <x v="7"/>
    <n v="1"/>
    <n v="1"/>
    <x v="0"/>
  </r>
  <r>
    <n v="89301942"/>
    <s v="Dopravní zdravotní služba FN"/>
    <s v="Dopravní zdravotní služba FN"/>
    <n v="10"/>
    <d v="2021-01-01T00:00:00"/>
    <m/>
    <n v="9778"/>
    <n v="64568"/>
    <m/>
    <s v="Vladimír"/>
    <s v="Smékal"/>
    <m/>
    <s v="7405105323     "/>
    <n v="0.94"/>
    <x v="12"/>
    <n v="1"/>
    <n v="0.94"/>
    <x v="0"/>
  </r>
  <r>
    <n v="89301325"/>
    <s v="Hemato-onkologická klinika"/>
    <s v="laboratoř hematologická"/>
    <n v="10"/>
    <d v="2016-01-01T00:00:00"/>
    <m/>
    <n v="7576"/>
    <n v="64569"/>
    <m/>
    <s v="Lucie"/>
    <s v="Zatloukalová"/>
    <s v="DiS."/>
    <s v="7760065709     "/>
    <n v="1"/>
    <x v="7"/>
    <n v="1"/>
    <n v="1"/>
    <x v="0"/>
  </r>
  <r>
    <n v="89301415"/>
    <s v="Ústav imunologie"/>
    <s v="laboratoř imunologie"/>
    <n v="10"/>
    <d v="2022-07-01T00:00:00"/>
    <m/>
    <n v="9158"/>
    <n v="64573"/>
    <s v="Mgr."/>
    <s v="Anna"/>
    <s v="Petráčková"/>
    <s v="Ph.D."/>
    <s v="9157244206     "/>
    <n v="1"/>
    <x v="5"/>
    <n v="1"/>
    <n v="1"/>
    <x v="0"/>
  </r>
  <r>
    <n v="89301942"/>
    <s v="Dopravní zdravotní služba FN"/>
    <s v="Dopravní zdravotní služba FN"/>
    <n v="10"/>
    <d v="2021-01-01T00:00:00"/>
    <m/>
    <n v="9793"/>
    <n v="64578"/>
    <m/>
    <s v="Josef"/>
    <s v="Zapletal"/>
    <m/>
    <s v="7612054461     "/>
    <n v="0.94"/>
    <x v="12"/>
    <n v="1"/>
    <n v="0.94"/>
    <x v="0"/>
  </r>
  <r>
    <n v="89301044"/>
    <s v="I. chirurgická klinika"/>
    <s v="lůžkové oddělení intenzivní péče"/>
    <n v="5"/>
    <d v="2022-07-01T00:00:00"/>
    <m/>
    <n v="10477"/>
    <n v="64583"/>
    <s v="Bc."/>
    <s v="Dita"/>
    <s v="Orálková"/>
    <m/>
    <s v="7762044455     "/>
    <n v="0.6"/>
    <x v="0"/>
    <n v="1"/>
    <n v="0.6"/>
    <x v="0"/>
  </r>
  <r>
    <n v="89301572"/>
    <s v="Poradna pro výživu"/>
    <s v="Poradna pro výživu"/>
    <n v="10"/>
    <d v="2017-04-01T00:00:00"/>
    <m/>
    <n v="7943"/>
    <n v="64586"/>
    <s v="Mgr."/>
    <s v="Marie"/>
    <s v="Kohutová"/>
    <s v="DiS."/>
    <s v="7761145854     "/>
    <n v="0.3"/>
    <x v="0"/>
    <n v="1"/>
    <n v="0.3"/>
    <x v="0"/>
  </r>
  <r>
    <n v="89301173"/>
    <s v="Neurologická klinika"/>
    <s v="lůžkové oddělení intenzivní péče"/>
    <n v="5"/>
    <d v="2022-10-01T00:00:00"/>
    <m/>
    <n v="7672"/>
    <n v="64588"/>
    <s v="MUDr."/>
    <s v="Petra"/>
    <s v="Divišová"/>
    <m/>
    <s v="9059046172     "/>
    <n v="0.7"/>
    <x v="1"/>
    <n v="2"/>
    <n v="1"/>
    <x v="0"/>
  </r>
  <r>
    <n v="89301606"/>
    <s v="Odd.urgent.příjmu - ambulance neurologie"/>
    <s v="ambulance - neurologie"/>
    <n v="10"/>
    <d v="2016-03-01T00:00:00"/>
    <m/>
    <n v="8741"/>
    <n v="64588"/>
    <s v="MUDr."/>
    <s v="Petra"/>
    <s v="Divišová"/>
    <m/>
    <s v="9059046172     "/>
    <n v="0.3"/>
    <x v="1"/>
    <n v="2"/>
    <n v="1"/>
    <x v="0"/>
  </r>
  <r>
    <n v="89301101"/>
    <s v="Dětská klinika"/>
    <s v="standardní lůžková péče"/>
    <n v="5"/>
    <d v="2016-02-01T00:00:00"/>
    <m/>
    <n v="7636"/>
    <n v="64591"/>
    <m/>
    <s v="Bronislava"/>
    <s v="Dostálová"/>
    <m/>
    <s v="7755165308     "/>
    <n v="1"/>
    <x v="3"/>
    <n v="1"/>
    <n v="1"/>
    <x v="0"/>
  </r>
  <r>
    <n v="89301181"/>
    <s v="Klinika psychiatrie"/>
    <s v="srandardní lůžková péče"/>
    <n v="5"/>
    <d v="2016-02-01T00:00:00"/>
    <m/>
    <n v="7582"/>
    <n v="64596"/>
    <m/>
    <s v="Radoslava"/>
    <s v="Šrámková"/>
    <m/>
    <s v="6851080192     "/>
    <n v="1"/>
    <x v="3"/>
    <n v="1"/>
    <n v="1"/>
    <x v="0"/>
  </r>
  <r>
    <n v="89301081"/>
    <s v="Porodnicko - gynekologická klinika"/>
    <s v="standardní lůžková péče"/>
    <n v="5"/>
    <d v="2023-07-01T00:00:00"/>
    <m/>
    <n v="7495"/>
    <n v="64599"/>
    <s v="Bc."/>
    <s v="Aneta"/>
    <s v="Sovová"/>
    <m/>
    <s v="9352214861     "/>
    <n v="0.5"/>
    <x v="7"/>
    <n v="1"/>
    <n v="0.5"/>
    <x v="0"/>
  </r>
  <r>
    <n v="89301016"/>
    <s v="I. Interní klinika - kardiologická"/>
    <s v="Oddělení invazivních vyšetřovacích metod"/>
    <n v="10"/>
    <d v="2016-02-04T00:00:00"/>
    <m/>
    <n v="7488"/>
    <n v="64603"/>
    <s v="MUDr."/>
    <s v="Jan"/>
    <s v="Tibitanzl"/>
    <m/>
    <s v="7003015206     "/>
    <n v="0.05"/>
    <x v="1"/>
    <n v="1"/>
    <n v="0.05"/>
    <x v="0"/>
  </r>
  <r>
    <n v="89301171"/>
    <s v="Neurologická klinika"/>
    <s v="standardní lůžková péče"/>
    <n v="5"/>
    <d v="2017-07-01T00:00:00"/>
    <m/>
    <n v="8455"/>
    <n v="64607"/>
    <m/>
    <s v="Nikola"/>
    <s v="Braunová"/>
    <m/>
    <s v="9657295714     "/>
    <n v="1"/>
    <x v="4"/>
    <n v="1"/>
    <n v="1"/>
    <x v="0"/>
  </r>
  <r>
    <n v="89301201"/>
    <s v="Klinika kožních a pohlavních chorob"/>
    <s v="standardní lůžková péče"/>
    <n v="5"/>
    <d v="2021-09-01T00:00:00"/>
    <m/>
    <n v="7628"/>
    <n v="64608"/>
    <m/>
    <s v="Pavla"/>
    <s v="Novotná"/>
    <s v="DiS."/>
    <s v="8556255807     "/>
    <n v="1"/>
    <x v="7"/>
    <n v="1"/>
    <n v="1"/>
    <x v="0"/>
  </r>
  <r>
    <n v="89301285"/>
    <s v="Laboratoř odd. lékařské genetiky"/>
    <s v="laboratoř oddělení lékařské genetiky"/>
    <n v="10"/>
    <d v="2022-07-01T00:00:00"/>
    <m/>
    <n v="7661"/>
    <n v="64610"/>
    <s v="Mgr."/>
    <s v="Petr"/>
    <s v="Vrtěl"/>
    <s v="Ph.D."/>
    <s v="8909086098     "/>
    <n v="1"/>
    <x v="2"/>
    <n v="1"/>
    <n v="1"/>
    <x v="0"/>
  </r>
  <r>
    <n v="89305246"/>
    <s v="Klinika zubního lékařství"/>
    <s v="ortodontické oddělení"/>
    <n v="15"/>
    <d v="2022-01-01T00:00:00"/>
    <m/>
    <n v="7489"/>
    <n v="64613"/>
    <s v="MDDr."/>
    <s v="Peter"/>
    <s v="Dírer"/>
    <m/>
    <s v="9101198887     "/>
    <n v="0.1"/>
    <x v="8"/>
    <n v="1"/>
    <n v="0.1"/>
    <x v="0"/>
  </r>
  <r>
    <n v="89301324"/>
    <s v="Hemato-onkologická klinika"/>
    <s v="transplantační jednotka"/>
    <n v="5"/>
    <d v="2016-03-01T00:00:00"/>
    <m/>
    <n v="8061"/>
    <n v="64614"/>
    <m/>
    <s v="Jana"/>
    <s v="Vicenecová"/>
    <m/>
    <s v="7456164881     "/>
    <n v="1"/>
    <x v="0"/>
    <n v="1"/>
    <n v="1"/>
    <x v="0"/>
  </r>
  <r>
    <n v="89301063"/>
    <s v="Neurochirurgická klinika"/>
    <s v="lůžkové oddělení intenzivní péče"/>
    <n v="5"/>
    <d v="2021-05-08T00:00:00"/>
    <m/>
    <n v="7709"/>
    <n v="64615"/>
    <s v="Mgr."/>
    <s v="Petra"/>
    <s v="Kobzová"/>
    <s v="DiS."/>
    <s v="9156086159     "/>
    <n v="1"/>
    <x v="7"/>
    <n v="1"/>
    <n v="1"/>
    <x v="0"/>
  </r>
  <r>
    <n v="89301251"/>
    <s v="Klinika ústní, čelistní a obličejové chirurgie"/>
    <s v="standardní lůžková péče"/>
    <n v="5"/>
    <d v="2016-03-01T00:00:00"/>
    <m/>
    <n v="7554"/>
    <n v="64617"/>
    <m/>
    <s v="Anžela Michajlovna"/>
    <s v="Řezníčková"/>
    <m/>
    <s v="7357069918     "/>
    <n v="1"/>
    <x v="3"/>
    <n v="1"/>
    <n v="1"/>
    <x v="0"/>
  </r>
  <r>
    <n v="89301111"/>
    <s v="Ortopedická klinika"/>
    <s v="standardní lůžková péče"/>
    <n v="5"/>
    <d v="2016-03-01T00:00:00"/>
    <m/>
    <n v="7591"/>
    <n v="64622"/>
    <s v="Mgr."/>
    <s v="Marcela"/>
    <s v="Neherová"/>
    <m/>
    <s v="7251024473     "/>
    <n v="1"/>
    <x v="0"/>
    <n v="1"/>
    <n v="1"/>
    <x v="0"/>
  </r>
  <r>
    <n v="89301022"/>
    <s v="II. Interní klinika - gastro-enterologická a hepatologická"/>
    <s v="všeobecná ambulance"/>
    <n v="10"/>
    <d v="2023-06-23T00:00:00"/>
    <m/>
    <n v="7649"/>
    <n v="64627"/>
    <s v="Mgr."/>
    <s v="Irena"/>
    <s v="Nohýlová"/>
    <m/>
    <s v="7056224395     "/>
    <n v="0.5"/>
    <x v="0"/>
    <n v="1"/>
    <n v="0.5"/>
    <x v="0"/>
  </r>
  <r>
    <n v="89301600"/>
    <s v="Urgentní příjem odb.719"/>
    <s v="Urgentní příjem odb.719"/>
    <n v="10"/>
    <d v="2021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2"/>
    <s v="Odd.urgent.příjmu - ambulance chirurgie"/>
    <s v="ambulance - chirurgie"/>
    <n v="10"/>
    <d v="2016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4"/>
    <s v="Odd.urgent.příjmu - ambulance interna"/>
    <s v="ambulance - interna"/>
    <n v="10"/>
    <d v="2016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5"/>
    <s v="Odd.urgent. příjmu - ambulance urologie"/>
    <s v="ambulance - urologie"/>
    <n v="10"/>
    <d v="2016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6"/>
    <s v="Odd.urgent.příjmu - ambulance neurologie"/>
    <s v="ambulance - neurologie"/>
    <n v="10"/>
    <d v="2016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6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8"/>
    <s v="ambulance LPS pro dospělé"/>
    <s v="ambulance LPS pro dospělé"/>
    <n v="10"/>
    <d v="2016-04-01T00:00:00"/>
    <m/>
    <n v="7547"/>
    <n v="64632"/>
    <m/>
    <s v="Jakub"/>
    <s v="Štěpánek"/>
    <s v="DiS."/>
    <s v="8311074409     "/>
    <n v="0.14199999999999999"/>
    <x v="7"/>
    <n v="7"/>
    <n v="0.99399999999999999"/>
    <x v="0"/>
  </r>
  <r>
    <n v="89301600"/>
    <s v="Urgentní příjem odb.719"/>
    <s v="Urgentní příjem odb.719"/>
    <n v="10"/>
    <d v="2021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602"/>
    <s v="Odd.urgent.příjmu - ambulance chirurgie"/>
    <s v="ambulance - chirurgie"/>
    <n v="10"/>
    <d v="2016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604"/>
    <s v="Odd.urgent.příjmu - ambulance interna"/>
    <s v="ambulance - interna"/>
    <n v="10"/>
    <d v="2016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605"/>
    <s v="Odd.urgent. příjmu - ambulance urologie"/>
    <s v="ambulance - urologie"/>
    <n v="10"/>
    <d v="2016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606"/>
    <s v="Odd.urgent.příjmu - ambulance neurologie"/>
    <s v="ambulance - neurologie"/>
    <n v="10"/>
    <d v="2016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607"/>
    <s v="Odd. urgent.příjmu - ambul. traumatolog."/>
    <s v="ambulance - traumatologická"/>
    <n v="10"/>
    <d v="2016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608"/>
    <s v="ambulance LPS pro dospělé"/>
    <s v="ambulance LPS pro dospělé"/>
    <n v="10"/>
    <d v="2016-04-01T00:00:00"/>
    <m/>
    <n v="7548"/>
    <n v="64634"/>
    <m/>
    <s v="Markéta"/>
    <s v="Tivadarová"/>
    <m/>
    <s v="7553265698     "/>
    <n v="0.14199999999999999"/>
    <x v="4"/>
    <n v="7"/>
    <n v="0.99399999999999999"/>
    <x v="0"/>
  </r>
  <r>
    <n v="89301023"/>
    <s v="II. Interní klinika - gastro-enterologická a hepatologická"/>
    <s v="lůžkové oddělení intenzivní péče"/>
    <n v="5"/>
    <d v="2017-03-01T00:00:00"/>
    <m/>
    <n v="7854"/>
    <n v="64636"/>
    <m/>
    <s v="Eva"/>
    <s v="Vozihnojová"/>
    <m/>
    <s v="6751130100     "/>
    <n v="1"/>
    <x v="0"/>
    <n v="1"/>
    <n v="1"/>
    <x v="0"/>
  </r>
  <r>
    <n v="89301015"/>
    <s v="I. Interní klinika - kardiologická"/>
    <s v="koronární katetrizační sál"/>
    <n v="10"/>
    <d v="2016-04-01T00:00:00"/>
    <m/>
    <n v="7583"/>
    <n v="64642"/>
    <s v="MUDr."/>
    <s v="Miloslav"/>
    <s v="Špaček"/>
    <s v="Ph.D."/>
    <s v="8402085318     "/>
    <n v="1"/>
    <x v="1"/>
    <n v="1"/>
    <n v="1"/>
    <x v="0"/>
  </r>
  <r>
    <n v="89301181"/>
    <s v="Klinika psychiatrie"/>
    <s v="srandardní lůžková péče"/>
    <n v="5"/>
    <d v="2016-04-01T00:00:00"/>
    <m/>
    <n v="7586"/>
    <n v="64643"/>
    <m/>
    <s v="Eva"/>
    <s v="Müllerová"/>
    <m/>
    <s v="7656244464     "/>
    <n v="1"/>
    <x v="3"/>
    <n v="1"/>
    <n v="1"/>
    <x v="0"/>
  </r>
  <r>
    <n v="89301087"/>
    <s v="Porodnicko - gynekologická klinika"/>
    <s v="IVF"/>
    <n v="10"/>
    <d v="2016-03-15T00:00:00"/>
    <m/>
    <n v="7497"/>
    <n v="64644"/>
    <s v="Mgr."/>
    <s v="Lucie"/>
    <s v="Stromšíková"/>
    <m/>
    <s v="8658044912     "/>
    <n v="1"/>
    <x v="7"/>
    <n v="1"/>
    <n v="1"/>
    <x v="0"/>
  </r>
  <r>
    <n v="89301131"/>
    <s v="ORL klinika"/>
    <s v="standardní lůžková péče"/>
    <n v="5"/>
    <d v="2016-05-01T00:00:00"/>
    <m/>
    <n v="7603"/>
    <n v="64645"/>
    <m/>
    <s v="Lenka"/>
    <s v="Gregovská"/>
    <m/>
    <s v="7652245700     "/>
    <n v="0.8"/>
    <x v="7"/>
    <n v="2"/>
    <n v="1"/>
    <x v="0"/>
  </r>
  <r>
    <n v="89301134"/>
    <s v="ORL klinika"/>
    <s v="ambulance audiologie a foniatrie"/>
    <n v="10"/>
    <d v="2018-01-01T00:00:00"/>
    <m/>
    <n v="7603"/>
    <n v="64645"/>
    <m/>
    <s v="Lenka"/>
    <s v="Gregovská"/>
    <m/>
    <s v="7652245700     "/>
    <n v="0.2"/>
    <x v="7"/>
    <n v="2"/>
    <n v="1"/>
    <x v="0"/>
  </r>
  <r>
    <n v="89301181"/>
    <s v="Klinika psychiatrie"/>
    <s v="srandardní lůžková péče"/>
    <n v="5"/>
    <d v="2016-04-01T00:00:00"/>
    <m/>
    <n v="7585"/>
    <n v="64651"/>
    <m/>
    <s v="Svitlana"/>
    <s v="Klimková"/>
    <m/>
    <s v="7554199906     "/>
    <n v="1"/>
    <x v="3"/>
    <n v="1"/>
    <n v="1"/>
    <x v="0"/>
  </r>
  <r>
    <n v="89301600"/>
    <s v="Urgentní příjem odb.719"/>
    <s v="Urgentní příjem odb.719"/>
    <n v="10"/>
    <d v="2022-04-01T00:00:00"/>
    <m/>
    <n v="7540"/>
    <n v="64655"/>
    <s v="MUDr."/>
    <s v="Vladimír"/>
    <s v="Uherek"/>
    <m/>
    <s v="8205224467     "/>
    <n v="0.7"/>
    <x v="1"/>
    <n v="2"/>
    <n v="1"/>
    <x v="0"/>
  </r>
  <r>
    <n v="89301608"/>
    <s v="ambulance LPS pro dospělé"/>
    <s v="ambulance LPS pro dospělé"/>
    <n v="10"/>
    <d v="2022-04-01T00:00:00"/>
    <m/>
    <n v="7540"/>
    <n v="64655"/>
    <s v="MUDr."/>
    <s v="Vladimír"/>
    <s v="Uherek"/>
    <m/>
    <s v="8205224467     "/>
    <n v="0.3"/>
    <x v="1"/>
    <n v="2"/>
    <n v="1"/>
    <x v="0"/>
  </r>
  <r>
    <n v="89301335"/>
    <s v="Oddělení klinické biochemie a imunogenetiky"/>
    <s v="centrální laboratoř"/>
    <n v="10"/>
    <d v="2016-06-01T00:00:00"/>
    <m/>
    <n v="7659"/>
    <n v="64659"/>
    <s v="Mgr."/>
    <s v="Pavla"/>
    <s v="Hynková"/>
    <m/>
    <s v="8255285313     "/>
    <n v="1"/>
    <x v="2"/>
    <n v="1"/>
    <n v="1"/>
    <x v="0"/>
  </r>
  <r>
    <n v="89301608"/>
    <s v="ambulance LPS pro dospělé"/>
    <s v="ambulance LPS pro dospělé"/>
    <n v="10"/>
    <d v="2020-06-01T00:00:00"/>
    <m/>
    <n v="8516"/>
    <n v="64661"/>
    <s v="MUDr."/>
    <s v="Norbert"/>
    <s v="Cibiček"/>
    <s v="Ph.D."/>
    <s v="7808307133     "/>
    <n v="0"/>
    <x v="1"/>
    <n v="1"/>
    <n v="0"/>
    <x v="0"/>
  </r>
  <r>
    <n v="89301405"/>
    <s v="Ústav mikrobiologie"/>
    <s v="laboratoř mikrobiologie"/>
    <n v="10"/>
    <d v="2018-04-01T00:00:00"/>
    <m/>
    <n v="8588"/>
    <n v="64664"/>
    <m/>
    <s v="Petra"/>
    <s v="Štanclová"/>
    <m/>
    <s v="8151065329     "/>
    <n v="1"/>
    <x v="7"/>
    <n v="1"/>
    <n v="1"/>
    <x v="0"/>
  </r>
  <r>
    <n v="89301075"/>
    <s v="KARIM"/>
    <s v="anesteziologicko - resuscitační tým"/>
    <n v="10"/>
    <d v="2016-04-11T00:00:00"/>
    <m/>
    <n v="7594"/>
    <n v="64666"/>
    <s v="MUDr."/>
    <s v="Branislav"/>
    <s v="Papajčík"/>
    <m/>
    <s v="7005257600     "/>
    <n v="1"/>
    <x v="1"/>
    <n v="1"/>
    <n v="1"/>
    <x v="0"/>
  </r>
  <r>
    <n v="89301171"/>
    <s v="Neurologická klinika"/>
    <s v="standardní lůžková péče"/>
    <n v="5"/>
    <d v="2019-03-01T00:00:00"/>
    <m/>
    <n v="9113"/>
    <n v="64669"/>
    <m/>
    <s v="Olga"/>
    <s v="Tilkeridu"/>
    <m/>
    <s v="6961034850     "/>
    <n v="1"/>
    <x v="7"/>
    <n v="1"/>
    <n v="1"/>
    <x v="0"/>
  </r>
  <r>
    <n v="89301221"/>
    <s v="Klinika nukleární medicíny"/>
    <s v="standardní lůžková péče"/>
    <n v="5"/>
    <d v="2021-05-01T00:00:00"/>
    <m/>
    <n v="10016"/>
    <n v="64670"/>
    <m/>
    <s v="Eva"/>
    <s v="Tyšlicová"/>
    <m/>
    <s v="6457020845     "/>
    <n v="1"/>
    <x v="7"/>
    <n v="1"/>
    <n v="1"/>
    <x v="0"/>
  </r>
  <r>
    <n v="89301161"/>
    <s v="Klinika plicních nemocí a TBC"/>
    <s v="standardní lůžková péče"/>
    <n v="5"/>
    <d v="2022-08-28T00:00:00"/>
    <m/>
    <n v="10631"/>
    <n v="64671"/>
    <m/>
    <s v="Martina"/>
    <s v="Boudová"/>
    <m/>
    <s v="8962056070     "/>
    <n v="1"/>
    <x v="4"/>
    <n v="1"/>
    <n v="1"/>
    <x v="0"/>
  </r>
  <r>
    <n v="89301161"/>
    <s v="Klinika plicních nemocí a TBC"/>
    <s v="standardní lůžková péče"/>
    <n v="5"/>
    <d v="2016-05-01T00:00:00"/>
    <m/>
    <n v="7607"/>
    <n v="64672"/>
    <m/>
    <s v="Bohdana"/>
    <s v="Rychlá"/>
    <m/>
    <s v="7252245704     "/>
    <n v="1"/>
    <x v="7"/>
    <n v="1"/>
    <n v="1"/>
    <x v="0"/>
  </r>
  <r>
    <n v="89301593"/>
    <s v="Oddělení intenzivní péče chirurgických oborů"/>
    <s v="intenzivní péče chirurgických oborů"/>
    <n v="5"/>
    <d v="2020-06-01T00:00:00"/>
    <m/>
    <n v="10307"/>
    <n v="64678"/>
    <m/>
    <s v="Simona"/>
    <s v="Vláčilová"/>
    <s v="DiS."/>
    <s v="8961256062     "/>
    <n v="0.75"/>
    <x v="7"/>
    <n v="1"/>
    <n v="0.75"/>
    <x v="0"/>
  </r>
  <r>
    <n v="89301301"/>
    <s v="Oddělení geriatrie"/>
    <s v="standardní lůžková péče"/>
    <n v="5"/>
    <d v="2018-09-01T00:00:00"/>
    <m/>
    <n v="8839"/>
    <n v="64680"/>
    <s v="Bc."/>
    <s v="Anna"/>
    <s v="Vyhňáková"/>
    <m/>
    <s v="7055205850     "/>
    <n v="1"/>
    <x v="0"/>
    <n v="1"/>
    <n v="1"/>
    <x v="0"/>
  </r>
  <r>
    <n v="89301415"/>
    <s v="Ústav imunologie"/>
    <s v="laboratoř imunologie"/>
    <n v="10"/>
    <d v="2020-09-01T00:00:00"/>
    <m/>
    <n v="9084"/>
    <n v="64681"/>
    <s v="Mgr."/>
    <s v="Zuzana"/>
    <s v="Mikulková"/>
    <s v="Ph.D."/>
    <s v="8256148087     "/>
    <n v="1"/>
    <x v="5"/>
    <n v="1"/>
    <n v="1"/>
    <x v="0"/>
  </r>
  <r>
    <n v="89301111"/>
    <s v="Ortopedická klinika"/>
    <s v="standardní lůžková péče"/>
    <n v="5"/>
    <d v="2022-11-01T00:00:00"/>
    <m/>
    <n v="7592"/>
    <n v="64685"/>
    <m/>
    <s v="Eva"/>
    <s v="Sedláčková"/>
    <m/>
    <s v="7558164482     "/>
    <n v="0.75"/>
    <x v="7"/>
    <n v="1"/>
    <n v="0.75"/>
    <x v="0"/>
  </r>
  <r>
    <n v="89301942"/>
    <s v="Dopravní zdravotní služba FN"/>
    <s v="Dopravní zdravotní služba FN"/>
    <n v="10"/>
    <d v="2021-01-01T00:00:00"/>
    <m/>
    <n v="9782"/>
    <n v="64686"/>
    <m/>
    <s v="Alois"/>
    <s v="Svoboda"/>
    <m/>
    <s v="6112150088     "/>
    <n v="0.74"/>
    <x v="12"/>
    <n v="4"/>
    <n v="1.94"/>
    <x v="0"/>
  </r>
  <r>
    <n v="89301942"/>
    <s v="Dopravní zdravotní služba FN"/>
    <s v="Dopravní zdravotní služba FN"/>
    <n v="10"/>
    <d v="2021-01-01T00:00:00"/>
    <m/>
    <n v="9782"/>
    <n v="64686"/>
    <m/>
    <s v="Alois"/>
    <s v="Svoboda"/>
    <m/>
    <s v="6112150088     "/>
    <n v="0.2"/>
    <x v="12"/>
    <n v="4"/>
    <n v="1.94"/>
    <x v="1"/>
  </r>
  <r>
    <n v="89301942"/>
    <s v="Dopravní zdravotní služba FN"/>
    <s v="Dopravní zdravotní služba FN"/>
    <n v="10"/>
    <d v="2021-01-01T00:00:00"/>
    <m/>
    <n v="9783"/>
    <n v="64686"/>
    <m/>
    <s v="Alois"/>
    <s v="Svoboda"/>
    <m/>
    <s v="6112150088     "/>
    <n v="0.74"/>
    <x v="14"/>
    <n v="4"/>
    <n v="1.94"/>
    <x v="1"/>
  </r>
  <r>
    <n v="89301942"/>
    <s v="Dopravní zdravotní služba FN"/>
    <s v="Dopravní zdravotní služba FN"/>
    <n v="10"/>
    <d v="2021-01-01T00:00:00"/>
    <m/>
    <n v="9783"/>
    <n v="64686"/>
    <m/>
    <s v="Alois"/>
    <s v="Svoboda"/>
    <m/>
    <s v="6112150088     "/>
    <n v="0.26"/>
    <x v="14"/>
    <n v="4"/>
    <n v="1.94"/>
    <x v="0"/>
  </r>
  <r>
    <n v="89301602"/>
    <s v="Odd.urgent.příjmu - ambulance chirurgie"/>
    <s v="ambulance - chirurgie"/>
    <n v="10"/>
    <d v="2016-06-01T00:00:00"/>
    <m/>
    <n v="7543"/>
    <n v="64694"/>
    <m/>
    <s v="Marek"/>
    <s v="Filandr"/>
    <s v="DiS."/>
    <s v="9105034774     "/>
    <n v="0.14199999999999999"/>
    <x v="7"/>
    <n v="6"/>
    <n v="0.85199999999999998"/>
    <x v="0"/>
  </r>
  <r>
    <n v="89301604"/>
    <s v="Odd.urgent.příjmu - ambulance interna"/>
    <s v="ambulance - interna"/>
    <n v="10"/>
    <d v="2016-06-01T00:00:00"/>
    <m/>
    <n v="7543"/>
    <n v="64694"/>
    <m/>
    <s v="Marek"/>
    <s v="Filandr"/>
    <s v="DiS."/>
    <s v="9105034774     "/>
    <n v="0.14199999999999999"/>
    <x v="7"/>
    <n v="6"/>
    <n v="0.85199999999999998"/>
    <x v="0"/>
  </r>
  <r>
    <n v="89301605"/>
    <s v="Odd.urgent. příjmu - ambulance urologie"/>
    <s v="ambulance - urologie"/>
    <n v="10"/>
    <d v="2016-06-01T00:00:00"/>
    <m/>
    <n v="7543"/>
    <n v="64694"/>
    <m/>
    <s v="Marek"/>
    <s v="Filandr"/>
    <s v="DiS."/>
    <s v="9105034774     "/>
    <n v="0.14199999999999999"/>
    <x v="7"/>
    <n v="6"/>
    <n v="0.85199999999999998"/>
    <x v="0"/>
  </r>
  <r>
    <n v="89301606"/>
    <s v="Odd.urgent.příjmu - ambulance neurologie"/>
    <s v="ambulance - neurologie"/>
    <n v="10"/>
    <d v="2016-06-01T00:00:00"/>
    <m/>
    <n v="7543"/>
    <n v="64694"/>
    <m/>
    <s v="Marek"/>
    <s v="Filandr"/>
    <s v="DiS."/>
    <s v="9105034774     "/>
    <n v="0.14199999999999999"/>
    <x v="7"/>
    <n v="6"/>
    <n v="0.85199999999999998"/>
    <x v="0"/>
  </r>
  <r>
    <n v="89301607"/>
    <s v="Odd. urgent.příjmu - ambul. traumatolog."/>
    <s v="ambulance - traumatologická"/>
    <n v="10"/>
    <d v="2016-06-01T00:00:00"/>
    <m/>
    <n v="7543"/>
    <n v="64694"/>
    <m/>
    <s v="Marek"/>
    <s v="Filandr"/>
    <s v="DiS."/>
    <s v="9105034774     "/>
    <n v="0.14199999999999999"/>
    <x v="7"/>
    <n v="6"/>
    <n v="0.85199999999999998"/>
    <x v="0"/>
  </r>
  <r>
    <n v="89301608"/>
    <s v="ambulance LPS pro dospělé"/>
    <s v="ambulance LPS pro dospělé"/>
    <n v="10"/>
    <d v="2016-06-01T00:00:00"/>
    <m/>
    <n v="7543"/>
    <n v="64694"/>
    <m/>
    <s v="Marek"/>
    <s v="Filandr"/>
    <s v="DiS."/>
    <s v="9105034774     "/>
    <n v="0.14199999999999999"/>
    <x v="7"/>
    <n v="6"/>
    <n v="0.85199999999999998"/>
    <x v="0"/>
  </r>
  <r>
    <n v="89301121"/>
    <s v="Urologická klinika"/>
    <s v="standardní lůžková péče"/>
    <n v="5"/>
    <d v="2023-09-01T00:00:00"/>
    <m/>
    <n v="11120"/>
    <n v="64699"/>
    <m/>
    <s v="Veronika"/>
    <s v="Spanilá"/>
    <m/>
    <s v="9658114851     "/>
    <n v="0.7"/>
    <x v="4"/>
    <n v="1"/>
    <n v="0.7"/>
    <x v="0"/>
  </r>
  <r>
    <n v="89301405"/>
    <s v="Ústav mikrobiologie"/>
    <s v="laboratoř mikrobiologie"/>
    <n v="10"/>
    <d v="2018-04-01T00:00:00"/>
    <m/>
    <n v="8589"/>
    <n v="64700"/>
    <m/>
    <s v="Karolína"/>
    <s v="Nosálková"/>
    <s v="DiS."/>
    <s v="8859156306     "/>
    <n v="1"/>
    <x v="7"/>
    <n v="1"/>
    <n v="1"/>
    <x v="0"/>
  </r>
  <r>
    <n v="89301011"/>
    <s v="I. Interní klinika - kardiologická"/>
    <s v="standardní lůžková péče"/>
    <n v="5"/>
    <d v="2017-09-01T00:00:00"/>
    <m/>
    <n v="8318"/>
    <n v="64701"/>
    <m/>
    <s v="Monika"/>
    <s v="Králová"/>
    <m/>
    <s v="7852194471     "/>
    <n v="1"/>
    <x v="0"/>
    <n v="1"/>
    <n v="1"/>
    <x v="0"/>
  </r>
  <r>
    <n v="89301345"/>
    <s v="Radiologická klinika"/>
    <s v="pracoviště radiologie"/>
    <n v="10"/>
    <d v="2016-06-01T00:00:00"/>
    <m/>
    <n v="7673"/>
    <n v="64702"/>
    <m/>
    <s v="Martina"/>
    <s v="Slavotínková"/>
    <m/>
    <s v="7554215372     "/>
    <n v="0.9"/>
    <x v="0"/>
    <n v="2"/>
    <n v="1"/>
    <x v="0"/>
  </r>
  <r>
    <n v="89301347"/>
    <s v="Radiologická klinika"/>
    <s v="Pracoviště MR"/>
    <n v="10"/>
    <d v="2021-10-01T00:00:00"/>
    <m/>
    <n v="7673"/>
    <n v="64702"/>
    <m/>
    <s v="Martina"/>
    <s v="Slavotínková"/>
    <m/>
    <s v="7554215372     "/>
    <n v="0.1"/>
    <x v="0"/>
    <n v="2"/>
    <n v="1"/>
    <x v="0"/>
  </r>
  <r>
    <n v="89301323"/>
    <s v="Hemato-onkologická klinika"/>
    <s v="lůžkové oddělení intenzivní péče"/>
    <n v="5"/>
    <d v="2024-01-01T00:00:00"/>
    <m/>
    <n v="7580"/>
    <n v="64703"/>
    <m/>
    <s v="Hana"/>
    <s v="Vašková"/>
    <s v="DiS."/>
    <s v="7960054465     "/>
    <n v="0.75"/>
    <x v="0"/>
    <n v="1"/>
    <n v="0.75"/>
    <x v="0"/>
  </r>
  <r>
    <n v="89301011"/>
    <s v="I. Interní klinika - kardiologická"/>
    <s v="standardní lůžková péče"/>
    <n v="5"/>
    <d v="2016-06-01T00:00:00"/>
    <m/>
    <n v="7551"/>
    <n v="64704"/>
    <m/>
    <s v="Eva"/>
    <s v="Žlotířová"/>
    <m/>
    <s v="7462185324     "/>
    <n v="1"/>
    <x v="3"/>
    <n v="1"/>
    <n v="1"/>
    <x v="0"/>
  </r>
  <r>
    <n v="89301321"/>
    <s v="Hemato-onkologická klinika"/>
    <s v="standardní lůžková péče"/>
    <n v="5"/>
    <d v="2017-04-01T00:00:00"/>
    <m/>
    <n v="7809"/>
    <n v="64706"/>
    <s v="Bc."/>
    <s v="Michaela"/>
    <s v="Hloušková"/>
    <s v="DiS."/>
    <s v="9254154877     "/>
    <n v="1"/>
    <x v="7"/>
    <n v="1"/>
    <n v="1"/>
    <x v="0"/>
  </r>
  <r>
    <n v="89301041"/>
    <s v="I. chirurgické klinika"/>
    <s v="standardní lůžková péče"/>
    <n v="5"/>
    <d v="2016-07-01T00:00:00"/>
    <m/>
    <n v="7790"/>
    <n v="64715"/>
    <m/>
    <s v="Tereza"/>
    <s v="Šebková"/>
    <s v="DiS."/>
    <s v="9351104862     "/>
    <n v="1"/>
    <x v="7"/>
    <n v="1"/>
    <n v="1"/>
    <x v="0"/>
  </r>
  <r>
    <n v="89301023"/>
    <s v="II. Interní klinika - gastro-enterologická a hepatologická"/>
    <s v="lůžkové oddělení intenzivní péče"/>
    <n v="5"/>
    <d v="2017-10-01T00:00:00"/>
    <m/>
    <n v="7642"/>
    <n v="64720"/>
    <s v="MUDr."/>
    <s v="Lukáš"/>
    <s v="Daniš"/>
    <m/>
    <s v="8607235879     "/>
    <n v="0.75"/>
    <x v="1"/>
    <n v="2"/>
    <n v="1"/>
    <x v="0"/>
  </r>
  <r>
    <n v="89301026"/>
    <s v="II. Interní klinika - gastro-enterologická a hepatologická"/>
    <s v="standardní lůžkové péče"/>
    <n v="5"/>
    <d v="2017-10-01T00:00:00"/>
    <m/>
    <n v="7642"/>
    <n v="64720"/>
    <s v="MUDr."/>
    <s v="Lukáš"/>
    <s v="Daniš"/>
    <m/>
    <s v="8607235879     "/>
    <n v="0.25"/>
    <x v="1"/>
    <n v="2"/>
    <n v="1"/>
    <x v="0"/>
  </r>
  <r>
    <n v="89301081"/>
    <s v="Porodnicko - gynekologická klinika"/>
    <s v="standardní lůžková péče"/>
    <n v="5"/>
    <d v="2017-10-01T00:00:00"/>
    <m/>
    <n v="8241"/>
    <n v="64725"/>
    <s v="Mgr."/>
    <s v="Martina"/>
    <s v="Rulíšková"/>
    <m/>
    <s v="9358264872     "/>
    <n v="1"/>
    <x v="7"/>
    <n v="1"/>
    <n v="1"/>
    <x v="0"/>
  </r>
  <r>
    <n v="89301163"/>
    <s v="Klinika plicních nemocí a TBC"/>
    <s v="lůžkové oddělení intenzivní péče"/>
    <n v="5"/>
    <d v="2019-11-01T00:00:00"/>
    <m/>
    <n v="7613"/>
    <n v="64726"/>
    <m/>
    <s v="Iveta"/>
    <s v="Dostálová"/>
    <m/>
    <s v="6656040259     "/>
    <n v="1"/>
    <x v="3"/>
    <n v="1"/>
    <n v="1"/>
    <x v="0"/>
  </r>
  <r>
    <n v="89301075"/>
    <s v="KARIM"/>
    <s v="anesteziologicko - resuscitační tým"/>
    <n v="10"/>
    <d v="2023-11-01T00:00:00"/>
    <m/>
    <n v="7967"/>
    <n v="64730"/>
    <s v="MD"/>
    <s v="Dmytro"/>
    <s v="Hrytsai"/>
    <m/>
    <s v="8212111292     "/>
    <n v="0.2"/>
    <x v="1"/>
    <n v="1"/>
    <n v="0.2"/>
    <x v="0"/>
  </r>
  <r>
    <n v="89301285"/>
    <s v="Laboratoř odd. lékařské genetiky"/>
    <s v="laboratoř oddělení lékařské genetiky"/>
    <n v="10"/>
    <d v="2017-09-01T00:00:00"/>
    <m/>
    <n v="8396"/>
    <n v="64733"/>
    <m/>
    <s v="Hana"/>
    <s v="Romsyová"/>
    <m/>
    <s v="7552275302     "/>
    <n v="1"/>
    <x v="3"/>
    <n v="1"/>
    <n v="1"/>
    <x v="0"/>
  </r>
  <r>
    <n v="89301076"/>
    <s v="NIP - dlouhodobá intenzivní péče při KARIM"/>
    <s v="NIP - dlouhodobá intenzivní péče při KARIM"/>
    <n v="5"/>
    <d v="2019-01-01T00:00:00"/>
    <m/>
    <n v="8962"/>
    <n v="64734"/>
    <s v="Mgr. Bc."/>
    <s v="Marie"/>
    <s v="Foukalová"/>
    <m/>
    <s v="9454185708     "/>
    <n v="1"/>
    <x v="0"/>
    <n v="1"/>
    <n v="1"/>
    <x v="0"/>
  </r>
  <r>
    <n v="89301073"/>
    <s v="KARIM"/>
    <s v="lůžkové oddělení intenzivní péče"/>
    <n v="5"/>
    <d v="2019-02-01T00:00:00"/>
    <m/>
    <n v="10348"/>
    <n v="64735"/>
    <m/>
    <s v="Alena"/>
    <s v="Benediktová"/>
    <s v="DiS."/>
    <s v="9356026196     "/>
    <n v="1"/>
    <x v="7"/>
    <n v="1"/>
    <n v="1"/>
    <x v="0"/>
  </r>
  <r>
    <n v="89301292"/>
    <s v="Oddělení plastické a estetické chirurgie"/>
    <s v="všeobecná ambulance"/>
    <n v="10"/>
    <d v="2019-10-01T00:00:00"/>
    <m/>
    <n v="7749"/>
    <n v="64739"/>
    <s v="MUDr."/>
    <s v="Michal"/>
    <s v="Janák"/>
    <m/>
    <s v="9101095729     "/>
    <n v="1"/>
    <x v="10"/>
    <n v="1"/>
    <n v="1"/>
    <x v="0"/>
  </r>
  <r>
    <n v="89301600"/>
    <s v="Urgentní příjem odb.719"/>
    <s v="Urgentní příjem odb.719"/>
    <n v="10"/>
    <d v="2021-04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602"/>
    <s v="Odd.urgent.příjmu - ambulance chirurgie"/>
    <s v="ambulance - chirurgie"/>
    <n v="10"/>
    <d v="2016-08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604"/>
    <s v="Odd.urgent.příjmu - ambulance interna"/>
    <s v="ambulance - interna"/>
    <n v="10"/>
    <d v="2016-08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605"/>
    <s v="Odd.urgent. příjmu - ambulance urologie"/>
    <s v="ambulance - urologie"/>
    <n v="10"/>
    <d v="2016-08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606"/>
    <s v="Odd.urgent.příjmu - ambulance neurologie"/>
    <s v="ambulance - neurologie"/>
    <n v="10"/>
    <d v="2016-08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607"/>
    <s v="Odd. urgent.příjmu - ambul. traumatolog."/>
    <s v="ambulance - traumatologická"/>
    <n v="10"/>
    <d v="2016-08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608"/>
    <s v="ambulance LPS pro dospělé"/>
    <s v="ambulance LPS pro dospělé"/>
    <n v="10"/>
    <d v="2016-08-01T00:00:00"/>
    <m/>
    <n v="7857"/>
    <n v="64742"/>
    <m/>
    <s v="Petr"/>
    <s v="Lanc"/>
    <m/>
    <s v="9205156081     "/>
    <n v="0.14199999999999999"/>
    <x v="4"/>
    <n v="7"/>
    <n v="0.99399999999999999"/>
    <x v="0"/>
  </r>
  <r>
    <n v="89301013"/>
    <s v="I. Interní klinika - kardiologická"/>
    <s v="lůžkové oddělení intenzivní péče"/>
    <n v="5"/>
    <d v="2016-06-15T00:00:00"/>
    <m/>
    <n v="7684"/>
    <n v="64748"/>
    <s v="Bc."/>
    <s v="Jana"/>
    <s v="Brychtová"/>
    <m/>
    <s v="9351136146     "/>
    <n v="1"/>
    <x v="9"/>
    <n v="1"/>
    <n v="1"/>
    <x v="0"/>
  </r>
  <r>
    <n v="89301211"/>
    <s v="Onkologická klinika"/>
    <s v="standardní lůžková péče"/>
    <n v="5"/>
    <d v="2018-03-01T00:00:00"/>
    <m/>
    <n v="8308"/>
    <n v="64750"/>
    <s v="MUDr."/>
    <s v="Nikol"/>
    <s v="Rušarová"/>
    <m/>
    <s v="9157256086     "/>
    <n v="1"/>
    <x v="1"/>
    <n v="2"/>
    <n v="1"/>
    <x v="0"/>
  </r>
  <r>
    <n v="89301608"/>
    <s v="ambulance LPS pro dospělé"/>
    <s v="ambulance LPS pro dospělé"/>
    <n v="10"/>
    <d v="2023-04-01T00:00:00"/>
    <m/>
    <n v="9433"/>
    <n v="64750"/>
    <s v="MUDr."/>
    <s v="Nikol"/>
    <s v="Rušarová"/>
    <m/>
    <s v="9157256086     "/>
    <n v="0"/>
    <x v="10"/>
    <n v="2"/>
    <n v="1"/>
    <x v="0"/>
  </r>
  <r>
    <n v="89301063"/>
    <s v="Neurochirurgická klinika"/>
    <s v="lůžkové oddělení intenzivní péče"/>
    <n v="5"/>
    <d v="2016-12-01T00:00:00"/>
    <m/>
    <n v="8011"/>
    <n v="64751"/>
    <m/>
    <s v="Ondřej"/>
    <s v="Sedlák"/>
    <s v="DiS."/>
    <s v="9211214848     "/>
    <n v="1"/>
    <x v="7"/>
    <n v="1"/>
    <n v="1"/>
    <x v="0"/>
  </r>
  <r>
    <n v="89301051"/>
    <s v="II.chirurgická klinika standardní lůžková péče"/>
    <s v="standardní lůžková péče"/>
    <n v="5"/>
    <d v="2017-09-01T00:00:00"/>
    <m/>
    <n v="7774"/>
    <n v="64753"/>
    <s v="MUDr."/>
    <s v="Petr"/>
    <s v="Janský"/>
    <m/>
    <s v="8911014508     "/>
    <n v="0.7"/>
    <x v="1"/>
    <n v="3"/>
    <n v="0.99999999999999989"/>
    <x v="0"/>
  </r>
  <r>
    <n v="89301052"/>
    <s v="II. chirurgická klinika všeobecná ambulance"/>
    <s v="všeobecná ambulance"/>
    <n v="10"/>
    <d v="2016-07-01T00:00:00"/>
    <m/>
    <n v="7774"/>
    <n v="64753"/>
    <s v="MUDr."/>
    <s v="Petr"/>
    <s v="Janský"/>
    <m/>
    <s v="8911014508     "/>
    <n v="0.2"/>
    <x v="1"/>
    <n v="3"/>
    <n v="0.99999999999999989"/>
    <x v="0"/>
  </r>
  <r>
    <n v="89301055"/>
    <s v="Ambulance cévní"/>
    <s v="ambulance cévní"/>
    <n v="10"/>
    <d v="2016-07-01T00:00:00"/>
    <m/>
    <n v="7774"/>
    <n v="64753"/>
    <s v="MUDr."/>
    <s v="Petr"/>
    <s v="Janský"/>
    <m/>
    <s v="8911014508     "/>
    <n v="0.1"/>
    <x v="1"/>
    <n v="3"/>
    <n v="0.99999999999999989"/>
    <x v="0"/>
  </r>
  <r>
    <n v="89301073"/>
    <s v="KARIM"/>
    <s v="lůžkové oddělení intenzivní péče"/>
    <n v="5"/>
    <d v="2016-07-01T00:00:00"/>
    <m/>
    <n v="7769"/>
    <n v="64754"/>
    <s v="MUDr."/>
    <s v="Jan"/>
    <s v="Papajk"/>
    <s v="Ph.D."/>
    <s v="8105115348     "/>
    <n v="1"/>
    <x v="1"/>
    <n v="1"/>
    <n v="1"/>
    <x v="0"/>
  </r>
  <r>
    <n v="89301215"/>
    <s v="Onkologická klinika"/>
    <s v="ambulance - radiační onkologie "/>
    <n v="10"/>
    <d v="2016-07-01T00:00:00"/>
    <m/>
    <n v="9317"/>
    <n v="64756"/>
    <s v="Mgr."/>
    <s v="Marcel"/>
    <s v="Harvánek"/>
    <m/>
    <s v="7104216053     "/>
    <n v="1"/>
    <x v="7"/>
    <n v="1"/>
    <n v="1"/>
    <x v="0"/>
  </r>
  <r>
    <n v="89301273"/>
    <s v="Klinika tělovýchovného lékařství a kardiovaskulární rehabilitace"/>
    <s v="ambulance - tělovýchovné lékařství"/>
    <n v="10"/>
    <d v="2022-05-01T00:00:00"/>
    <m/>
    <n v="10474"/>
    <n v="64757"/>
    <s v="MUDr."/>
    <s v="Libor"/>
    <s v="Jelínek"/>
    <m/>
    <s v="9009236093     "/>
    <n v="0.35"/>
    <x v="1"/>
    <n v="3"/>
    <n v="0.5"/>
    <x v="0"/>
  </r>
  <r>
    <n v="89301275"/>
    <s v="Klinika tělovýchovného lékařství a kardiovaskulární rehabilitace"/>
    <s v="ambulance kardiologická"/>
    <n v="10"/>
    <d v="2022-05-01T00:00:00"/>
    <m/>
    <n v="10474"/>
    <n v="64757"/>
    <s v="MUDr."/>
    <s v="Libor"/>
    <s v="Jelínek"/>
    <m/>
    <s v="9009236093     "/>
    <n v="0.15"/>
    <x v="1"/>
    <n v="3"/>
    <n v="0.5"/>
    <x v="0"/>
  </r>
  <r>
    <n v="89301604"/>
    <s v="Odd.urgent.příjmu - ambulance interna"/>
    <s v="ambulance - interna"/>
    <n v="10"/>
    <d v="2020-01-01T00:00:00"/>
    <m/>
    <n v="9539"/>
    <n v="64757"/>
    <s v="MUDr."/>
    <s v="Libor"/>
    <s v="Jelínek"/>
    <m/>
    <s v="9009236093     "/>
    <n v="0"/>
    <x v="1"/>
    <n v="3"/>
    <n v="0.5"/>
    <x v="0"/>
  </r>
  <r>
    <n v="89301111"/>
    <s v="Ortopedická klinika"/>
    <s v="standardní lůžková péče"/>
    <n v="5"/>
    <d v="2023-06-01T00:00:00"/>
    <m/>
    <n v="7899"/>
    <n v="64758"/>
    <s v="MUDr."/>
    <s v="Eva"/>
    <s v="Nieslaniková"/>
    <m/>
    <s v="8758055438     "/>
    <n v="0.5"/>
    <x v="1"/>
    <n v="1"/>
    <n v="0.5"/>
    <x v="0"/>
  </r>
  <r>
    <n v="89301075"/>
    <s v="KARIM"/>
    <s v="anesteziologicko - resuscitační tým"/>
    <n v="10"/>
    <d v="2017-07-01T00:00:00"/>
    <m/>
    <n v="7771"/>
    <n v="64759"/>
    <s v="MUDr."/>
    <s v="Jakub"/>
    <s v="Papaj"/>
    <m/>
    <s v="9105197893     "/>
    <n v="1"/>
    <x v="1"/>
    <n v="1"/>
    <n v="1"/>
    <x v="0"/>
  </r>
  <r>
    <n v="89301211"/>
    <s v="Onkologická klinika"/>
    <s v="standardní lůžková péče"/>
    <n v="5"/>
    <d v="2016-08-01T00:00:00"/>
    <m/>
    <n v="7912"/>
    <n v="64760"/>
    <s v="prof. MUDr."/>
    <s v="Martin"/>
    <s v="Klabusay"/>
    <s v="Ph.D."/>
    <s v="6708122124     "/>
    <n v="0.8"/>
    <x v="1"/>
    <n v="1"/>
    <n v="0.8"/>
    <x v="0"/>
  </r>
  <r>
    <n v="89301301"/>
    <s v="Oddělení geriatrie"/>
    <s v="standardní lůžková péče"/>
    <n v="5"/>
    <d v="2020-09-01T00:00:00"/>
    <m/>
    <n v="9698"/>
    <n v="64768"/>
    <m/>
    <s v="Naděžda"/>
    <s v="Protivánková"/>
    <m/>
    <s v="7462065347     "/>
    <n v="1"/>
    <x v="3"/>
    <n v="1"/>
    <n v="1"/>
    <x v="0"/>
  </r>
  <r>
    <n v="89301261"/>
    <s v="Oddělení rehabilitace"/>
    <s v="standardní lůžková péče"/>
    <n v="5"/>
    <d v="2016-07-01T00:00:00"/>
    <m/>
    <n v="7717"/>
    <n v="64771"/>
    <s v="Mgr."/>
    <s v="Marek"/>
    <s v="Tomsa"/>
    <m/>
    <s v="9111254702     "/>
    <n v="0.2"/>
    <x v="6"/>
    <n v="2"/>
    <n v="1"/>
    <x v="0"/>
  </r>
  <r>
    <n v="89301265"/>
    <s v="Oddělení rehabilitace"/>
    <s v="ambulance fyzioterapie"/>
    <n v="10"/>
    <d v="2023-05-01T00:00:00"/>
    <m/>
    <n v="7717"/>
    <n v="64771"/>
    <s v="Mgr."/>
    <s v="Marek"/>
    <s v="Tomsa"/>
    <m/>
    <s v="9111254702     "/>
    <n v="0.8"/>
    <x v="6"/>
    <n v="2"/>
    <n v="1"/>
    <x v="0"/>
  </r>
  <r>
    <n v="89301073"/>
    <s v="KARIM"/>
    <s v="lůžkové oddělení intenzivní péče"/>
    <n v="5"/>
    <d v="2019-11-01T00:00:00"/>
    <m/>
    <n v="8938"/>
    <n v="64772"/>
    <s v="Mgr."/>
    <s v="Anna"/>
    <s v="Škařupová"/>
    <m/>
    <s v="9657186066     "/>
    <n v="1"/>
    <x v="0"/>
    <n v="1"/>
    <n v="1"/>
    <x v="0"/>
  </r>
  <r>
    <n v="89301031"/>
    <s v="III. Interní klinika - nefrologická, revmatologická a endokrinologická"/>
    <s v="standardní lůžková péče"/>
    <n v="5"/>
    <d v="2017-08-01T00:00:00"/>
    <m/>
    <n v="7823"/>
    <n v="64774"/>
    <m/>
    <s v="Hana"/>
    <s v="Zajíčková"/>
    <m/>
    <s v="7652055356     "/>
    <n v="1"/>
    <x v="4"/>
    <n v="1"/>
    <n v="1"/>
    <x v="0"/>
  </r>
  <r>
    <n v="89301132"/>
    <s v="ORL klinika"/>
    <s v="ambulance otorinolaryngologická"/>
    <n v="10"/>
    <d v="2023-09-01T00:00:00"/>
    <m/>
    <n v="10987"/>
    <n v="64781"/>
    <s v="Bc."/>
    <s v="Linda"/>
    <s v="Michalíková"/>
    <m/>
    <s v="9358065728     "/>
    <n v="1"/>
    <x v="7"/>
    <n v="1"/>
    <n v="1"/>
    <x v="0"/>
  </r>
  <r>
    <n v="89305249"/>
    <s v="Klinika zubního lékařství"/>
    <s v="parodontologické oddělení"/>
    <n v="15"/>
    <d v="2016-08-01T00:00:00"/>
    <m/>
    <n v="7698"/>
    <n v="64783"/>
    <s v="MDDr."/>
    <s v="Šimon"/>
    <s v="Belák"/>
    <m/>
    <s v="9306634040"/>
    <n v="0.05"/>
    <x v="11"/>
    <n v="1"/>
    <n v="0.05"/>
    <x v="0"/>
  </r>
  <r>
    <n v="89305245"/>
    <s v="Klinika zubního lékařství "/>
    <s v="protetické oddělení"/>
    <n v="15"/>
    <d v="2016-09-01T00:00:00"/>
    <m/>
    <n v="7716"/>
    <n v="64786"/>
    <s v="MDDr."/>
    <s v="Tomáš"/>
    <s v="Kovalský"/>
    <m/>
    <s v="9204250616     "/>
    <n v="0.05"/>
    <x v="11"/>
    <n v="1"/>
    <n v="0.05"/>
    <x v="0"/>
  </r>
  <r>
    <n v="89301111"/>
    <s v="Ortopedická klinika"/>
    <s v="standardní lůžková péče"/>
    <n v="5"/>
    <d v="2019-07-01T00:00:00"/>
    <m/>
    <n v="7900"/>
    <n v="64797"/>
    <s v="MUDr."/>
    <s v="Erik"/>
    <s v="Fidler"/>
    <m/>
    <s v="9206256807     "/>
    <n v="0.5"/>
    <x v="1"/>
    <n v="1"/>
    <n v="0.5"/>
    <x v="0"/>
  </r>
  <r>
    <n v="89301323"/>
    <s v="Hemato-onkologická klinika"/>
    <s v="lůžkové oddělení intenzivní péče"/>
    <n v="5"/>
    <d v="2016-08-01T00:00:00"/>
    <m/>
    <n v="7804"/>
    <n v="64801"/>
    <m/>
    <s v="Alla"/>
    <s v="Otcová"/>
    <m/>
    <s v="7651019948     "/>
    <n v="1"/>
    <x v="3"/>
    <n v="1"/>
    <n v="1"/>
    <x v="0"/>
  </r>
  <r>
    <n v="89301181"/>
    <s v="Klinika psychiatrie"/>
    <s v="srandardní lůžková péče"/>
    <n v="5"/>
    <d v="2016-12-01T00:00:00"/>
    <m/>
    <n v="7810"/>
    <n v="64802"/>
    <s v="Bc."/>
    <s v="Tereza"/>
    <s v="Ženožičková"/>
    <s v="DiS."/>
    <s v="9358105768     "/>
    <n v="1"/>
    <x v="7"/>
    <n v="1"/>
    <n v="1"/>
    <x v="0"/>
  </r>
  <r>
    <n v="89301273"/>
    <s v="Klinika tělovýchovného lékařství a kardiovaskulární rehabilitace"/>
    <s v="ambulance - tělovýchovné lékařství"/>
    <n v="10"/>
    <d v="2019-12-01T00:00:00"/>
    <m/>
    <n v="7896"/>
    <n v="64803"/>
    <m/>
    <s v="Kristýna"/>
    <s v="Seidlová"/>
    <m/>
    <s v="9354304872     "/>
    <n v="0.3"/>
    <x v="4"/>
    <n v="3"/>
    <n v="1"/>
    <x v="0"/>
  </r>
  <r>
    <n v="89301274"/>
    <s v="Klinika tělovýchovného lékařství a kardiovaskulární rehabilitace"/>
    <s v="ambulance - tělovýchovné lékařství"/>
    <n v="10"/>
    <d v="2019-12-01T00:00:00"/>
    <m/>
    <n v="7896"/>
    <n v="64803"/>
    <m/>
    <s v="Kristýna"/>
    <s v="Seidlová"/>
    <m/>
    <s v="9354304872     "/>
    <n v="0.4"/>
    <x v="4"/>
    <n v="3"/>
    <n v="1"/>
    <x v="0"/>
  </r>
  <r>
    <n v="89301275"/>
    <s v="Klinika tělovýchovného lékařství a kardiovaskulární rehabilitace"/>
    <s v="ambulance kardiologická"/>
    <n v="10"/>
    <d v="2019-12-01T00:00:00"/>
    <m/>
    <n v="7896"/>
    <n v="64803"/>
    <m/>
    <s v="Kristýna"/>
    <s v="Seidlová"/>
    <m/>
    <s v="9354304872     "/>
    <n v="0.3"/>
    <x v="4"/>
    <n v="3"/>
    <n v="1"/>
    <x v="0"/>
  </r>
  <r>
    <n v="89301094"/>
    <s v="Novorozenecké oddělení"/>
    <s v="JIP"/>
    <n v="5"/>
    <d v="2022-04-01T00:00:00"/>
    <m/>
    <n v="7734"/>
    <n v="64804"/>
    <s v="Bc."/>
    <s v="Dominika"/>
    <s v="Popková"/>
    <m/>
    <s v="9254145846     "/>
    <n v="1"/>
    <x v="7"/>
    <n v="1"/>
    <n v="1"/>
    <x v="0"/>
  </r>
  <r>
    <n v="89301103"/>
    <s v="Dětská klinika"/>
    <s v="JIP"/>
    <n v="5"/>
    <d v="2016-09-01T00:00:00"/>
    <m/>
    <n v="7865"/>
    <n v="64805"/>
    <m/>
    <s v="Magda"/>
    <s v="Drábková"/>
    <m/>
    <s v="6356160976     "/>
    <n v="1"/>
    <x v="0"/>
    <n v="1"/>
    <n v="1"/>
    <x v="0"/>
  </r>
  <r>
    <n v="89301021"/>
    <s v="II. Interní klinika - gastro-enterologická a hepatologická"/>
    <s v="standardní lůžková péče"/>
    <n v="5"/>
    <d v="2016-08-01T00:00:00"/>
    <m/>
    <n v="7849"/>
    <n v="64806"/>
    <s v="Bc."/>
    <s v="Eliška"/>
    <s v="Dostálová"/>
    <m/>
    <s v="9258064860     "/>
    <n v="1"/>
    <x v="7"/>
    <n v="1"/>
    <n v="1"/>
    <x v="0"/>
  </r>
  <r>
    <n v="89301033"/>
    <s v="III. Interní klinika - nefrologická, revmatologická a endokrinologická"/>
    <s v="lůžkové oddělení intenzivní péče"/>
    <n v="5"/>
    <d v="2016-08-01T00:00:00"/>
    <m/>
    <n v="7831"/>
    <n v="64807"/>
    <m/>
    <s v="Hana"/>
    <s v="Weissová"/>
    <m/>
    <s v="6862281536     "/>
    <n v="1"/>
    <x v="4"/>
    <n v="1"/>
    <n v="1"/>
    <x v="0"/>
  </r>
  <r>
    <n v="89301282"/>
    <s v="Ambulance odd.lékařské genetiky"/>
    <s v="ambulance oddělení lékařské genetiky"/>
    <n v="10"/>
    <d v="2023-09-01T00:00:00"/>
    <m/>
    <n v="7861"/>
    <n v="64808"/>
    <s v="MUDr."/>
    <s v="Renáta"/>
    <s v="Šišperová"/>
    <m/>
    <s v="9062137722     "/>
    <n v="0.8"/>
    <x v="13"/>
    <n v="1"/>
    <n v="0.8"/>
    <x v="0"/>
  </r>
  <r>
    <n v="89301121"/>
    <s v="Urologická klinika"/>
    <s v="standardní lůžková péče"/>
    <n v="5"/>
    <d v="2016-08-01T00:00:00"/>
    <m/>
    <n v="7874"/>
    <n v="64815"/>
    <s v="MUDr."/>
    <s v="Pavel"/>
    <s v="Žemla"/>
    <m/>
    <s v="8907266104     "/>
    <n v="0.7"/>
    <x v="10"/>
    <n v="2"/>
    <n v="0.89999999999999991"/>
    <x v="0"/>
  </r>
  <r>
    <n v="89301605"/>
    <s v="Odd.urgent. příjmu - ambulance urologie"/>
    <s v="ambulance - urologie"/>
    <n v="10"/>
    <d v="2016-08-01T00:00:00"/>
    <m/>
    <n v="7845"/>
    <n v="64815"/>
    <s v="MUDr."/>
    <s v="Pavel"/>
    <s v="Žemla"/>
    <m/>
    <s v="8907266104     "/>
    <n v="0.2"/>
    <x v="10"/>
    <n v="2"/>
    <n v="0.89999999999999991"/>
    <x v="0"/>
  </r>
  <r>
    <n v="89301501"/>
    <s v="Kardiochirurgická klinika"/>
    <s v="standardní lůžková péče"/>
    <n v="5"/>
    <d v="2022-06-01T00:00:00"/>
    <m/>
    <n v="10502"/>
    <n v="64816"/>
    <s v="MUDr."/>
    <s v="Marek"/>
    <s v="Vícha"/>
    <m/>
    <s v="9009035321     "/>
    <n v="0.8"/>
    <x v="1"/>
    <n v="1"/>
    <n v="0.8"/>
    <x v="0"/>
  </r>
  <r>
    <n v="89301141"/>
    <s v="Oční klinika"/>
    <s v="standardní lůžková péče"/>
    <n v="5"/>
    <d v="2017-07-01T00:00:00"/>
    <m/>
    <n v="8031"/>
    <n v="64819"/>
    <s v="MUDr."/>
    <s v="Simona"/>
    <s v="Jakubíčková"/>
    <s v="FEBO"/>
    <s v="9158317663     "/>
    <n v="0.2"/>
    <x v="1"/>
    <n v="3"/>
    <n v="1"/>
    <x v="0"/>
  </r>
  <r>
    <n v="89301142"/>
    <s v="Oční klinika"/>
    <s v="ambulance oční kliniky"/>
    <n v="10"/>
    <d v="2016-08-15T00:00:00"/>
    <m/>
    <n v="8031"/>
    <n v="64819"/>
    <s v="MUDr."/>
    <s v="Simona"/>
    <s v="Jakubíčková"/>
    <s v="FEBO"/>
    <s v="9158317663     "/>
    <n v="0.6"/>
    <x v="1"/>
    <n v="3"/>
    <n v="1"/>
    <x v="0"/>
  </r>
  <r>
    <n v="89301143"/>
    <s v="Oční klinika"/>
    <s v="ambulance - diagnosticko-terapeutické oddělení"/>
    <n v="10"/>
    <d v="2016-08-15T00:00:00"/>
    <m/>
    <n v="8031"/>
    <n v="64819"/>
    <s v="MUDr."/>
    <s v="Simona"/>
    <s v="Jakubíčková"/>
    <s v="FEBO"/>
    <s v="9158317663     "/>
    <n v="0.2"/>
    <x v="1"/>
    <n v="3"/>
    <n v="1"/>
    <x v="0"/>
  </r>
  <r>
    <n v="89301608"/>
    <s v="ambulance LPS pro dospělé"/>
    <s v="ambulance LPS pro dospělé"/>
    <n v="10"/>
    <d v="2020-06-01T00:00:00"/>
    <m/>
    <n v="7814"/>
    <n v="64820"/>
    <s v="MUDr."/>
    <s v="Tomáš"/>
    <s v="Maškulík"/>
    <m/>
    <s v="8312048756     "/>
    <n v="0"/>
    <x v="1"/>
    <n v="1"/>
    <n v="0"/>
    <x v="0"/>
  </r>
  <r>
    <n v="89301593"/>
    <s v="Oddělení intenzivní péče chirurgických oborů"/>
    <s v="intenzivní péče chirurgických oborů"/>
    <n v="5"/>
    <d v="2016-09-01T00:00:00"/>
    <m/>
    <n v="10286"/>
    <n v="64821"/>
    <s v="Bc."/>
    <s v="Anna"/>
    <s v="Chrastinová"/>
    <s v="DiS."/>
    <s v="9457206077     "/>
    <n v="1"/>
    <x v="0"/>
    <n v="1"/>
    <n v="1"/>
    <x v="0"/>
  </r>
  <r>
    <n v="89301593"/>
    <s v="Oddělení intenzivní péče chirurgických oborů"/>
    <s v="intenzivní péče chirurgických oborů"/>
    <n v="5"/>
    <d v="2016-09-01T00:00:00"/>
    <m/>
    <n v="10287"/>
    <n v="64822"/>
    <s v="Bc."/>
    <s v="Lucie"/>
    <s v="Drlíková"/>
    <s v="DiS."/>
    <s v="9454095717     "/>
    <n v="1"/>
    <x v="0"/>
    <n v="1"/>
    <n v="1"/>
    <x v="0"/>
  </r>
  <r>
    <n v="89301075"/>
    <s v="KARIM"/>
    <s v="anesteziologicko - resuscitační tým"/>
    <n v="10"/>
    <d v="2017-07-01T00:00:00"/>
    <m/>
    <n v="7773"/>
    <n v="64824"/>
    <s v="MUDr."/>
    <s v="Martin"/>
    <s v="Švec"/>
    <m/>
    <s v="8908215712     "/>
    <n v="1"/>
    <x v="1"/>
    <n v="1"/>
    <n v="1"/>
    <x v="0"/>
  </r>
  <r>
    <n v="89301111"/>
    <s v="Ortopedická klinika"/>
    <s v="standardní lůžková péče"/>
    <n v="5"/>
    <d v="2023-09-01T00:00:00"/>
    <m/>
    <n v="7903"/>
    <n v="64834"/>
    <s v="Bc."/>
    <s v="Jana"/>
    <s v="Výmolová"/>
    <m/>
    <s v="7361104465     "/>
    <n v="1"/>
    <x v="0"/>
    <n v="1"/>
    <n v="1"/>
    <x v="0"/>
  </r>
  <r>
    <n v="89301075"/>
    <s v="KARIM"/>
    <s v="anesteziologicko - resuscitační tým"/>
    <n v="10"/>
    <d v="2022-10-18T00:00:00"/>
    <m/>
    <n v="10849"/>
    <n v="64839"/>
    <m/>
    <s v="Lucie"/>
    <s v="Petláková"/>
    <s v="DiS."/>
    <s v="9053264858     "/>
    <n v="0.5"/>
    <x v="7"/>
    <n v="1"/>
    <n v="0.5"/>
    <x v="0"/>
  </r>
  <r>
    <n v="89301023"/>
    <s v="II. Interní klinika - gastro-enterologická a hepatologická"/>
    <s v="lůžkové oddělení intenzivní péče"/>
    <n v="5"/>
    <d v="2016-09-01T00:00:00"/>
    <m/>
    <n v="7852"/>
    <n v="64841"/>
    <m/>
    <s v="Bronislava"/>
    <s v="Fojtíková"/>
    <m/>
    <s v="7152105323     "/>
    <n v="1"/>
    <x v="3"/>
    <n v="1"/>
    <n v="1"/>
    <x v="0"/>
  </r>
  <r>
    <n v="89301345"/>
    <s v="Radiologická klinika"/>
    <s v="pracoviště radiologie"/>
    <n v="10"/>
    <d v="2016-09-15T00:00:00"/>
    <m/>
    <n v="7909"/>
    <n v="64849"/>
    <s v="Mgr. Ing. Bc."/>
    <s v="Gabriela"/>
    <s v="Pospíšilová"/>
    <m/>
    <s v="9457265741     "/>
    <n v="1"/>
    <x v="7"/>
    <n v="1"/>
    <n v="1"/>
    <x v="0"/>
  </r>
  <r>
    <n v="89301600"/>
    <s v="Urgentní příjem odb.719"/>
    <s v="Urgentní příjem odb.719"/>
    <n v="10"/>
    <d v="2021-04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602"/>
    <s v="Odd.urgent.příjmu - ambulance chirurgie"/>
    <s v="ambulance - chirurgie"/>
    <n v="10"/>
    <d v="2016-09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604"/>
    <s v="Odd.urgent.příjmu - ambulance interna"/>
    <s v="ambulance - interna"/>
    <n v="10"/>
    <d v="2016-09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605"/>
    <s v="Odd.urgent. příjmu - ambulance urologie"/>
    <s v="ambulance - urologie"/>
    <n v="10"/>
    <d v="2016-09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606"/>
    <s v="Odd.urgent.příjmu - ambulance neurologie"/>
    <s v="ambulance - neurologie"/>
    <n v="10"/>
    <d v="2016-09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6-09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608"/>
    <s v="ambulance LPS pro dospělé"/>
    <s v="ambulance LPS pro dospělé"/>
    <n v="10"/>
    <d v="2016-09-01T00:00:00"/>
    <m/>
    <n v="7858"/>
    <n v="64851"/>
    <s v="Mgr. Bc."/>
    <s v="Jan"/>
    <s v="Staněk"/>
    <m/>
    <s v="9112165260     "/>
    <n v="0.14199999999999999"/>
    <x v="7"/>
    <n v="7"/>
    <n v="0.99399999999999999"/>
    <x v="0"/>
  </r>
  <r>
    <n v="89301113"/>
    <s v="Ortopedická klinika"/>
    <s v="lůžkové oddělení intenzivní péče"/>
    <n v="5"/>
    <d v="2023-06-01T00:00:00"/>
    <m/>
    <n v="7908"/>
    <n v="64852"/>
    <s v="Bc."/>
    <s v="Světlana"/>
    <s v="Bulejová"/>
    <m/>
    <s v="8253289913     "/>
    <n v="1"/>
    <x v="7"/>
    <n v="1"/>
    <n v="1"/>
    <x v="0"/>
  </r>
  <r>
    <n v="89301061"/>
    <s v="Neurochirurgická klinika"/>
    <s v="standardní lůžková péče "/>
    <n v="5"/>
    <d v="2017-09-15T00:00:00"/>
    <m/>
    <n v="8326"/>
    <n v="64857"/>
    <m/>
    <s v="Petr"/>
    <s v="Josefčuk"/>
    <m/>
    <s v="8006165343     "/>
    <n v="1"/>
    <x v="3"/>
    <n v="1"/>
    <n v="1"/>
    <x v="0"/>
  </r>
  <r>
    <n v="89301313"/>
    <s v="Traumatologická klinika"/>
    <s v="lůžkové oddělení intenzivní péče"/>
    <n v="5"/>
    <d v="2020-07-01T00:00:00"/>
    <m/>
    <n v="9325"/>
    <n v="64861"/>
    <m/>
    <s v="Marta"/>
    <s v="Štěrbová"/>
    <m/>
    <s v="7758044668     "/>
    <n v="1"/>
    <x v="7"/>
    <n v="1"/>
    <n v="1"/>
    <x v="0"/>
  </r>
  <r>
    <n v="89301261"/>
    <s v="Oddělení rehabilitace"/>
    <s v="standardní lůžková péče"/>
    <n v="5"/>
    <d v="2017-12-01T00:00:00"/>
    <m/>
    <n v="7720"/>
    <n v="64868"/>
    <m/>
    <s v="Libuše"/>
    <s v="Zifčáková"/>
    <m/>
    <s v="7458185350     "/>
    <n v="1"/>
    <x v="7"/>
    <n v="1"/>
    <n v="1"/>
    <x v="0"/>
  </r>
  <r>
    <n v="89301261"/>
    <s v="Oddělení rehabilitace"/>
    <s v="standardní lůžková péče"/>
    <n v="5"/>
    <d v="2016-10-01T00:00:00"/>
    <m/>
    <n v="7726"/>
    <n v="64871"/>
    <m/>
    <s v="Martina"/>
    <s v="Zapletalová"/>
    <m/>
    <s v="7255025349     "/>
    <n v="1"/>
    <x v="3"/>
    <n v="1"/>
    <n v="1"/>
    <x v="0"/>
  </r>
  <r>
    <n v="89301261"/>
    <s v="Oddělení rehabilitace"/>
    <s v="standardní lůžková péče"/>
    <n v="5"/>
    <d v="2016-10-15T00:00:00"/>
    <m/>
    <n v="7719"/>
    <n v="64872"/>
    <m/>
    <s v="Renáta"/>
    <s v="Vránová"/>
    <m/>
    <s v="6353150276     "/>
    <n v="1"/>
    <x v="3"/>
    <n v="1"/>
    <n v="1"/>
    <x v="0"/>
  </r>
  <r>
    <n v="89301261"/>
    <s v="Oddělení rehabilitace"/>
    <s v="standardní lůžková péče"/>
    <n v="5"/>
    <d v="2016-10-01T00:00:00"/>
    <m/>
    <n v="7723"/>
    <n v="64873"/>
    <s v="Bc."/>
    <s v="Simona"/>
    <s v="Nováková"/>
    <s v="DiS."/>
    <s v="9453155745     "/>
    <n v="1"/>
    <x v="7"/>
    <n v="1"/>
    <n v="1"/>
    <x v="0"/>
  </r>
  <r>
    <n v="89301261"/>
    <s v="Oddělení rehabilitace"/>
    <s v="standardní lůžková péče"/>
    <n v="5"/>
    <d v="2016-10-01T00:00:00"/>
    <m/>
    <n v="7718"/>
    <n v="64876"/>
    <m/>
    <s v="Jana"/>
    <s v="Auffahrtová"/>
    <m/>
    <s v="7560185325     "/>
    <n v="1"/>
    <x v="3"/>
    <n v="1"/>
    <n v="1"/>
    <x v="0"/>
  </r>
  <r>
    <n v="89301942"/>
    <s v="Dopravní zdravotní služba FN"/>
    <s v="Dopravní zdravotní služba FN"/>
    <n v="10"/>
    <d v="2021-01-01T00:00:00"/>
    <m/>
    <n v="9792"/>
    <n v="64894"/>
    <m/>
    <s v="Jaroslav"/>
    <s v="Voráč"/>
    <m/>
    <s v="7311084682     "/>
    <n v="0.94"/>
    <x v="12"/>
    <n v="1"/>
    <n v="0.94"/>
    <x v="0"/>
  </r>
  <r>
    <n v="89301163"/>
    <s v="Klinika plicních nemocí a TBC"/>
    <s v="lůžkové oddělení intenzivní péče"/>
    <n v="5"/>
    <d v="2022-12-01T00:00:00"/>
    <m/>
    <n v="7798"/>
    <n v="64897"/>
    <m/>
    <s v="Alena"/>
    <s v="Kohoutová"/>
    <m/>
    <s v="6853131505     "/>
    <n v="1"/>
    <x v="3"/>
    <n v="1"/>
    <n v="1"/>
    <x v="0"/>
  </r>
  <r>
    <n v="89301181"/>
    <s v="Klinika psychiatrie"/>
    <s v="srandardní lůžková péče"/>
    <n v="5"/>
    <d v="2020-11-01T00:00:00"/>
    <m/>
    <n v="7743"/>
    <n v="64903"/>
    <s v="MUDr."/>
    <s v="Antonín"/>
    <s v="Kolek"/>
    <m/>
    <s v="8507035779     "/>
    <n v="0.2"/>
    <x v="10"/>
    <n v="1"/>
    <n v="0.2"/>
    <x v="0"/>
  </r>
  <r>
    <n v="89301031"/>
    <s v="III. Interní klinika - nefrologická, revmatologická a endokrinologická"/>
    <s v="standardní lůžková péče"/>
    <n v="5"/>
    <d v="2016-11-01T00:00:00"/>
    <m/>
    <n v="7830"/>
    <n v="64906"/>
    <m/>
    <s v="Evžen"/>
    <s v="Prchal"/>
    <m/>
    <s v="7210054720     "/>
    <n v="1"/>
    <x v="3"/>
    <n v="1"/>
    <n v="1"/>
    <x v="0"/>
  </r>
  <r>
    <n v="89301101"/>
    <s v="Dětská klinika"/>
    <s v="standardní lůžková péče"/>
    <n v="5"/>
    <d v="2016-11-01T00:00:00"/>
    <m/>
    <n v="7863"/>
    <n v="64911"/>
    <s v="Bc."/>
    <s v="Magdalena"/>
    <s v="Jurášková"/>
    <m/>
    <s v="7656244057     "/>
    <n v="1"/>
    <x v="0"/>
    <n v="1"/>
    <n v="1"/>
    <x v="0"/>
  </r>
  <r>
    <n v="89301593"/>
    <s v="Oddělení intenzivní péče chirurgických oborů"/>
    <s v="intenzivní péče chirurgických oborů"/>
    <n v="5"/>
    <d v="2023-09-01T00:00:00"/>
    <m/>
    <n v="11057"/>
    <n v="64914"/>
    <s v="Bc."/>
    <s v="Ivana"/>
    <s v="Fantová"/>
    <m/>
    <s v="9360136082     "/>
    <n v="0.75"/>
    <x v="7"/>
    <n v="1"/>
    <n v="0.75"/>
    <x v="0"/>
  </r>
  <r>
    <n v="89301113"/>
    <s v="Ortopedická klinika"/>
    <s v="lůžkové oddělení intenzivní péče"/>
    <n v="5"/>
    <d v="2019-10-01T00:00:00"/>
    <m/>
    <n v="7907"/>
    <n v="64915"/>
    <m/>
    <s v="Veronika"/>
    <s v="Pekarová"/>
    <m/>
    <s v="9656056080     "/>
    <n v="1"/>
    <x v="4"/>
    <n v="1"/>
    <n v="1"/>
    <x v="0"/>
  </r>
  <r>
    <n v="89301161"/>
    <s v="Klinika plicních nemocí a TBC"/>
    <s v="standardní lůžková péče"/>
    <n v="5"/>
    <d v="2023-08-01T00:00:00"/>
    <m/>
    <n v="7799"/>
    <n v="64916"/>
    <m/>
    <s v="Monika"/>
    <s v="Svoboda"/>
    <m/>
    <s v="8559134716     "/>
    <n v="0.25"/>
    <x v="0"/>
    <n v="1"/>
    <n v="0.25"/>
    <x v="0"/>
  </r>
  <r>
    <n v="89301226"/>
    <s v="Klinika nukleární medicíny"/>
    <s v="ambulance - PET/CT"/>
    <n v="10"/>
    <d v="2023-07-01T00:00:00"/>
    <m/>
    <n v="7964"/>
    <n v="64918"/>
    <s v="MUDr."/>
    <s v="Jana"/>
    <s v="Páterová"/>
    <m/>
    <s v="7456028789     "/>
    <n v="0.4"/>
    <x v="1"/>
    <n v="1"/>
    <n v="0.4"/>
    <x v="0"/>
  </r>
  <r>
    <n v="89301212"/>
    <s v="Onkologická klinika"/>
    <s v="všeobecná ambulance"/>
    <n v="10"/>
    <d v="2016-11-01T00:00:00"/>
    <m/>
    <n v="9313"/>
    <n v="64919"/>
    <s v="Mgr."/>
    <s v="Sylvie"/>
    <s v="Kadlčíková"/>
    <m/>
    <s v="9062285705     "/>
    <n v="1"/>
    <x v="0"/>
    <n v="1"/>
    <n v="1"/>
    <x v="0"/>
  </r>
  <r>
    <n v="89301048"/>
    <s v="I. chirurgická klinika"/>
    <s v="lůžkové oddělení plastické chirurgie"/>
    <n v="5"/>
    <d v="2017-01-01T00:00:00"/>
    <m/>
    <n v="7791"/>
    <n v="64920"/>
    <m/>
    <s v="Pavlína"/>
    <s v="Lollková"/>
    <m/>
    <s v="7657055703     "/>
    <n v="1"/>
    <x v="0"/>
    <n v="1"/>
    <n v="1"/>
    <x v="0"/>
  </r>
  <r>
    <n v="89301061"/>
    <s v="Neurochirurgická klinika"/>
    <s v="standardní lůžková péče "/>
    <n v="5"/>
    <d v="2016-12-01T00:00:00"/>
    <m/>
    <n v="7916"/>
    <n v="64924"/>
    <s v="MUDr."/>
    <s v="Jakub"/>
    <s v="Jablonský"/>
    <m/>
    <s v="8906148229     "/>
    <n v="1"/>
    <x v="13"/>
    <n v="1"/>
    <n v="1"/>
    <x v="0"/>
  </r>
  <r>
    <n v="89301313"/>
    <s v="Traumatologická klinika"/>
    <s v="lůžkové oddělení intenzivní péče"/>
    <n v="5"/>
    <d v="2022-09-01T00:00:00"/>
    <m/>
    <n v="7889"/>
    <n v="64931"/>
    <s v="Bc."/>
    <s v="Markéta"/>
    <s v="Krásná"/>
    <s v="DiS."/>
    <s v="8456234941     "/>
    <n v="0.5"/>
    <x v="0"/>
    <n v="1"/>
    <n v="0.5"/>
    <x v="0"/>
  </r>
  <r>
    <n v="89301101"/>
    <s v="Dětská klinika"/>
    <s v="standardní lůžková péče"/>
    <n v="5"/>
    <d v="2019-10-01T00:00:00"/>
    <m/>
    <n v="8703"/>
    <n v="64932"/>
    <s v="MUDr."/>
    <s v="Zdeněk"/>
    <s v="Přivřel"/>
    <m/>
    <s v="9308145715     "/>
    <n v="1"/>
    <x v="10"/>
    <n v="1"/>
    <n v="1"/>
    <x v="0"/>
  </r>
  <r>
    <n v="89301091"/>
    <s v="Novorozenecké oddělení"/>
    <s v="standardní lůžková péče"/>
    <n v="5"/>
    <d v="2016-12-01T00:00:00"/>
    <m/>
    <n v="7840"/>
    <n v="64935"/>
    <m/>
    <s v="Irena"/>
    <s v="Špringerová"/>
    <m/>
    <s v="7558295349     "/>
    <n v="0.5"/>
    <x v="0"/>
    <n v="1"/>
    <n v="0.5"/>
    <x v="0"/>
  </r>
  <r>
    <n v="89301081"/>
    <s v="Porodnicko - gynekologická klinika"/>
    <s v="standardní lůžková péče"/>
    <n v="5"/>
    <d v="2020-08-01T00:00:00"/>
    <m/>
    <n v="9610"/>
    <n v="64938"/>
    <s v="Bc."/>
    <s v="Hana"/>
    <s v="Řeháková"/>
    <m/>
    <s v="6953065702     "/>
    <n v="1"/>
    <x v="0"/>
    <n v="1"/>
    <n v="1"/>
    <x v="0"/>
  </r>
  <r>
    <n v="89301081"/>
    <s v="Porodnicko - gynekologická klinika"/>
    <s v="standardní lůžková péče"/>
    <n v="5"/>
    <d v="2017-01-01T00:00:00"/>
    <m/>
    <n v="7924"/>
    <n v="64944"/>
    <s v="Mgr."/>
    <s v="Tereza"/>
    <s v="Pláteníková"/>
    <m/>
    <s v="9354094453     "/>
    <n v="1"/>
    <x v="7"/>
    <n v="1"/>
    <n v="1"/>
    <x v="0"/>
  </r>
  <r>
    <n v="89301355"/>
    <s v="Transfuzní oddělení "/>
    <s v="transfuzní oddělení"/>
    <n v="10"/>
    <d v="2017-01-01T00:00:00"/>
    <m/>
    <n v="8137"/>
    <n v="64951"/>
    <m/>
    <s v="Lucie"/>
    <s v="Březinová"/>
    <s v="DiS."/>
    <s v="8952096065     "/>
    <n v="1"/>
    <x v="7"/>
    <n v="1"/>
    <n v="1"/>
    <x v="0"/>
  </r>
  <r>
    <n v="89301212"/>
    <s v="Onkologická klinika"/>
    <s v="všeobecná ambulance"/>
    <n v="10"/>
    <d v="2017-01-01T00:00:00"/>
    <m/>
    <n v="8105"/>
    <n v="64954"/>
    <m/>
    <s v="Jitka"/>
    <s v="Tomčíková"/>
    <m/>
    <s v="6754102377     "/>
    <n v="1"/>
    <x v="7"/>
    <n v="1"/>
    <n v="1"/>
    <x v="0"/>
  </r>
  <r>
    <n v="89301111"/>
    <s v="Ortopedická klinika"/>
    <s v="standardní lůžková péče"/>
    <n v="5"/>
    <d v="2017-02-01T00:00:00"/>
    <m/>
    <n v="8033"/>
    <n v="64963"/>
    <m/>
    <s v="Olga"/>
    <s v="Spáčilová"/>
    <m/>
    <s v="7753014698     "/>
    <n v="1"/>
    <x v="7"/>
    <n v="1"/>
    <n v="1"/>
    <x v="0"/>
  </r>
  <r>
    <n v="89301075"/>
    <s v="KARIM"/>
    <s v="anesteziologicko - resuscitační tým"/>
    <n v="10"/>
    <d v="2022-03-01T00:00:00"/>
    <m/>
    <n v="8176"/>
    <n v="64978"/>
    <s v="MUDr."/>
    <s v="Michal"/>
    <s v="Král"/>
    <m/>
    <s v="9007106075     "/>
    <n v="0.1"/>
    <x v="1"/>
    <n v="2"/>
    <n v="0.6"/>
    <x v="0"/>
  </r>
  <r>
    <n v="89301076"/>
    <s v="NIP - dlouhodobá intenzivní péče při KARIM"/>
    <s v="NIP - dlouhodobá intenzivní péče při KARIM"/>
    <n v="5"/>
    <d v="2019-01-01T00:00:00"/>
    <m/>
    <n v="8176"/>
    <n v="64978"/>
    <s v="MUDr."/>
    <s v="Michal"/>
    <s v="Král"/>
    <m/>
    <s v="9007106075     "/>
    <n v="0.5"/>
    <x v="1"/>
    <n v="2"/>
    <n v="0.6"/>
    <x v="0"/>
  </r>
  <r>
    <n v="89301345"/>
    <s v="Radiologická klinika"/>
    <s v="pracoviště radiologie"/>
    <n v="10"/>
    <d v="2017-02-01T00:00:00"/>
    <m/>
    <n v="7952"/>
    <n v="64983"/>
    <s v="MUDr."/>
    <s v="Tereza"/>
    <s v="Černá"/>
    <m/>
    <s v="8859220238     "/>
    <n v="1"/>
    <x v="13"/>
    <n v="1"/>
    <n v="1"/>
    <x v="0"/>
  </r>
  <r>
    <n v="89301082"/>
    <s v="Porodnicko - gynekologická  klinika"/>
    <s v="všeobecná ambulance"/>
    <n v="10"/>
    <d v="2017-03-01T00:00:00"/>
    <m/>
    <n v="8025"/>
    <n v="64985"/>
    <s v="Bc."/>
    <s v="Ingrid"/>
    <s v="Sekerová"/>
    <m/>
    <s v="6454150241     "/>
    <n v="1"/>
    <x v="7"/>
    <n v="1"/>
    <n v="1"/>
    <x v="0"/>
  </r>
  <r>
    <n v="89301395"/>
    <s v="Oddělení klinické psychologie"/>
    <s v="oddělení klinické psychologie"/>
    <n v="10"/>
    <d v="2017-01-15T00:00:00"/>
    <m/>
    <n v="7944"/>
    <n v="64986"/>
    <s v="Mgr."/>
    <s v="Vendula"/>
    <s v="Vojáková"/>
    <m/>
    <s v="8662085806     "/>
    <n v="1"/>
    <x v="5"/>
    <n v="1"/>
    <n v="1"/>
    <x v="0"/>
  </r>
  <r>
    <n v="89301142"/>
    <s v="Oční klinika"/>
    <s v="ambulance oční kliniky"/>
    <n v="10"/>
    <d v="2017-02-01T00:00:00"/>
    <m/>
    <n v="8028"/>
    <n v="64987"/>
    <m/>
    <s v="Pavlína"/>
    <s v="Hrozková"/>
    <m/>
    <s v="6356221520     "/>
    <n v="1"/>
    <x v="0"/>
    <n v="1"/>
    <n v="1"/>
    <x v="0"/>
  </r>
  <r>
    <n v="89301600"/>
    <s v="Urgentní příjem odb.719"/>
    <s v="Urgentní příjem odb.719"/>
    <n v="10"/>
    <d v="2021-04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7955"/>
    <n v="64993"/>
    <m/>
    <s v="Ludmila"/>
    <s v="Indráková"/>
    <m/>
    <s v="8961164311     "/>
    <n v="0.14199999999999999"/>
    <x v="7"/>
    <n v="7"/>
    <n v="0.99399999999999999"/>
    <x v="0"/>
  </r>
  <r>
    <n v="89301021"/>
    <s v="II. Interní klinika - gastro-enterologická a hepatologická"/>
    <s v="standardní lůžková péče"/>
    <n v="5"/>
    <d v="2017-03-01T00:00:00"/>
    <m/>
    <n v="8001"/>
    <n v="64996"/>
    <m/>
    <s v="Yvetta"/>
    <s v="Schaffnerová"/>
    <m/>
    <s v="6353271881     "/>
    <n v="1"/>
    <x v="7"/>
    <n v="1"/>
    <n v="1"/>
    <x v="0"/>
  </r>
  <r>
    <n v="89301218"/>
    <s v="Konziliární tým paliativní péče"/>
    <s v="Konziliární tým paliativní péče"/>
    <n v="10"/>
    <d v="2021-09-01T00:00:00"/>
    <m/>
    <n v="10243"/>
    <n v="65001"/>
    <s v="PhDr."/>
    <s v="Marie"/>
    <s v="Marečková"/>
    <s v="Ph.D."/>
    <s v="8356290943     "/>
    <n v="0.3"/>
    <x v="2"/>
    <n v="1"/>
    <n v="0.3"/>
    <x v="0"/>
  </r>
  <r>
    <n v="89301345"/>
    <s v="Radiologická klinika"/>
    <s v="pracoviště radiologie"/>
    <n v="10"/>
    <d v="2017-02-01T00:00:00"/>
    <m/>
    <n v="8068"/>
    <n v="65004"/>
    <s v="Bc."/>
    <s v="Petr"/>
    <s v="Vrzal"/>
    <m/>
    <s v="9305075736     "/>
    <n v="1"/>
    <x v="7"/>
    <n v="1"/>
    <n v="1"/>
    <x v="0"/>
  </r>
  <r>
    <n v="89301600"/>
    <s v="Urgentní příjem odb.719"/>
    <s v="Urgentní příjem odb.719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602"/>
    <s v="Odd.urgent.příjmu - ambulance chirurgie"/>
    <s v="ambulance - chirurgie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604"/>
    <s v="Odd.urgent.příjmu - ambulance interna"/>
    <s v="ambulance - interna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605"/>
    <s v="Odd.urgent. příjmu - ambulance urologie"/>
    <s v="ambulance - urologie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606"/>
    <s v="Odd.urgent.příjmu - ambulance neurologie"/>
    <s v="ambulance - neurologie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608"/>
    <s v="ambulance LPS pro dospělé"/>
    <s v="ambulance LPS pro dospělé"/>
    <n v="10"/>
    <d v="2022-05-01T00:00:00"/>
    <m/>
    <n v="10530"/>
    <n v="65007"/>
    <s v="Bc."/>
    <s v="Tomáš"/>
    <s v="Havelka"/>
    <m/>
    <s v="9308234848     "/>
    <n v="0.14199999999999999"/>
    <x v="7"/>
    <n v="7"/>
    <n v="0.99399999999999999"/>
    <x v="0"/>
  </r>
  <r>
    <n v="89301171"/>
    <s v="Neurologická klinika"/>
    <s v="standardní lůžková péče"/>
    <n v="5"/>
    <d v="2020-11-01T00:00:00"/>
    <m/>
    <n v="8445"/>
    <n v="65009"/>
    <m/>
    <s v="Michaela"/>
    <s v="Sajtlerová"/>
    <m/>
    <s v="8254265338     "/>
    <n v="1"/>
    <x v="3"/>
    <n v="1"/>
    <n v="1"/>
    <x v="0"/>
  </r>
  <r>
    <n v="89301121"/>
    <s v="Urologická klinika"/>
    <s v="standardní lůžková péče"/>
    <n v="5"/>
    <d v="2019-01-01T00:00:00"/>
    <m/>
    <n v="8030"/>
    <n v="65010"/>
    <s v="MUDr."/>
    <s v="Hynek"/>
    <s v="Skoták"/>
    <m/>
    <s v="8505094939     "/>
    <n v="0.4"/>
    <x v="1"/>
    <n v="2"/>
    <n v="0.4"/>
    <x v="0"/>
  </r>
  <r>
    <n v="89301605"/>
    <s v="Odd.urgent. příjmu - ambulance urologie"/>
    <s v="ambulance - urologie"/>
    <n v="10"/>
    <d v="2017-02-01T00:00:00"/>
    <m/>
    <n v="8748"/>
    <n v="65010"/>
    <s v="MUDr."/>
    <s v="Hynek"/>
    <s v="Skoták"/>
    <m/>
    <s v="8505094939     "/>
    <n v="0"/>
    <x v="1"/>
    <n v="2"/>
    <n v="0.4"/>
    <x v="0"/>
  </r>
  <r>
    <n v="89301063"/>
    <s v="Neurochirurgická klinika"/>
    <s v="lůžkové oddělení intenzivní péče"/>
    <n v="5"/>
    <d v="2017-04-01T00:00:00"/>
    <m/>
    <n v="8013"/>
    <n v="65011"/>
    <m/>
    <s v="František"/>
    <s v="Skládal"/>
    <m/>
    <s v="8412304472     "/>
    <n v="1"/>
    <x v="0"/>
    <n v="1"/>
    <n v="1"/>
    <x v="0"/>
  </r>
  <r>
    <n v="89301063"/>
    <s v="Neurochirurgická klinika"/>
    <s v="lůžkové oddělení intenzivní péče"/>
    <n v="5"/>
    <d v="2017-04-01T00:00:00"/>
    <m/>
    <n v="8014"/>
    <n v="65012"/>
    <m/>
    <s v="Veronika"/>
    <s v="Wagner"/>
    <m/>
    <s v="8362315566     "/>
    <n v="0.5"/>
    <x v="0"/>
    <n v="1"/>
    <n v="0.5"/>
    <x v="0"/>
  </r>
  <r>
    <n v="89301176"/>
    <s v="Lůžkové odd.intenzivní péče"/>
    <s v="lůžkové oddělení intenzivní péče"/>
    <n v="5"/>
    <d v="2017-03-01T00:00:00"/>
    <m/>
    <n v="8133"/>
    <n v="65014"/>
    <s v="Bc."/>
    <s v="Martina"/>
    <s v="Micháliková"/>
    <m/>
    <s v="9256266074     "/>
    <n v="1"/>
    <x v="7"/>
    <n v="1"/>
    <n v="1"/>
    <x v="0"/>
  </r>
  <r>
    <n v="89301041"/>
    <s v="I. chirurgické klinika"/>
    <s v="standardní lůžková péče"/>
    <n v="5"/>
    <d v="2017-04-01T00:00:00"/>
    <m/>
    <n v="7951"/>
    <n v="65015"/>
    <s v="Bc."/>
    <s v="Iveta"/>
    <s v="Zapletalová"/>
    <m/>
    <s v="9455256184     "/>
    <n v="1"/>
    <x v="7"/>
    <n v="1"/>
    <n v="1"/>
    <x v="0"/>
  </r>
  <r>
    <n v="89301345"/>
    <s v="Radiologická klinika"/>
    <s v="pracoviště radiologie"/>
    <n v="10"/>
    <d v="2017-02-15T00:00:00"/>
    <m/>
    <n v="7947"/>
    <n v="65017"/>
    <m/>
    <s v="Alena"/>
    <s v="Marková"/>
    <s v="DiS."/>
    <s v="7958075378     "/>
    <n v="1"/>
    <x v="0"/>
    <n v="1"/>
    <n v="1"/>
    <x v="0"/>
  </r>
  <r>
    <n v="89301503"/>
    <s v="Lůžkové odd.intenzivní péče"/>
    <s v="lůžkové oddělení intenzivní péče"/>
    <n v="5"/>
    <d v="2017-03-01T00:00:00"/>
    <m/>
    <n v="8047"/>
    <n v="65019"/>
    <m/>
    <s v="Hana"/>
    <s v="Nováková"/>
    <m/>
    <s v="7351105773     "/>
    <n v="0.75"/>
    <x v="0"/>
    <n v="1"/>
    <n v="0.75"/>
    <x v="0"/>
  </r>
  <r>
    <n v="89301395"/>
    <s v="Oddělení klinické psychologie"/>
    <s v="oddělení klinické psychologie"/>
    <n v="10"/>
    <d v="2017-03-01T00:00:00"/>
    <m/>
    <n v="7945"/>
    <n v="65021"/>
    <s v="Mgr."/>
    <s v="Karolína"/>
    <s v="Hniličková"/>
    <m/>
    <s v="9251234564     "/>
    <n v="1"/>
    <x v="2"/>
    <n v="1"/>
    <n v="1"/>
    <x v="0"/>
  </r>
  <r>
    <n v="89301023"/>
    <s v="II. Interní klinika - gastro-enterologická a hepatologická"/>
    <s v="lůžkové oddělení intenzivní péče"/>
    <n v="5"/>
    <d v="2017-02-15T00:00:00"/>
    <m/>
    <n v="7998"/>
    <n v="65025"/>
    <m/>
    <s v="Jana"/>
    <s v="Habáňová"/>
    <m/>
    <s v="7560305709     "/>
    <n v="1"/>
    <x v="0"/>
    <n v="1"/>
    <n v="1"/>
    <x v="0"/>
  </r>
  <r>
    <n v="89301013"/>
    <s v="I. Interní klinika - kardiologická"/>
    <s v="lůžkové oddělení intenzivní péče"/>
    <n v="5"/>
    <d v="2017-04-01T00:00:00"/>
    <m/>
    <n v="7977"/>
    <n v="65027"/>
    <m/>
    <s v="Jan"/>
    <s v="Slováček"/>
    <m/>
    <s v="8110054425     "/>
    <n v="1"/>
    <x v="0"/>
    <n v="1"/>
    <n v="1"/>
    <x v="0"/>
  </r>
  <r>
    <n v="89301211"/>
    <s v="Onkologická klinika"/>
    <s v="standardní lůžková péče"/>
    <n v="5"/>
    <d v="2017-02-15T00:00:00"/>
    <m/>
    <n v="8107"/>
    <n v="65028"/>
    <m/>
    <s v="Kateřina"/>
    <s v="Strejčková"/>
    <m/>
    <s v="8255195696     "/>
    <n v="1"/>
    <x v="7"/>
    <n v="1"/>
    <n v="1"/>
    <x v="0"/>
  </r>
  <r>
    <n v="89301022"/>
    <s v="II. Interní klinika - gastro-enterologická a hepatologická"/>
    <s v="všeobecná ambulance"/>
    <n v="10"/>
    <d v="2022-09-01T00:00:00"/>
    <m/>
    <n v="8000"/>
    <n v="65034"/>
    <m/>
    <s v="Pavlína"/>
    <s v="Janečková"/>
    <m/>
    <s v="8356215362     "/>
    <n v="1"/>
    <x v="7"/>
    <n v="1"/>
    <n v="1"/>
    <x v="0"/>
  </r>
  <r>
    <n v="89301016"/>
    <s v="I. Interní klinika - kardiologická"/>
    <s v="Oddělení invazivních vyšetřovacích metod"/>
    <n v="10"/>
    <d v="2017-03-01T00:00:00"/>
    <m/>
    <n v="7981"/>
    <n v="65035"/>
    <s v="MUDr."/>
    <s v="Jan"/>
    <s v="Pyszko"/>
    <m/>
    <s v="8703045879     "/>
    <n v="0.8"/>
    <x v="1"/>
    <n v="1"/>
    <n v="0.8"/>
    <x v="0"/>
  </r>
  <r>
    <n v="89301163"/>
    <s v="Klinika plicních nemocí a TBC"/>
    <s v="lůžkové oddělení intenzivní péče"/>
    <n v="5"/>
    <d v="2019-01-01T00:00:00"/>
    <m/>
    <n v="9090"/>
    <n v="65036"/>
    <s v="Mgr."/>
    <s v="Hana"/>
    <s v="Caletková"/>
    <m/>
    <s v="7461015320     "/>
    <n v="1"/>
    <x v="7"/>
    <n v="1"/>
    <n v="1"/>
    <x v="0"/>
  </r>
  <r>
    <n v="89301113"/>
    <s v="Ortopedická klinika"/>
    <s v="lůžkové oddělení intenzivní péče"/>
    <n v="5"/>
    <d v="2017-04-01T00:00:00"/>
    <m/>
    <n v="8034"/>
    <n v="65040"/>
    <m/>
    <s v="Ivana"/>
    <s v="Pařenicová"/>
    <m/>
    <s v="7960304473     "/>
    <n v="1"/>
    <x v="0"/>
    <n v="1"/>
    <n v="1"/>
    <x v="0"/>
  </r>
  <r>
    <n v="89301081"/>
    <s v="Porodnicko - gynekologická klinika"/>
    <s v="standardní lůžková péče"/>
    <n v="5"/>
    <d v="2023-04-01T00:00:00"/>
    <m/>
    <n v="10756"/>
    <n v="65041"/>
    <s v="Bc."/>
    <s v="Alexandra"/>
    <s v="Hoesová"/>
    <m/>
    <s v="9152285758     "/>
    <n v="0.75"/>
    <x v="4"/>
    <n v="1"/>
    <n v="0.75"/>
    <x v="0"/>
  </r>
  <r>
    <n v="89301015"/>
    <s v="I. Interní klinika - kardiologická"/>
    <s v="koronární katetrizační sál"/>
    <n v="10"/>
    <d v="2017-04-01T00:00:00"/>
    <m/>
    <n v="8048"/>
    <n v="65042"/>
    <s v="MUDr."/>
    <s v="Radomír"/>
    <s v="Nykl"/>
    <s v="Ph.D."/>
    <s v="8502125467     "/>
    <n v="1"/>
    <x v="1"/>
    <n v="1"/>
    <n v="1"/>
    <x v="0"/>
  </r>
  <r>
    <n v="89301212"/>
    <s v="Onkologická klinika"/>
    <s v="všeobecná ambulance"/>
    <n v="10"/>
    <d v="2017-04-01T00:00:00"/>
    <m/>
    <n v="8110"/>
    <n v="65045"/>
    <m/>
    <s v="Lenka"/>
    <s v="Rösslerová"/>
    <m/>
    <s v="7460235706     "/>
    <n v="0.5"/>
    <x v="7"/>
    <n v="2"/>
    <n v="1"/>
    <x v="0"/>
  </r>
  <r>
    <n v="89301215"/>
    <s v="Onkologická klinika"/>
    <s v="ambulance - radiační onkologie "/>
    <n v="10"/>
    <d v="2017-04-01T00:00:00"/>
    <m/>
    <n v="8110"/>
    <n v="65045"/>
    <m/>
    <s v="Lenka"/>
    <s v="Rösslerová"/>
    <m/>
    <s v="7460235706     "/>
    <n v="0.5"/>
    <x v="7"/>
    <n v="2"/>
    <n v="1"/>
    <x v="0"/>
  </r>
  <r>
    <n v="89301081"/>
    <s v="Porodnicko - gynekologická klinika"/>
    <s v="standardní lůžková péče"/>
    <n v="5"/>
    <d v="2022-01-01T00:00:00"/>
    <m/>
    <n v="8022"/>
    <n v="65049"/>
    <s v="MUDr."/>
    <s v="Ondřej"/>
    <s v="Malchar"/>
    <m/>
    <s v="9007235908     "/>
    <n v="0.4"/>
    <x v="1"/>
    <n v="2"/>
    <n v="1"/>
    <x v="0"/>
  </r>
  <r>
    <n v="89301082"/>
    <s v="Porodnicko - gynekologická  klinika"/>
    <s v="všeobecná ambulance"/>
    <n v="10"/>
    <d v="2022-01-01T00:00:00"/>
    <m/>
    <n v="8022"/>
    <n v="65049"/>
    <s v="MUDr."/>
    <s v="Ondřej"/>
    <s v="Malchar"/>
    <m/>
    <s v="9007235908     "/>
    <n v="0.6"/>
    <x v="1"/>
    <n v="2"/>
    <n v="1"/>
    <x v="0"/>
  </r>
  <r>
    <n v="89301285"/>
    <s v="Laboratoř odd. lékařské genetiky"/>
    <s v="laboratoř oddělení lékařské genetiky"/>
    <n v="10"/>
    <d v="2021-07-08T00:00:00"/>
    <m/>
    <n v="7965"/>
    <n v="65050"/>
    <s v="Mgr."/>
    <s v="Kristýna"/>
    <s v="Kolaříková"/>
    <s v="Ph.D."/>
    <s v="9059114856     "/>
    <n v="0.7"/>
    <x v="2"/>
    <n v="1"/>
    <n v="0.7"/>
    <x v="0"/>
  </r>
  <r>
    <n v="89301503"/>
    <s v="Lůžkové odd.intenzivní péče"/>
    <s v="lůžkové oddělení intenzivní péče"/>
    <n v="5"/>
    <d v="2017-05-01T00:00:00"/>
    <m/>
    <n v="8090"/>
    <n v="65051"/>
    <m/>
    <s v="Jana"/>
    <s v="Lexová"/>
    <s v="DiS."/>
    <s v="9260043804     "/>
    <n v="1"/>
    <x v="0"/>
    <n v="1"/>
    <n v="1"/>
    <x v="0"/>
  </r>
  <r>
    <n v="89301081"/>
    <s v="Porodnicko - gynekologická klinika"/>
    <s v="standardní lůžková péče"/>
    <n v="5"/>
    <d v="2022-01-01T00:00:00"/>
    <m/>
    <n v="11068"/>
    <n v="65052"/>
    <s v="Bc."/>
    <s v="Nikola"/>
    <s v="Balážová"/>
    <m/>
    <s v="9153295778     "/>
    <n v="0.5"/>
    <x v="4"/>
    <n v="1"/>
    <n v="0.5"/>
    <x v="0"/>
  </r>
  <r>
    <n v="89301023"/>
    <s v="II. Interní klinika - gastro-enterologická a hepatologická"/>
    <s v="lůžkové oddělení intenzivní péče"/>
    <n v="5"/>
    <d v="2022-02-01T00:00:00"/>
    <m/>
    <n v="8311"/>
    <n v="65056"/>
    <m/>
    <s v="Martina"/>
    <s v="Páralová"/>
    <m/>
    <s v="7655154034     "/>
    <n v="0.75"/>
    <x v="0"/>
    <n v="1"/>
    <n v="0.75"/>
    <x v="0"/>
  </r>
  <r>
    <n v="89301101"/>
    <s v="Dětská klinika"/>
    <s v="standardní lůžková péče"/>
    <n v="5"/>
    <d v="2017-06-15T00:00:00"/>
    <m/>
    <n v="8081"/>
    <n v="65059"/>
    <m/>
    <s v="Martina"/>
    <s v="Černická"/>
    <m/>
    <s v="7651234129     "/>
    <n v="1"/>
    <x v="0"/>
    <n v="1"/>
    <n v="1"/>
    <x v="0"/>
  </r>
  <r>
    <n v="89301600"/>
    <s v="Urgentní příjem odb.719"/>
    <s v="Urgentní příjem odb.719"/>
    <n v="10"/>
    <d v="2021-04-01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602"/>
    <s v="Odd.urgent.příjmu - ambulance chirurgie"/>
    <s v="ambulance - chirurgie"/>
    <n v="10"/>
    <d v="2017-06-15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604"/>
    <s v="Odd.urgent.příjmu - ambulance interna"/>
    <s v="ambulance - interna"/>
    <n v="10"/>
    <d v="2017-06-15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605"/>
    <s v="Odd.urgent. příjmu - ambulance urologie"/>
    <s v="ambulance - urologie"/>
    <n v="10"/>
    <d v="2017-06-15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606"/>
    <s v="Odd.urgent.příjmu - ambulance neurologie"/>
    <s v="ambulance - neurologie"/>
    <n v="10"/>
    <d v="2017-06-15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607"/>
    <s v="Odd. urgent.příjmu - ambul. traumatolog."/>
    <s v="ambulance - traumatologická"/>
    <n v="10"/>
    <d v="2017-06-15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608"/>
    <s v="ambulance LPS pro dospělé"/>
    <s v="ambulance LPS pro dospělé"/>
    <n v="10"/>
    <d v="2017-06-15T00:00:00"/>
    <m/>
    <n v="8076"/>
    <n v="65067"/>
    <s v="Mgr."/>
    <s v="Tereza"/>
    <s v="Hamouzová"/>
    <m/>
    <s v="9258175729     "/>
    <n v="0.14199999999999999"/>
    <x v="0"/>
    <n v="7"/>
    <n v="0.99399999999999999"/>
    <x v="0"/>
  </r>
  <r>
    <n v="89301163"/>
    <s v="Klinika plicních nemocí a TBC"/>
    <s v="lůžkové oddělení intenzivní péče"/>
    <n v="5"/>
    <d v="2017-06-01T00:00:00"/>
    <m/>
    <n v="8124"/>
    <n v="65073"/>
    <s v="Bc."/>
    <s v="Aneta"/>
    <s v="Marešová"/>
    <m/>
    <s v="7361034494     "/>
    <n v="1"/>
    <x v="0"/>
    <n v="1"/>
    <n v="1"/>
    <x v="0"/>
  </r>
  <r>
    <n v="89301345"/>
    <s v="Radiologická klinika"/>
    <s v="pracoviště radiologie"/>
    <n v="10"/>
    <d v="2017-06-01T00:00:00"/>
    <m/>
    <n v="8069"/>
    <n v="65080"/>
    <s v="Bc."/>
    <s v="Kateřina"/>
    <s v="Andrýsková"/>
    <m/>
    <s v="9262275704     "/>
    <n v="1"/>
    <x v="7"/>
    <n v="1"/>
    <n v="1"/>
    <x v="0"/>
  </r>
  <r>
    <n v="89301345"/>
    <s v="Radiologická klinika"/>
    <s v="pracoviště radiologie"/>
    <n v="10"/>
    <d v="2017-06-15T00:00:00"/>
    <m/>
    <n v="8072"/>
    <n v="65081"/>
    <s v="Bc."/>
    <s v="Petra"/>
    <s v="Přidalová"/>
    <m/>
    <s v="9459075725     "/>
    <n v="1"/>
    <x v="7"/>
    <n v="1"/>
    <n v="1"/>
    <x v="0"/>
  </r>
  <r>
    <n v="89301345"/>
    <s v="Radiologická klinika"/>
    <s v="pracoviště radiologie"/>
    <n v="10"/>
    <d v="2017-06-15T00:00:00"/>
    <m/>
    <n v="8071"/>
    <n v="65082"/>
    <s v="Bc."/>
    <s v="Tereza"/>
    <s v="Nakládalová"/>
    <m/>
    <s v="9462215708     "/>
    <n v="1"/>
    <x v="7"/>
    <n v="1"/>
    <n v="1"/>
    <x v="0"/>
  </r>
  <r>
    <n v="89301081"/>
    <s v="Porodnicko - gynekologická klinika"/>
    <s v="standardní lůžková péče"/>
    <n v="5"/>
    <d v="2017-06-01T00:00:00"/>
    <m/>
    <n v="8096"/>
    <n v="65083"/>
    <s v="Bc."/>
    <s v="Kateřina"/>
    <s v="Rousková"/>
    <m/>
    <s v="8861265446     "/>
    <n v="1"/>
    <x v="7"/>
    <n v="1"/>
    <n v="1"/>
    <x v="0"/>
  </r>
  <r>
    <n v="89301031"/>
    <s v="III. Interní klinika - nefrologická, revmatologická a endokrinologická"/>
    <s v="standardní lůžková péče"/>
    <n v="5"/>
    <d v="2017-10-01T00:00:00"/>
    <m/>
    <n v="8438"/>
    <n v="65084"/>
    <m/>
    <s v="Eva"/>
    <s v="Renda"/>
    <m/>
    <s v="9658145739     "/>
    <n v="1"/>
    <x v="4"/>
    <n v="1"/>
    <n v="1"/>
    <x v="0"/>
  </r>
  <r>
    <n v="89301113"/>
    <s v="Ortopedická klinika"/>
    <s v="lůžkové oddělení intenzivní péče"/>
    <n v="5"/>
    <d v="2017-06-01T00:00:00"/>
    <m/>
    <n v="8143"/>
    <n v="65086"/>
    <m/>
    <s v="Jindra"/>
    <s v="Šmídová"/>
    <m/>
    <s v="7851184473     "/>
    <n v="1"/>
    <x v="0"/>
    <n v="1"/>
    <n v="1"/>
    <x v="0"/>
  </r>
  <r>
    <n v="89301262"/>
    <s v="Oddělení rehabilitace"/>
    <s v="ambulance - rehabilitace"/>
    <n v="10"/>
    <d v="2017-05-15T00:00:00"/>
    <m/>
    <n v="8112"/>
    <n v="65089"/>
    <s v="Mgr."/>
    <s v="Veronika"/>
    <s v="Pudilová"/>
    <m/>
    <s v="9252035716     "/>
    <n v="1"/>
    <x v="6"/>
    <n v="1"/>
    <n v="1"/>
    <x v="0"/>
  </r>
  <r>
    <n v="89301313"/>
    <s v="Traumatologická klinika"/>
    <s v="lůžkové oddělení intenzivní péče"/>
    <n v="5"/>
    <d v="2017-07-01T00:00:00"/>
    <m/>
    <n v="8127"/>
    <n v="65094"/>
    <s v="Mgr."/>
    <s v="Ivana"/>
    <s v="Konevičová"/>
    <m/>
    <s v="6657160169     "/>
    <n v="1"/>
    <x v="0"/>
    <n v="2"/>
    <n v="2"/>
    <x v="1"/>
  </r>
  <r>
    <n v="89301311"/>
    <s v="Traumatologická klinika"/>
    <s v="standardní lůžková péče"/>
    <n v="5"/>
    <d v="2017-07-01T00:00:00"/>
    <m/>
    <n v="8129"/>
    <n v="65101"/>
    <m/>
    <s v="Lenka"/>
    <s v="Kaplánková"/>
    <m/>
    <s v="6760312053     "/>
    <n v="1"/>
    <x v="3"/>
    <n v="1"/>
    <n v="1"/>
    <x v="0"/>
  </r>
  <r>
    <n v="89301023"/>
    <s v="II. Interní klinika - gastro-enterologická a hepatologická"/>
    <s v="lůžkové oddělení intenzivní péče"/>
    <n v="5"/>
    <d v="2017-09-01T00:00:00"/>
    <m/>
    <n v="8316"/>
    <n v="65103"/>
    <m/>
    <s v="Jakub"/>
    <s v="Čurda"/>
    <s v="DiS."/>
    <s v="9308204939     "/>
    <n v="1"/>
    <x v="7"/>
    <n v="1"/>
    <n v="1"/>
    <x v="0"/>
  </r>
  <r>
    <n v="89301061"/>
    <s v="Neurochirurgická klinika"/>
    <s v="standardní lůžková péče "/>
    <n v="5"/>
    <d v="2017-08-01T00:00:00"/>
    <m/>
    <n v="8334"/>
    <n v="65104"/>
    <s v="Mgr."/>
    <s v="Julie"/>
    <s v="Svobodová"/>
    <m/>
    <s v="7851134203     "/>
    <n v="1"/>
    <x v="7"/>
    <n v="1"/>
    <n v="1"/>
    <x v="0"/>
  </r>
  <r>
    <n v="89301121"/>
    <s v="Urologická klinika"/>
    <s v="standardní lůžková péče"/>
    <n v="5"/>
    <d v="2018-07-01T00:00:00"/>
    <m/>
    <n v="8701"/>
    <n v="65113"/>
    <s v="Bc."/>
    <s v="Renata"/>
    <s v="Chudobová"/>
    <m/>
    <s v="7056135702     "/>
    <n v="1"/>
    <x v="0"/>
    <n v="1"/>
    <n v="1"/>
    <x v="0"/>
  </r>
  <r>
    <n v="89301103"/>
    <s v="Dětská klinika"/>
    <s v="JIP"/>
    <n v="5"/>
    <d v="2021-05-01T00:00:00"/>
    <m/>
    <n v="8303"/>
    <n v="65114"/>
    <m/>
    <s v="Ivana"/>
    <s v="Kulíšková"/>
    <s v="DiS."/>
    <s v="9552283785     "/>
    <n v="1"/>
    <x v="7"/>
    <n v="1"/>
    <n v="1"/>
    <x v="0"/>
  </r>
  <r>
    <n v="89301335"/>
    <s v="Oddělení klinické biochemie a imunogenetiky"/>
    <s v="centrální laboratoř"/>
    <n v="10"/>
    <d v="2017-07-01T00:00:00"/>
    <m/>
    <n v="8116"/>
    <n v="65115"/>
    <m/>
    <s v="Marcela"/>
    <s v="Wernerová"/>
    <s v="DiS."/>
    <s v="9154105301     "/>
    <n v="1"/>
    <x v="7"/>
    <n v="1"/>
    <n v="1"/>
    <x v="0"/>
  </r>
  <r>
    <n v="89301181"/>
    <s v="Klinika psychiatrie"/>
    <s v="srandardní lůžková péče"/>
    <n v="5"/>
    <d v="2017-06-01T00:00:00"/>
    <m/>
    <n v="8101"/>
    <n v="65116"/>
    <m/>
    <s v="Ladislava"/>
    <s v="Stehlíková"/>
    <m/>
    <s v="7452075356     "/>
    <n v="1"/>
    <x v="3"/>
    <n v="1"/>
    <n v="1"/>
    <x v="0"/>
  </r>
  <r>
    <n v="89301181"/>
    <s v="Klinika psychiatrie"/>
    <s v="srandardní lůžková péče"/>
    <n v="5"/>
    <d v="2017-07-01T00:00:00"/>
    <m/>
    <n v="8280"/>
    <n v="65119"/>
    <m/>
    <s v="Erika"/>
    <s v="Ovečková"/>
    <s v="DiS."/>
    <s v="9452144845     "/>
    <n v="1"/>
    <x v="4"/>
    <n v="1"/>
    <n v="1"/>
    <x v="0"/>
  </r>
  <r>
    <n v="89301073"/>
    <s v="KARIM"/>
    <s v="lůžkové oddělení intenzivní péče"/>
    <n v="5"/>
    <d v="2017-09-01T00:00:00"/>
    <m/>
    <n v="8265"/>
    <n v="65122"/>
    <m/>
    <s v="Marina"/>
    <s v="Haberlandová"/>
    <m/>
    <s v="7953099946     "/>
    <n v="1"/>
    <x v="0"/>
    <n v="1"/>
    <n v="1"/>
    <x v="0"/>
  </r>
  <r>
    <n v="89301042"/>
    <s v="I. chirurgická klinika"/>
    <s v="všeobecná chirurgická ambulance"/>
    <n v="10"/>
    <d v="2022-08-01T00:00:00"/>
    <m/>
    <n v="8092"/>
    <n v="65134"/>
    <m/>
    <s v="Antonín"/>
    <s v="Nykl"/>
    <m/>
    <s v="9612155707     "/>
    <n v="1"/>
    <x v="4"/>
    <n v="1"/>
    <n v="1"/>
    <x v="0"/>
  </r>
  <r>
    <n v="89301063"/>
    <s v="Neurochirurgická klinika"/>
    <s v="lůžkové oddělení intenzivní péče"/>
    <n v="5"/>
    <d v="2017-08-01T00:00:00"/>
    <m/>
    <n v="8333"/>
    <n v="65138"/>
    <m/>
    <s v="Kristýna"/>
    <s v="Vránová"/>
    <s v="DiS."/>
    <s v="9556165718     "/>
    <n v="1"/>
    <x v="7"/>
    <n v="1"/>
    <n v="1"/>
    <x v="0"/>
  </r>
  <r>
    <n v="89301192"/>
    <s v="Klinika pracovního lékařství"/>
    <s v="všeobecná ambulance"/>
    <n v="10"/>
    <d v="2022-06-01T00:00:00"/>
    <m/>
    <n v="8911"/>
    <n v="65139"/>
    <s v="MUDr."/>
    <s v="Ladislav"/>
    <s v="Štěpánek"/>
    <s v="Ph.D."/>
    <s v="9004043378     "/>
    <n v="0.05"/>
    <x v="1"/>
    <n v="1"/>
    <n v="0.05"/>
    <x v="0"/>
  </r>
  <r>
    <n v="89301111"/>
    <s v="Ortopedická klinika"/>
    <s v="standardní lůžková péče"/>
    <n v="5"/>
    <d v="2017-08-01T00:00:00"/>
    <m/>
    <n v="8297"/>
    <n v="65140"/>
    <m/>
    <s v="Marcela"/>
    <s v="Hlochová"/>
    <m/>
    <s v="6555310960     "/>
    <n v="1"/>
    <x v="3"/>
    <n v="1"/>
    <n v="1"/>
    <x v="0"/>
  </r>
  <r>
    <n v="89301021"/>
    <s v="II. Interní klinika - gastro-enterologická a hepatologická"/>
    <s v="standardní lůžková péče"/>
    <n v="5"/>
    <d v="2017-08-01T00:00:00"/>
    <m/>
    <n v="8314"/>
    <n v="65142"/>
    <m/>
    <s v="Veronika"/>
    <s v="Richterová"/>
    <m/>
    <s v="9756025708     "/>
    <n v="1"/>
    <x v="4"/>
    <n v="1"/>
    <n v="1"/>
    <x v="0"/>
  </r>
  <r>
    <n v="89301261"/>
    <s v="Oddělení rehabilitace"/>
    <s v="standardní lůžková péče"/>
    <n v="5"/>
    <d v="2021-11-01T00:00:00"/>
    <m/>
    <n v="8161"/>
    <n v="65146"/>
    <s v="MUDr."/>
    <s v="Nicole"/>
    <s v="Musilová"/>
    <m/>
    <s v="9161045729     "/>
    <n v="0.8"/>
    <x v="1"/>
    <n v="2"/>
    <n v="1"/>
    <x v="0"/>
  </r>
  <r>
    <n v="89301265"/>
    <s v="Oddělení rehabilitace"/>
    <s v="ambulance fyzioterapie"/>
    <n v="10"/>
    <d v="2021-11-01T00:00:00"/>
    <m/>
    <n v="8161"/>
    <n v="65146"/>
    <s v="MUDr."/>
    <s v="Nicole"/>
    <s v="Musilová"/>
    <m/>
    <s v="9161045729     "/>
    <n v="0.2"/>
    <x v="1"/>
    <n v="2"/>
    <n v="1"/>
    <x v="0"/>
  </r>
  <r>
    <n v="89301261"/>
    <s v="Oddělení rehabilitace"/>
    <s v="standardní lůžková péče"/>
    <n v="5"/>
    <d v="2021-11-01T00:00:00"/>
    <m/>
    <n v="8160"/>
    <n v="65147"/>
    <s v="MUDr."/>
    <s v="Martin"/>
    <s v="Jochec"/>
    <m/>
    <s v="9110226070     "/>
    <n v="0.8"/>
    <x v="1"/>
    <n v="2"/>
    <n v="1"/>
    <x v="0"/>
  </r>
  <r>
    <n v="89301265"/>
    <s v="Oddělení rehabilitace"/>
    <s v="ambulance fyzioterapie"/>
    <n v="10"/>
    <d v="2021-11-01T00:00:00"/>
    <m/>
    <n v="8160"/>
    <n v="65147"/>
    <s v="MUDr."/>
    <s v="Martin"/>
    <s v="Jochec"/>
    <m/>
    <s v="9110226070     "/>
    <n v="0.2"/>
    <x v="1"/>
    <n v="2"/>
    <n v="1"/>
    <x v="0"/>
  </r>
  <r>
    <n v="89301227"/>
    <s v="Ambulance-PET/CT-2"/>
    <s v="Ambulance-PET/CT-2"/>
    <n v="10"/>
    <d v="2023-10-01T00:00:00"/>
    <m/>
    <n v="8250"/>
    <n v="65148"/>
    <s v="MUDr."/>
    <s v="Veronika"/>
    <s v="Ičová"/>
    <m/>
    <s v="935620         "/>
    <n v="1"/>
    <x v="1"/>
    <n v="1"/>
    <n v="1"/>
    <x v="0"/>
  </r>
  <r>
    <n v="89301075"/>
    <s v="KARIM"/>
    <s v="anesteziologicko - resuscitační tým"/>
    <n v="10"/>
    <d v="2017-07-01T00:00:00"/>
    <m/>
    <n v="8269"/>
    <n v="65149"/>
    <s v="MUDr."/>
    <s v="Tereza"/>
    <s v="Vavrečková"/>
    <m/>
    <s v="8660315389     "/>
    <n v="1"/>
    <x v="1"/>
    <n v="1"/>
    <n v="1"/>
    <x v="0"/>
  </r>
  <r>
    <n v="89301386"/>
    <s v="Ústav soudního lékařství a medicínského práva"/>
    <s v="soudní lékařství"/>
    <n v="10"/>
    <d v="2022-01-01T00:00:00"/>
    <m/>
    <n v="8165"/>
    <n v="65151"/>
    <s v="MUDr."/>
    <s v="Veronika"/>
    <s v="Králíková"/>
    <m/>
    <s v="9253115311     "/>
    <n v="0.5"/>
    <x v="10"/>
    <n v="1"/>
    <n v="0.5"/>
    <x v="0"/>
  </r>
  <r>
    <n v="89301386"/>
    <s v="Ústav soudního lékařství a medicínského práva"/>
    <s v="soudní lékařství"/>
    <n v="10"/>
    <d v="2018-07-01T00:00:00"/>
    <m/>
    <n v="8321"/>
    <n v="65152"/>
    <s v="MUDr."/>
    <s v="Adriana"/>
    <s v="Gavronová"/>
    <m/>
    <s v="9261229934     "/>
    <n v="1"/>
    <x v="10"/>
    <n v="1"/>
    <n v="1"/>
    <x v="0"/>
  </r>
  <r>
    <n v="89301386"/>
    <s v="Ústav soudního lékařství a medicínského práva"/>
    <s v="soudní lékařství"/>
    <n v="10"/>
    <d v="2018-07-01T00:00:00"/>
    <m/>
    <n v="8463"/>
    <n v="65153"/>
    <s v="MUDr."/>
    <s v="Václav"/>
    <s v="Svrchokryl"/>
    <m/>
    <s v="9103226143     "/>
    <n v="1"/>
    <x v="10"/>
    <n v="1"/>
    <n v="1"/>
    <x v="0"/>
  </r>
  <r>
    <n v="89301212"/>
    <s v="Onkologická klinika"/>
    <s v="všeobecná ambulance"/>
    <n v="10"/>
    <d v="2018-10-01T00:00:00"/>
    <m/>
    <n v="8906"/>
    <n v="65155"/>
    <s v="Mgr."/>
    <s v="Adéla"/>
    <s v="Stonawská"/>
    <m/>
    <s v="9356255370     "/>
    <n v="0.5"/>
    <x v="7"/>
    <n v="2"/>
    <n v="1"/>
    <x v="0"/>
  </r>
  <r>
    <n v="89301215"/>
    <s v="Onkologická klinika"/>
    <s v="ambulance - radiační onkologie "/>
    <n v="10"/>
    <d v="2018-10-01T00:00:00"/>
    <m/>
    <n v="8906"/>
    <n v="65155"/>
    <s v="Mgr."/>
    <s v="Adéla"/>
    <s v="Stonawská"/>
    <m/>
    <s v="9356255370     "/>
    <n v="0.5"/>
    <x v="7"/>
    <n v="2"/>
    <n v="1"/>
    <x v="0"/>
  </r>
  <r>
    <n v="89301091"/>
    <s v="Novorozenecké oddělení"/>
    <s v="standardní lůžková péče"/>
    <n v="5"/>
    <d v="2017-06-15T00:00:00"/>
    <m/>
    <n v="8135"/>
    <n v="65160"/>
    <s v="Mgr. Bc."/>
    <s v="Naomi Ella"/>
    <s v="Nerudová"/>
    <m/>
    <s v="9155103947     "/>
    <n v="0.75"/>
    <x v="7"/>
    <n v="1"/>
    <n v="0.75"/>
    <x v="0"/>
  </r>
  <r>
    <n v="89301075"/>
    <s v="KARIM"/>
    <s v="anesteziologicko - resuscitační tým"/>
    <n v="10"/>
    <d v="2018-07-01T00:00:00"/>
    <m/>
    <n v="8177"/>
    <n v="65163"/>
    <s v="MUDr."/>
    <s v="Pavel"/>
    <s v="Minarik"/>
    <m/>
    <s v="9109275703     "/>
    <n v="1"/>
    <x v="1"/>
    <n v="1"/>
    <n v="1"/>
    <x v="0"/>
  </r>
  <r>
    <n v="89301131"/>
    <s v="ORL klinika"/>
    <s v="standardní lůžková péče"/>
    <n v="5"/>
    <d v="2018-07-01T00:00:00"/>
    <m/>
    <n v="8329"/>
    <n v="65165"/>
    <s v="MUDr."/>
    <s v="Kryštof"/>
    <s v="Vitoul"/>
    <m/>
    <s v="9110265714     "/>
    <n v="1"/>
    <x v="1"/>
    <n v="1"/>
    <n v="1"/>
    <x v="0"/>
  </r>
  <r>
    <n v="89301031"/>
    <s v="III. Interní klinika - nefrologická, revmatologická a endokrinologická"/>
    <s v="standardní lůžková péče"/>
    <n v="5"/>
    <d v="2017-12-01T00:00:00"/>
    <m/>
    <n v="8436"/>
    <n v="65166"/>
    <m/>
    <s v="Gabriela"/>
    <s v="Bodišová"/>
    <m/>
    <s v="7654234478     "/>
    <n v="1"/>
    <x v="4"/>
    <n v="1"/>
    <n v="1"/>
    <x v="0"/>
  </r>
  <r>
    <n v="89301103"/>
    <s v="Dětská klinika"/>
    <s v="JIP"/>
    <n v="5"/>
    <d v="2017-08-01T00:00:00"/>
    <m/>
    <n v="8305"/>
    <n v="65167"/>
    <s v="Mgr."/>
    <s v="Lenka"/>
    <s v="Urbášková"/>
    <s v="DiS."/>
    <s v="9557066156     "/>
    <n v="1"/>
    <x v="7"/>
    <n v="1"/>
    <n v="1"/>
    <x v="0"/>
  </r>
  <r>
    <n v="89301311"/>
    <s v="Traumatologická klinika"/>
    <s v="standardní lůžková péče"/>
    <n v="5"/>
    <d v="2018-07-01T00:00:00"/>
    <m/>
    <n v="8192"/>
    <n v="65168"/>
    <s v="MUDr."/>
    <s v="Ján"/>
    <s v="Kriváček"/>
    <m/>
    <s v="891213         "/>
    <n v="1"/>
    <x v="1"/>
    <n v="1"/>
    <n v="1"/>
    <x v="0"/>
  </r>
  <r>
    <n v="89301311"/>
    <s v="Traumatologická klinika"/>
    <s v="standardní lůžková péče"/>
    <n v="5"/>
    <d v="2018-07-01T00:00:00"/>
    <m/>
    <n v="8248"/>
    <n v="65169"/>
    <s v="MUDr."/>
    <s v="Lukáš"/>
    <s v="Vinter"/>
    <m/>
    <s v="9108065714     "/>
    <n v="1"/>
    <x v="1"/>
    <n v="2"/>
    <n v="1"/>
    <x v="0"/>
  </r>
  <r>
    <n v="89301607"/>
    <s v="Odd. urgent.příjmu - ambul. traumatolog."/>
    <s v="ambulance - traumatologická"/>
    <n v="10"/>
    <d v="2017-08-01T00:00:00"/>
    <m/>
    <n v="8736"/>
    <n v="65169"/>
    <s v="MUDr."/>
    <s v="Lukáš"/>
    <s v="Vinter"/>
    <m/>
    <s v="9108065714     "/>
    <n v="0"/>
    <x v="13"/>
    <n v="2"/>
    <n v="1"/>
    <x v="0"/>
  </r>
  <r>
    <n v="89100601"/>
    <s v="Lůžka dlouhodobé ošetřovatelské péče"/>
    <s v="Lůžka dlouhodobé ošetřovatelské péče"/>
    <n v="5"/>
    <d v="2018-09-01T00:00:00"/>
    <m/>
    <n v="8824"/>
    <n v="65171"/>
    <m/>
    <s v="Lenka"/>
    <s v="Šimková"/>
    <s v="DiS."/>
    <s v="9761105706     "/>
    <n v="1"/>
    <x v="7"/>
    <n v="1"/>
    <n v="1"/>
    <x v="0"/>
  </r>
  <r>
    <n v="89301375"/>
    <s v="Ústav klinické a molekulární patologie"/>
    <s v="Ústav klinické a molekulární patologie"/>
    <n v="10"/>
    <d v="2021-05-01T00:00:00"/>
    <m/>
    <n v="8206"/>
    <n v="65174"/>
    <s v="doc. Mgr."/>
    <s v="Jan"/>
    <s v="Bouchal"/>
    <s v="Ph.D."/>
    <s v="7301025699     "/>
    <n v="0.7"/>
    <x v="5"/>
    <n v="1"/>
    <n v="0.7"/>
    <x v="0"/>
  </r>
  <r>
    <n v="89301600"/>
    <s v="Urgentní příjem odb.719"/>
    <s v="Urgentní příjem odb.719"/>
    <n v="10"/>
    <d v="2021-04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602"/>
    <s v="Odd.urgent.příjmu - ambulance chirurgie"/>
    <s v="ambulance - chirurgie"/>
    <n v="10"/>
    <d v="2017-07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604"/>
    <s v="Odd.urgent.příjmu - ambulance interna"/>
    <s v="ambulance - interna"/>
    <n v="10"/>
    <d v="2017-07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605"/>
    <s v="Odd.urgent. příjmu - ambulance urologie"/>
    <s v="ambulance - urologie"/>
    <n v="10"/>
    <d v="2017-07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606"/>
    <s v="Odd.urgent.příjmu - ambulance neurologie"/>
    <s v="ambulance - neurologie"/>
    <n v="10"/>
    <d v="2017-07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7-07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608"/>
    <s v="ambulance LPS pro dospělé"/>
    <s v="ambulance LPS pro dospělé"/>
    <n v="10"/>
    <d v="2017-07-01T00:00:00"/>
    <m/>
    <n v="8251"/>
    <n v="65180"/>
    <m/>
    <s v="Jiří"/>
    <s v="Kapoun"/>
    <s v="DiS."/>
    <s v="9407266088     "/>
    <n v="0.14199999999999999"/>
    <x v="7"/>
    <n v="7"/>
    <n v="0.99399999999999999"/>
    <x v="0"/>
  </r>
  <r>
    <n v="89301101"/>
    <s v="Dětská klinika"/>
    <s v="standardní lůžková péče"/>
    <n v="5"/>
    <d v="2017-07-01T00:00:00"/>
    <m/>
    <n v="8158"/>
    <n v="65181"/>
    <s v="MUDr."/>
    <s v="Alžběta"/>
    <s v="Palátová"/>
    <m/>
    <s v="9159200963     "/>
    <n v="1"/>
    <x v="10"/>
    <n v="1"/>
    <n v="1"/>
    <x v="0"/>
  </r>
  <r>
    <n v="89301321"/>
    <s v="Hemato-onkologická klinika"/>
    <s v="standardní lůžková péče"/>
    <n v="5"/>
    <d v="2022-09-01T00:00:00"/>
    <m/>
    <n v="8282"/>
    <n v="65182"/>
    <s v="Bc."/>
    <s v="Kateřina"/>
    <s v="Lakomá"/>
    <m/>
    <s v="9459235731     "/>
    <n v="1"/>
    <x v="7"/>
    <n v="1"/>
    <n v="1"/>
    <x v="0"/>
  </r>
  <r>
    <n v="89301041"/>
    <s v="I. chirurgické klinika"/>
    <s v="standardní lůžková péče"/>
    <n v="5"/>
    <d v="2023-03-01T00:00:00"/>
    <m/>
    <n v="8175"/>
    <n v="65183"/>
    <s v="MUDr."/>
    <s v="Dominika"/>
    <s v="Kriváčková"/>
    <m/>
    <s v="9059048669     "/>
    <n v="0.3"/>
    <x v="10"/>
    <n v="1"/>
    <n v="0.3"/>
    <x v="0"/>
  </r>
  <r>
    <n v="89301608"/>
    <s v="ambulance LPS pro dospělé"/>
    <s v="ambulance LPS pro dospělé"/>
    <n v="10"/>
    <d v="2021-11-01T00:00:00"/>
    <m/>
    <n v="8482"/>
    <n v="65186"/>
    <s v="MUDr."/>
    <s v="Bohumil"/>
    <s v="Skála"/>
    <s v="Ph.D."/>
    <s v="5508290095     "/>
    <n v="0"/>
    <x v="1"/>
    <n v="1"/>
    <n v="0"/>
    <x v="0"/>
  </r>
  <r>
    <n v="89301181"/>
    <s v="Klinika psychiatrie"/>
    <s v="srandardní lůžková péče"/>
    <n v="5"/>
    <d v="2017-08-15T00:00:00"/>
    <m/>
    <n v="8187"/>
    <n v="65188"/>
    <s v="MUDr."/>
    <s v="Jakub"/>
    <s v="Vaněk"/>
    <s v="Ph.D."/>
    <s v="9112235990     "/>
    <n v="0.8"/>
    <x v="1"/>
    <n v="1"/>
    <n v="0.8"/>
    <x v="0"/>
  </r>
  <r>
    <n v="89301041"/>
    <s v="I. chirurgické klinika"/>
    <s v="standardní lůžková péče"/>
    <n v="5"/>
    <d v="2023-09-15T00:00:00"/>
    <m/>
    <n v="11174"/>
    <n v="65189"/>
    <m/>
    <s v="Daniela"/>
    <s v="Fojtíková"/>
    <m/>
    <s v="7553124502     "/>
    <n v="1"/>
    <x v="3"/>
    <n v="1"/>
    <n v="1"/>
    <x v="0"/>
  </r>
  <r>
    <n v="89301321"/>
    <s v="Hemato-onkologická klinika"/>
    <s v="standardní lůžková péče"/>
    <n v="5"/>
    <d v="2022-10-01T00:00:00"/>
    <m/>
    <n v="8162"/>
    <n v="65197"/>
    <s v="MUDr."/>
    <s v="Veronika"/>
    <s v="Hanáčková"/>
    <m/>
    <s v="9251135300     "/>
    <n v="1"/>
    <x v="1"/>
    <n v="1"/>
    <n v="1"/>
    <x v="0"/>
  </r>
  <r>
    <n v="89301131"/>
    <s v="ORL klinika"/>
    <s v="standardní lůžková péče"/>
    <n v="5"/>
    <d v="2017-06-01T00:00:00"/>
    <m/>
    <n v="8263"/>
    <n v="65201"/>
    <m/>
    <s v="Zuzana"/>
    <s v="Bartošíková"/>
    <m/>
    <s v="6453230971     "/>
    <n v="1"/>
    <x v="3"/>
    <n v="1"/>
    <n v="1"/>
    <x v="0"/>
  </r>
  <r>
    <n v="89301131"/>
    <s v="ORL klinika"/>
    <s v="standardní lůžková péče"/>
    <n v="5"/>
    <d v="2017-07-01T00:00:00"/>
    <m/>
    <n v="8264"/>
    <n v="65202"/>
    <s v="Bc."/>
    <s v="Petra"/>
    <s v="Brančíková"/>
    <m/>
    <s v="8161184460     "/>
    <n v="1"/>
    <x v="7"/>
    <n v="1"/>
    <n v="1"/>
    <x v="0"/>
  </r>
  <r>
    <n v="89301081"/>
    <s v="Porodnicko - gynekologická klinika"/>
    <s v="standardní lůžková péče"/>
    <n v="5"/>
    <d v="2019-10-01T00:00:00"/>
    <m/>
    <n v="8179"/>
    <n v="65205"/>
    <s v="MUDr."/>
    <s v="Alžběta"/>
    <s v="Benická"/>
    <m/>
    <s v="9158144127     "/>
    <n v="1"/>
    <x v="10"/>
    <n v="1"/>
    <n v="1"/>
    <x v="0"/>
  </r>
  <r>
    <n v="89301081"/>
    <s v="Porodnicko - gynekologická klinika"/>
    <s v="standardní lůžková péče"/>
    <n v="5"/>
    <d v="2019-10-01T00:00:00"/>
    <m/>
    <n v="8276"/>
    <n v="65206"/>
    <s v="MUDr."/>
    <s v="Alexandra"/>
    <s v="Šinská"/>
    <m/>
    <s v="9254257749     "/>
    <n v="1"/>
    <x v="1"/>
    <n v="1"/>
    <n v="1"/>
    <x v="0"/>
  </r>
  <r>
    <n v="89301061"/>
    <s v="Neurochirurgická klinika"/>
    <s v="standardní lůžková péče "/>
    <n v="5"/>
    <d v="2017-07-01T00:00:00"/>
    <m/>
    <n v="8327"/>
    <n v="65208"/>
    <m/>
    <s v="Tomáš"/>
    <s v="Koutný"/>
    <m/>
    <s v="8503125433     "/>
    <n v="1"/>
    <x v="3"/>
    <n v="1"/>
    <n v="1"/>
    <x v="0"/>
  </r>
  <r>
    <n v="89301091"/>
    <s v="Novorozenecké oddělení"/>
    <s v="standardní lůžková péče"/>
    <n v="5"/>
    <d v="2018-07-01T00:00:00"/>
    <m/>
    <n v="8180"/>
    <n v="65213"/>
    <s v="MUDr."/>
    <s v="Jakub"/>
    <s v="Lasák"/>
    <m/>
    <s v="9101305829     "/>
    <n v="1"/>
    <x v="10"/>
    <n v="1"/>
    <n v="1"/>
    <x v="0"/>
  </r>
  <r>
    <n v="89301023"/>
    <s v="II. Interní klinika - gastro-enterologická a hepatologická"/>
    <s v="lůžkové oddělení intenzivní péče"/>
    <n v="5"/>
    <d v="2021-04-01T00:00:00"/>
    <m/>
    <n v="9132"/>
    <n v="65218"/>
    <s v="MUDr."/>
    <s v="Tomáš"/>
    <s v="Tichý"/>
    <m/>
    <s v="9110226257     "/>
    <n v="1"/>
    <x v="10"/>
    <n v="2"/>
    <n v="1"/>
    <x v="0"/>
  </r>
  <r>
    <n v="89301604"/>
    <s v="Odd.urgent.příjmu - ambulance interna"/>
    <s v="ambulance - interna"/>
    <n v="10"/>
    <d v="2020-01-01T00:00:00"/>
    <m/>
    <n v="9542"/>
    <n v="65218"/>
    <s v="MUDr."/>
    <s v="Tomáš"/>
    <s v="Tichý"/>
    <m/>
    <s v="9110226257     "/>
    <n v="0"/>
    <x v="13"/>
    <n v="2"/>
    <n v="1"/>
    <x v="0"/>
  </r>
  <r>
    <n v="89301075"/>
    <s v="KARIM"/>
    <s v="anesteziologicko - resuscitační tým"/>
    <n v="10"/>
    <d v="2022-01-01T00:00:00"/>
    <m/>
    <n v="8178"/>
    <n v="65219"/>
    <s v="MUDr."/>
    <s v="Tomáš"/>
    <s v="Novák"/>
    <m/>
    <s v="9111215729     "/>
    <n v="0.4"/>
    <x v="1"/>
    <n v="1"/>
    <n v="0.4"/>
    <x v="0"/>
  </r>
  <r>
    <n v="89301061"/>
    <s v="Neurochirurgická klinika"/>
    <s v="standardní lůžková péče "/>
    <n v="5"/>
    <d v="2021-07-01T00:00:00"/>
    <m/>
    <n v="10088"/>
    <n v="65224"/>
    <s v="MUDr."/>
    <s v="Marek"/>
    <s v="Šlachta"/>
    <m/>
    <s v="9506265956     "/>
    <n v="1"/>
    <x v="13"/>
    <n v="1"/>
    <n v="1"/>
    <x v="0"/>
  </r>
  <r>
    <n v="89301011"/>
    <s v="I. Interní klinika - kardiologická"/>
    <s v="standardní lůžková péče"/>
    <n v="5"/>
    <d v="2017-08-01T00:00:00"/>
    <m/>
    <n v="8173"/>
    <n v="65226"/>
    <s v="MUDr."/>
    <s v="Jakub"/>
    <s v="Flašík"/>
    <m/>
    <s v="9012188229     "/>
    <n v="0.8"/>
    <x v="1"/>
    <n v="1"/>
    <n v="0.8"/>
    <x v="0"/>
  </r>
  <r>
    <n v="89301345"/>
    <s v="Radiologická klinika"/>
    <s v="pracoviště radiologie"/>
    <n v="10"/>
    <d v="2022-07-01T00:00:00"/>
    <m/>
    <n v="8770"/>
    <n v="65230"/>
    <s v="Bc."/>
    <s v="Kristýna"/>
    <s v="Bednaříková"/>
    <m/>
    <s v="9360015742     "/>
    <n v="1"/>
    <x v="0"/>
    <n v="1"/>
    <n v="1"/>
    <x v="0"/>
  </r>
  <r>
    <n v="89301415"/>
    <s v="Ústav imunologie"/>
    <s v="laboratoř imunologie"/>
    <n v="10"/>
    <d v="2017-08-01T00:00:00"/>
    <m/>
    <n v="8271"/>
    <n v="65231"/>
    <m/>
    <s v="Nicole"/>
    <s v="Kristová"/>
    <s v="DiS."/>
    <s v="9261145729     "/>
    <n v="1"/>
    <x v="7"/>
    <n v="1"/>
    <n v="1"/>
    <x v="0"/>
  </r>
  <r>
    <n v="89301163"/>
    <s v="Klinika plicních nemocí a TBC"/>
    <s v="lůžkové oddělení intenzivní péče"/>
    <n v="5"/>
    <d v="2021-05-01T00:00:00"/>
    <m/>
    <n v="10030"/>
    <n v="65233"/>
    <m/>
    <s v="Marcela"/>
    <s v="Kopková"/>
    <m/>
    <s v="8456055322     "/>
    <n v="0.5"/>
    <x v="7"/>
    <n v="1"/>
    <n v="0.5"/>
    <x v="0"/>
  </r>
  <r>
    <n v="89301211"/>
    <s v="Onkologická klinika"/>
    <s v="standardní lůžková péče"/>
    <n v="5"/>
    <d v="2020-09-01T00:00:00"/>
    <m/>
    <n v="9727"/>
    <n v="65237"/>
    <m/>
    <s v="Kamila"/>
    <s v="Marková"/>
    <m/>
    <s v="9851045710     "/>
    <n v="1"/>
    <x v="4"/>
    <n v="1"/>
    <n v="1"/>
    <x v="0"/>
  </r>
  <r>
    <n v="89301044"/>
    <s v="I. chirurgická klinika"/>
    <s v="lůžkové oddělení intenzivní péče"/>
    <n v="5"/>
    <d v="2017-08-01T00:00:00"/>
    <m/>
    <n v="8213"/>
    <n v="65238"/>
    <s v="Bc."/>
    <s v="Petra"/>
    <s v="Buriánková"/>
    <s v="DiS."/>
    <s v="9359285727     "/>
    <n v="1"/>
    <x v="7"/>
    <n v="1"/>
    <n v="1"/>
    <x v="0"/>
  </r>
  <r>
    <n v="89301075"/>
    <s v="KARIM"/>
    <s v="anesteziologicko - resuscitační tým"/>
    <n v="10"/>
    <d v="2019-05-01T00:00:00"/>
    <m/>
    <n v="9160"/>
    <n v="65241"/>
    <s v="MUDr."/>
    <s v="Jitka"/>
    <s v="Dvořáková"/>
    <m/>
    <s v="9152036080     "/>
    <n v="1"/>
    <x v="1"/>
    <n v="2"/>
    <n v="1"/>
    <x v="0"/>
  </r>
  <r>
    <n v="89301600"/>
    <s v="Urgentní příjem odb.719"/>
    <s v="Urgentní příjem odb.719"/>
    <n v="10"/>
    <d v="2021-09-01T00:00:00"/>
    <m/>
    <n v="10988"/>
    <n v="65241"/>
    <s v="MUDr."/>
    <s v="Jitka"/>
    <s v="Dvořáková"/>
    <m/>
    <s v="9152036080     "/>
    <n v="0"/>
    <x v="1"/>
    <n v="2"/>
    <n v="1"/>
    <x v="0"/>
  </r>
  <r>
    <n v="89301292"/>
    <s v="Oddělení plastické a estetické chirurgie"/>
    <s v="všeobecná ambulance"/>
    <n v="10"/>
    <d v="2023-01-01T00:00:00"/>
    <m/>
    <n v="8191"/>
    <n v="65244"/>
    <s v="MUDr."/>
    <s v="Gabriel"/>
    <s v="Badida"/>
    <m/>
    <s v="8811079255     "/>
    <n v="0.3"/>
    <x v="1"/>
    <n v="1"/>
    <n v="0.3"/>
    <x v="0"/>
  </r>
  <r>
    <n v="89301375"/>
    <s v="Ústav klinické a molekulární patologie"/>
    <s v="Ústav klinické a molekulární patologie"/>
    <n v="10"/>
    <d v="2017-09-01T00:00:00"/>
    <m/>
    <n v="8204"/>
    <n v="65245"/>
    <m/>
    <s v="Tereza"/>
    <s v="Kopečná"/>
    <s v="DiS."/>
    <s v="9459306065     "/>
    <n v="1"/>
    <x v="0"/>
    <n v="1"/>
    <n v="1"/>
    <x v="0"/>
  </r>
  <r>
    <n v="89301501"/>
    <s v="Kardiochirurgická klinika"/>
    <s v="standardní lůžková péče"/>
    <n v="5"/>
    <d v="2017-10-01T00:00:00"/>
    <m/>
    <n v="8229"/>
    <n v="65246"/>
    <m/>
    <s v="Artur"/>
    <s v="Barshatskyi"/>
    <s v="MBA"/>
    <s v="8406051247     "/>
    <n v="1"/>
    <x v="10"/>
    <n v="1"/>
    <n v="1"/>
    <x v="0"/>
  </r>
  <r>
    <n v="89301276"/>
    <s v="Klinika tělovýchovného lékařství a kardiovaskulární rehabilitace"/>
    <s v="ambulance fyzioterapeutická"/>
    <n v="10"/>
    <d v="2017-09-01T00:00:00"/>
    <m/>
    <n v="8237"/>
    <n v="65250"/>
    <s v="Mgr. Ing."/>
    <s v="Barbora"/>
    <s v="Imrichová"/>
    <m/>
    <s v="9254045834     "/>
    <n v="1"/>
    <x v="6"/>
    <n v="1"/>
    <n v="1"/>
    <x v="0"/>
  </r>
  <r>
    <n v="89301252"/>
    <s v="Klinika ústní, čelistní a obličejové chirurgie"/>
    <s v="příjmová ambulance"/>
    <n v="1"/>
    <d v="2021-05-01T00:00:00"/>
    <m/>
    <n v="10019"/>
    <n v="65253"/>
    <m/>
    <s v="Jana"/>
    <s v="Tkadlčíková"/>
    <m/>
    <s v="7353155304     "/>
    <n v="1"/>
    <x v="3"/>
    <n v="1"/>
    <n v="1"/>
    <x v="0"/>
  </r>
  <r>
    <n v="89305247"/>
    <s v="Klinika zubního lékařství"/>
    <s v="konzervační oddělení"/>
    <n v="15"/>
    <d v="2017-09-01T00:00:00"/>
    <m/>
    <n v="8190"/>
    <n v="65256"/>
    <s v="MDDr."/>
    <s v="Lucia"/>
    <s v="Somolová"/>
    <m/>
    <s v="9252206392     "/>
    <n v="0.05"/>
    <x v="11"/>
    <n v="1"/>
    <n v="0.05"/>
    <x v="0"/>
  </r>
  <r>
    <n v="89301323"/>
    <s v="Hemato-onkologická klinika"/>
    <s v="lůžkové oddělení intenzivní péče"/>
    <n v="5"/>
    <d v="2017-09-01T00:00:00"/>
    <m/>
    <n v="8285"/>
    <n v="65259"/>
    <s v="Bc."/>
    <s v="Bára"/>
    <s v="Gilarová"/>
    <m/>
    <s v="9459105535     "/>
    <n v="1"/>
    <x v="7"/>
    <n v="1"/>
    <n v="1"/>
    <x v="0"/>
  </r>
  <r>
    <n v="89301600"/>
    <s v="Urgentní příjem odb.719"/>
    <s v="Urgentní příjem odb.719"/>
    <n v="10"/>
    <d v="2021-04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2"/>
    <s v="Odd.urgent.příjmu - ambulance chirurgie"/>
    <s v="ambulance - chirurgie"/>
    <n v="10"/>
    <d v="2017-08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4"/>
    <s v="Odd.urgent.příjmu - ambulance interna"/>
    <s v="ambulance - interna"/>
    <n v="10"/>
    <d v="2017-08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5"/>
    <s v="Odd.urgent. příjmu - ambulance urologie"/>
    <s v="ambulance - urologie"/>
    <n v="10"/>
    <d v="2017-08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6"/>
    <s v="Odd.urgent.příjmu - ambulance neurologie"/>
    <s v="ambulance - neurologie"/>
    <n v="10"/>
    <d v="2017-08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7-08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8"/>
    <s v="ambulance LPS pro dospělé"/>
    <s v="ambulance LPS pro dospělé"/>
    <n v="10"/>
    <d v="2017-08-01T00:00:00"/>
    <m/>
    <n v="8252"/>
    <n v="65260"/>
    <m/>
    <s v="Sebastián"/>
    <s v="Kubis"/>
    <s v="DiS."/>
    <s v="9312295740     "/>
    <n v="0.14199999999999999"/>
    <x v="7"/>
    <n v="7"/>
    <n v="0.99399999999999999"/>
    <x v="0"/>
  </r>
  <r>
    <n v="89301600"/>
    <s v="Urgentní příjem odb.719"/>
    <s v="Urgentní příjem odb.719"/>
    <n v="10"/>
    <d v="2021-04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602"/>
    <s v="Odd.urgent.příjmu - ambulance chirurgie"/>
    <s v="ambulance - chirurgie"/>
    <n v="10"/>
    <d v="2017-08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604"/>
    <s v="Odd.urgent.příjmu - ambulance interna"/>
    <s v="ambulance - interna"/>
    <n v="10"/>
    <d v="2017-08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605"/>
    <s v="Odd.urgent. příjmu - ambulance urologie"/>
    <s v="ambulance - urologie"/>
    <n v="10"/>
    <d v="2017-08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606"/>
    <s v="Odd.urgent.příjmu - ambulance neurologie"/>
    <s v="ambulance - neurologie"/>
    <n v="10"/>
    <d v="2017-08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7-08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608"/>
    <s v="ambulance LPS pro dospělé"/>
    <s v="ambulance LPS pro dospělé"/>
    <n v="10"/>
    <d v="2017-08-01T00:00:00"/>
    <m/>
    <n v="8253"/>
    <n v="65261"/>
    <m/>
    <s v="Martin"/>
    <s v="Kučera"/>
    <s v="DiS."/>
    <s v="9309236233     "/>
    <n v="0.14199999999999999"/>
    <x v="7"/>
    <n v="7"/>
    <n v="0.99399999999999999"/>
    <x v="0"/>
  </r>
  <r>
    <n v="89301023"/>
    <s v="II. Interní klinika - gastro-enterologická a hepatologická"/>
    <s v="lůžkové oddělení intenzivní péče"/>
    <n v="5"/>
    <d v="2019-12-01T00:00:00"/>
    <m/>
    <n v="8317"/>
    <n v="65265"/>
    <m/>
    <s v="Lucie"/>
    <s v="Černá"/>
    <m/>
    <s v="8351315324     "/>
    <n v="1"/>
    <x v="7"/>
    <n v="1"/>
    <n v="1"/>
    <x v="0"/>
  </r>
  <r>
    <n v="89301091"/>
    <s v="Novorozenecké oddělení"/>
    <s v="standardní lůžková péče"/>
    <n v="5"/>
    <d v="2023-01-01T00:00:00"/>
    <m/>
    <n v="8766"/>
    <n v="65267"/>
    <s v="Bc."/>
    <s v="Tereza"/>
    <s v="Klimešová"/>
    <m/>
    <s v="9259015700     "/>
    <n v="1"/>
    <x v="7"/>
    <n v="1"/>
    <n v="1"/>
    <x v="0"/>
  </r>
  <r>
    <n v="89301375"/>
    <s v="Ústav klinické a molekulární patologie"/>
    <s v="Ústav klinické a molekulární patologie"/>
    <n v="10"/>
    <d v="2020-07-01T00:00:00"/>
    <m/>
    <n v="8205"/>
    <n v="65268"/>
    <s v="MUDr."/>
    <s v="Daniela"/>
    <s v="Skanderová"/>
    <m/>
    <s v="8757116005     "/>
    <n v="1"/>
    <x v="1"/>
    <n v="1"/>
    <n v="1"/>
    <x v="0"/>
  </r>
  <r>
    <n v="89301273"/>
    <s v="Klinika tělovýchovného lékařství a kardiovaskulární rehabilitace"/>
    <s v="ambulance - tělovýchovné lékařství"/>
    <n v="10"/>
    <d v="2023-07-01T00:00:00"/>
    <m/>
    <n v="8243"/>
    <n v="65275"/>
    <s v="MUDr."/>
    <s v="Katarína"/>
    <s v="Moravcová"/>
    <m/>
    <s v="7959117749     "/>
    <n v="0.7"/>
    <x v="1"/>
    <n v="1"/>
    <n v="0.7"/>
    <x v="0"/>
  </r>
  <r>
    <n v="89301048"/>
    <s v="I. chirurgická klinika"/>
    <s v="lůžkové oddělení plastické chirurgie"/>
    <n v="5"/>
    <d v="2020-11-01T00:00:00"/>
    <m/>
    <n v="8212"/>
    <n v="65276"/>
    <s v="MUDr."/>
    <s v="Hana"/>
    <s v="Klosová"/>
    <s v="Ph.D."/>
    <s v="7358154617     "/>
    <n v="0.3"/>
    <x v="1"/>
    <n v="2"/>
    <n v="0.6"/>
    <x v="0"/>
  </r>
  <r>
    <n v="89301292"/>
    <s v="Oddělení plastické a estetické chirurgie"/>
    <s v="všeobecná ambulance"/>
    <n v="10"/>
    <d v="2021-10-01T00:00:00"/>
    <m/>
    <n v="8227"/>
    <n v="65276"/>
    <s v="MUDr."/>
    <s v="Hana"/>
    <s v="Klosová"/>
    <s v="Ph.D."/>
    <s v="7358154617     "/>
    <n v="0.3"/>
    <x v="1"/>
    <n v="2"/>
    <n v="0.6"/>
    <x v="0"/>
  </r>
  <r>
    <n v="89301021"/>
    <s v="II. Interní klinika - gastro-enterologická a hepatologická"/>
    <s v="standardní lůžková péče"/>
    <n v="5"/>
    <d v="2018-09-01T00:00:00"/>
    <m/>
    <n v="8805"/>
    <n v="65277"/>
    <m/>
    <s v="Radka"/>
    <s v="Supová"/>
    <s v="DiS."/>
    <s v="7660095322     "/>
    <n v="1"/>
    <x v="7"/>
    <n v="1"/>
    <n v="1"/>
    <x v="0"/>
  </r>
  <r>
    <n v="89301161"/>
    <s v="Klinika plicních nemocí a TBC"/>
    <s v="standardní lůžková péče"/>
    <n v="5"/>
    <d v="2017-10-01T00:00:00"/>
    <m/>
    <n v="8293"/>
    <n v="65278"/>
    <m/>
    <s v="Jakub"/>
    <s v="Müller"/>
    <m/>
    <s v="9502175914     "/>
    <n v="1"/>
    <x v="4"/>
    <n v="1"/>
    <n v="1"/>
    <x v="0"/>
  </r>
  <r>
    <n v="89301326"/>
    <s v="Hemato-onkologická klinika"/>
    <s v="laboratoř cytogenetiky a molekulární biologie"/>
    <n v="10"/>
    <d v="2022-09-01T00:00:00"/>
    <m/>
    <n v="8291"/>
    <n v="65279"/>
    <s v="Mgr."/>
    <s v="Romana"/>
    <s v="Janská"/>
    <m/>
    <s v="8752135788     "/>
    <n v="1"/>
    <x v="5"/>
    <n v="1"/>
    <n v="1"/>
    <x v="0"/>
  </r>
  <r>
    <n v="89301375"/>
    <s v="Ústav klinické a molekulární patologie"/>
    <s v="Ústav klinické a molekulární patologie"/>
    <n v="10"/>
    <d v="2020-07-01T00:00:00"/>
    <m/>
    <n v="9602"/>
    <n v="65285"/>
    <m/>
    <s v="Roman"/>
    <s v="Želísko"/>
    <m/>
    <s v="6504142667     "/>
    <n v="1"/>
    <x v="3"/>
    <n v="1"/>
    <n v="1"/>
    <x v="0"/>
  </r>
  <r>
    <n v="89301355"/>
    <s v="Transfuzní oddělení "/>
    <s v="transfuzní oddělení"/>
    <n v="10"/>
    <d v="2017-09-15T00:00:00"/>
    <m/>
    <n v="8450"/>
    <n v="65286"/>
    <m/>
    <s v="Gabriela"/>
    <s v="Hansliánová"/>
    <s v="DiS."/>
    <s v="9553025317     "/>
    <n v="1"/>
    <x v="7"/>
    <n v="1"/>
    <n v="1"/>
    <x v="0"/>
  </r>
  <r>
    <n v="89301301"/>
    <s v="Oddělení geriatrie"/>
    <s v="standardní lůžková péče"/>
    <n v="5"/>
    <d v="2017-09-01T00:00:00"/>
    <m/>
    <n v="8244"/>
    <n v="65288"/>
    <m/>
    <s v="Petra"/>
    <s v="Poláchová"/>
    <m/>
    <s v="7355145358     "/>
    <n v="1"/>
    <x v="3"/>
    <n v="1"/>
    <n v="1"/>
    <x v="0"/>
  </r>
  <r>
    <n v="89301076"/>
    <s v="NIP - dlouhodobá intenzivní péče při KARIM"/>
    <s v="NIP - dlouhodobá intenzivní péče při KARIM"/>
    <n v="5"/>
    <d v="2022-01-01T00:00:00"/>
    <m/>
    <n v="10367"/>
    <n v="65290"/>
    <m/>
    <s v="Natálie"/>
    <s v="Novotná"/>
    <s v="DiS."/>
    <s v="9554016076     "/>
    <n v="1"/>
    <x v="7"/>
    <n v="1"/>
    <n v="1"/>
    <x v="0"/>
  </r>
  <r>
    <n v="89100601"/>
    <s v="Lůžka dlouhodobé ošetřovatelské péče"/>
    <s v="Lůžka dlouhodobé ošetřovatelské péče"/>
    <n v="5"/>
    <d v="2018-09-01T00:00:00"/>
    <m/>
    <n v="8820"/>
    <n v="65292"/>
    <m/>
    <s v="Kateřina"/>
    <s v="Petrželová"/>
    <m/>
    <s v="7454294815     "/>
    <n v="1"/>
    <x v="3"/>
    <n v="1"/>
    <n v="1"/>
    <x v="0"/>
  </r>
  <r>
    <n v="89301104"/>
    <s v="Dětská klinika"/>
    <s v="laboratoř experimentální medicíny"/>
    <n v="10"/>
    <d v="2019-01-01T00:00:00"/>
    <m/>
    <n v="8331"/>
    <n v="65295"/>
    <s v="Mgr."/>
    <s v="Karolína"/>
    <s v="Bartáková"/>
    <s v="Ph.D."/>
    <s v="8762114680"/>
    <n v="0.5"/>
    <x v="15"/>
    <n v="1"/>
    <n v="0.5"/>
    <x v="0"/>
  </r>
  <r>
    <n v="89301041"/>
    <s v="I. chirurgické klinika"/>
    <s v="standardní lůžková péče"/>
    <n v="5"/>
    <d v="2017-09-01T00:00:00"/>
    <m/>
    <n v="8218"/>
    <n v="65297"/>
    <s v="Bc."/>
    <s v="Michaela"/>
    <s v="Mlčáková"/>
    <m/>
    <s v="9551074775     "/>
    <n v="1"/>
    <x v="7"/>
    <n v="1"/>
    <n v="1"/>
    <x v="0"/>
  </r>
  <r>
    <n v="89301111"/>
    <s v="Ortopedická klinika"/>
    <s v="standardní lůžková péče"/>
    <n v="5"/>
    <d v="2017-09-15T00:00:00"/>
    <m/>
    <n v="8296"/>
    <n v="65308"/>
    <s v="MUDr."/>
    <s v="Ľuboš"/>
    <s v="Baláž"/>
    <m/>
    <s v="9106248701     "/>
    <n v="0.5"/>
    <x v="10"/>
    <n v="1"/>
    <n v="0.5"/>
    <x v="0"/>
  </r>
  <r>
    <n v="89301211"/>
    <s v="Onkologická klinika"/>
    <s v="standardní lůžková péče"/>
    <n v="5"/>
    <d v="2017-11-01T00:00:00"/>
    <m/>
    <n v="8480"/>
    <n v="65310"/>
    <s v="Bc."/>
    <s v="Lenka"/>
    <s v="Krátká"/>
    <s v="DiS."/>
    <s v="7961015876     "/>
    <n v="1"/>
    <x v="0"/>
    <n v="1"/>
    <n v="1"/>
    <x v="0"/>
  </r>
  <r>
    <n v="89301335"/>
    <s v="Oddělení klinické biochemie a imunogenetiky"/>
    <s v="centrální laboratoř"/>
    <n v="10"/>
    <d v="2023-09-01T00:00:00"/>
    <m/>
    <n v="8279"/>
    <n v="65312"/>
    <s v="MUDr."/>
    <s v="Lenka"/>
    <s v="Štefaničková"/>
    <m/>
    <s v="8058257372     "/>
    <n v="0.6"/>
    <x v="1"/>
    <n v="3"/>
    <n v="1"/>
    <x v="0"/>
  </r>
  <r>
    <n v="89301336"/>
    <s v="Oddělení klinické biochemie a imunogenetiky"/>
    <s v="metabolická poradna"/>
    <n v="10"/>
    <d v="2017-10-01T00:00:00"/>
    <m/>
    <n v="8279"/>
    <n v="65312"/>
    <s v="MUDr."/>
    <s v="Lenka"/>
    <s v="Štefaničková"/>
    <m/>
    <s v="8058257372     "/>
    <n v="0.2"/>
    <x v="1"/>
    <n v="3"/>
    <n v="1"/>
    <x v="0"/>
  </r>
  <r>
    <n v="89301338"/>
    <s v="Oddělení klinické biochemie a imunogenetiky"/>
    <s v="laboratoř dědičných metabolických poruch"/>
    <n v="10"/>
    <d v="2023-09-01T00:00:00"/>
    <m/>
    <n v="8279"/>
    <n v="65312"/>
    <s v="MUDr."/>
    <s v="Lenka"/>
    <s v="Štefaničková"/>
    <m/>
    <s v="8058257372     "/>
    <n v="0.2"/>
    <x v="1"/>
    <n v="3"/>
    <n v="1"/>
    <x v="0"/>
  </r>
  <r>
    <n v="89301041"/>
    <s v="I. chirurgické klinika"/>
    <s v="standardní lůžková péče"/>
    <n v="5"/>
    <d v="2017-10-01T00:00:00"/>
    <m/>
    <n v="8220"/>
    <n v="65314"/>
    <s v="Mgr."/>
    <s v="Eliška"/>
    <s v="Tomčalová"/>
    <m/>
    <s v="9553226155     "/>
    <n v="1"/>
    <x v="7"/>
    <n v="1"/>
    <n v="1"/>
    <x v="0"/>
  </r>
  <r>
    <n v="89301345"/>
    <s v="Radiologická klinika"/>
    <s v="pracoviště radiologie"/>
    <n v="10"/>
    <d v="2017-10-01T00:00:00"/>
    <m/>
    <n v="8207"/>
    <n v="65317"/>
    <s v="MUDr."/>
    <s v="Kateřina"/>
    <s v="Strojilová"/>
    <m/>
    <s v="8654136007     "/>
    <n v="0"/>
    <x v="13"/>
    <n v="1"/>
    <n v="0"/>
    <x v="0"/>
  </r>
  <r>
    <n v="89301593"/>
    <s v="Oddělení intenzivní péče chirurgických oborů"/>
    <s v="intenzivní péče chirurgických oborů"/>
    <n v="5"/>
    <d v="2023-08-01T00:00:00"/>
    <m/>
    <n v="10290"/>
    <n v="65321"/>
    <m/>
    <s v="Veronika"/>
    <s v="Ďulíková"/>
    <s v="DiS."/>
    <s v="8054274712     "/>
    <n v="0.25"/>
    <x v="0"/>
    <n v="1"/>
    <n v="0.25"/>
    <x v="0"/>
  </r>
  <r>
    <n v="89301301"/>
    <s v="Oddělení geriatrie"/>
    <s v="standardní lůžková péče"/>
    <n v="5"/>
    <d v="2017-10-01T00:00:00"/>
    <m/>
    <n v="8246"/>
    <n v="65323"/>
    <s v="Mgr."/>
    <s v="Vladimíra"/>
    <s v="Lužová"/>
    <s v="DiS."/>
    <s v="7962044673     "/>
    <n v="1"/>
    <x v="7"/>
    <n v="1"/>
    <n v="1"/>
    <x v="0"/>
  </r>
  <r>
    <n v="89301335"/>
    <s v="Oddělení klinické biochemie a imunogenetiky"/>
    <s v="centrální laboratoř"/>
    <n v="10"/>
    <d v="2020-10-01T00:00:00"/>
    <m/>
    <n v="9688"/>
    <n v="65325"/>
    <s v="Mgr."/>
    <s v="Štěpán"/>
    <s v="Kouřil"/>
    <s v="Ph.D."/>
    <s v="9208045726     "/>
    <n v="1"/>
    <x v="2"/>
    <n v="1"/>
    <n v="1"/>
    <x v="0"/>
  </r>
  <r>
    <n v="89301012"/>
    <s v="I. Interní klinika - kardiologická"/>
    <s v="ambulance kardiologická"/>
    <n v="10"/>
    <d v="2021-02-01T00:00:00"/>
    <m/>
    <n v="8323"/>
    <n v="65330"/>
    <s v="MUDr."/>
    <s v="Vít"/>
    <s v="Gloger"/>
    <m/>
    <s v="7710085328     "/>
    <n v="0.05"/>
    <x v="1"/>
    <n v="1"/>
    <n v="0.05"/>
    <x v="0"/>
  </r>
  <r>
    <n v="89301022"/>
    <s v="II. Interní klinika - gastro-enterologická a hepatologická"/>
    <s v="všeobecná ambulance"/>
    <n v="10"/>
    <d v="2018-04-01T00:00:00"/>
    <m/>
    <n v="8578"/>
    <n v="65335"/>
    <s v="Mgr."/>
    <s v="Lenka"/>
    <s v="Neumannová"/>
    <m/>
    <s v="7062305327     "/>
    <n v="1"/>
    <x v="0"/>
    <n v="1"/>
    <n v="1"/>
    <x v="0"/>
  </r>
  <r>
    <n v="89301521"/>
    <s v="Infekční oddělení"/>
    <s v="Standardní lůžková péče"/>
    <n v="5"/>
    <d v="2023-01-01T00:00:00"/>
    <m/>
    <n v="10729"/>
    <n v="65337"/>
    <m/>
    <s v="Iveta"/>
    <s v="Páleníková"/>
    <m/>
    <s v="6659061332     "/>
    <n v="1"/>
    <x v="3"/>
    <n v="1"/>
    <n v="1"/>
    <x v="0"/>
  </r>
  <r>
    <n v="89305252"/>
    <s v="Klinika ústní, čelistní a obličejové chirurgie"/>
    <s v="Ambulance kliniky ústní, čelistní a obličejové chirurgie"/>
    <n v="15"/>
    <d v="2017-10-01T00:00:00"/>
    <m/>
    <n v="8345"/>
    <n v="65339"/>
    <s v="MDDr."/>
    <s v="Tomáš"/>
    <s v="Broniš"/>
    <m/>
    <s v="921228         "/>
    <n v="0.5"/>
    <x v="11"/>
    <n v="2"/>
    <n v="0.5"/>
    <x v="0"/>
  </r>
  <r>
    <n v="89870255"/>
    <s v="Klinika ústní, čelistní a obličejové chirurgie"/>
    <s v="pracoviště stomatologické LSPP"/>
    <n v="15"/>
    <d v="2020-05-01T00:00:00"/>
    <m/>
    <n v="9480"/>
    <n v="65339"/>
    <s v="MDDr."/>
    <s v="Tomáš"/>
    <s v="Broniš"/>
    <m/>
    <s v="921228         "/>
    <n v="0"/>
    <x v="11"/>
    <n v="2"/>
    <n v="0.5"/>
    <x v="0"/>
  </r>
  <r>
    <n v="89301087"/>
    <s v="Porodnicko - gynekologická klinika"/>
    <s v="IVF"/>
    <n v="10"/>
    <d v="2017-11-01T00:00:00"/>
    <m/>
    <n v="8434"/>
    <n v="65343"/>
    <s v="Mgr."/>
    <s v="Veronika"/>
    <s v="Hončová"/>
    <m/>
    <s v="9152215633     "/>
    <n v="1"/>
    <x v="2"/>
    <n v="1"/>
    <n v="1"/>
    <x v="0"/>
  </r>
  <r>
    <n v="89301061"/>
    <s v="Neurochirurgická klinika"/>
    <s v="standardní lůžková péče "/>
    <n v="5"/>
    <d v="2017-11-01T00:00:00"/>
    <m/>
    <n v="8483"/>
    <n v="65358"/>
    <m/>
    <s v="Jan"/>
    <s v="Kritzbach"/>
    <m/>
    <s v="9703115763     "/>
    <n v="1"/>
    <x v="3"/>
    <n v="1"/>
    <n v="1"/>
    <x v="0"/>
  </r>
  <r>
    <n v="89100601"/>
    <s v="Lůžka dlouhodobé ošetřovatelské péče"/>
    <s v="Lůžka dlouhodobé ošetřovatelské péče"/>
    <n v="5"/>
    <d v="2017-12-01T00:00:00"/>
    <m/>
    <n v="8372"/>
    <n v="65366"/>
    <m/>
    <s v="Věra"/>
    <s v="Přikrylová"/>
    <m/>
    <s v="6562191020     "/>
    <n v="1"/>
    <x v="3"/>
    <n v="1"/>
    <n v="1"/>
    <x v="0"/>
  </r>
  <r>
    <n v="89100601"/>
    <s v="Lůžka dlouhodobé ošetřovatelské péče"/>
    <s v="Lůžka dlouhodobé ošetřovatelské péče"/>
    <n v="5"/>
    <d v="2017-11-01T00:00:00"/>
    <m/>
    <n v="8373"/>
    <n v="65373"/>
    <m/>
    <s v="Kristýna"/>
    <s v="Krejčí"/>
    <m/>
    <s v="9658225335     "/>
    <n v="1"/>
    <x v="3"/>
    <n v="1"/>
    <n v="1"/>
    <x v="0"/>
  </r>
  <r>
    <n v="89301942"/>
    <s v="Dopravní zdravotní služba FN"/>
    <s v="Dopravní zdravotní služba FN"/>
    <n v="10"/>
    <d v="2021-01-01T00:00:00"/>
    <m/>
    <n v="9757"/>
    <n v="65383"/>
    <m/>
    <s v="Jiří"/>
    <s v="Kopp"/>
    <m/>
    <s v="7506135142     "/>
    <n v="0.74"/>
    <x v="12"/>
    <n v="4"/>
    <n v="1.94"/>
    <x v="0"/>
  </r>
  <r>
    <n v="89301942"/>
    <s v="Dopravní zdravotní služba FN"/>
    <s v="Dopravní zdravotní služba FN"/>
    <n v="10"/>
    <d v="2021-01-01T00:00:00"/>
    <m/>
    <n v="9757"/>
    <n v="65383"/>
    <m/>
    <s v="Jiří"/>
    <s v="Kopp"/>
    <m/>
    <s v="7506135142     "/>
    <n v="0.2"/>
    <x v="12"/>
    <n v="4"/>
    <n v="1.94"/>
    <x v="1"/>
  </r>
  <r>
    <n v="89301942"/>
    <s v="Dopravní zdravotní služba FN"/>
    <s v="Dopravní zdravotní služba FN"/>
    <n v="10"/>
    <d v="2021-01-01T00:00:00"/>
    <m/>
    <n v="9758"/>
    <n v="65383"/>
    <m/>
    <s v="Jiří"/>
    <s v="Kopp"/>
    <m/>
    <s v="7506135142     "/>
    <n v="0.74"/>
    <x v="14"/>
    <n v="4"/>
    <n v="1.94"/>
    <x v="1"/>
  </r>
  <r>
    <n v="89301942"/>
    <s v="Dopravní zdravotní služba FN"/>
    <s v="Dopravní zdravotní služba FN"/>
    <n v="10"/>
    <d v="2021-01-01T00:00:00"/>
    <m/>
    <n v="9758"/>
    <n v="65383"/>
    <m/>
    <s v="Jiří"/>
    <s v="Kopp"/>
    <m/>
    <s v="7506135142     "/>
    <n v="0.26"/>
    <x v="14"/>
    <n v="4"/>
    <n v="1.94"/>
    <x v="0"/>
  </r>
  <r>
    <n v="89301325"/>
    <s v="Hemato-onkologická klinika"/>
    <s v="laboratoř hematologická"/>
    <n v="10"/>
    <d v="2017-11-15T00:00:00"/>
    <m/>
    <n v="8392"/>
    <n v="65386"/>
    <m/>
    <s v="Hana"/>
    <s v="Zdráhalová"/>
    <m/>
    <s v="6251241095     "/>
    <n v="1"/>
    <x v="7"/>
    <n v="1"/>
    <n v="1"/>
    <x v="0"/>
  </r>
  <r>
    <n v="89301261"/>
    <s v="Oddělení rehabilitace"/>
    <s v="standardní lůžková péče"/>
    <n v="5"/>
    <d v="2017-12-01T00:00:00"/>
    <m/>
    <n v="8422"/>
    <n v="65389"/>
    <s v="Mgr."/>
    <s v="Lada"/>
    <s v="Zbořilová"/>
    <m/>
    <s v="7562164456     "/>
    <n v="0.2"/>
    <x v="6"/>
    <n v="2"/>
    <n v="1"/>
    <x v="0"/>
  </r>
  <r>
    <n v="89301265"/>
    <s v="Oddělení rehabilitace"/>
    <s v="ambulance fyzioterapie"/>
    <n v="10"/>
    <d v="2017-12-01T00:00:00"/>
    <m/>
    <n v="8422"/>
    <n v="65389"/>
    <s v="Mgr."/>
    <s v="Lada"/>
    <s v="Zbořilová"/>
    <m/>
    <s v="7562164456     "/>
    <n v="0.8"/>
    <x v="6"/>
    <n v="2"/>
    <n v="1"/>
    <x v="0"/>
  </r>
  <r>
    <n v="89301063"/>
    <s v="Neurochirurgická klinika"/>
    <s v="lůžkové oddělení intenzivní péče"/>
    <n v="5"/>
    <d v="2022-04-01T00:00:00"/>
    <m/>
    <n v="8562"/>
    <n v="65397"/>
    <s v="Mgr."/>
    <s v="Nikola"/>
    <s v="Všianská"/>
    <m/>
    <s v="9352185700     "/>
    <n v="1"/>
    <x v="7"/>
    <n v="1"/>
    <n v="1"/>
    <x v="0"/>
  </r>
  <r>
    <n v="89301031"/>
    <s v="III. Interní klinika - nefrologická, revmatologická a endokrinologická"/>
    <s v="standardní lůžková péče"/>
    <n v="5"/>
    <d v="2017-12-01T00:00:00"/>
    <m/>
    <n v="8437"/>
    <n v="65404"/>
    <m/>
    <s v="Zuzana"/>
    <s v="Špičáková"/>
    <m/>
    <s v="9756285715     "/>
    <n v="1"/>
    <x v="4"/>
    <n v="1"/>
    <n v="1"/>
    <x v="0"/>
  </r>
  <r>
    <n v="89301041"/>
    <s v="I. chirurgické klinika"/>
    <s v="standardní lůžková péče"/>
    <n v="5"/>
    <d v="2018-09-01T00:00:00"/>
    <m/>
    <n v="8393"/>
    <n v="65405"/>
    <s v="MUDr."/>
    <s v="Petr"/>
    <s v="Špička"/>
    <s v="Ph.D."/>
    <s v="7804145800     "/>
    <n v="0.4"/>
    <x v="1"/>
    <n v="2"/>
    <n v="1"/>
    <x v="0"/>
  </r>
  <r>
    <n v="89301044"/>
    <s v="I. chirurgická klinika"/>
    <s v="lůžkové oddělení intenzivní péče"/>
    <n v="5"/>
    <d v="2018-09-01T00:00:00"/>
    <m/>
    <n v="8393"/>
    <n v="65405"/>
    <s v="MUDr."/>
    <s v="Petr"/>
    <s v="Špička"/>
    <s v="Ph.D."/>
    <s v="7804145800     "/>
    <n v="0.6"/>
    <x v="1"/>
    <n v="2"/>
    <n v="1"/>
    <x v="0"/>
  </r>
  <r>
    <n v="89301181"/>
    <s v="Klinika psychiatrie"/>
    <s v="srandardní lůžková péče"/>
    <n v="5"/>
    <d v="2017-12-01T00:00:00"/>
    <m/>
    <n v="8419"/>
    <n v="65411"/>
    <s v="MUDr."/>
    <s v="Vlastimil"/>
    <s v="Nesnídal"/>
    <m/>
    <s v="9201275138     "/>
    <n v="0.55000000000000004"/>
    <x v="1"/>
    <n v="2"/>
    <n v="1"/>
    <x v="0"/>
  </r>
  <r>
    <n v="89301182"/>
    <s v="Klinika psychiatrie"/>
    <s v="ambulance všeobecná"/>
    <n v="10"/>
    <d v="2023-07-01T00:00:00"/>
    <m/>
    <n v="8419"/>
    <n v="65411"/>
    <s v="MUDr."/>
    <s v="Vlastimil"/>
    <s v="Nesnídal"/>
    <m/>
    <s v="9201275138     "/>
    <n v="0.45"/>
    <x v="1"/>
    <n v="2"/>
    <n v="1"/>
    <x v="0"/>
  </r>
  <r>
    <n v="89301593"/>
    <s v="Oddělení intenzivní péče chirurgických oborů"/>
    <s v="intenzivní péče chirurgických oborů"/>
    <n v="5"/>
    <d v="2018-04-01T00:00:00"/>
    <m/>
    <n v="10292"/>
    <n v="65415"/>
    <m/>
    <s v="Tomáš"/>
    <s v="Bosák"/>
    <m/>
    <s v="8005201897     "/>
    <n v="1"/>
    <x v="0"/>
    <n v="1"/>
    <n v="1"/>
    <x v="0"/>
  </r>
  <r>
    <n v="89301593"/>
    <s v="Oddělení intenzivní péče chirurgických oborů"/>
    <s v="intenzivní péče chirurgických oborů"/>
    <n v="5"/>
    <d v="2018-01-01T00:00:00"/>
    <m/>
    <n v="10291"/>
    <n v="65418"/>
    <m/>
    <s v="Erika"/>
    <s v="Malečková"/>
    <s v="DiS."/>
    <s v="9458065727     "/>
    <n v="1"/>
    <x v="7"/>
    <n v="1"/>
    <n v="1"/>
    <x v="0"/>
  </r>
  <r>
    <n v="89301942"/>
    <s v="Dopravní zdravotní služba FN"/>
    <s v="Dopravní zdravotní služba FN"/>
    <n v="10"/>
    <d v="2021-01-01T00:00:00"/>
    <m/>
    <n v="9749"/>
    <n v="65419"/>
    <m/>
    <s v="Monika"/>
    <s v="Hanslová"/>
    <m/>
    <s v="8952035752     "/>
    <n v="1"/>
    <x v="14"/>
    <n v="1"/>
    <n v="1"/>
    <x v="0"/>
  </r>
  <r>
    <n v="89301041"/>
    <s v="I. chirurgické klinika"/>
    <s v="standardní lůžková péče"/>
    <n v="5"/>
    <d v="2018-01-15T00:00:00"/>
    <m/>
    <n v="8405"/>
    <n v="65428"/>
    <m/>
    <s v="Kamila"/>
    <s v="Kvapilová"/>
    <m/>
    <s v="8060224458     "/>
    <n v="0.5"/>
    <x v="3"/>
    <n v="1"/>
    <n v="0.5"/>
    <x v="0"/>
  </r>
  <r>
    <n v="89301503"/>
    <s v="Lůžkové odd.intenzivní péče"/>
    <s v="lůžkové oddělení intenzivní péče"/>
    <n v="5"/>
    <d v="2020-09-01T00:00:00"/>
    <m/>
    <n v="9691"/>
    <n v="65431"/>
    <m/>
    <s v="Vendula"/>
    <s v="Konrádová"/>
    <s v="DiS."/>
    <s v="9253274877     "/>
    <n v="0.75"/>
    <x v="7"/>
    <n v="1"/>
    <n v="0.75"/>
    <x v="0"/>
  </r>
  <r>
    <n v="89301081"/>
    <s v="Porodnicko - gynekologická klinika"/>
    <s v="standardní lůžková péče"/>
    <n v="5"/>
    <d v="2022-10-01T00:00:00"/>
    <m/>
    <n v="8430"/>
    <n v="65434"/>
    <m/>
    <s v="Květoslava"/>
    <s v="Šilhová"/>
    <m/>
    <s v="7351250687     "/>
    <n v="0.5"/>
    <x v="3"/>
    <n v="1"/>
    <n v="0.5"/>
    <x v="0"/>
  </r>
  <r>
    <n v="89301028"/>
    <s v="II. Interní klinika - gastro-enterologická a hepatologická"/>
    <s v="ambulance gastroenterologie"/>
    <n v="10"/>
    <d v="2019-03-01T00:00:00"/>
    <m/>
    <n v="9127"/>
    <n v="65435"/>
    <m/>
    <s v="Věra"/>
    <s v="Podlasová"/>
    <m/>
    <s v="6651111973     "/>
    <n v="1"/>
    <x v="3"/>
    <n v="1"/>
    <n v="1"/>
    <x v="0"/>
  </r>
  <r>
    <n v="89301101"/>
    <s v="Dětská klinika"/>
    <s v="standardní lůžková péče"/>
    <n v="5"/>
    <d v="2018-01-01T00:00:00"/>
    <m/>
    <n v="8401"/>
    <n v="65436"/>
    <m/>
    <s v="Martina"/>
    <s v="Fidermáková"/>
    <m/>
    <s v="8151044253     "/>
    <n v="1"/>
    <x v="7"/>
    <n v="1"/>
    <n v="1"/>
    <x v="0"/>
  </r>
  <r>
    <n v="89301942"/>
    <s v="Dopravní zdravotní služba FN"/>
    <s v="Dopravní zdravotní služba FN"/>
    <n v="10"/>
    <d v="2021-01-01T00:00:00"/>
    <m/>
    <n v="9737"/>
    <n v="65438"/>
    <m/>
    <s v="Jaroslav"/>
    <s v="Bečica"/>
    <m/>
    <s v="6508181163     "/>
    <n v="0.94"/>
    <x v="12"/>
    <n v="1"/>
    <n v="0.94"/>
    <x v="0"/>
  </r>
  <r>
    <n v="89301171"/>
    <s v="Neurologická klinika"/>
    <s v="standardní lůžková péče"/>
    <n v="5"/>
    <d v="2018-01-15T00:00:00"/>
    <m/>
    <n v="8447"/>
    <n v="65439"/>
    <m/>
    <s v="Markéta"/>
    <s v="Trabelsi"/>
    <m/>
    <s v="7957155360     "/>
    <n v="1"/>
    <x v="3"/>
    <n v="1"/>
    <n v="1"/>
    <x v="0"/>
  </r>
  <r>
    <n v="89301022"/>
    <s v="II. Interní klinika - gastro-enterologická a hepatologická"/>
    <s v="všeobecná ambulance"/>
    <n v="10"/>
    <d v="2018-03-01T00:00:00"/>
    <m/>
    <n v="8577"/>
    <n v="65440"/>
    <s v="Mgr."/>
    <s v="Dana"/>
    <s v="Zelinková"/>
    <m/>
    <s v="6962262802     "/>
    <n v="1"/>
    <x v="7"/>
    <n v="1"/>
    <n v="1"/>
    <x v="0"/>
  </r>
  <r>
    <n v="89301212"/>
    <s v="Onkologická klinika"/>
    <s v="všeobecná ambulance"/>
    <n v="10"/>
    <d v="2018-02-01T00:00:00"/>
    <m/>
    <n v="8539"/>
    <n v="65445"/>
    <m/>
    <s v="Eva"/>
    <s v="Lakomá"/>
    <m/>
    <s v="9554144842     "/>
    <n v="0.5"/>
    <x v="7"/>
    <n v="2"/>
    <n v="1"/>
    <x v="0"/>
  </r>
  <r>
    <n v="89301215"/>
    <s v="Onkologická klinika"/>
    <s v="ambulance - radiační onkologie "/>
    <n v="10"/>
    <d v="2018-02-01T00:00:00"/>
    <m/>
    <n v="8539"/>
    <n v="65445"/>
    <m/>
    <s v="Eva"/>
    <s v="Lakomá"/>
    <m/>
    <s v="9554144842     "/>
    <n v="0.5"/>
    <x v="7"/>
    <n v="2"/>
    <n v="1"/>
    <x v="0"/>
  </r>
  <r>
    <n v="89301021"/>
    <s v="II. Interní klinika - gastro-enterologická a hepatologická"/>
    <s v="standardní lůžková péče"/>
    <n v="5"/>
    <d v="2018-01-01T00:00:00"/>
    <m/>
    <n v="8576"/>
    <n v="65448"/>
    <s v="MUDr."/>
    <s v="Peter"/>
    <s v="Slodička"/>
    <m/>
    <s v="9012169243     "/>
    <n v="0.8"/>
    <x v="10"/>
    <n v="2"/>
    <n v="0.8"/>
    <x v="0"/>
  </r>
  <r>
    <n v="89301600"/>
    <s v="Urgentní příjem odb.719"/>
    <s v="Urgentní příjem odb.719"/>
    <n v="10"/>
    <d v="2021-12-01T00:00:00"/>
    <m/>
    <n v="10377"/>
    <n v="65448"/>
    <s v="MUDr."/>
    <s v="Peter"/>
    <s v="Slodička"/>
    <m/>
    <s v="9012169243     "/>
    <n v="0"/>
    <x v="10"/>
    <n v="2"/>
    <n v="0.8"/>
    <x v="0"/>
  </r>
  <r>
    <n v="89301081"/>
    <s v="Porodnicko - gynekologická klinika"/>
    <s v="standardní lůžková péče"/>
    <n v="5"/>
    <d v="2018-02-01T00:00:00"/>
    <m/>
    <n v="8520"/>
    <n v="65454"/>
    <s v="Bc."/>
    <s v="Jitka"/>
    <s v="Slavíková"/>
    <m/>
    <s v="8751223558     "/>
    <n v="1"/>
    <x v="7"/>
    <n v="1"/>
    <n v="1"/>
    <x v="0"/>
  </r>
  <r>
    <n v="89301323"/>
    <s v="Hemato-onkologická klinika"/>
    <s v="lůžkové oddělení intenzivní péče"/>
    <n v="5"/>
    <d v="2018-02-01T00:00:00"/>
    <m/>
    <n v="8510"/>
    <n v="65457"/>
    <m/>
    <s v="Dagmar"/>
    <s v="Prokopová"/>
    <m/>
    <s v="7953235367     "/>
    <n v="1"/>
    <x v="3"/>
    <n v="1"/>
    <n v="1"/>
    <x v="0"/>
  </r>
  <r>
    <n v="89301131"/>
    <s v="ORL klinika"/>
    <s v="standardní lůžková péče"/>
    <n v="5"/>
    <d v="2018-03-01T00:00:00"/>
    <m/>
    <n v="8512"/>
    <n v="65460"/>
    <s v="MUDr."/>
    <s v="Zuzana"/>
    <s v="Horáková"/>
    <s v="Ph.D."/>
    <s v="7754193799     "/>
    <n v="0.5"/>
    <x v="1"/>
    <n v="2"/>
    <n v="1"/>
    <x v="0"/>
  </r>
  <r>
    <n v="89301132"/>
    <s v="ORL klinika"/>
    <s v="ambulance otorinolaryngologická"/>
    <n v="10"/>
    <d v="2018-03-01T00:00:00"/>
    <m/>
    <n v="8512"/>
    <n v="65460"/>
    <s v="MUDr."/>
    <s v="Zuzana"/>
    <s v="Horáková"/>
    <s v="Ph.D."/>
    <s v="7754193799     "/>
    <n v="0.5"/>
    <x v="1"/>
    <n v="2"/>
    <n v="1"/>
    <x v="0"/>
  </r>
  <r>
    <n v="89301051"/>
    <s v="II.chirurgická klinika standardní lůžková péče"/>
    <s v="standardní lůžková péče"/>
    <n v="5"/>
    <d v="2018-02-01T00:00:00"/>
    <m/>
    <n v="8504"/>
    <n v="65461"/>
    <s v="MUDr."/>
    <s v="Vladimír"/>
    <s v="Lžičař"/>
    <m/>
    <s v="8711245169     "/>
    <n v="0.2"/>
    <x v="1"/>
    <n v="3"/>
    <n v="0.5"/>
    <x v="0"/>
  </r>
  <r>
    <n v="89301054"/>
    <s v="II. chirurgická klinika lůžkové  oddělení intenzivní péče"/>
    <s v="lůžkové oddělení intenzivní péče"/>
    <n v="5"/>
    <d v="2018-02-01T00:00:00"/>
    <m/>
    <n v="8504"/>
    <n v="65461"/>
    <s v="MUDr."/>
    <s v="Vladimír"/>
    <s v="Lžičař"/>
    <m/>
    <s v="8711245169     "/>
    <n v="0.1"/>
    <x v="1"/>
    <n v="3"/>
    <n v="0.5"/>
    <x v="0"/>
  </r>
  <r>
    <n v="89301055"/>
    <s v="Ambulance cévní"/>
    <s v="ambulance cévní"/>
    <n v="10"/>
    <d v="2020-08-01T00:00:00"/>
    <m/>
    <n v="8504"/>
    <n v="65461"/>
    <s v="MUDr."/>
    <s v="Vladimír"/>
    <s v="Lžičař"/>
    <m/>
    <s v="8711245169     "/>
    <n v="0.2"/>
    <x v="1"/>
    <n v="3"/>
    <n v="0.5"/>
    <x v="0"/>
  </r>
  <r>
    <n v="89301021"/>
    <s v="II. Interní klinika - gastro-enterologická a hepatologická"/>
    <s v="standardní lůžková péče"/>
    <n v="5"/>
    <d v="2018-02-01T00:00:00"/>
    <m/>
    <n v="8487"/>
    <n v="65469"/>
    <s v="doc. MUDr."/>
    <s v="Ondřej"/>
    <s v="Urban"/>
    <s v="Ph.D."/>
    <s v="6507270517     "/>
    <n v="0.3"/>
    <x v="1"/>
    <n v="3"/>
    <n v="0.8"/>
    <x v="0"/>
  </r>
  <r>
    <n v="89301026"/>
    <s v="II. Interní klinika - gastro-enterologická a hepatologická"/>
    <s v="standardní lůžkové péče"/>
    <n v="5"/>
    <d v="2018-02-01T00:00:00"/>
    <m/>
    <n v="8487"/>
    <n v="65469"/>
    <s v="doc. MUDr."/>
    <s v="Ondřej"/>
    <s v="Urban"/>
    <s v="Ph.D."/>
    <s v="6507270517     "/>
    <n v="0.3"/>
    <x v="1"/>
    <n v="3"/>
    <n v="0.8"/>
    <x v="0"/>
  </r>
  <r>
    <n v="89301028"/>
    <s v="II. Interní klinika - gastro-enterologická a hepatologická"/>
    <s v="ambulance gastroenterologie"/>
    <n v="10"/>
    <d v="2018-02-01T00:00:00"/>
    <m/>
    <n v="8487"/>
    <n v="65469"/>
    <s v="doc. MUDr."/>
    <s v="Ondřej"/>
    <s v="Urban"/>
    <s v="Ph.D."/>
    <s v="6507270517     "/>
    <n v="0.2"/>
    <x v="1"/>
    <n v="3"/>
    <n v="0.8"/>
    <x v="0"/>
  </r>
  <r>
    <n v="89301061"/>
    <s v="Neurochirurgická klinika"/>
    <s v="standardní lůžková péče "/>
    <n v="5"/>
    <d v="2018-04-01T00:00:00"/>
    <m/>
    <n v="8561"/>
    <n v="65470"/>
    <s v="MUDr."/>
    <s v="Štefan"/>
    <s v="Trnka"/>
    <m/>
    <s v="8912128698     "/>
    <n v="1"/>
    <x v="10"/>
    <n v="1"/>
    <n v="1"/>
    <x v="0"/>
  </r>
  <r>
    <n v="89301132"/>
    <s v="ORL klinika"/>
    <s v="ambulance otorinolaryngologická"/>
    <n v="10"/>
    <d v="2018-02-15T00:00:00"/>
    <m/>
    <n v="8514"/>
    <n v="65471"/>
    <s v="Bc."/>
    <s v="Alice"/>
    <s v="Navrátilová"/>
    <m/>
    <s v="6861060415     "/>
    <n v="1"/>
    <x v="7"/>
    <n v="1"/>
    <n v="1"/>
    <x v="0"/>
  </r>
  <r>
    <n v="89301192"/>
    <s v="Klinika pracovního lékařství"/>
    <s v="všeobecná ambulance"/>
    <n v="10"/>
    <d v="2023-09-01T00:00:00"/>
    <m/>
    <n v="10504"/>
    <n v="65472"/>
    <s v="MUDr."/>
    <s v="Kateřina"/>
    <s v="Kabrhelová"/>
    <m/>
    <s v="9058253765     "/>
    <n v="0.8"/>
    <x v="10"/>
    <n v="1"/>
    <n v="0.8"/>
    <x v="0"/>
  </r>
  <r>
    <n v="89301322"/>
    <s v="Hemato-onkologická klinika"/>
    <s v="všeobecná ambulance"/>
    <n v="10"/>
    <d v="2018-03-01T00:00:00"/>
    <m/>
    <n v="8509"/>
    <n v="65473"/>
    <s v="Bc."/>
    <s v="Petra"/>
    <s v="Štouralová"/>
    <m/>
    <s v="7862215713     "/>
    <n v="1"/>
    <x v="7"/>
    <n v="1"/>
    <n v="1"/>
    <x v="0"/>
  </r>
  <r>
    <n v="89301081"/>
    <s v="Porodnicko - gynekologická klinika"/>
    <s v="standardní lůžková péče"/>
    <n v="5"/>
    <d v="2018-04-01T00:00:00"/>
    <m/>
    <n v="8522"/>
    <n v="65479"/>
    <s v="Bc."/>
    <s v="Jarmila"/>
    <s v="Starostová"/>
    <m/>
    <s v="7454225306     "/>
    <n v="1"/>
    <x v="7"/>
    <n v="1"/>
    <n v="1"/>
    <x v="0"/>
  </r>
  <r>
    <n v="89301171"/>
    <s v="Neurologická klinika"/>
    <s v="standardní lůžková péče"/>
    <n v="5"/>
    <d v="2018-04-01T00:00:00"/>
    <m/>
    <n v="8574"/>
    <n v="65482"/>
    <m/>
    <s v="Edita"/>
    <s v="Mašková"/>
    <m/>
    <s v="9254256066     "/>
    <n v="1"/>
    <x v="4"/>
    <n v="1"/>
    <n v="1"/>
    <x v="0"/>
  </r>
  <r>
    <n v="89301171"/>
    <s v="Neurologická klinika"/>
    <s v="standardní lůžková péče"/>
    <n v="5"/>
    <d v="2018-02-01T00:00:00"/>
    <m/>
    <n v="8572"/>
    <n v="65484"/>
    <m/>
    <s v="Sabina"/>
    <s v="Soušková"/>
    <m/>
    <s v="9662076094     "/>
    <n v="1"/>
    <x v="4"/>
    <n v="1"/>
    <n v="1"/>
    <x v="0"/>
  </r>
  <r>
    <n v="89301202"/>
    <s v="Klinika kožních a pohlavních chorob"/>
    <s v="všeobecná ambulance"/>
    <n v="10"/>
    <d v="2021-05-01T00:00:00"/>
    <m/>
    <n v="10034"/>
    <n v="65489"/>
    <m/>
    <s v="Jitka"/>
    <s v="Plachá"/>
    <m/>
    <s v="6755260655     "/>
    <n v="1"/>
    <x v="0"/>
    <n v="1"/>
    <n v="1"/>
    <x v="0"/>
  </r>
  <r>
    <n v="89301261"/>
    <s v="Oddělení rehabilitace"/>
    <s v="standardní lůžková péče"/>
    <n v="5"/>
    <d v="2018-03-01T00:00:00"/>
    <m/>
    <n v="8529"/>
    <n v="65496"/>
    <s v="Mgr."/>
    <s v="Lucie"/>
    <s v="Hubálková"/>
    <m/>
    <s v="8953095096     "/>
    <n v="0.2"/>
    <x v="2"/>
    <n v="2"/>
    <n v="1"/>
    <x v="0"/>
  </r>
  <r>
    <n v="89301265"/>
    <s v="Oddělení rehabilitace"/>
    <s v="ambulance fyzioterapie"/>
    <n v="10"/>
    <d v="2018-03-01T00:00:00"/>
    <m/>
    <n v="8529"/>
    <n v="65496"/>
    <s v="Mgr."/>
    <s v="Lucie"/>
    <s v="Hubálková"/>
    <m/>
    <s v="8953095096     "/>
    <n v="0.8"/>
    <x v="2"/>
    <n v="2"/>
    <n v="1"/>
    <x v="0"/>
  </r>
  <r>
    <n v="89301276"/>
    <s v="Klinika tělovýchovného lékařství a kardiovaskulární rehabilitace"/>
    <s v="ambulance fyzioterapeutická"/>
    <n v="10"/>
    <d v="2018-05-01T00:00:00"/>
    <m/>
    <n v="8595"/>
    <n v="65505"/>
    <s v="Mgr."/>
    <s v="Monika"/>
    <s v="Mikulášková"/>
    <m/>
    <s v="7457124950     "/>
    <n v="1"/>
    <x v="6"/>
    <n v="1"/>
    <n v="1"/>
    <x v="0"/>
  </r>
  <r>
    <n v="89301261"/>
    <s v="Oddělení rehabilitace"/>
    <s v="standardní lůžková péče"/>
    <n v="5"/>
    <d v="2023-01-01T00:00:00"/>
    <m/>
    <n v="8534"/>
    <n v="65522"/>
    <m/>
    <s v="Alena"/>
    <s v="Berková"/>
    <m/>
    <s v="9661145714     "/>
    <n v="1"/>
    <x v="3"/>
    <n v="1"/>
    <n v="1"/>
    <x v="0"/>
  </r>
  <r>
    <n v="89301181"/>
    <s v="Klinika psychiatrie"/>
    <s v="srandardní lůžková péče"/>
    <n v="5"/>
    <d v="2018-08-01T00:00:00"/>
    <m/>
    <n v="8782"/>
    <n v="65523"/>
    <s v="Bc."/>
    <s v="Ilona"/>
    <s v="Králová"/>
    <m/>
    <s v="7458035365     "/>
    <n v="1"/>
    <x v="7"/>
    <n v="1"/>
    <n v="1"/>
    <x v="0"/>
  </r>
  <r>
    <n v="89301345"/>
    <s v="Radiologická klinika"/>
    <s v="pracoviště radiologie"/>
    <n v="10"/>
    <d v="2018-04-01T00:00:00"/>
    <m/>
    <n v="8518"/>
    <n v="65524"/>
    <s v="MUDr."/>
    <s v="Jakub"/>
    <s v="Čivrný"/>
    <m/>
    <s v="8605125166     "/>
    <n v="0.8"/>
    <x v="1"/>
    <n v="2"/>
    <n v="1"/>
    <x v="0"/>
  </r>
  <r>
    <n v="89301347"/>
    <s v="Radiologická klinika"/>
    <s v="Pracoviště MR"/>
    <n v="10"/>
    <d v="2021-10-01T00:00:00"/>
    <m/>
    <n v="8518"/>
    <n v="65524"/>
    <s v="MUDr."/>
    <s v="Jakub"/>
    <s v="Čivrný"/>
    <m/>
    <s v="8605125166     "/>
    <n v="0.2"/>
    <x v="1"/>
    <n v="2"/>
    <n v="1"/>
    <x v="0"/>
  </r>
  <r>
    <n v="89301028"/>
    <s v="II. Interní klinika - gastro-enterologická a hepatologická"/>
    <s v="ambulance gastroenterologie"/>
    <n v="10"/>
    <d v="2018-10-01T00:00:00"/>
    <m/>
    <n v="9002"/>
    <n v="65525"/>
    <m/>
    <s v="Lucie"/>
    <s v="Strouhalová"/>
    <m/>
    <s v="8252014485     "/>
    <n v="1"/>
    <x v="7"/>
    <n v="1"/>
    <n v="1"/>
    <x v="0"/>
  </r>
  <r>
    <n v="89301075"/>
    <s v="KARIM"/>
    <s v="anesteziologicko - resuscitační tým"/>
    <n v="10"/>
    <d v="2020-09-01T00:00:00"/>
    <m/>
    <n v="8551"/>
    <n v="65528"/>
    <s v="Mgr."/>
    <s v="Veronika"/>
    <s v="Karešová"/>
    <m/>
    <s v="8555165795     "/>
    <n v="0.75"/>
    <x v="0"/>
    <n v="1"/>
    <n v="0.75"/>
    <x v="0"/>
  </r>
  <r>
    <n v="89301385"/>
    <s v="Ústav soudního lékařství a medicínského práva"/>
    <s v="laboratoř Ústavu soudního lékařství"/>
    <n v="10"/>
    <d v="2018-04-15T00:00:00"/>
    <m/>
    <n v="8563"/>
    <n v="65532"/>
    <s v="Mgr."/>
    <s v="Daniel"/>
    <s v="Riman"/>
    <s v="Ph.D."/>
    <s v="8807214922     "/>
    <n v="0"/>
    <x v="15"/>
    <n v="1"/>
    <n v="0"/>
    <x v="0"/>
  </r>
  <r>
    <n v="89301600"/>
    <s v="Urgentní příjem odb.719"/>
    <s v="Urgentní příjem odb.719"/>
    <n v="10"/>
    <d v="2021-04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602"/>
    <s v="Odd.urgent.příjmu - ambulance chirurgie"/>
    <s v="ambulance - chirurgie"/>
    <n v="10"/>
    <d v="2020-06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604"/>
    <s v="Odd.urgent.příjmu - ambulance interna"/>
    <s v="ambulance - interna"/>
    <n v="10"/>
    <d v="2020-06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605"/>
    <s v="Odd.urgent. příjmu - ambulance urologie"/>
    <s v="ambulance - urologie"/>
    <n v="10"/>
    <d v="2020-06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606"/>
    <s v="Odd.urgent.příjmu - ambulance neurologie"/>
    <s v="ambulance - neurologie"/>
    <n v="10"/>
    <d v="2020-06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06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608"/>
    <s v="ambulance LPS pro dospělé"/>
    <s v="ambulance LPS pro dospělé"/>
    <n v="10"/>
    <d v="2020-06-01T00:00:00"/>
    <m/>
    <n v="9553"/>
    <n v="65538"/>
    <s v="Bc."/>
    <s v="Alena"/>
    <s v="Grobařová"/>
    <m/>
    <s v="8755276134     "/>
    <n v="0.14199999999999999"/>
    <x v="7"/>
    <n v="7"/>
    <n v="0.99399999999999999"/>
    <x v="0"/>
  </r>
  <r>
    <n v="89301031"/>
    <s v="III. Interní klinika - nefrologická, revmatologická a endokrinologická"/>
    <s v="standardní lůžková péče"/>
    <n v="5"/>
    <d v="2018-06-01T00:00:00"/>
    <m/>
    <n v="8637"/>
    <n v="65539"/>
    <m/>
    <s v="Lenka"/>
    <s v="Hrubanová"/>
    <m/>
    <s v="6954284469     "/>
    <n v="1"/>
    <x v="0"/>
    <n v="1"/>
    <n v="1"/>
    <x v="0"/>
  </r>
  <r>
    <n v="89301181"/>
    <s v="Klinika psychiatrie"/>
    <s v="srandardní lůžková péče"/>
    <n v="5"/>
    <d v="2018-05-01T00:00:00"/>
    <m/>
    <n v="8623"/>
    <n v="65550"/>
    <s v="Bc."/>
    <s v="Martina"/>
    <s v="Mikisková"/>
    <s v="DiS."/>
    <s v="9259225712     "/>
    <n v="1"/>
    <x v="7"/>
    <n v="1"/>
    <n v="1"/>
    <x v="0"/>
  </r>
  <r>
    <n v="89301942"/>
    <s v="Dopravní zdravotní služba FN"/>
    <s v="Dopravní zdravotní služba FN"/>
    <n v="10"/>
    <d v="2021-01-01T00:00:00"/>
    <m/>
    <n v="9761"/>
    <n v="65555"/>
    <m/>
    <s v="Ivo"/>
    <s v="Letocha"/>
    <m/>
    <s v="8808074913     "/>
    <n v="0.94"/>
    <x v="12"/>
    <n v="1"/>
    <n v="0.94"/>
    <x v="0"/>
  </r>
  <r>
    <n v="89301023"/>
    <s v="II. Interní klinika - gastro-enterologická a hepatologická"/>
    <s v="lůžkové oddělení intenzivní péče"/>
    <n v="5"/>
    <d v="2018-05-01T00:00:00"/>
    <m/>
    <n v="8594"/>
    <n v="65559"/>
    <s v="doc. MUDr."/>
    <s v="Přemysl"/>
    <s v="Falt"/>
    <s v="Ph.D., MHA"/>
    <s v="8104291492     "/>
    <n v="0.5"/>
    <x v="1"/>
    <n v="3"/>
    <n v="1"/>
    <x v="0"/>
  </r>
  <r>
    <n v="89301026"/>
    <s v="II. Interní klinika - gastro-enterologická a hepatologická"/>
    <s v="standardní lůžkové péče"/>
    <n v="5"/>
    <d v="2018-05-01T00:00:00"/>
    <m/>
    <n v="8594"/>
    <n v="65559"/>
    <s v="doc. MUDr."/>
    <s v="Přemysl"/>
    <s v="Falt"/>
    <s v="Ph.D., MHA"/>
    <s v="8104291492     "/>
    <n v="0.25"/>
    <x v="1"/>
    <n v="3"/>
    <n v="1"/>
    <x v="0"/>
  </r>
  <r>
    <n v="89301028"/>
    <s v="II. Interní klinika - gastro-enterologická a hepatologická"/>
    <s v="ambulance gastroenterologie"/>
    <n v="10"/>
    <d v="2018-05-01T00:00:00"/>
    <m/>
    <n v="8594"/>
    <n v="65559"/>
    <s v="doc. MUDr."/>
    <s v="Přemysl"/>
    <s v="Falt"/>
    <s v="Ph.D., MHA"/>
    <s v="8104291492     "/>
    <n v="0.25"/>
    <x v="1"/>
    <n v="3"/>
    <n v="1"/>
    <x v="0"/>
  </r>
  <r>
    <n v="89301171"/>
    <s v="Neurologická klinika"/>
    <s v="standardní lůžková péče"/>
    <n v="5"/>
    <d v="2018-06-01T00:00:00"/>
    <m/>
    <n v="8618"/>
    <n v="65560"/>
    <s v="MUDr. Mgr."/>
    <s v="Matouš"/>
    <s v="Rous"/>
    <m/>
    <s v="7908272526     "/>
    <n v="0.4"/>
    <x v="1"/>
    <n v="3"/>
    <n v="1"/>
    <x v="0"/>
  </r>
  <r>
    <n v="89301172"/>
    <s v="Neurologická klinika"/>
    <s v="ambulance neurologická"/>
    <n v="10"/>
    <d v="2023-01-01T00:00:00"/>
    <m/>
    <n v="8618"/>
    <n v="65560"/>
    <s v="MUDr. Mgr."/>
    <s v="Matouš"/>
    <s v="Rous"/>
    <m/>
    <s v="7908272526     "/>
    <n v="0.3"/>
    <x v="1"/>
    <n v="3"/>
    <n v="1"/>
    <x v="0"/>
  </r>
  <r>
    <n v="89301173"/>
    <s v="Neurologická klinika"/>
    <s v="lůžkové oddělení intenzivní péče"/>
    <n v="5"/>
    <d v="2023-01-01T00:00:00"/>
    <m/>
    <n v="8618"/>
    <n v="65560"/>
    <s v="MUDr. Mgr."/>
    <s v="Matouš"/>
    <s v="Rous"/>
    <m/>
    <s v="7908272526     "/>
    <n v="0.3"/>
    <x v="1"/>
    <n v="3"/>
    <n v="1"/>
    <x v="0"/>
  </r>
  <r>
    <n v="89301026"/>
    <s v="II. Interní klinika - gastro-enterologická a hepatologická"/>
    <s v="standardní lůžkové péče"/>
    <n v="5"/>
    <d v="2018-05-01T00:00:00"/>
    <m/>
    <n v="8630"/>
    <n v="65564"/>
    <s v="MUDr."/>
    <s v="Petr"/>
    <s v="Vaněk"/>
    <s v="Ph.D."/>
    <s v="8908134092     "/>
    <n v="1"/>
    <x v="10"/>
    <n v="1"/>
    <n v="1"/>
    <x v="0"/>
  </r>
  <r>
    <n v="89301395"/>
    <s v="Oddělení klinické psychologie"/>
    <s v="oddělení klinické psychologie"/>
    <n v="10"/>
    <d v="2023-09-01T00:00:00"/>
    <m/>
    <n v="8606"/>
    <n v="65569"/>
    <s v="Mgr. Mgr."/>
    <s v="Marie"/>
    <s v="Pijáčková"/>
    <m/>
    <s v="8358044255     "/>
    <n v="1"/>
    <x v="5"/>
    <n v="1"/>
    <n v="1"/>
    <x v="0"/>
  </r>
  <r>
    <n v="89301075"/>
    <s v="KARIM"/>
    <s v="anesteziologicko - resuscitační tým"/>
    <n v="10"/>
    <d v="2018-07-01T00:00:00"/>
    <m/>
    <n v="8710"/>
    <n v="65573"/>
    <s v="Mgr."/>
    <s v="Veronika"/>
    <s v="Fidlerová"/>
    <m/>
    <s v="9656256236     "/>
    <n v="1"/>
    <x v="0"/>
    <n v="1"/>
    <n v="1"/>
    <x v="0"/>
  </r>
  <r>
    <n v="89301323"/>
    <s v="Hemato-onkologická klinika"/>
    <s v="lůžkové oddělení intenzivní péče"/>
    <n v="5"/>
    <d v="2021-04-01T00:00:00"/>
    <m/>
    <n v="9998"/>
    <n v="65575"/>
    <s v="Mgr."/>
    <s v="Jana"/>
    <s v="Charvátová"/>
    <m/>
    <s v="9655234765     "/>
    <n v="1"/>
    <x v="0"/>
    <n v="1"/>
    <n v="1"/>
    <x v="0"/>
  </r>
  <r>
    <n v="89301031"/>
    <s v="III. Interní klinika - nefrologická, revmatologická a endokrinologická"/>
    <s v="standardní lůžková péče"/>
    <n v="5"/>
    <d v="2018-06-01T00:00:00"/>
    <m/>
    <n v="8631"/>
    <n v="65579"/>
    <s v="Mgr."/>
    <s v="Dominik"/>
    <s v="Škopík"/>
    <m/>
    <s v="9507314784     "/>
    <n v="1"/>
    <x v="7"/>
    <n v="1"/>
    <n v="1"/>
    <x v="0"/>
  </r>
  <r>
    <n v="89301031"/>
    <s v="III. Interní klinika - nefrologická, revmatologická a endokrinologická"/>
    <s v="standardní lůžková péče"/>
    <n v="5"/>
    <d v="2019-01-01T00:00:00"/>
    <m/>
    <n v="8632"/>
    <n v="65583"/>
    <m/>
    <s v="Michal"/>
    <s v="Himmer"/>
    <m/>
    <s v="9506254846     "/>
    <n v="0.5"/>
    <x v="4"/>
    <n v="1"/>
    <n v="0.5"/>
    <x v="0"/>
  </r>
  <r>
    <n v="89301273"/>
    <s v="Klinika tělovýchovného lékařství a kardiovaskulární rehabilitace"/>
    <s v="ambulance - tělovýchovné lékařství"/>
    <n v="10"/>
    <d v="2020-10-01T00:00:00"/>
    <m/>
    <n v="9215"/>
    <n v="65585"/>
    <s v="MUDr."/>
    <s v="Jaromír"/>
    <s v="Ožana"/>
    <m/>
    <s v="8704216037     "/>
    <n v="0.5"/>
    <x v="10"/>
    <n v="1"/>
    <n v="0.5"/>
    <x v="0"/>
  </r>
  <r>
    <n v="89301021"/>
    <s v="II. Interní klinika - gastro-enterologická a hepatologická"/>
    <s v="standardní lůžková péče"/>
    <n v="5"/>
    <d v="2018-06-15T00:00:00"/>
    <m/>
    <n v="8649"/>
    <n v="65587"/>
    <m/>
    <s v="Eva"/>
    <s v="Šubrtová"/>
    <m/>
    <s v="7755185691     "/>
    <n v="1"/>
    <x v="3"/>
    <n v="1"/>
    <n v="1"/>
    <x v="0"/>
  </r>
  <r>
    <n v="89301323"/>
    <s v="Hemato-onkologická klinika"/>
    <s v="lůžkové oddělení intenzivní péče"/>
    <n v="5"/>
    <d v="2018-07-01T00:00:00"/>
    <m/>
    <n v="8781"/>
    <n v="65588"/>
    <s v="Bc."/>
    <s v="Michaela"/>
    <s v="Padevět"/>
    <m/>
    <s v="9654145743     "/>
    <n v="1"/>
    <x v="7"/>
    <n v="1"/>
    <n v="1"/>
    <x v="0"/>
  </r>
  <r>
    <n v="89301261"/>
    <s v="Oddělení rehabilitace"/>
    <s v="standardní lůžková péče"/>
    <n v="5"/>
    <d v="2018-09-01T00:00:00"/>
    <m/>
    <n v="8672"/>
    <n v="65589"/>
    <s v="Mgr."/>
    <s v="Iveta"/>
    <s v="Lerchová"/>
    <m/>
    <s v="7354143522     "/>
    <n v="0.2"/>
    <x v="6"/>
    <n v="2"/>
    <n v="1"/>
    <x v="0"/>
  </r>
  <r>
    <n v="89301265"/>
    <s v="Oddělení rehabilitace"/>
    <s v="ambulance fyzioterapie"/>
    <n v="10"/>
    <d v="2018-09-01T00:00:00"/>
    <m/>
    <n v="8672"/>
    <n v="65589"/>
    <s v="Mgr."/>
    <s v="Iveta"/>
    <s v="Lerchová"/>
    <m/>
    <s v="7354143522     "/>
    <n v="0.8"/>
    <x v="6"/>
    <n v="2"/>
    <n v="1"/>
    <x v="0"/>
  </r>
  <r>
    <n v="89301215"/>
    <s v="Onkologická klinika"/>
    <s v="ambulance - radiační onkologie "/>
    <n v="10"/>
    <d v="2018-07-01T00:00:00"/>
    <m/>
    <n v="8773"/>
    <n v="65591"/>
    <s v="Bc."/>
    <s v="Martin"/>
    <s v="Petrásek"/>
    <m/>
    <s v="9311214858     "/>
    <n v="1"/>
    <x v="7"/>
    <n v="1"/>
    <n v="1"/>
    <x v="0"/>
  </r>
  <r>
    <n v="89301325"/>
    <s v="Hemato-onkologická klinika"/>
    <s v="laboratoř hematologická"/>
    <n v="10"/>
    <d v="2018-07-01T00:00:00"/>
    <m/>
    <n v="8651"/>
    <n v="65592"/>
    <m/>
    <s v="Kateřina"/>
    <s v="Vrbová"/>
    <m/>
    <s v="9155284864     "/>
    <n v="1"/>
    <x v="3"/>
    <n v="1"/>
    <n v="1"/>
    <x v="0"/>
  </r>
  <r>
    <n v="89301593"/>
    <s v="Oddělení intenzivní péče chirurgických oborů"/>
    <s v="intenzivní péče chirurgických oborů"/>
    <n v="5"/>
    <d v="2022-11-15T00:00:00"/>
    <m/>
    <n v="9233"/>
    <n v="65595"/>
    <m/>
    <s v="Dana"/>
    <s v="Koutná"/>
    <m/>
    <s v="9252236070     "/>
    <n v="1"/>
    <x v="3"/>
    <n v="1"/>
    <n v="1"/>
    <x v="0"/>
  </r>
  <r>
    <n v="89301600"/>
    <s v="Urgentní příjem odb.719"/>
    <s v="Urgentní příjem odb.719"/>
    <n v="10"/>
    <d v="2022-10-01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602"/>
    <s v="Odd.urgent.příjmu - ambulance chirurgie"/>
    <s v="ambulance - chirurgie"/>
    <n v="10"/>
    <d v="2022-10-01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604"/>
    <s v="Odd.urgent.příjmu - ambulance interna"/>
    <s v="ambulance - interna"/>
    <n v="10"/>
    <d v="2022-10-01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605"/>
    <s v="Odd.urgent. příjmu - ambulance urologie"/>
    <s v="ambulance - urologie"/>
    <n v="10"/>
    <d v="2022-10-10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606"/>
    <s v="Odd.urgent.příjmu - ambulance neurologie"/>
    <s v="ambulance - neurologie"/>
    <n v="10"/>
    <d v="2022-10-01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2-10-01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608"/>
    <s v="ambulance LPS pro dospělé"/>
    <s v="ambulance LPS pro dospělé"/>
    <n v="10"/>
    <d v="2022-10-01T00:00:00"/>
    <m/>
    <n v="9331"/>
    <n v="65596"/>
    <m/>
    <s v="David"/>
    <s v="Hell"/>
    <s v="DiS."/>
    <s v="9505206084     "/>
    <n v="0.14199999999999999"/>
    <x v="7"/>
    <n v="7"/>
    <n v="0.99399999999999999"/>
    <x v="0"/>
  </r>
  <r>
    <n v="89301041"/>
    <s v="I. chirurgické klinika"/>
    <s v="standardní lůžková péče"/>
    <n v="5"/>
    <d v="2018-07-01T00:00:00"/>
    <m/>
    <n v="8697"/>
    <n v="65603"/>
    <m/>
    <s v="Hana"/>
    <s v="Kolaviková"/>
    <m/>
    <s v="7458155309     "/>
    <n v="1"/>
    <x v="3"/>
    <n v="1"/>
    <n v="1"/>
    <x v="0"/>
  </r>
  <r>
    <n v="89301171"/>
    <s v="Neurologická klinika"/>
    <s v="standardní lůžková péče"/>
    <n v="5"/>
    <d v="2018-06-15T00:00:00"/>
    <m/>
    <n v="8650"/>
    <n v="65604"/>
    <m/>
    <s v="Lenka"/>
    <s v="Albertová"/>
    <m/>
    <s v="7062104500     "/>
    <n v="1"/>
    <x v="3"/>
    <n v="1"/>
    <n v="1"/>
    <x v="0"/>
  </r>
  <r>
    <n v="89301011"/>
    <s v="I. Interní klinika - kardiologická"/>
    <s v="standardní lůžková péče"/>
    <n v="5"/>
    <d v="2019-09-01T00:00:00"/>
    <m/>
    <n v="8692"/>
    <n v="65605"/>
    <m/>
    <s v="Miloslava"/>
    <s v="Kloudová"/>
    <m/>
    <s v="6351211339     "/>
    <n v="1"/>
    <x v="3"/>
    <n v="1"/>
    <n v="1"/>
    <x v="0"/>
  </r>
  <r>
    <n v="89301161"/>
    <s v="Klinika plicních nemocí a TBC"/>
    <s v="standardní lůžková péče"/>
    <n v="5"/>
    <d v="2019-07-01T00:00:00"/>
    <m/>
    <n v="8661"/>
    <n v="65606"/>
    <s v="MUDr."/>
    <s v="Jan"/>
    <s v="Mizera"/>
    <m/>
    <s v="9204164090     "/>
    <n v="1"/>
    <x v="1"/>
    <n v="1"/>
    <n v="1"/>
    <x v="0"/>
  </r>
  <r>
    <n v="89301161"/>
    <s v="Klinika plicních nemocí a TBC"/>
    <s v="standardní lůžková péče"/>
    <n v="5"/>
    <d v="2019-07-01T00:00:00"/>
    <m/>
    <n v="8717"/>
    <n v="65607"/>
    <s v="MUDr."/>
    <s v="Andrea"/>
    <s v="Müllerová"/>
    <m/>
    <s v="9355206146     "/>
    <n v="1"/>
    <x v="1"/>
    <n v="1"/>
    <n v="1"/>
    <x v="0"/>
  </r>
  <r>
    <n v="89301011"/>
    <s v="I. Interní klinika - kardiologická"/>
    <s v="standardní lůžková péče"/>
    <n v="5"/>
    <d v="2019-07-01T00:00:00"/>
    <m/>
    <n v="8693"/>
    <n v="65610"/>
    <s v="MUDr."/>
    <s v="Tomáš"/>
    <s v="Kvapil"/>
    <m/>
    <s v="9308185722     "/>
    <n v="0.5"/>
    <x v="10"/>
    <n v="1"/>
    <n v="0.5"/>
    <x v="0"/>
  </r>
  <r>
    <n v="89301051"/>
    <s v="II.chirurgická klinika standardní lůžková péče"/>
    <s v="standardní lůžková péče"/>
    <n v="5"/>
    <d v="2018-07-15T00:00:00"/>
    <m/>
    <n v="8662"/>
    <n v="65611"/>
    <s v="MUDr."/>
    <s v="Júlia"/>
    <s v="Jaroščiaková"/>
    <m/>
    <s v="935821         "/>
    <n v="0.8"/>
    <x v="10"/>
    <n v="3"/>
    <n v="1"/>
    <x v="0"/>
  </r>
  <r>
    <n v="89301052"/>
    <s v="II. chirurgická klinika všeobecná ambulance"/>
    <s v="všeobecná ambulance"/>
    <n v="10"/>
    <d v="2022-02-01T00:00:00"/>
    <m/>
    <n v="8662"/>
    <n v="65611"/>
    <s v="MUDr."/>
    <s v="Júlia"/>
    <s v="Jaroščiaková"/>
    <m/>
    <s v="935821         "/>
    <n v="0.2"/>
    <x v="10"/>
    <n v="3"/>
    <n v="1"/>
    <x v="0"/>
  </r>
  <r>
    <n v="89301602"/>
    <s v="Odd.urgent.příjmu - ambulance chirurgie"/>
    <s v="ambulance - chirurgie"/>
    <n v="10"/>
    <d v="2018-09-01T00:00:00"/>
    <m/>
    <n v="8681"/>
    <n v="65611"/>
    <s v="MUDr."/>
    <s v="Júlia"/>
    <s v="Jaroščiaková"/>
    <m/>
    <s v="935821         "/>
    <n v="0"/>
    <x v="10"/>
    <n v="3"/>
    <n v="1"/>
    <x v="0"/>
  </r>
  <r>
    <n v="89301321"/>
    <s v="Hemato-onkologická klinika"/>
    <s v="standardní lůžková péče"/>
    <n v="5"/>
    <d v="2018-09-01T00:00:00"/>
    <m/>
    <n v="8685"/>
    <n v="65612"/>
    <s v="MUDr."/>
    <s v="Andrea"/>
    <s v="Hrušková"/>
    <m/>
    <s v="9259234963     "/>
    <n v="0.8"/>
    <x v="1"/>
    <n v="1"/>
    <n v="0.8"/>
    <x v="0"/>
  </r>
  <r>
    <n v="89301600"/>
    <s v="Urgentní příjem odb.719"/>
    <s v="Urgentní příjem odb.719"/>
    <n v="10"/>
    <d v="2023-08-01T00:00:00"/>
    <m/>
    <n v="8751"/>
    <n v="65614"/>
    <s v="MUDr."/>
    <s v="Veronika"/>
    <s v="Lounová"/>
    <m/>
    <s v="9357135788     "/>
    <n v="1"/>
    <x v="13"/>
    <n v="1"/>
    <n v="1"/>
    <x v="0"/>
  </r>
  <r>
    <n v="89301345"/>
    <s v="Radiologická klinika"/>
    <s v="pracoviště radiologie"/>
    <n v="10"/>
    <d v="2018-08-01T00:00:00"/>
    <m/>
    <n v="8784"/>
    <n v="65615"/>
    <s v="MUDr."/>
    <s v="Petr"/>
    <s v="Kučera"/>
    <m/>
    <s v="9209235981     "/>
    <n v="0.8"/>
    <x v="13"/>
    <n v="1"/>
    <n v="0.8"/>
    <x v="0"/>
  </r>
  <r>
    <n v="89301121"/>
    <s v="Urologická klinika"/>
    <s v="standardní lůžková péče"/>
    <n v="5"/>
    <d v="2018-07-01T00:00:00"/>
    <m/>
    <n v="8702"/>
    <n v="65617"/>
    <s v="Mgr."/>
    <s v="Jiří"/>
    <s v="Neier"/>
    <s v="DiS."/>
    <s v="9509274841     "/>
    <n v="1"/>
    <x v="7"/>
    <n v="1"/>
    <n v="1"/>
    <x v="0"/>
  </r>
  <r>
    <n v="89301041"/>
    <s v="I. chirurgické klinika"/>
    <s v="standardní lůžková péče"/>
    <n v="5"/>
    <d v="2018-08-01T00:00:00"/>
    <m/>
    <n v="8698"/>
    <n v="65619"/>
    <m/>
    <s v="Klára"/>
    <s v="Šulková"/>
    <m/>
    <s v="9754174771     "/>
    <n v="1"/>
    <x v="4"/>
    <n v="1"/>
    <n v="1"/>
    <x v="0"/>
  </r>
  <r>
    <n v="89301061"/>
    <s v="Neurochirurgická klinika"/>
    <s v="standardní lůžková péče "/>
    <n v="5"/>
    <d v="2018-07-01T00:00:00"/>
    <m/>
    <n v="8764"/>
    <n v="65621"/>
    <s v="Bc."/>
    <s v="Denisa"/>
    <s v="Drexler"/>
    <m/>
    <s v="9354195818     "/>
    <n v="1"/>
    <x v="7"/>
    <n v="1"/>
    <n v="1"/>
    <x v="0"/>
  </r>
  <r>
    <n v="89301323"/>
    <s v="Hemato-onkologická klinika"/>
    <s v="lůžkové oddělení intenzivní péče"/>
    <n v="5"/>
    <d v="2023-01-01T00:00:00"/>
    <m/>
    <n v="8696"/>
    <n v="65624"/>
    <m/>
    <s v="Michaela"/>
    <s v="Opluštilová"/>
    <s v="DiS."/>
    <s v="9159035732     "/>
    <n v="1"/>
    <x v="7"/>
    <n v="1"/>
    <n v="1"/>
    <x v="0"/>
  </r>
  <r>
    <n v="89301375"/>
    <s v="Ústav klinické a molekulární patologie"/>
    <s v="Ústav klinické a molekulární patologie"/>
    <n v="10"/>
    <d v="2022-04-01T00:00:00"/>
    <m/>
    <n v="8848"/>
    <n v="65625"/>
    <s v="MUDr."/>
    <s v="Martin"/>
    <s v="Eliáš"/>
    <m/>
    <s v="9209026178     "/>
    <n v="1"/>
    <x v="13"/>
    <n v="1"/>
    <n v="1"/>
    <x v="0"/>
  </r>
  <r>
    <n v="89301593"/>
    <s v="Oddělení intenzivní péče chirurgických oborů"/>
    <s v="intenzivní péče chirurgických oborů"/>
    <n v="5"/>
    <d v="2018-07-15T00:00:00"/>
    <m/>
    <n v="10294"/>
    <n v="65630"/>
    <m/>
    <s v="Karolina"/>
    <s v="Franková"/>
    <s v="DiS."/>
    <s v="9654035732     "/>
    <n v="1"/>
    <x v="7"/>
    <n v="1"/>
    <n v="1"/>
    <x v="0"/>
  </r>
  <r>
    <n v="89301211"/>
    <s v="Onkologická klinika"/>
    <s v="standardní lůžková péče"/>
    <n v="5"/>
    <d v="2019-10-01T00:00:00"/>
    <m/>
    <n v="8731"/>
    <n v="65651"/>
    <s v="MUDr."/>
    <s v="Anežka"/>
    <s v="Zemánková"/>
    <m/>
    <s v="9355095035     "/>
    <n v="1"/>
    <x v="13"/>
    <n v="1"/>
    <n v="1"/>
    <x v="0"/>
  </r>
  <r>
    <n v="89301211"/>
    <s v="Onkologická klinika"/>
    <s v="standardní lůžková péče"/>
    <n v="5"/>
    <d v="2019-10-01T00:00:00"/>
    <m/>
    <n v="8732"/>
    <n v="65652"/>
    <s v="MUDr."/>
    <s v="Kamila"/>
    <s v="Žváčková"/>
    <m/>
    <s v="9258095748     "/>
    <n v="1"/>
    <x v="13"/>
    <n v="1"/>
    <n v="1"/>
    <x v="0"/>
  </r>
  <r>
    <n v="89301161"/>
    <s v="Klinika plicních nemocí a TBC"/>
    <s v="standardní lůžková péče"/>
    <n v="5"/>
    <d v="2018-09-01T00:00:00"/>
    <m/>
    <n v="8718"/>
    <n v="65656"/>
    <m/>
    <s v="Markéta"/>
    <s v="Dvořáková"/>
    <m/>
    <s v="7961205362     "/>
    <n v="1"/>
    <x v="7"/>
    <n v="1"/>
    <n v="1"/>
    <x v="0"/>
  </r>
  <r>
    <n v="89301026"/>
    <s v="II. Interní klinika - gastro-enterologická a hepatologická"/>
    <s v="standardní lůžkové péče"/>
    <n v="5"/>
    <d v="2019-10-01T00:00:00"/>
    <m/>
    <n v="8788"/>
    <n v="65661"/>
    <s v="MUDr."/>
    <s v="Silvia"/>
    <s v="Cveková"/>
    <m/>
    <s v="915826         "/>
    <n v="1"/>
    <x v="10"/>
    <n v="1"/>
    <n v="1"/>
    <x v="0"/>
  </r>
  <r>
    <n v="89301101"/>
    <s v="Dětská klinika"/>
    <s v="standardní lůžková péče"/>
    <n v="5"/>
    <d v="2023-04-01T00:00:00"/>
    <m/>
    <n v="8704"/>
    <n v="65667"/>
    <s v="MUDr."/>
    <s v="Petr"/>
    <s v="Birke"/>
    <m/>
    <s v="9306145453     "/>
    <n v="0.2"/>
    <x v="10"/>
    <n v="2"/>
    <n v="1"/>
    <x v="0"/>
  </r>
  <r>
    <n v="89301105"/>
    <s v="Dětská klinika"/>
    <s v="lůžkové oddělení intenzivní péče hemato-onkologické"/>
    <n v="5"/>
    <d v="2023-04-01T00:00:00"/>
    <m/>
    <n v="8704"/>
    <n v="65667"/>
    <s v="MUDr."/>
    <s v="Petr"/>
    <s v="Birke"/>
    <m/>
    <s v="9306145453     "/>
    <n v="0.8"/>
    <x v="10"/>
    <n v="2"/>
    <n v="1"/>
    <x v="0"/>
  </r>
  <r>
    <n v="89301101"/>
    <s v="Dětská klinika"/>
    <s v="standardní lůžková péče"/>
    <n v="5"/>
    <d v="2019-10-01T00:00:00"/>
    <m/>
    <n v="8705"/>
    <n v="65668"/>
    <s v="MUDr."/>
    <s v="Miloš"/>
    <s v="Geryk"/>
    <m/>
    <s v="9210165635     "/>
    <n v="1"/>
    <x v="10"/>
    <n v="1"/>
    <n v="1"/>
    <x v="0"/>
  </r>
  <r>
    <n v="89301101"/>
    <s v="Dětská klinika"/>
    <s v="standardní lůžková péče"/>
    <n v="5"/>
    <d v="2019-10-01T00:00:00"/>
    <m/>
    <n v="8706"/>
    <n v="65669"/>
    <s v="MUDr."/>
    <s v="Veronika"/>
    <s v="Moškořová"/>
    <m/>
    <s v="9355215408     "/>
    <n v="1"/>
    <x v="10"/>
    <n v="1"/>
    <n v="1"/>
    <x v="0"/>
  </r>
  <r>
    <n v="89301081"/>
    <s v="Porodnicko - gynekologická klinika"/>
    <s v="standardní lůžková péče"/>
    <n v="5"/>
    <d v="2019-07-01T00:00:00"/>
    <m/>
    <n v="8757"/>
    <n v="65672"/>
    <s v="Mgr."/>
    <s v="Lenka"/>
    <s v="Vepřková"/>
    <m/>
    <s v="9155216169     "/>
    <n v="1"/>
    <x v="7"/>
    <n v="1"/>
    <n v="1"/>
    <x v="0"/>
  </r>
  <r>
    <n v="89301313"/>
    <s v="Traumatologická klinika"/>
    <s v="lůžkové oddělení intenzivní péče"/>
    <n v="5"/>
    <d v="2019-03-01T00:00:00"/>
    <m/>
    <n v="9326"/>
    <n v="65677"/>
    <s v="Bc."/>
    <s v="Barbora"/>
    <s v="Tomečková"/>
    <s v="DiS."/>
    <s v="9657176078     "/>
    <n v="1"/>
    <x v="0"/>
    <n v="1"/>
    <n v="1"/>
    <x v="0"/>
  </r>
  <r>
    <n v="89301061"/>
    <s v="Neurochirurgická klinika"/>
    <s v="standardní lůžková péče "/>
    <n v="5"/>
    <d v="2022-10-01T00:00:00"/>
    <m/>
    <n v="10856"/>
    <n v="65682"/>
    <m/>
    <s v="Kristýna"/>
    <s v="Borovičková"/>
    <m/>
    <s v="9359135720     "/>
    <n v="1"/>
    <x v="4"/>
    <n v="1"/>
    <n v="1"/>
    <x v="0"/>
  </r>
  <r>
    <n v="89301026"/>
    <s v="II. Interní klinika - gastro-enterologická a hepatologická"/>
    <s v="standardní lůžkové péče"/>
    <n v="5"/>
    <d v="2019-10-01T00:00:00"/>
    <m/>
    <n v="9284"/>
    <n v="65683"/>
    <s v="MUDr."/>
    <s v="Marek"/>
    <s v="Vetešník"/>
    <m/>
    <s v="9204174870     "/>
    <n v="1"/>
    <x v="13"/>
    <n v="1"/>
    <n v="1"/>
    <x v="0"/>
  </r>
  <r>
    <n v="89301026"/>
    <s v="II. Interní klinika - gastro-enterologická a hepatologická"/>
    <s v="standardní lůžkové péče"/>
    <n v="5"/>
    <d v="2018-08-01T00:00:00"/>
    <m/>
    <n v="8798"/>
    <n v="65685"/>
    <s v="Mgr."/>
    <s v="Iva"/>
    <s v="Obšilová"/>
    <m/>
    <s v="6552122379     "/>
    <n v="1"/>
    <x v="0"/>
    <n v="1"/>
    <n v="1"/>
    <x v="0"/>
  </r>
  <r>
    <n v="89301103"/>
    <s v="Dětská klinika"/>
    <s v="JIP"/>
    <n v="5"/>
    <d v="2021-01-01T00:00:00"/>
    <m/>
    <n v="9915"/>
    <n v="65686"/>
    <m/>
    <s v="Bedřiška"/>
    <s v="Unzeitig"/>
    <m/>
    <s v="7456111212     "/>
    <n v="1"/>
    <x v="0"/>
    <n v="1"/>
    <n v="1"/>
    <x v="0"/>
  </r>
  <r>
    <n v="89301251"/>
    <s v="Klinika ústní, čelistní a obličejové chirurgie"/>
    <s v="standardní lůžková péče"/>
    <n v="5"/>
    <d v="2018-08-01T00:00:00"/>
    <m/>
    <n v="8686"/>
    <n v="65689"/>
    <s v="MDDr."/>
    <s v="Pavel"/>
    <s v="Beneš"/>
    <m/>
    <s v="9309161521     "/>
    <n v="0.5"/>
    <x v="13"/>
    <n v="2"/>
    <n v="0.5"/>
    <x v="0"/>
  </r>
  <r>
    <n v="89870255"/>
    <s v="Klinika ústní, čelistní a obličejové chirurgie"/>
    <s v="pracoviště stomatologické LSPP"/>
    <n v="15"/>
    <d v="2018-10-01T00:00:00"/>
    <m/>
    <n v="8871"/>
    <n v="65689"/>
    <s v="MDDr."/>
    <s v="Pavel"/>
    <s v="Beneš"/>
    <m/>
    <s v="9309161521     "/>
    <n v="0"/>
    <x v="11"/>
    <n v="2"/>
    <n v="0.5"/>
    <x v="0"/>
  </r>
  <r>
    <n v="89301011"/>
    <s v="I. Interní klinika - kardiologická"/>
    <s v="standardní lůžková péče"/>
    <n v="5"/>
    <d v="2018-10-01T00:00:00"/>
    <m/>
    <n v="8691"/>
    <n v="65691"/>
    <m/>
    <s v="Ludmila"/>
    <s v="Schnaubeltová"/>
    <m/>
    <s v="8957191474     "/>
    <n v="1"/>
    <x v="4"/>
    <n v="1"/>
    <n v="1"/>
    <x v="0"/>
  </r>
  <r>
    <n v="89301261"/>
    <s v="Oddělení rehabilitace"/>
    <s v="standardní lůžková péče"/>
    <n v="5"/>
    <d v="2019-06-01T00:00:00"/>
    <m/>
    <n v="9199"/>
    <n v="65692"/>
    <s v="Mgr."/>
    <s v="Hana"/>
    <s v="Haltmar"/>
    <m/>
    <s v="9453106146     "/>
    <n v="0.3"/>
    <x v="6"/>
    <n v="2"/>
    <n v="0.4"/>
    <x v="0"/>
  </r>
  <r>
    <n v="89301265"/>
    <s v="Oddělení rehabilitace"/>
    <s v="ambulance fyzioterapie"/>
    <n v="10"/>
    <d v="2019-06-01T00:00:00"/>
    <m/>
    <n v="9199"/>
    <n v="65692"/>
    <s v="Mgr."/>
    <s v="Hana"/>
    <s v="Haltmar"/>
    <m/>
    <s v="9453106146     "/>
    <n v="0.1"/>
    <x v="6"/>
    <n v="2"/>
    <n v="0.4"/>
    <x v="0"/>
  </r>
  <r>
    <n v="89301021"/>
    <s v="II. Interní klinika - gastro-enterologická a hepatologická"/>
    <s v="standardní lůžková péče"/>
    <n v="5"/>
    <d v="2019-02-01T00:00:00"/>
    <m/>
    <n v="8789"/>
    <n v="65693"/>
    <s v="MUDr."/>
    <s v="Vincent Dansou"/>
    <s v="Zoundjiekpon"/>
    <m/>
    <s v="7309079998     "/>
    <n v="0.6"/>
    <x v="1"/>
    <n v="2"/>
    <n v="1"/>
    <x v="0"/>
  </r>
  <r>
    <n v="89301026"/>
    <s v="II. Interní klinika - gastro-enterologická a hepatologická"/>
    <s v="standardní lůžkové péče"/>
    <n v="5"/>
    <d v="2018-09-01T00:00:00"/>
    <m/>
    <n v="8789"/>
    <n v="65693"/>
    <s v="MUDr."/>
    <s v="Vincent Dansou"/>
    <s v="Zoundjiekpon"/>
    <m/>
    <s v="7309079998     "/>
    <n v="0.4"/>
    <x v="1"/>
    <n v="2"/>
    <n v="1"/>
    <x v="0"/>
  </r>
  <r>
    <n v="89301028"/>
    <s v="II. Interní klinika - gastro-enterologická a hepatologická"/>
    <s v="ambulance gastroenterologie"/>
    <n v="10"/>
    <d v="2018-10-01T00:00:00"/>
    <m/>
    <n v="9006"/>
    <n v="65696"/>
    <m/>
    <s v="Tereza"/>
    <s v="Omelková"/>
    <m/>
    <s v="7754260261     "/>
    <n v="1"/>
    <x v="7"/>
    <n v="1"/>
    <n v="1"/>
    <x v="0"/>
  </r>
  <r>
    <n v="89301076"/>
    <s v="NIP - dlouhodobá intenzivní péče při KARIM"/>
    <s v="NIP - dlouhodobá intenzivní péče při KARIM"/>
    <n v="5"/>
    <d v="2019-01-01T00:00:00"/>
    <m/>
    <n v="8716"/>
    <n v="65698"/>
    <m/>
    <s v="Zuzana"/>
    <s v="Kamínková"/>
    <m/>
    <s v="7552055775     "/>
    <n v="1"/>
    <x v="3"/>
    <n v="1"/>
    <n v="1"/>
    <x v="0"/>
  </r>
  <r>
    <n v="89301073"/>
    <s v="KARIM"/>
    <s v="lůžkové oddělení intenzivní péče"/>
    <n v="5"/>
    <d v="2018-09-01T00:00:00"/>
    <m/>
    <n v="8713"/>
    <n v="65711"/>
    <s v="Mgr."/>
    <s v="Nikola"/>
    <s v="Kuníčková"/>
    <m/>
    <s v="9356284476     "/>
    <n v="1"/>
    <x v="0"/>
    <n v="1"/>
    <n v="1"/>
    <x v="0"/>
  </r>
  <r>
    <n v="89301261"/>
    <s v="Oddělení rehabilitace"/>
    <s v="standardní lůžková péče"/>
    <n v="5"/>
    <d v="2018-11-01T00:00:00"/>
    <m/>
    <n v="8891"/>
    <n v="65712"/>
    <s v="Mgr."/>
    <s v="Jana"/>
    <s v="Smékalová"/>
    <m/>
    <s v="7858135780     "/>
    <n v="0.2"/>
    <x v="6"/>
    <n v="2"/>
    <n v="1"/>
    <x v="0"/>
  </r>
  <r>
    <n v="89301265"/>
    <s v="Oddělení rehabilitace"/>
    <s v="ambulance fyzioterapie"/>
    <n v="10"/>
    <d v="2018-11-01T00:00:00"/>
    <m/>
    <n v="8891"/>
    <n v="65712"/>
    <s v="Mgr."/>
    <s v="Jana"/>
    <s v="Smékalová"/>
    <m/>
    <s v="7858135780     "/>
    <n v="0.8"/>
    <x v="6"/>
    <n v="2"/>
    <n v="1"/>
    <x v="0"/>
  </r>
  <r>
    <n v="89301041"/>
    <s v="I. chirurgické klinika"/>
    <s v="standardní lůžková péče"/>
    <n v="5"/>
    <d v="2024-01-01T00:00:00"/>
    <m/>
    <n v="11178"/>
    <n v="65713"/>
    <m/>
    <s v="Tereza"/>
    <s v="Horáková"/>
    <m/>
    <s v="9056276163     "/>
    <n v="0.5"/>
    <x v="4"/>
    <n v="1"/>
    <n v="0.5"/>
    <x v="0"/>
  </r>
  <r>
    <n v="89305249"/>
    <s v="Klinika zubního lékařství"/>
    <s v="parodontologické oddělení"/>
    <n v="15"/>
    <d v="2018-09-01T00:00:00"/>
    <m/>
    <n v="8663"/>
    <n v="65716"/>
    <s v="MDDr."/>
    <s v="Juraj"/>
    <s v="Marton"/>
    <m/>
    <s v="9405271942     "/>
    <n v="0.05"/>
    <x v="11"/>
    <n v="2"/>
    <n v="0.05"/>
    <x v="0"/>
  </r>
  <r>
    <n v="89870255"/>
    <s v="Klinika ústní, čelistní a obličejové chirurgie"/>
    <s v="pracoviště stomatologické LSPP"/>
    <n v="15"/>
    <d v="2018-09-01T00:00:00"/>
    <m/>
    <n v="9222"/>
    <n v="65716"/>
    <s v="MDDr."/>
    <s v="Juraj"/>
    <s v="Marton"/>
    <m/>
    <s v="9405271942     "/>
    <n v="0"/>
    <x v="11"/>
    <n v="2"/>
    <n v="0.05"/>
    <x v="0"/>
  </r>
  <r>
    <n v="89301062"/>
    <s v="Neurochirurgická kinika"/>
    <s v="všeobecná ambulance"/>
    <n v="10"/>
    <d v="2018-12-01T00:00:00"/>
    <m/>
    <n v="8994"/>
    <n v="65720"/>
    <s v="Bc."/>
    <s v="Simona"/>
    <s v="Tvrdá"/>
    <m/>
    <s v="9654305375     "/>
    <n v="1"/>
    <x v="7"/>
    <n v="1"/>
    <n v="1"/>
    <x v="0"/>
  </r>
  <r>
    <n v="89301028"/>
    <s v="II. Interní klinika - gastro-enterologická a hepatologická"/>
    <s v="ambulance gastroenterologie"/>
    <n v="10"/>
    <d v="2018-10-01T00:00:00"/>
    <m/>
    <n v="9007"/>
    <n v="65721"/>
    <m/>
    <s v="Jitka"/>
    <s v="Romanovská"/>
    <m/>
    <s v="8052215325     "/>
    <n v="1"/>
    <x v="7"/>
    <n v="1"/>
    <n v="1"/>
    <x v="0"/>
  </r>
  <r>
    <n v="89301503"/>
    <s v="Lůžkové odd.intenzivní péče"/>
    <s v="lůžkové oddělení intenzivní péče"/>
    <n v="5"/>
    <d v="2018-09-01T00:00:00"/>
    <m/>
    <n v="8754"/>
    <n v="65722"/>
    <m/>
    <s v="Lada"/>
    <s v="Tvarůžková"/>
    <s v="DiS."/>
    <s v="9653296147     "/>
    <n v="1"/>
    <x v="7"/>
    <n v="1"/>
    <n v="1"/>
    <x v="0"/>
  </r>
  <r>
    <n v="89301013"/>
    <s v="I. Interní klinika - kardiologická"/>
    <s v="lůžkové oddělení intenzivní péče"/>
    <n v="5"/>
    <d v="2018-10-01T00:00:00"/>
    <m/>
    <n v="8986"/>
    <n v="65729"/>
    <s v="Mgr."/>
    <s v="Jana"/>
    <s v="Hanáčková"/>
    <m/>
    <s v="9260036093     "/>
    <n v="1"/>
    <x v="7"/>
    <n v="1"/>
    <n v="1"/>
    <x v="0"/>
  </r>
  <r>
    <n v="89301022"/>
    <s v="II. Interní klinika - gastro-enterologická a hepatologická"/>
    <s v="všeobecná ambulance"/>
    <n v="10"/>
    <d v="2018-09-01T00:00:00"/>
    <m/>
    <n v="8801"/>
    <n v="65730"/>
    <m/>
    <s v="Marta"/>
    <s v="Hrubá"/>
    <m/>
    <s v="7951224457     "/>
    <n v="1"/>
    <x v="4"/>
    <n v="1"/>
    <n v="1"/>
    <x v="0"/>
  </r>
  <r>
    <n v="89301026"/>
    <s v="II. Interní klinika - gastro-enterologická a hepatologická"/>
    <s v="standardní lůžkové péče"/>
    <n v="5"/>
    <d v="2018-10-01T00:00:00"/>
    <m/>
    <n v="9004"/>
    <n v="65731"/>
    <s v="Bc."/>
    <s v="Ivana"/>
    <s v="Opíchalová"/>
    <m/>
    <s v="6760050165     "/>
    <n v="1"/>
    <x v="7"/>
    <n v="1"/>
    <n v="1"/>
    <x v="0"/>
  </r>
  <r>
    <n v="89301012"/>
    <s v="I. Interní klinika - kardiologická"/>
    <s v="ambulance kardiologická"/>
    <n v="10"/>
    <d v="2018-10-01T00:00:00"/>
    <m/>
    <n v="8988"/>
    <n v="65739"/>
    <m/>
    <s v="Jiří"/>
    <s v="Nezval"/>
    <m/>
    <s v="8109224475     "/>
    <n v="1"/>
    <x v="3"/>
    <n v="1"/>
    <n v="1"/>
    <x v="0"/>
  </r>
  <r>
    <n v="89305247"/>
    <s v="Klinika zubního lékařství"/>
    <s v="konzervační oddělení"/>
    <n v="15"/>
    <d v="2018-09-01T00:00:00"/>
    <m/>
    <n v="8664"/>
    <n v="65740"/>
    <s v="MDDr."/>
    <s v="Roman"/>
    <s v="Moštěk"/>
    <m/>
    <s v="8802095104     "/>
    <n v="0.05"/>
    <x v="11"/>
    <n v="1"/>
    <n v="0.05"/>
    <x v="0"/>
  </r>
  <r>
    <n v="89301021"/>
    <s v="II. Interní klinika - gastro-enterologická a hepatologická"/>
    <s v="standardní lůžková péče"/>
    <n v="5"/>
    <d v="2018-10-01T00:00:00"/>
    <m/>
    <n v="9003"/>
    <n v="65741"/>
    <m/>
    <s v="Lenka"/>
    <s v="Murlová"/>
    <m/>
    <s v="7558075338     "/>
    <n v="1"/>
    <x v="7"/>
    <n v="1"/>
    <n v="1"/>
    <x v="0"/>
  </r>
  <r>
    <n v="89301093"/>
    <s v="Novorozenecké oddělení"/>
    <s v="lůžkové oddělení intenzivní péče"/>
    <n v="5"/>
    <d v="2022-10-01T00:00:00"/>
    <m/>
    <n v="8767"/>
    <n v="65744"/>
    <s v="Bc."/>
    <s v="Klára"/>
    <s v="Váňová"/>
    <m/>
    <s v="9457305715     "/>
    <n v="0.75"/>
    <x v="7"/>
    <n v="1"/>
    <n v="0.75"/>
    <x v="0"/>
  </r>
  <r>
    <n v="89301501"/>
    <s v="Kardiochirurgická klinika"/>
    <s v="standardní lůžková péče"/>
    <n v="5"/>
    <d v="2018-09-01T00:00:00"/>
    <m/>
    <n v="8734"/>
    <n v="65746"/>
    <s v="MUDr."/>
    <s v="Viktor"/>
    <s v="Bureš"/>
    <m/>
    <s v="7504104146     "/>
    <n v="0.2"/>
    <x v="1"/>
    <n v="1"/>
    <n v="0.2"/>
    <x v="0"/>
  </r>
  <r>
    <n v="89301345"/>
    <s v="Radiologická klinika"/>
    <s v="pracoviště radiologie"/>
    <n v="10"/>
    <d v="2018-09-01T00:00:00"/>
    <m/>
    <n v="8847"/>
    <n v="65754"/>
    <s v="MUDr."/>
    <s v="Tomáš"/>
    <s v="Maleňák"/>
    <m/>
    <s v="9301156084     "/>
    <n v="0.8"/>
    <x v="13"/>
    <n v="1"/>
    <n v="0.8"/>
    <x v="0"/>
  </r>
  <r>
    <n v="89301321"/>
    <s v="Hemato-onkologická klinika"/>
    <s v="standardní lůžková péče"/>
    <n v="5"/>
    <d v="2022-09-01T00:00:00"/>
    <m/>
    <n v="10621"/>
    <n v="65756"/>
    <m/>
    <s v="Lucie"/>
    <s v="Rafajová"/>
    <m/>
    <s v="7855245343     "/>
    <n v="1"/>
    <x v="3"/>
    <n v="1"/>
    <n v="1"/>
    <x v="0"/>
  </r>
  <r>
    <n v="89301163"/>
    <s v="Klinika plicních nemocí a TBC"/>
    <s v="lůžkové oddělení intenzivní péče"/>
    <n v="5"/>
    <d v="2018-11-01T00:00:00"/>
    <m/>
    <n v="8916"/>
    <n v="65757"/>
    <m/>
    <s v="Vlastimil"/>
    <s v="Štochl"/>
    <m/>
    <s v="8007190675     "/>
    <n v="1"/>
    <x v="3"/>
    <n v="1"/>
    <n v="1"/>
    <x v="0"/>
  </r>
  <r>
    <n v="89301121"/>
    <s v="Urologická klinika"/>
    <s v="standardní lůžková péče"/>
    <n v="5"/>
    <d v="2019-01-01T00:00:00"/>
    <m/>
    <n v="9105"/>
    <n v="65758"/>
    <m/>
    <s v="Gabriela"/>
    <s v="Lörincová"/>
    <m/>
    <s v="7657244463     "/>
    <n v="1"/>
    <x v="7"/>
    <n v="1"/>
    <n v="1"/>
    <x v="0"/>
  </r>
  <r>
    <n v="89301321"/>
    <s v="Hemato-onkologická klinika"/>
    <s v="standardní lůžková péče"/>
    <n v="5"/>
    <d v="2022-08-01T00:00:00"/>
    <m/>
    <n v="10616"/>
    <n v="65763"/>
    <m/>
    <s v="Barbora"/>
    <s v="Veselá"/>
    <s v="DiS."/>
    <s v="9956295701     "/>
    <n v="1"/>
    <x v="7"/>
    <n v="1"/>
    <n v="1"/>
    <x v="0"/>
  </r>
  <r>
    <n v="89301181"/>
    <s v="Klinika psychiatrie"/>
    <s v="srandardní lůžková péče"/>
    <n v="5"/>
    <d v="2018-10-01T00:00:00"/>
    <m/>
    <n v="8937"/>
    <n v="65764"/>
    <s v="Bc."/>
    <s v="Petra"/>
    <s v="Štěpánková"/>
    <s v="DiS."/>
    <s v="9457054849     "/>
    <n v="1"/>
    <x v="7"/>
    <n v="1"/>
    <n v="1"/>
    <x v="0"/>
  </r>
  <r>
    <n v="89301022"/>
    <s v="II. Interní klinika - gastro-enterologická a hepatologická"/>
    <s v="všeobecná ambulance"/>
    <n v="10"/>
    <d v="2018-09-01T00:00:00"/>
    <m/>
    <n v="8811"/>
    <n v="65766"/>
    <m/>
    <s v="Nikola"/>
    <s v="Klárová"/>
    <m/>
    <s v="9260045729     "/>
    <n v="1"/>
    <x v="3"/>
    <n v="1"/>
    <n v="1"/>
    <x v="0"/>
  </r>
  <r>
    <n v="89301141"/>
    <s v="Oční klinika"/>
    <s v="standardní lůžková péče"/>
    <n v="5"/>
    <d v="2018-10-01T00:00:00"/>
    <m/>
    <n v="8956"/>
    <n v="65767"/>
    <s v="MUDr."/>
    <s v="Miroslava"/>
    <s v="Malušková"/>
    <s v="FEBO"/>
    <s v="9260106009     "/>
    <n v="0.4"/>
    <x v="10"/>
    <n v="2"/>
    <n v="1"/>
    <x v="0"/>
  </r>
  <r>
    <n v="89301142"/>
    <s v="Oční klinika"/>
    <s v="ambulance oční kliniky"/>
    <n v="10"/>
    <d v="2023-06-01T00:00:00"/>
    <m/>
    <n v="8956"/>
    <n v="65767"/>
    <s v="MUDr."/>
    <s v="Miroslava"/>
    <s v="Malušková"/>
    <s v="FEBO"/>
    <s v="9260106009     "/>
    <n v="0.6"/>
    <x v="10"/>
    <n v="2"/>
    <n v="1"/>
    <x v="0"/>
  </r>
  <r>
    <n v="89301077"/>
    <s v="DIOP - dlouhodobá intenzivní ošetřovatelská péče při KARIM"/>
    <s v="DIOP - dlouhodobá intenzivní ošetřovatelská péče při KARIM"/>
    <n v="5"/>
    <d v="2019-04-01T00:00:00"/>
    <m/>
    <n v="9086"/>
    <n v="65768"/>
    <m/>
    <s v="Magda"/>
    <s v="Štěpaníková"/>
    <m/>
    <s v="6457230164     "/>
    <n v="1"/>
    <x v="0"/>
    <n v="1"/>
    <n v="1"/>
    <x v="0"/>
  </r>
  <r>
    <n v="89301600"/>
    <s v="Urgentní příjem odb.719"/>
    <s v="Urgentní příjem odb.719"/>
    <n v="10"/>
    <d v="2021-04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602"/>
    <s v="Odd.urgent.příjmu - ambulance chirurgie"/>
    <s v="ambulance - chirurgie"/>
    <n v="10"/>
    <d v="2018-10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604"/>
    <s v="Odd.urgent.příjmu - ambulance interna"/>
    <s v="ambulance - interna"/>
    <n v="10"/>
    <d v="2018-10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605"/>
    <s v="Odd.urgent. příjmu - ambulance urologie"/>
    <s v="ambulance - urologie"/>
    <n v="10"/>
    <d v="2018-10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606"/>
    <s v="Odd.urgent.příjmu - ambulance neurologie"/>
    <s v="ambulance - neurologie"/>
    <n v="10"/>
    <d v="2018-10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18-10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8926"/>
    <n v="65769"/>
    <s v="Bc."/>
    <s v="Vít"/>
    <s v="Piskoř"/>
    <m/>
    <s v="9405115390     "/>
    <n v="0.14199999999999999"/>
    <x v="7"/>
    <n v="7"/>
    <n v="0.99399999999999999"/>
    <x v="0"/>
  </r>
  <r>
    <n v="89301026"/>
    <s v="II. Interní klinika - gastro-enterologická a hepatologická"/>
    <s v="standardní lůžkové péče"/>
    <n v="5"/>
    <d v="2019-07-01T00:00:00"/>
    <m/>
    <n v="9260"/>
    <n v="65780"/>
    <s v="PhDr."/>
    <s v="Jana"/>
    <s v="Dančáková"/>
    <m/>
    <s v="6557251228     "/>
    <n v="1"/>
    <x v="7"/>
    <n v="1"/>
    <n v="1"/>
    <x v="0"/>
  </r>
  <r>
    <n v="89301176"/>
    <s v="Lůžkové odd.intenzivní péče"/>
    <s v="lůžkové oddělení intenzivní péče"/>
    <n v="5"/>
    <d v="2018-12-01T00:00:00"/>
    <m/>
    <n v="8944"/>
    <n v="65781"/>
    <s v="Bc."/>
    <s v="Adéla"/>
    <s v="Fröhlichová"/>
    <m/>
    <s v="9654266083     "/>
    <n v="1"/>
    <x v="7"/>
    <n v="1"/>
    <n v="1"/>
    <x v="0"/>
  </r>
  <r>
    <n v="89301161"/>
    <s v="Klinika plicních nemocí a TBC"/>
    <s v="standardní lůžková péče"/>
    <n v="5"/>
    <d v="2018-10-15T00:00:00"/>
    <m/>
    <n v="8919"/>
    <n v="65784"/>
    <m/>
    <s v="Kristína"/>
    <s v="Löffelmann"/>
    <m/>
    <s v="9354308007     "/>
    <n v="1"/>
    <x v="4"/>
    <n v="1"/>
    <n v="1"/>
    <x v="0"/>
  </r>
  <r>
    <n v="89301311"/>
    <s v="Traumatologická klinika"/>
    <s v="standardní lůžková péče"/>
    <n v="5"/>
    <d v="2018-12-01T00:00:00"/>
    <m/>
    <n v="8887"/>
    <n v="65786"/>
    <m/>
    <s v="Marcela"/>
    <s v="Smitalová"/>
    <m/>
    <s v="7957045316     "/>
    <n v="1"/>
    <x v="3"/>
    <n v="1"/>
    <n v="1"/>
    <x v="0"/>
  </r>
  <r>
    <n v="89301121"/>
    <s v="Urologická klinika"/>
    <s v="standardní lůžková péče"/>
    <n v="5"/>
    <d v="2019-01-01T00:00:00"/>
    <m/>
    <n v="9104"/>
    <n v="65808"/>
    <m/>
    <s v="Nikola"/>
    <s v="Miková"/>
    <s v="DiS."/>
    <s v="9361246081     "/>
    <n v="1"/>
    <x v="7"/>
    <n v="1"/>
    <n v="1"/>
    <x v="0"/>
  </r>
  <r>
    <n v="89301215"/>
    <s v="Onkologická klinika"/>
    <s v="ambulance - radiační onkologie "/>
    <n v="10"/>
    <d v="2021-11-01T00:00:00"/>
    <m/>
    <n v="10394"/>
    <n v="65811"/>
    <m/>
    <s v="Adéla"/>
    <s v="Vaňousová"/>
    <m/>
    <s v="9861256064     "/>
    <n v="1"/>
    <x v="4"/>
    <n v="1"/>
    <n v="1"/>
    <x v="0"/>
  </r>
  <r>
    <n v="89301076"/>
    <s v="NIP - dlouhodobá intenzivní péče při KARIM"/>
    <s v="NIP - dlouhodobá intenzivní péče při KARIM"/>
    <n v="5"/>
    <d v="2019-01-01T00:00:00"/>
    <m/>
    <n v="8968"/>
    <n v="65813"/>
    <m/>
    <s v="Ilona"/>
    <s v="Szedláková"/>
    <m/>
    <s v="6462170704     "/>
    <n v="1"/>
    <x v="7"/>
    <n v="1"/>
    <n v="1"/>
    <x v="0"/>
  </r>
  <r>
    <n v="89301181"/>
    <s v="Klinika psychiatrie"/>
    <s v="srandardní lůžková péče"/>
    <n v="5"/>
    <d v="2019-01-01T00:00:00"/>
    <m/>
    <n v="8934"/>
    <n v="65814"/>
    <s v="MUDr."/>
    <s v="Jana"/>
    <s v="Zmeková"/>
    <m/>
    <s v="7152179639     "/>
    <n v="0.95"/>
    <x v="1"/>
    <n v="2"/>
    <n v="1"/>
    <x v="0"/>
  </r>
  <r>
    <n v="89301182"/>
    <s v="Klinika psychiatrie"/>
    <s v="ambulance všeobecná"/>
    <n v="10"/>
    <d v="2019-01-01T00:00:00"/>
    <m/>
    <n v="8934"/>
    <n v="65814"/>
    <s v="MUDr."/>
    <s v="Jana"/>
    <s v="Zmeková"/>
    <m/>
    <s v="7152179639     "/>
    <n v="0.05"/>
    <x v="1"/>
    <n v="2"/>
    <n v="1"/>
    <x v="0"/>
  </r>
  <r>
    <n v="89301073"/>
    <s v="KARIM"/>
    <s v="lůžkové oddělení intenzivní péče"/>
    <n v="5"/>
    <d v="2021-06-01T00:00:00"/>
    <m/>
    <n v="8960"/>
    <n v="65818"/>
    <s v="Bc."/>
    <s v="Radka"/>
    <s v="Dohnalová"/>
    <s v="DiS."/>
    <s v="9652236066     "/>
    <n v="1"/>
    <x v="7"/>
    <n v="1"/>
    <n v="1"/>
    <x v="0"/>
  </r>
  <r>
    <n v="89301032"/>
    <s v="III. Interní klinika - nefrologická, revmatologická a endokrinologická"/>
    <s v="všeobecná ambulance"/>
    <n v="10"/>
    <d v="2023-06-01T00:00:00"/>
    <m/>
    <n v="8915"/>
    <n v="65822"/>
    <m/>
    <s v="Vojtěch"/>
    <s v="Balihar"/>
    <m/>
    <s v="9812025718     "/>
    <n v="1"/>
    <x v="4"/>
    <n v="1"/>
    <n v="1"/>
    <x v="0"/>
  </r>
  <r>
    <n v="89301021"/>
    <s v="II. Interní klinika - gastro-enterologická a hepatologická"/>
    <s v="standardní lůžková péče"/>
    <n v="5"/>
    <d v="2018-12-01T00:00:00"/>
    <m/>
    <n v="9016"/>
    <n v="65825"/>
    <m/>
    <s v="Martina"/>
    <s v="Malošíková"/>
    <s v="DiS."/>
    <s v="8859085796     "/>
    <n v="1"/>
    <x v="7"/>
    <n v="1"/>
    <n v="1"/>
    <x v="0"/>
  </r>
  <r>
    <n v="89301708"/>
    <s v="Dětská klinika"/>
    <s v="ambulance LPS pro děti a dorost"/>
    <n v="10"/>
    <d v="2020-06-01T00:00:00"/>
    <m/>
    <n v="9043"/>
    <n v="65829"/>
    <s v="MUDr."/>
    <s v="Katarína"/>
    <s v="Chmelová"/>
    <m/>
    <s v="7855269433     "/>
    <n v="0"/>
    <x v="1"/>
    <n v="1"/>
    <n v="0"/>
    <x v="0"/>
  </r>
  <r>
    <n v="89301076"/>
    <s v="NIP - dlouhodobá intenzivní péče při KARIM"/>
    <s v="NIP - dlouhodobá intenzivní péče při KARIM"/>
    <n v="5"/>
    <d v="2019-01-01T00:00:00"/>
    <m/>
    <n v="8971"/>
    <n v="65832"/>
    <m/>
    <s v="Kateřina"/>
    <s v="Hejčová"/>
    <m/>
    <s v="7854044506     "/>
    <n v="1"/>
    <x v="3"/>
    <n v="1"/>
    <n v="1"/>
    <x v="0"/>
  </r>
  <r>
    <n v="89301111"/>
    <s v="Ortopedická klinika"/>
    <s v="standardní lůžková péče"/>
    <n v="5"/>
    <d v="2022-01-01T00:00:00"/>
    <m/>
    <n v="10387"/>
    <n v="65833"/>
    <s v="Bc."/>
    <s v="Kateřina"/>
    <s v="Honajzerová"/>
    <m/>
    <s v="9654095308     "/>
    <n v="1"/>
    <x v="7"/>
    <n v="1"/>
    <n v="1"/>
    <x v="0"/>
  </r>
  <r>
    <n v="89301212"/>
    <s v="Onkologická klinika"/>
    <s v="všeobecná ambulance"/>
    <n v="10"/>
    <d v="2022-05-01T00:00:00"/>
    <m/>
    <n v="10499"/>
    <n v="65834"/>
    <m/>
    <s v="Hana"/>
    <s v="Nováková"/>
    <m/>
    <s v="6660140784     "/>
    <n v="1"/>
    <x v="3"/>
    <n v="1"/>
    <n v="1"/>
    <x v="0"/>
  </r>
  <r>
    <n v="89301051"/>
    <s v="II.chirurgická klinika standardní lůžková péče"/>
    <s v="standardní lůžková péče"/>
    <n v="5"/>
    <d v="2021-06-01T00:00:00"/>
    <m/>
    <n v="9997"/>
    <n v="65835"/>
    <m/>
    <s v="Martina"/>
    <s v="Pfeiferová"/>
    <m/>
    <s v="8854265772     "/>
    <n v="1"/>
    <x v="3"/>
    <n v="1"/>
    <n v="1"/>
    <x v="0"/>
  </r>
  <r>
    <n v="89301076"/>
    <s v="NIP - dlouhodobá intenzivní péče při KARIM"/>
    <s v="NIP - dlouhodobá intenzivní péče při KARIM"/>
    <n v="5"/>
    <d v="2019-06-01T00:00:00"/>
    <m/>
    <n v="9171"/>
    <n v="65836"/>
    <m/>
    <s v="Daniela"/>
    <s v="Horáková"/>
    <m/>
    <s v="7359073491     "/>
    <n v="1"/>
    <x v="3"/>
    <n v="1"/>
    <n v="1"/>
    <x v="0"/>
  </r>
  <r>
    <n v="89301076"/>
    <s v="NIP - dlouhodobá intenzivní péče při KARIM"/>
    <s v="NIP - dlouhodobá intenzivní péče při KARIM"/>
    <n v="5"/>
    <d v="2019-06-01T00:00:00"/>
    <m/>
    <n v="9172"/>
    <n v="65838"/>
    <m/>
    <s v="Ondřej"/>
    <s v="Růžička"/>
    <m/>
    <s v="9805284863     "/>
    <n v="1"/>
    <x v="3"/>
    <n v="1"/>
    <n v="1"/>
    <x v="0"/>
  </r>
  <r>
    <n v="89301942"/>
    <s v="Dopravní zdravotní služba FN"/>
    <s v="Dopravní zdravotní služba FN"/>
    <n v="10"/>
    <d v="2021-01-01T00:00:00"/>
    <m/>
    <n v="9763"/>
    <n v="65849"/>
    <m/>
    <s v="Aleš"/>
    <s v="Mika"/>
    <m/>
    <s v="7302235776     "/>
    <n v="0.94"/>
    <x v="12"/>
    <n v="1"/>
    <n v="0.94"/>
    <x v="0"/>
  </r>
  <r>
    <n v="89301076"/>
    <s v="NIP - dlouhodobá intenzivní péče při KARIM"/>
    <s v="NIP - dlouhodobá intenzivní péče při KARIM"/>
    <n v="5"/>
    <d v="2019-01-01T00:00:00"/>
    <m/>
    <n v="8972"/>
    <n v="65857"/>
    <m/>
    <s v="Ludmila"/>
    <s v="Krikelová"/>
    <m/>
    <s v="7360015784     "/>
    <n v="1"/>
    <x v="3"/>
    <n v="1"/>
    <n v="1"/>
    <x v="0"/>
  </r>
  <r>
    <n v="89301061"/>
    <s v="Neurochirurgická klinika"/>
    <s v="standardní lůžková péče "/>
    <n v="5"/>
    <d v="2019-01-01T00:00:00"/>
    <m/>
    <n v="8996"/>
    <n v="65859"/>
    <m/>
    <s v="Helena"/>
    <s v="Bednářová"/>
    <m/>
    <s v="7254135317     "/>
    <n v="1"/>
    <x v="4"/>
    <n v="1"/>
    <n v="1"/>
    <x v="0"/>
  </r>
  <r>
    <n v="89301176"/>
    <s v="Lůžkové odd.intenzivní péče"/>
    <s v="lůžkové oddělení intenzivní péče"/>
    <n v="5"/>
    <d v="2019-01-01T00:00:00"/>
    <m/>
    <n v="9118"/>
    <n v="65860"/>
    <s v="MUDr."/>
    <s v="Petr"/>
    <s v="Polidar"/>
    <m/>
    <s v="8706221821     "/>
    <n v="1"/>
    <x v="1"/>
    <n v="1"/>
    <n v="1"/>
    <x v="0"/>
  </r>
  <r>
    <n v="89301161"/>
    <s v="Klinika plicních nemocí a TBC"/>
    <s v="standardní lůžková péče"/>
    <n v="5"/>
    <d v="2019-01-01T00:00:00"/>
    <m/>
    <n v="9089"/>
    <n v="65863"/>
    <s v="MUDr."/>
    <s v="Hana"/>
    <s v="Ježková"/>
    <m/>
    <s v="9352166087     "/>
    <n v="1"/>
    <x v="13"/>
    <n v="1"/>
    <n v="1"/>
    <x v="0"/>
  </r>
  <r>
    <n v="89301081"/>
    <s v="Porodnicko - gynekologická klinika"/>
    <s v="standardní lůžková péče"/>
    <n v="5"/>
    <d v="2021-07-01T00:00:00"/>
    <m/>
    <n v="8949"/>
    <n v="65867"/>
    <s v="MUDr."/>
    <s v="Vladimír"/>
    <s v="Dvořák"/>
    <m/>
    <s v="8908234071     "/>
    <n v="0.4"/>
    <x v="10"/>
    <n v="1"/>
    <n v="0.4"/>
    <x v="0"/>
  </r>
  <r>
    <n v="89301076"/>
    <s v="NIP - dlouhodobá intenzivní péče při KARIM"/>
    <s v="NIP - dlouhodobá intenzivní péče při KARIM"/>
    <n v="5"/>
    <d v="2019-06-01T00:00:00"/>
    <m/>
    <n v="9169"/>
    <n v="65868"/>
    <m/>
    <s v="Lucie"/>
    <s v="Dohnálková"/>
    <m/>
    <s v="8056235374     "/>
    <n v="1"/>
    <x v="3"/>
    <n v="1"/>
    <n v="1"/>
    <x v="0"/>
  </r>
  <r>
    <n v="89301600"/>
    <s v="Urgentní příjem odb.719"/>
    <s v="Urgentní příjem odb.719"/>
    <n v="10"/>
    <d v="2021-04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9"/>
    <n v="65874"/>
    <s v="Bc."/>
    <s v="Martina"/>
    <s v="Václavíková"/>
    <m/>
    <s v="9753105703     "/>
    <n v="0.14199999999999999"/>
    <x v="7"/>
    <n v="7"/>
    <n v="0.99399999999999999"/>
    <x v="0"/>
  </r>
  <r>
    <n v="89301011"/>
    <s v="I. Interní klinika - kardiologická"/>
    <s v="standardní lůžková péče"/>
    <n v="5"/>
    <d v="2019-02-01T00:00:00"/>
    <m/>
    <n v="9051"/>
    <n v="65879"/>
    <s v="MUDr."/>
    <s v="Filip"/>
    <s v="Koubek"/>
    <m/>
    <s v="8407163149     "/>
    <n v="1"/>
    <x v="1"/>
    <n v="1"/>
    <n v="1"/>
    <x v="0"/>
  </r>
  <r>
    <n v="89301141"/>
    <s v="Oční klinika"/>
    <s v="standardní lůžková péče"/>
    <n v="5"/>
    <d v="2019-02-01T00:00:00"/>
    <m/>
    <n v="9109"/>
    <n v="65880"/>
    <m/>
    <s v="Marta"/>
    <s v="Báťková"/>
    <m/>
    <s v="6858031862     "/>
    <n v="1"/>
    <x v="3"/>
    <n v="1"/>
    <n v="1"/>
    <x v="0"/>
  </r>
  <r>
    <n v="89301013"/>
    <s v="I. Interní klinika - kardiologická"/>
    <s v="lůžkové oddělení intenzivní péče"/>
    <n v="5"/>
    <d v="2020-12-01T00:00:00"/>
    <m/>
    <n v="10211"/>
    <n v="65883"/>
    <m/>
    <s v="Gabriela"/>
    <s v="Svobodová"/>
    <m/>
    <s v="7258154882     "/>
    <n v="1"/>
    <x v="3"/>
    <n v="1"/>
    <n v="1"/>
    <x v="0"/>
  </r>
  <r>
    <n v="89301076"/>
    <s v="NIP - dlouhodobá intenzivní péče při KARIM"/>
    <s v="NIP - dlouhodobá intenzivní péče při KARIM"/>
    <n v="5"/>
    <d v="2019-06-01T00:00:00"/>
    <m/>
    <n v="9168"/>
    <n v="65886"/>
    <m/>
    <s v="Hana"/>
    <s v="Antlová"/>
    <m/>
    <s v="7459245354     "/>
    <n v="1"/>
    <x v="3"/>
    <n v="1"/>
    <n v="1"/>
    <x v="0"/>
  </r>
  <r>
    <n v="89301073"/>
    <s v="KARIM"/>
    <s v="lůžkové oddělení intenzivní péče"/>
    <n v="5"/>
    <d v="2019-02-01T00:00:00"/>
    <m/>
    <n v="9178"/>
    <n v="65892"/>
    <m/>
    <s v="Jakub"/>
    <s v="Chovanec"/>
    <s v="DiS."/>
    <s v="9211236166     "/>
    <n v="1"/>
    <x v="7"/>
    <n v="1"/>
    <n v="1"/>
    <x v="0"/>
  </r>
  <r>
    <n v="89301484"/>
    <s v="Oddělení klinické farmacie"/>
    <s v="Oddělení klinické farmacie"/>
    <n v="10"/>
    <d v="2021-02-01T00:00:00"/>
    <m/>
    <n v="9146"/>
    <n v="65894"/>
    <s v="Mgr."/>
    <s v="Jaroslav"/>
    <s v="Duda"/>
    <m/>
    <s v="7305154120     "/>
    <n v="0.7"/>
    <x v="1"/>
    <n v="1"/>
    <n v="0.7"/>
    <x v="0"/>
  </r>
  <r>
    <n v="89301077"/>
    <s v="DIOP - dlouhodobá intenzivní ošetřovatelská péče při KARIM"/>
    <s v="DIOP - dlouhodobá intenzivní ošetřovatelská péče při KARIM"/>
    <n v="5"/>
    <d v="2019-04-01T00:00:00"/>
    <m/>
    <n v="9087"/>
    <n v="65900"/>
    <m/>
    <s v="Martin"/>
    <s v="Hoffman"/>
    <m/>
    <s v="8803175799     "/>
    <n v="1"/>
    <x v="3"/>
    <n v="1"/>
    <n v="1"/>
    <x v="0"/>
  </r>
  <r>
    <n v="89301023"/>
    <s v="II. Interní klinika - gastro-enterologická a hepatologická"/>
    <s v="lůžkové oddělení intenzivní péče"/>
    <n v="5"/>
    <d v="2019-04-01T00:00:00"/>
    <m/>
    <n v="9130"/>
    <n v="65902"/>
    <m/>
    <s v="Iveta"/>
    <s v="Doubravská"/>
    <m/>
    <s v="8451204487     "/>
    <n v="1"/>
    <x v="7"/>
    <n v="1"/>
    <n v="1"/>
    <x v="0"/>
  </r>
  <r>
    <n v="89301073"/>
    <s v="KARIM"/>
    <s v="lůžkové oddělení intenzivní péče"/>
    <n v="5"/>
    <d v="2019-11-01T00:00:00"/>
    <m/>
    <n v="9137"/>
    <n v="65903"/>
    <s v="Mgr."/>
    <s v="Jana"/>
    <s v="Kvapilová"/>
    <m/>
    <s v="8953182403     "/>
    <n v="1"/>
    <x v="0"/>
    <n v="1"/>
    <n v="1"/>
    <x v="0"/>
  </r>
  <r>
    <n v="89301041"/>
    <s v="I. chirurgické klinika"/>
    <s v="standardní lůžková péče"/>
    <n v="5"/>
    <d v="2019-02-01T00:00:00"/>
    <m/>
    <n v="9088"/>
    <n v="65906"/>
    <s v="MUDr."/>
    <s v="Ján"/>
    <s v="Molnár"/>
    <m/>
    <s v="8906089555     "/>
    <n v="0.8"/>
    <x v="1"/>
    <n v="1"/>
    <n v="0.8"/>
    <x v="0"/>
  </r>
  <r>
    <n v="89301942"/>
    <s v="Dopravní zdravotní služba FN"/>
    <s v="Dopravní zdravotní služba FN"/>
    <n v="10"/>
    <d v="2021-01-01T00:00:00"/>
    <m/>
    <n v="9742"/>
    <n v="65913"/>
    <m/>
    <s v="Stanislav"/>
    <s v="Dedek"/>
    <m/>
    <s v="7002194859     "/>
    <n v="0.94"/>
    <x v="12"/>
    <n v="1"/>
    <n v="0.94"/>
    <x v="0"/>
  </r>
  <r>
    <n v="89301212"/>
    <s v="Onkologická klinika"/>
    <s v="všeobecná ambulance"/>
    <n v="10"/>
    <d v="2019-04-01T00:00:00"/>
    <m/>
    <n v="9101"/>
    <n v="65914"/>
    <s v="MUDr."/>
    <s v="Barbara"/>
    <s v="Donociková"/>
    <m/>
    <s v="6758030631     "/>
    <n v="1"/>
    <x v="1"/>
    <n v="1"/>
    <n v="1"/>
    <x v="0"/>
  </r>
  <r>
    <n v="89870255"/>
    <s v="Klinika ústní, čelistní a obličejové chirurgie"/>
    <s v="pracoviště stomatologické LSPP"/>
    <n v="15"/>
    <d v="2019-09-01T00:00:00"/>
    <m/>
    <n v="9471"/>
    <n v="65915"/>
    <s v="MDDr."/>
    <s v="Barbora"/>
    <s v="Holíková"/>
    <m/>
    <s v="9357206089"/>
    <n v="0"/>
    <x v="11"/>
    <n v="1"/>
    <n v="0"/>
    <x v="0"/>
  </r>
  <r>
    <n v="89301076"/>
    <s v="NIP - dlouhodobá intenzivní péče při KARIM"/>
    <s v="NIP - dlouhodobá intenzivní péče při KARIM"/>
    <n v="5"/>
    <d v="2019-06-01T00:00:00"/>
    <m/>
    <n v="9170"/>
    <n v="65918"/>
    <m/>
    <s v="Gabriela"/>
    <s v="Havlíčková"/>
    <m/>
    <s v="7653164486     "/>
    <n v="1"/>
    <x v="3"/>
    <n v="1"/>
    <n v="1"/>
    <x v="0"/>
  </r>
  <r>
    <n v="89301311"/>
    <s v="Traumatologická klinika"/>
    <s v="standardní lůžková péče"/>
    <n v="5"/>
    <d v="2019-03-01T00:00:00"/>
    <m/>
    <n v="9121"/>
    <n v="65920"/>
    <m/>
    <s v="Eva"/>
    <s v="Kučková"/>
    <m/>
    <s v="7562115341     "/>
    <n v="1"/>
    <x v="3"/>
    <n v="1"/>
    <n v="1"/>
    <x v="0"/>
  </r>
  <r>
    <n v="89301173"/>
    <s v="Neurologická klinika"/>
    <s v="lůžkové oddělení intenzivní péče"/>
    <n v="5"/>
    <d v="2019-03-01T00:00:00"/>
    <m/>
    <n v="9115"/>
    <n v="65922"/>
    <m/>
    <s v="Martina"/>
    <s v="Galíčková"/>
    <m/>
    <s v="8357174463     "/>
    <n v="1"/>
    <x v="7"/>
    <n v="1"/>
    <n v="1"/>
    <x v="0"/>
  </r>
  <r>
    <n v="89301215"/>
    <s v="Onkologická klinika"/>
    <s v="ambulance - radiační onkologie "/>
    <n v="10"/>
    <d v="2019-06-01T00:00:00"/>
    <m/>
    <n v="9102"/>
    <n v="65923"/>
    <s v="MUDr."/>
    <s v="Hana"/>
    <s v="Perková"/>
    <m/>
    <s v="6956094596     "/>
    <n v="1"/>
    <x v="1"/>
    <n v="1"/>
    <n v="1"/>
    <x v="0"/>
  </r>
  <r>
    <n v="89301708"/>
    <s v="Dětská klinika"/>
    <s v="ambulance LPS pro děti a dorost"/>
    <n v="10"/>
    <d v="2020-04-01T00:00:00"/>
    <m/>
    <n v="9465"/>
    <n v="65926"/>
    <s v="MUDr."/>
    <s v="Michaela"/>
    <s v="Burdová"/>
    <m/>
    <s v="7954064844     "/>
    <n v="0"/>
    <x v="1"/>
    <n v="1"/>
    <n v="0"/>
    <x v="0"/>
  </r>
  <r>
    <n v="89301013"/>
    <s v="I. Interní klinika - kardiologická"/>
    <s v="lůžkové oddělení intenzivní péče"/>
    <n v="5"/>
    <d v="2019-03-01T00:00:00"/>
    <m/>
    <n v="9050"/>
    <n v="65937"/>
    <m/>
    <s v="Eva"/>
    <s v="Šťastná"/>
    <m/>
    <s v="7258165310     "/>
    <n v="1"/>
    <x v="3"/>
    <n v="1"/>
    <n v="1"/>
    <x v="0"/>
  </r>
  <r>
    <n v="89301081"/>
    <s v="Porodnicko - gynekologická klinika"/>
    <s v="standardní lůžková péče"/>
    <n v="5"/>
    <d v="2019-03-01T00:00:00"/>
    <m/>
    <n v="9124"/>
    <n v="65939"/>
    <s v="Bc."/>
    <s v="Gabriela"/>
    <s v="Suchomelová"/>
    <m/>
    <s v="9656284858     "/>
    <n v="1"/>
    <x v="7"/>
    <n v="1"/>
    <n v="1"/>
    <x v="0"/>
  </r>
  <r>
    <n v="89301061"/>
    <s v="Neurochirurgická klinika"/>
    <s v="standardní lůžková péče "/>
    <n v="5"/>
    <d v="2019-04-01T00:00:00"/>
    <m/>
    <n v="9110"/>
    <n v="65942"/>
    <m/>
    <s v="Kateřina"/>
    <s v="Bočanová"/>
    <m/>
    <s v="9860226112     "/>
    <n v="1"/>
    <x v="4"/>
    <n v="1"/>
    <n v="1"/>
    <x v="0"/>
  </r>
  <r>
    <n v="89301076"/>
    <s v="NIP - dlouhodobá intenzivní péče při KARIM"/>
    <s v="NIP - dlouhodobá intenzivní péče při KARIM"/>
    <n v="5"/>
    <d v="2021-05-01T00:00:00"/>
    <m/>
    <n v="10140"/>
    <n v="65943"/>
    <m/>
    <s v="Lucie"/>
    <s v="Čermáková"/>
    <m/>
    <s v="7756195073     "/>
    <n v="0.75"/>
    <x v="7"/>
    <n v="1"/>
    <n v="0.75"/>
    <x v="0"/>
  </r>
  <r>
    <n v="89301021"/>
    <s v="II. Interní klinika - gastro-enterologická a hepatologická"/>
    <s v="standardní lůžková péče"/>
    <n v="5"/>
    <d v="2019-04-01T00:00:00"/>
    <m/>
    <n v="9131"/>
    <n v="65949"/>
    <m/>
    <s v="Petra"/>
    <s v="Končíková"/>
    <m/>
    <s v="9155085709     "/>
    <n v="1"/>
    <x v="4"/>
    <n v="1"/>
    <n v="1"/>
    <x v="0"/>
  </r>
  <r>
    <n v="89301182"/>
    <s v="Klinika psychiatrie"/>
    <s v="ambulance všeobecná"/>
    <n v="10"/>
    <d v="2019-03-01T00:00:00"/>
    <m/>
    <n v="9047"/>
    <n v="65951"/>
    <s v="Mgr."/>
    <s v="Tomáš"/>
    <s v="Galiček"/>
    <s v="DiS."/>
    <s v="8605265779     "/>
    <n v="1"/>
    <x v="7"/>
    <n v="1"/>
    <n v="1"/>
    <x v="0"/>
  </r>
  <r>
    <n v="89301026"/>
    <s v="II. Interní klinika - gastro-enterologická a hepatologická"/>
    <s v="standardní lůžkové péče"/>
    <n v="5"/>
    <d v="2019-05-01T00:00:00"/>
    <m/>
    <n v="9290"/>
    <n v="65952"/>
    <s v="Mgr."/>
    <s v="Lucie"/>
    <s v="Schneiderová"/>
    <m/>
    <s v="8455225350     "/>
    <n v="1"/>
    <x v="7"/>
    <n v="1"/>
    <n v="1"/>
    <x v="0"/>
  </r>
  <r>
    <n v="89301375"/>
    <s v="Ústav klinické a molekulární patologie"/>
    <s v="Ústav klinické a molekulární patologie"/>
    <n v="10"/>
    <d v="2019-03-15T00:00:00"/>
    <m/>
    <n v="9069"/>
    <n v="65954"/>
    <m/>
    <s v="Nikol"/>
    <s v="Vysloužilová"/>
    <s v="DiS."/>
    <s v="9955245707     "/>
    <n v="1"/>
    <x v="7"/>
    <n v="1"/>
    <n v="1"/>
    <x v="0"/>
  </r>
  <r>
    <n v="89301385"/>
    <s v="Ústav soudního lékařství a medicínského práva"/>
    <s v="laboratoř Ústavu soudního lékařství"/>
    <n v="10"/>
    <d v="2019-05-01T00:00:00"/>
    <m/>
    <n v="9194"/>
    <n v="65958"/>
    <m/>
    <s v="Petra"/>
    <s v="Jagelková"/>
    <m/>
    <s v="7651305904     "/>
    <n v="1"/>
    <x v="0"/>
    <n v="1"/>
    <n v="1"/>
    <x v="0"/>
  </r>
  <r>
    <n v="89301313"/>
    <s v="Traumatologická klinika"/>
    <s v="lůžkové oddělení intenzivní péče"/>
    <n v="5"/>
    <d v="2019-07-01T00:00:00"/>
    <m/>
    <n v="9324"/>
    <n v="65962"/>
    <m/>
    <s v="Klára"/>
    <s v="Kolomazníková"/>
    <s v="DiS."/>
    <s v="9661296172     "/>
    <n v="1"/>
    <x v="7"/>
    <n v="1"/>
    <n v="1"/>
    <x v="0"/>
  </r>
  <r>
    <n v="89301042"/>
    <s v="I. chirurgická klinika"/>
    <s v="všeobecná chirurgická ambulance"/>
    <n v="10"/>
    <d v="2023-09-01T00:00:00"/>
    <m/>
    <n v="10997"/>
    <n v="65963"/>
    <s v="Bc."/>
    <s v="Oldřiška"/>
    <s v="Remešová"/>
    <s v="DiS."/>
    <s v="8952235732     "/>
    <n v="0.5"/>
    <x v="7"/>
    <n v="1"/>
    <n v="0.5"/>
    <x v="0"/>
  </r>
  <r>
    <n v="89301181"/>
    <s v="Klinika psychiatrie"/>
    <s v="srandardní lůžková péče"/>
    <n v="5"/>
    <d v="2019-05-01T00:00:00"/>
    <m/>
    <n v="9182"/>
    <n v="65966"/>
    <s v="Mgr."/>
    <s v="Libuše"/>
    <s v="Winklerová"/>
    <m/>
    <s v="6451030025     "/>
    <n v="1"/>
    <x v="0"/>
    <n v="1"/>
    <n v="1"/>
    <x v="0"/>
  </r>
  <r>
    <n v="89301075"/>
    <s v="KARIM"/>
    <s v="anesteziologicko - resuscitační tým"/>
    <n v="10"/>
    <d v="2021-10-01T00:00:00"/>
    <m/>
    <n v="9159"/>
    <n v="65971"/>
    <s v="MUDr."/>
    <s v="Ivana"/>
    <s v="Lucká"/>
    <m/>
    <s v="9355216189     "/>
    <n v="1"/>
    <x v="10"/>
    <n v="1"/>
    <n v="1"/>
    <x v="0"/>
  </r>
  <r>
    <n v="89301131"/>
    <s v="ORL klinika"/>
    <s v="standardní lůžková péče"/>
    <n v="5"/>
    <d v="2019-05-01T00:00:00"/>
    <m/>
    <n v="9155"/>
    <n v="65976"/>
    <m/>
    <s v="Petra"/>
    <s v="Šmídová"/>
    <m/>
    <s v="7853255322     "/>
    <n v="1"/>
    <x v="3"/>
    <n v="1"/>
    <n v="1"/>
    <x v="0"/>
  </r>
  <r>
    <n v="89301345"/>
    <s v="Radiologická klinika"/>
    <s v="pracoviště radiologie"/>
    <n v="10"/>
    <d v="2019-06-01T00:00:00"/>
    <m/>
    <n v="9193"/>
    <n v="65977"/>
    <s v="Bc."/>
    <s v="Martina"/>
    <s v="Střípková"/>
    <m/>
    <s v="8956135749     "/>
    <n v="1"/>
    <x v="7"/>
    <n v="1"/>
    <n v="1"/>
    <x v="0"/>
  </r>
  <r>
    <n v="89301163"/>
    <s v="Klinika plicních nemocí a TBC"/>
    <s v="lůžkové oddělení intenzivní péče"/>
    <n v="5"/>
    <d v="2019-07-15T00:00:00"/>
    <m/>
    <n v="9252"/>
    <n v="65983"/>
    <s v="Bc."/>
    <s v="Denisa"/>
    <s v="Peňáková"/>
    <s v="DiS."/>
    <s v="9753055741     "/>
    <n v="1"/>
    <x v="7"/>
    <n v="1"/>
    <n v="1"/>
    <x v="0"/>
  </r>
  <r>
    <n v="89301022"/>
    <s v="II. Interní klinika - gastro-enterologická a hepatologická"/>
    <s v="všeobecná ambulance"/>
    <n v="10"/>
    <d v="2019-05-01T00:00:00"/>
    <m/>
    <n v="9288"/>
    <n v="65984"/>
    <s v="MUDr."/>
    <s v="Barbora"/>
    <s v="Pipek"/>
    <s v="Ph.D., MBA"/>
    <s v="8456305154     "/>
    <n v="0.2"/>
    <x v="1"/>
    <n v="1"/>
    <n v="0.2"/>
    <x v="0"/>
  </r>
  <r>
    <n v="89301081"/>
    <s v="Porodnicko - gynekologická klinika"/>
    <s v="standardní lůžková péče"/>
    <n v="5"/>
    <d v="2019-06-15T00:00:00"/>
    <m/>
    <n v="9202"/>
    <n v="65985"/>
    <s v="Bc."/>
    <s v="Kristina"/>
    <s v="Greplová"/>
    <m/>
    <s v="8857075788     "/>
    <n v="1"/>
    <x v="7"/>
    <n v="1"/>
    <n v="1"/>
    <x v="0"/>
  </r>
  <r>
    <n v="89301026"/>
    <s v="II. Interní klinika - gastro-enterologická a hepatologická"/>
    <s v="standardní lůžkové péče"/>
    <n v="5"/>
    <d v="2019-07-01T00:00:00"/>
    <m/>
    <n v="9285"/>
    <n v="65987"/>
    <s v="Bc."/>
    <s v="Terezie"/>
    <s v="Nadažyová"/>
    <m/>
    <s v="9760295512     "/>
    <n v="1"/>
    <x v="7"/>
    <n v="1"/>
    <n v="1"/>
    <x v="0"/>
  </r>
  <r>
    <n v="89301026"/>
    <s v="II. Interní klinika - gastro-enterologická a hepatologická"/>
    <s v="standardní lůžkové péče"/>
    <n v="5"/>
    <d v="2019-05-01T00:00:00"/>
    <m/>
    <n v="9287"/>
    <n v="65988"/>
    <m/>
    <s v="Šárka"/>
    <s v="Bednářová"/>
    <m/>
    <s v="9956025310     "/>
    <n v="1"/>
    <x v="4"/>
    <n v="1"/>
    <n v="1"/>
    <x v="0"/>
  </r>
  <r>
    <n v="89301321"/>
    <s v="Hemato-onkologická klinika"/>
    <s v="standardní lůžková péče"/>
    <n v="5"/>
    <d v="2019-08-01T00:00:00"/>
    <m/>
    <n v="9239"/>
    <n v="65991"/>
    <m/>
    <s v="Aneta"/>
    <s v="Čehovská"/>
    <s v="DiS."/>
    <s v="9754294847     "/>
    <n v="1"/>
    <x v="7"/>
    <n v="1"/>
    <n v="1"/>
    <x v="0"/>
  </r>
  <r>
    <n v="89301323"/>
    <s v="Hemato-onkologická klinika"/>
    <s v="lůžkové oddělení intenzivní péče"/>
    <n v="5"/>
    <d v="2020-06-01T00:00:00"/>
    <m/>
    <n v="9238"/>
    <n v="65993"/>
    <m/>
    <s v="Michaela"/>
    <s v="Vinklerová"/>
    <s v="DiS."/>
    <s v="9755155707     "/>
    <n v="1"/>
    <x v="7"/>
    <n v="1"/>
    <n v="1"/>
    <x v="0"/>
  </r>
  <r>
    <n v="89301600"/>
    <s v="Urgentní příjem odb.719"/>
    <s v="Urgentní příjem odb.719"/>
    <n v="10"/>
    <d v="2021-04-01T00:00:00"/>
    <m/>
    <n v="9332"/>
    <n v="65994"/>
    <m/>
    <s v="Veronika"/>
    <s v="Skoupilová"/>
    <s v="DiS."/>
    <s v="9752105715     "/>
    <n v="0.14199999999999999"/>
    <x v="7"/>
    <n v="6"/>
    <n v="0.85199999999999998"/>
    <x v="0"/>
  </r>
  <r>
    <n v="89301604"/>
    <s v="Odd.urgent.příjmu - ambulance interna"/>
    <s v="ambulance - interna"/>
    <n v="10"/>
    <d v="2019-07-01T00:00:00"/>
    <m/>
    <n v="9332"/>
    <n v="65994"/>
    <m/>
    <s v="Veronika"/>
    <s v="Skoupilová"/>
    <s v="DiS."/>
    <s v="9752105715     "/>
    <n v="0.14199999999999999"/>
    <x v="7"/>
    <n v="6"/>
    <n v="0.85199999999999998"/>
    <x v="0"/>
  </r>
  <r>
    <n v="89301605"/>
    <s v="Odd.urgent. příjmu - ambulance urologie"/>
    <s v="ambulance - urologie"/>
    <n v="10"/>
    <d v="2019-07-01T00:00:00"/>
    <m/>
    <n v="9332"/>
    <n v="65994"/>
    <m/>
    <s v="Veronika"/>
    <s v="Skoupilová"/>
    <s v="DiS."/>
    <s v="9752105715     "/>
    <n v="0.14199999999999999"/>
    <x v="7"/>
    <n v="6"/>
    <n v="0.85199999999999998"/>
    <x v="0"/>
  </r>
  <r>
    <n v="89301606"/>
    <s v="Odd.urgent.příjmu - ambulance neurologie"/>
    <s v="ambulance - neurologie"/>
    <n v="10"/>
    <d v="2019-07-01T00:00:00"/>
    <m/>
    <n v="9332"/>
    <n v="65994"/>
    <m/>
    <s v="Veronika"/>
    <s v="Skoupilová"/>
    <s v="DiS."/>
    <s v="9752105715     "/>
    <n v="0.14199999999999999"/>
    <x v="7"/>
    <n v="6"/>
    <n v="0.85199999999999998"/>
    <x v="0"/>
  </r>
  <r>
    <n v="89301607"/>
    <s v="Odd. urgent.příjmu - ambul. traumatolog."/>
    <s v="ambulance - traumatologická"/>
    <n v="10"/>
    <d v="2019-07-01T00:00:00"/>
    <m/>
    <n v="9332"/>
    <n v="65994"/>
    <m/>
    <s v="Veronika"/>
    <s v="Skoupilová"/>
    <s v="DiS."/>
    <s v="9752105715     "/>
    <n v="0.14199999999999999"/>
    <x v="7"/>
    <n v="6"/>
    <n v="0.85199999999999998"/>
    <x v="0"/>
  </r>
  <r>
    <n v="89301608"/>
    <s v="ambulance LPS pro dospělé"/>
    <s v="ambulance LPS pro dospělé"/>
    <n v="10"/>
    <d v="2019-07-01T00:00:00"/>
    <m/>
    <n v="9332"/>
    <n v="65994"/>
    <m/>
    <s v="Veronika"/>
    <s v="Skoupilová"/>
    <s v="DiS."/>
    <s v="9752105715     "/>
    <n v="0.14199999999999999"/>
    <x v="7"/>
    <n v="6"/>
    <n v="0.85199999999999998"/>
    <x v="0"/>
  </r>
  <r>
    <n v="89301076"/>
    <s v="NIP - dlouhodobá intenzivní péče při KARIM"/>
    <s v="NIP - dlouhodobá intenzivní péče při KARIM"/>
    <n v="5"/>
    <d v="2023-07-01T00:00:00"/>
    <m/>
    <n v="10985"/>
    <n v="65997"/>
    <s v="Mgr."/>
    <s v="Zuzana"/>
    <s v="Kohoutová"/>
    <m/>
    <s v="8159075342     "/>
    <n v="0.4"/>
    <x v="6"/>
    <n v="3"/>
    <n v="1"/>
    <x v="0"/>
  </r>
  <r>
    <n v="89301077"/>
    <s v="DIOP - dlouhodobá intenzivní ošetřovatelská péče při KARIM"/>
    <s v="DIOP - dlouhodobá intenzivní ošetřovatelská péče při KARIM"/>
    <n v="5"/>
    <d v="2023-07-01T00:00:00"/>
    <m/>
    <n v="10985"/>
    <n v="65997"/>
    <s v="Mgr."/>
    <s v="Zuzana"/>
    <s v="Kohoutová"/>
    <m/>
    <s v="8159075342     "/>
    <n v="0.4"/>
    <x v="6"/>
    <n v="3"/>
    <n v="1"/>
    <x v="0"/>
  </r>
  <r>
    <n v="89301261"/>
    <s v="Oddělení rehabilitace"/>
    <s v="standardní lůžková péče"/>
    <n v="5"/>
    <d v="2019-07-01T00:00:00"/>
    <m/>
    <n v="9243"/>
    <n v="65997"/>
    <s v="Mgr."/>
    <s v="Zuzana"/>
    <s v="Kohoutová"/>
    <m/>
    <s v="8159075342     "/>
    <n v="0.2"/>
    <x v="6"/>
    <n v="3"/>
    <n v="1"/>
    <x v="0"/>
  </r>
  <r>
    <n v="89301131"/>
    <s v="ORL klinika"/>
    <s v="standardní lůžková péče"/>
    <n v="5"/>
    <d v="2019-08-01T00:00:00"/>
    <m/>
    <n v="9225"/>
    <n v="66001"/>
    <m/>
    <s v="Magda"/>
    <s v="Hradilová"/>
    <s v="DiS."/>
    <s v="9656275739     "/>
    <n v="1"/>
    <x v="7"/>
    <n v="1"/>
    <n v="1"/>
    <x v="0"/>
  </r>
  <r>
    <n v="89301326"/>
    <s v="Hemato-onkologická klinika"/>
    <s v="laboratoř cytogenetiky a molekulární biologie"/>
    <n v="10"/>
    <d v="2020-09-01T00:00:00"/>
    <m/>
    <n v="9142"/>
    <n v="66004"/>
    <s v="Mgr."/>
    <s v="Jan"/>
    <s v="Grohmann"/>
    <m/>
    <s v="9312165709     "/>
    <n v="0.8"/>
    <x v="2"/>
    <n v="1"/>
    <n v="0.8"/>
    <x v="0"/>
  </r>
  <r>
    <n v="89301942"/>
    <s v="Dopravní zdravotní služba FN"/>
    <s v="Dopravní zdravotní služba FN"/>
    <n v="10"/>
    <d v="2021-01-01T00:00:00"/>
    <m/>
    <n v="9776"/>
    <n v="66005"/>
    <m/>
    <s v="Michal"/>
    <s v="Skipala"/>
    <m/>
    <s v="9609125702     "/>
    <n v="0.94"/>
    <x v="12"/>
    <n v="1"/>
    <n v="0.94"/>
    <x v="0"/>
  </r>
  <r>
    <n v="89301076"/>
    <s v="NIP - dlouhodobá intenzivní péče při KARIM"/>
    <s v="NIP - dlouhodobá intenzivní péče při KARIM"/>
    <n v="5"/>
    <d v="2020-07-01T00:00:00"/>
    <m/>
    <n v="9583"/>
    <n v="66007"/>
    <m/>
    <s v="Markéta"/>
    <s v="Jurincová"/>
    <m/>
    <s v="9162185725     "/>
    <n v="1"/>
    <x v="3"/>
    <n v="1"/>
    <n v="1"/>
    <x v="0"/>
  </r>
  <r>
    <n v="89301218"/>
    <s v="Konziliární tým paliativní péče"/>
    <s v="Konziliární tým paliativní péče"/>
    <n v="10"/>
    <d v="2021-04-01T00:00:00"/>
    <m/>
    <n v="9988"/>
    <n v="66012"/>
    <m/>
    <s v="Lenka"/>
    <s v="Jančíková"/>
    <m/>
    <s v="8053245332     "/>
    <n v="0.5"/>
    <x v="7"/>
    <n v="1"/>
    <n v="0.5"/>
    <x v="0"/>
  </r>
  <r>
    <n v="89301076"/>
    <s v="NIP - dlouhodobá intenzivní péče při KARIM"/>
    <s v="NIP - dlouhodobá intenzivní péče při KARIM"/>
    <n v="5"/>
    <d v="2021-11-01T00:00:00"/>
    <m/>
    <n v="10366"/>
    <n v="66015"/>
    <m/>
    <s v="Jitka"/>
    <s v="Spurná"/>
    <m/>
    <s v="6558110955     "/>
    <n v="1"/>
    <x v="0"/>
    <n v="1"/>
    <n v="1"/>
    <x v="0"/>
  </r>
  <r>
    <n v="89301031"/>
    <s v="III. Interní klinika - nefrologická, revmatologická a endokrinologická"/>
    <s v="standardní lůžková péče"/>
    <n v="5"/>
    <d v="2021-03-01T00:00:00"/>
    <m/>
    <n v="9372"/>
    <n v="66019"/>
    <m/>
    <s v="Petra"/>
    <s v="Přindišová"/>
    <m/>
    <s v="7053285305     "/>
    <n v="1"/>
    <x v="4"/>
    <n v="1"/>
    <n v="1"/>
    <x v="0"/>
  </r>
  <r>
    <n v="89301503"/>
    <s v="Lůžkové odd.intenzivní péče"/>
    <s v="lůžkové oddělení intenzivní péče"/>
    <n v="5"/>
    <d v="2019-06-15T00:00:00"/>
    <m/>
    <n v="9204"/>
    <n v="66021"/>
    <m/>
    <s v="Petra"/>
    <s v="Trúsiková"/>
    <m/>
    <s v="7159205350     "/>
    <n v="1"/>
    <x v="3"/>
    <n v="1"/>
    <n v="1"/>
    <x v="0"/>
  </r>
  <r>
    <n v="89301395"/>
    <s v="Oddělení klinické psychologie"/>
    <s v="oddělení klinické psychologie"/>
    <n v="10"/>
    <d v="2022-08-01T00:00:00"/>
    <m/>
    <n v="9144"/>
    <n v="66022"/>
    <s v="Mgr."/>
    <s v="Kateřina"/>
    <s v="Stolaríková"/>
    <m/>
    <s v="9357225009     "/>
    <n v="1"/>
    <x v="5"/>
    <n v="1"/>
    <n v="1"/>
    <x v="0"/>
  </r>
  <r>
    <n v="89301111"/>
    <s v="Ortopedická klinika"/>
    <s v="standardní lůžková péče"/>
    <n v="5"/>
    <d v="2019-09-01T00:00:00"/>
    <m/>
    <n v="9263"/>
    <n v="66023"/>
    <m/>
    <s v="Alena"/>
    <s v="Nimrichtrová"/>
    <m/>
    <s v="8555206209     "/>
    <n v="1"/>
    <x v="0"/>
    <n v="1"/>
    <n v="1"/>
    <x v="0"/>
  </r>
  <r>
    <n v="89301212"/>
    <s v="Onkologická klinika"/>
    <s v="všeobecná ambulance"/>
    <n v="10"/>
    <d v="2019-08-01T00:00:00"/>
    <m/>
    <n v="9319"/>
    <n v="66025"/>
    <m/>
    <s v="Andrea"/>
    <s v="Polášková"/>
    <m/>
    <s v="9359165706     "/>
    <n v="1"/>
    <x v="3"/>
    <n v="1"/>
    <n v="1"/>
    <x v="0"/>
  </r>
  <r>
    <n v="89301261"/>
    <s v="Oddělení rehabilitace"/>
    <s v="standardní lůžková péče"/>
    <n v="5"/>
    <d v="2020-10-01T00:00:00"/>
    <m/>
    <n v="9621"/>
    <n v="66026"/>
    <s v="Mgr."/>
    <s v="Libor"/>
    <s v="Bartejs"/>
    <m/>
    <s v="9207234949     "/>
    <n v="0.8"/>
    <x v="6"/>
    <n v="2"/>
    <n v="1"/>
    <x v="0"/>
  </r>
  <r>
    <n v="89301265"/>
    <s v="Oddělení rehabilitace"/>
    <s v="ambulance fyzioterapie"/>
    <n v="10"/>
    <d v="2020-10-01T00:00:00"/>
    <m/>
    <n v="9621"/>
    <n v="66026"/>
    <s v="Mgr."/>
    <s v="Libor"/>
    <s v="Bartejs"/>
    <m/>
    <s v="9207234949     "/>
    <n v="0.2"/>
    <x v="6"/>
    <n v="2"/>
    <n v="1"/>
    <x v="0"/>
  </r>
  <r>
    <n v="89301176"/>
    <s v="Lůžkové odd.intenzivní péče"/>
    <s v="lůžkové oddělení intenzivní péče"/>
    <n v="5"/>
    <d v="2021-04-01T00:00:00"/>
    <m/>
    <n v="9411"/>
    <n v="66039"/>
    <m/>
    <s v="Karolína"/>
    <s v="Jenešová"/>
    <s v="DiS."/>
    <s v="9562064864     "/>
    <n v="1"/>
    <x v="7"/>
    <n v="1"/>
    <n v="1"/>
    <x v="0"/>
  </r>
  <r>
    <n v="89301181"/>
    <s v="Klinika psychiatrie"/>
    <s v="srandardní lůžková péče"/>
    <n v="5"/>
    <d v="2019-06-01T00:00:00"/>
    <m/>
    <n v="9183"/>
    <n v="66041"/>
    <s v="MUDr."/>
    <s v="Lucie"/>
    <s v="Bundárová"/>
    <m/>
    <s v="9158175653     "/>
    <n v="0.8"/>
    <x v="10"/>
    <n v="1"/>
    <n v="0.8"/>
    <x v="0"/>
  </r>
  <r>
    <n v="89301081"/>
    <s v="Porodnicko - gynekologická klinika"/>
    <s v="standardní lůžková péče"/>
    <n v="5"/>
    <d v="2019-10-01T00:00:00"/>
    <m/>
    <n v="9267"/>
    <n v="66043"/>
    <s v="MUDr."/>
    <s v="Martin"/>
    <s v="Janošík"/>
    <m/>
    <s v="9203186234     "/>
    <n v="0.8"/>
    <x v="13"/>
    <n v="1"/>
    <n v="0.8"/>
    <x v="0"/>
  </r>
  <r>
    <n v="89301073"/>
    <s v="KARIM"/>
    <s v="lůžkové oddělení intenzivní péče"/>
    <n v="5"/>
    <d v="2019-07-15T00:00:00"/>
    <m/>
    <n v="10351"/>
    <n v="66059"/>
    <s v="Mgr."/>
    <s v="Kristýna"/>
    <s v="Vrchová"/>
    <m/>
    <s v="9462174843     "/>
    <n v="1"/>
    <x v="0"/>
    <n v="1"/>
    <n v="1"/>
    <x v="0"/>
  </r>
  <r>
    <n v="89301415"/>
    <s v="Ústav imunologie"/>
    <s v="laboratoř imunologie"/>
    <n v="10"/>
    <d v="2019-10-01T00:00:00"/>
    <m/>
    <n v="9358"/>
    <n v="66064"/>
    <m/>
    <s v="Daniela"/>
    <s v="Čerešňová"/>
    <m/>
    <s v="8160137788     "/>
    <n v="1"/>
    <x v="0"/>
    <n v="1"/>
    <n v="1"/>
    <x v="0"/>
  </r>
  <r>
    <n v="89301035"/>
    <s v="III. Interní klinika - nefrologická, revmatologická a endokrinologická"/>
    <s v="hemodialyzační středisko "/>
    <n v="10"/>
    <d v="2019-08-01T00:00:00"/>
    <m/>
    <n v="9278"/>
    <n v="66065"/>
    <m/>
    <s v="Ivana"/>
    <s v="Garguláková"/>
    <m/>
    <s v="7559285316     "/>
    <n v="1"/>
    <x v="3"/>
    <n v="1"/>
    <n v="1"/>
    <x v="0"/>
  </r>
  <r>
    <n v="89301111"/>
    <s v="Ortopedická klinika"/>
    <s v="standardní lůžková péče"/>
    <n v="5"/>
    <d v="2020-09-01T00:00:00"/>
    <m/>
    <n v="9258"/>
    <n v="66066"/>
    <s v="MUDr."/>
    <s v="Matúš"/>
    <s v="Sloviak"/>
    <m/>
    <s v="9502037853     "/>
    <n v="0.5"/>
    <x v="10"/>
    <n v="1"/>
    <n v="0.5"/>
    <x v="0"/>
  </r>
  <r>
    <n v="89301073"/>
    <s v="KARIM"/>
    <s v="lůžkové oddělení intenzivní péče"/>
    <n v="5"/>
    <d v="2021-06-01T00:00:00"/>
    <m/>
    <n v="10134"/>
    <n v="66067"/>
    <m/>
    <s v="Gabriela"/>
    <s v="Zapletalová"/>
    <s v="DiS."/>
    <s v="8560155835     "/>
    <n v="1"/>
    <x v="7"/>
    <n v="1"/>
    <n v="1"/>
    <x v="0"/>
  </r>
  <r>
    <n v="89301301"/>
    <s v="Oddělení geriatrie"/>
    <s v="standardní lůžková péče"/>
    <n v="5"/>
    <d v="2019-09-01T00:00:00"/>
    <m/>
    <n v="9395"/>
    <n v="66068"/>
    <m/>
    <s v="Vlasta"/>
    <s v="Syslová"/>
    <m/>
    <s v="6352021082     "/>
    <n v="1"/>
    <x v="3"/>
    <n v="1"/>
    <n v="1"/>
    <x v="0"/>
  </r>
  <r>
    <n v="89301081"/>
    <s v="Porodnicko - gynekologická klinika"/>
    <s v="standardní lůžková péče"/>
    <n v="5"/>
    <d v="2019-08-01T00:00:00"/>
    <m/>
    <n v="9272"/>
    <n v="66069"/>
    <s v="Bc."/>
    <s v="Eliška"/>
    <s v="Hromková"/>
    <m/>
    <s v="9758043779     "/>
    <n v="1"/>
    <x v="7"/>
    <n v="1"/>
    <n v="1"/>
    <x v="0"/>
  </r>
  <r>
    <n v="89301101"/>
    <s v="Dětská klinika"/>
    <s v="standardní lůžková péče"/>
    <n v="5"/>
    <d v="2023-04-14T00:00:00"/>
    <m/>
    <n v="9246"/>
    <n v="66070"/>
    <s v="MUDr."/>
    <s v="Klára"/>
    <s v="Bartlová"/>
    <m/>
    <s v="9052044408     "/>
    <n v="0.2"/>
    <x v="10"/>
    <n v="1"/>
    <n v="0.2"/>
    <x v="0"/>
  </r>
  <r>
    <n v="89301141"/>
    <s v="Oční klinika"/>
    <s v="standardní lůžková péče"/>
    <n v="5"/>
    <d v="2019-08-01T00:00:00"/>
    <m/>
    <n v="9300"/>
    <n v="66072"/>
    <s v="MUDr."/>
    <s v="Tomáš"/>
    <s v="Mudroch"/>
    <m/>
    <s v="9311223768     "/>
    <n v="1"/>
    <x v="10"/>
    <n v="1"/>
    <n v="1"/>
    <x v="0"/>
  </r>
  <r>
    <n v="89301091"/>
    <s v="Novorozenecké oddělení"/>
    <s v="standardní lůžková péče"/>
    <n v="5"/>
    <d v="2022-01-31T00:00:00"/>
    <m/>
    <n v="10894"/>
    <n v="66074"/>
    <s v="Bc."/>
    <s v="Monika"/>
    <s v="Hrubá"/>
    <m/>
    <s v="9754245710     "/>
    <n v="0.25"/>
    <x v="7"/>
    <n v="1"/>
    <n v="0.25"/>
    <x v="0"/>
  </r>
  <r>
    <n v="89301011"/>
    <s v="I. Interní klinika - kardiologická"/>
    <s v="standardní lůžková péče"/>
    <n v="5"/>
    <d v="2019-09-01T00:00:00"/>
    <m/>
    <n v="9282"/>
    <n v="66076"/>
    <s v="MUDr."/>
    <s v="Martin"/>
    <s v="Rada"/>
    <m/>
    <s v="9312216232     "/>
    <n v="1"/>
    <x v="10"/>
    <n v="1"/>
    <n v="1"/>
    <x v="0"/>
  </r>
  <r>
    <n v="89301041"/>
    <s v="I. chirurgické klinika"/>
    <s v="standardní lůžková péče"/>
    <n v="5"/>
    <d v="2019-12-01T00:00:00"/>
    <m/>
    <n v="9424"/>
    <n v="66078"/>
    <s v="MUDr."/>
    <s v="Petra"/>
    <s v="Ochmanová"/>
    <m/>
    <s v="9455015724     "/>
    <n v="1"/>
    <x v="13"/>
    <n v="1"/>
    <n v="1"/>
    <x v="0"/>
  </r>
  <r>
    <n v="89301026"/>
    <s v="II. Interní klinika - gastro-enterologická a hepatologická"/>
    <s v="standardní lůžkové péče"/>
    <n v="5"/>
    <d v="2019-07-01T00:00:00"/>
    <m/>
    <n v="9283"/>
    <n v="66080"/>
    <s v="MUDr."/>
    <s v="Monika"/>
    <s v="Hořínková"/>
    <m/>
    <s v="9162315701     "/>
    <n v="1"/>
    <x v="13"/>
    <n v="1"/>
    <n v="1"/>
    <x v="0"/>
  </r>
  <r>
    <n v="89301484"/>
    <s v="Oddělení klinické farmacie"/>
    <s v="Oddělení klinické farmacie"/>
    <n v="10"/>
    <d v="2021-04-01T00:00:00"/>
    <m/>
    <n v="9205"/>
    <n v="66084"/>
    <s v="PharmDr."/>
    <s v="Jana"/>
    <s v="Fluksová"/>
    <m/>
    <s v="8960057469     "/>
    <n v="0.4"/>
    <x v="1"/>
    <n v="1"/>
    <n v="0.4"/>
    <x v="0"/>
  </r>
  <r>
    <n v="89301063"/>
    <s v="Neurochirurgická klinika"/>
    <s v="lůžkové oddělení intenzivní péče"/>
    <n v="5"/>
    <d v="2019-08-01T00:00:00"/>
    <m/>
    <n v="9322"/>
    <n v="66086"/>
    <m/>
    <s v="Jakub"/>
    <s v="Kovařík"/>
    <s v="DiS."/>
    <s v="9310066194     "/>
    <n v="1"/>
    <x v="7"/>
    <n v="1"/>
    <n v="1"/>
    <x v="0"/>
  </r>
  <r>
    <n v="89301942"/>
    <s v="Dopravní zdravotní služba FN"/>
    <s v="Dopravní zdravotní služba FN"/>
    <n v="10"/>
    <d v="2021-01-01T00:00:00"/>
    <m/>
    <n v="9770"/>
    <n v="66088"/>
    <m/>
    <s v="Jan"/>
    <s v="Piňos"/>
    <m/>
    <s v="8906206089     "/>
    <n v="0.94"/>
    <x v="12"/>
    <n v="1"/>
    <n v="0.94"/>
    <x v="0"/>
  </r>
  <r>
    <n v="89301415"/>
    <s v="Ústav imunologie"/>
    <s v="laboratoř imunologie"/>
    <n v="10"/>
    <d v="2023-03-15T00:00:00"/>
    <m/>
    <n v="10910"/>
    <n v="66092"/>
    <s v="RNDr."/>
    <s v="Leona"/>
    <s v="Rašková Kafková"/>
    <s v="Ph.D."/>
    <s v="7559225685     "/>
    <n v="0.4"/>
    <x v="15"/>
    <n v="1"/>
    <n v="0.4"/>
    <x v="0"/>
  </r>
  <r>
    <n v="89301942"/>
    <s v="Dopravní zdravotní služba FN"/>
    <s v="Dopravní zdravotní služba FN"/>
    <n v="10"/>
    <d v="2021-01-01T00:00:00"/>
    <m/>
    <n v="9767"/>
    <n v="66095"/>
    <m/>
    <s v="Denis"/>
    <s v="Padevět"/>
    <m/>
    <s v="9201275710     "/>
    <n v="0.94"/>
    <x v="12"/>
    <n v="1"/>
    <n v="0.94"/>
    <x v="0"/>
  </r>
  <r>
    <n v="89301708"/>
    <s v="Dětská klinika"/>
    <s v="ambulance LPS pro děti a dorost"/>
    <n v="10"/>
    <d v="2020-06-01T00:00:00"/>
    <m/>
    <n v="9467"/>
    <n v="66099"/>
    <s v="MUDr."/>
    <s v="Zuzana"/>
    <s v="Sadílková"/>
    <m/>
    <s v="7855074403     "/>
    <n v="0"/>
    <x v="1"/>
    <n v="1"/>
    <n v="0"/>
    <x v="0"/>
  </r>
  <r>
    <n v="89301405"/>
    <s v="Ústav mikrobiologie"/>
    <s v="laboratoř mikrobiologie"/>
    <n v="10"/>
    <d v="2022-01-01T00:00:00"/>
    <m/>
    <n v="10552"/>
    <n v="66103"/>
    <s v="Bc."/>
    <s v="Lenka"/>
    <s v="Koblihová"/>
    <m/>
    <s v="8653116197     "/>
    <n v="1"/>
    <x v="0"/>
    <n v="1"/>
    <n v="1"/>
    <x v="0"/>
  </r>
  <r>
    <n v="89301081"/>
    <s v="Porodnicko - gynekologická klinika"/>
    <s v="standardní lůžková péče"/>
    <n v="5"/>
    <d v="2022-09-01T00:00:00"/>
    <m/>
    <n v="10605"/>
    <n v="66105"/>
    <s v="MUDr."/>
    <s v="Julie"/>
    <s v="Zbirovská"/>
    <m/>
    <s v="9753293264     "/>
    <n v="1"/>
    <x v="13"/>
    <n v="1"/>
    <n v="1"/>
    <x v="0"/>
  </r>
  <r>
    <n v="89305245"/>
    <s v="Klinika zubního lékařství "/>
    <s v="protetické oddělení"/>
    <n v="15"/>
    <d v="2019-08-01T00:00:00"/>
    <m/>
    <n v="9211"/>
    <n v="66106"/>
    <s v="MDDr."/>
    <s v="Ján"/>
    <s v="Staněk"/>
    <m/>
    <s v="9506276208     "/>
    <n v="0.05"/>
    <x v="11"/>
    <n v="2"/>
    <n v="0.05"/>
    <x v="0"/>
  </r>
  <r>
    <n v="89870255"/>
    <s v="Klinika ústní, čelistní a obličejové chirurgie"/>
    <s v="pracoviště stomatologické LSPP"/>
    <n v="15"/>
    <d v="2020-05-01T00:00:00"/>
    <m/>
    <n v="9478"/>
    <n v="66106"/>
    <s v="MDDr."/>
    <s v="Ján"/>
    <s v="Staněk"/>
    <m/>
    <s v="9506276208     "/>
    <n v="0"/>
    <x v="11"/>
    <n v="2"/>
    <n v="0.05"/>
    <x v="0"/>
  </r>
  <r>
    <n v="89305248"/>
    <s v="Klinika zubního lékařství"/>
    <s v="dětské oddělení"/>
    <n v="15"/>
    <d v="2019-08-01T00:00:00"/>
    <m/>
    <n v="9210"/>
    <n v="66107"/>
    <s v="MDDr."/>
    <s v="Monika"/>
    <s v="Kovalská"/>
    <m/>
    <s v="9553166139     "/>
    <n v="0.05"/>
    <x v="11"/>
    <n v="2"/>
    <n v="0.05"/>
    <x v="0"/>
  </r>
  <r>
    <n v="89870255"/>
    <s v="Klinika ústní, čelistní a obličejové chirurgie"/>
    <s v="pracoviště stomatologické LSPP"/>
    <n v="15"/>
    <d v="2020-02-01T00:00:00"/>
    <m/>
    <n v="9475"/>
    <n v="66107"/>
    <s v="MDDr."/>
    <s v="Monika"/>
    <s v="Kovalská"/>
    <m/>
    <s v="9553166139     "/>
    <n v="0"/>
    <x v="11"/>
    <n v="2"/>
    <n v="0.05"/>
    <x v="0"/>
  </r>
  <r>
    <n v="89305247"/>
    <s v="Klinika zubního lékařství"/>
    <s v="konzervační oddělení"/>
    <n v="15"/>
    <d v="2019-08-01T00:00:00"/>
    <m/>
    <n v="9209"/>
    <n v="66108"/>
    <s v="MDDr."/>
    <s v="Matej"/>
    <s v="Rosa"/>
    <m/>
    <s v="9409057988     "/>
    <n v="0.05"/>
    <x v="11"/>
    <n v="2"/>
    <n v="0.05"/>
    <x v="0"/>
  </r>
  <r>
    <n v="89870255"/>
    <s v="Klinika ústní, čelistní a obličejové chirurgie"/>
    <s v="pracoviště stomatologické LSPP"/>
    <n v="15"/>
    <d v="2020-05-01T00:00:00"/>
    <m/>
    <n v="9477"/>
    <n v="66108"/>
    <s v="MDDr."/>
    <s v="Matej"/>
    <s v="Rosa"/>
    <m/>
    <s v="9409057988     "/>
    <n v="0"/>
    <x v="11"/>
    <n v="2"/>
    <n v="0.05"/>
    <x v="0"/>
  </r>
  <r>
    <n v="89301131"/>
    <s v="ORL klinika"/>
    <s v="standardní lůžková péče"/>
    <n v="5"/>
    <d v="2019-08-15T00:00:00"/>
    <m/>
    <n v="9224"/>
    <n v="66109"/>
    <s v="MUDr."/>
    <s v="Zuzana"/>
    <s v="Mateášiková"/>
    <m/>
    <s v="9459141538     "/>
    <n v="1"/>
    <x v="10"/>
    <n v="1"/>
    <n v="1"/>
    <x v="0"/>
  </r>
  <r>
    <n v="89301131"/>
    <s v="ORL klinika"/>
    <s v="standardní lůžková péče"/>
    <n v="5"/>
    <d v="2019-08-01T00:00:00"/>
    <m/>
    <n v="9223"/>
    <n v="66110"/>
    <s v="MUDr."/>
    <s v="Filip"/>
    <s v="Campsie"/>
    <m/>
    <s v="9404105722     "/>
    <n v="1"/>
    <x v="10"/>
    <n v="1"/>
    <n v="1"/>
    <x v="0"/>
  </r>
  <r>
    <n v="89301321"/>
    <s v="Hemato-onkologická klinika"/>
    <s v="standardní lůžková péče"/>
    <n v="5"/>
    <d v="2019-08-01T00:00:00"/>
    <m/>
    <n v="9236"/>
    <n v="66114"/>
    <m/>
    <s v="Olga"/>
    <s v="Pírková"/>
    <s v="DiS."/>
    <s v="8261085305     "/>
    <n v="1"/>
    <x v="3"/>
    <n v="1"/>
    <n v="1"/>
    <x v="0"/>
  </r>
  <r>
    <n v="89301325"/>
    <s v="Hemato-onkologická klinika"/>
    <s v="laboratoř hematologická"/>
    <n v="10"/>
    <d v="2019-09-01T00:00:00"/>
    <m/>
    <n v="9291"/>
    <n v="66116"/>
    <s v="Bc."/>
    <s v="Kateřina"/>
    <s v="Dudová"/>
    <m/>
    <s v="8254105310     "/>
    <n v="1"/>
    <x v="7"/>
    <n v="1"/>
    <n v="1"/>
    <x v="0"/>
  </r>
  <r>
    <n v="89301181"/>
    <s v="Klinika psychiatrie"/>
    <s v="srandardní lůžková péče"/>
    <n v="5"/>
    <d v="2019-08-01T00:00:00"/>
    <m/>
    <n v="9323"/>
    <n v="66118"/>
    <s v="MUDr."/>
    <s v="Kamila"/>
    <s v="Bělohradová"/>
    <m/>
    <s v="9452145736     "/>
    <n v="0.8"/>
    <x v="10"/>
    <n v="1"/>
    <n v="0.8"/>
    <x v="0"/>
  </r>
  <r>
    <n v="89301211"/>
    <s v="Onkologická klinika"/>
    <s v="standardní lůžková péče"/>
    <n v="5"/>
    <d v="2019-10-01T00:00:00"/>
    <m/>
    <n v="9320"/>
    <n v="66119"/>
    <s v="MUDr."/>
    <s v="Aleš"/>
    <s v="Langer"/>
    <m/>
    <s v="9407253768     "/>
    <n v="1"/>
    <x v="13"/>
    <n v="1"/>
    <n v="1"/>
    <x v="0"/>
  </r>
  <r>
    <n v="89305248"/>
    <s v="Klinika zubního lékařství"/>
    <s v="dětské oddělení"/>
    <n v="15"/>
    <d v="2019-08-01T00:00:00"/>
    <m/>
    <n v="9213"/>
    <n v="66124"/>
    <s v="MDDr."/>
    <s v="Markéta"/>
    <s v="Miklasová"/>
    <m/>
    <s v="8954265298     "/>
    <n v="0.05"/>
    <x v="11"/>
    <n v="2"/>
    <n v="0.05"/>
    <x v="0"/>
  </r>
  <r>
    <n v="89870255"/>
    <s v="Klinika ústní, čelistní a obličejové chirurgie"/>
    <s v="pracoviště stomatologické LSPP"/>
    <n v="15"/>
    <d v="2020-05-01T00:00:00"/>
    <m/>
    <n v="9479"/>
    <n v="66124"/>
    <s v="MDDr."/>
    <s v="Markéta"/>
    <s v="Miklasová"/>
    <m/>
    <s v="8954265298     "/>
    <n v="0"/>
    <x v="11"/>
    <n v="2"/>
    <n v="0.05"/>
    <x v="0"/>
  </r>
  <r>
    <n v="89301041"/>
    <s v="I. chirurgické klinika"/>
    <s v="standardní lůžková péče"/>
    <n v="5"/>
    <d v="2022-09-01T00:00:00"/>
    <m/>
    <n v="9308"/>
    <n v="66125"/>
    <s v="MUDr."/>
    <s v="Radek"/>
    <s v="Ambrož"/>
    <m/>
    <s v="9309225717     "/>
    <n v="0.9"/>
    <x v="13"/>
    <n v="2"/>
    <n v="1"/>
    <x v="0"/>
  </r>
  <r>
    <n v="89301047"/>
    <s v="I. chirurgická klinika"/>
    <s v="ambulance dětská"/>
    <n v="10"/>
    <d v="2023-06-01T00:00:00"/>
    <m/>
    <n v="9308"/>
    <n v="66125"/>
    <s v="MUDr."/>
    <s v="Radek"/>
    <s v="Ambrož"/>
    <m/>
    <s v="9309225717     "/>
    <n v="0.1"/>
    <x v="13"/>
    <n v="2"/>
    <n v="1"/>
    <x v="0"/>
  </r>
  <r>
    <n v="89301031"/>
    <s v="III. Interní klinika - nefrologická, revmatologická a endokrinologická"/>
    <s v="standardní lůžková péče"/>
    <n v="5"/>
    <d v="2019-09-01T00:00:00"/>
    <m/>
    <n v="10411"/>
    <n v="66126"/>
    <s v="MUDr."/>
    <s v="Adéla"/>
    <s v="Skoumalová"/>
    <m/>
    <s v="9260275717     "/>
    <n v="1"/>
    <x v="13"/>
    <n v="1"/>
    <n v="1"/>
    <x v="0"/>
  </r>
  <r>
    <n v="89301600"/>
    <s v="Urgentní příjem odb.719"/>
    <s v="Urgentní příjem odb.719"/>
    <n v="10"/>
    <d v="2021-04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602"/>
    <s v="Odd.urgent.příjmu - ambulance chirurgie"/>
    <s v="ambulance - chirurgie"/>
    <n v="10"/>
    <d v="2019-09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604"/>
    <s v="Odd.urgent.příjmu - ambulance interna"/>
    <s v="ambulance - interna"/>
    <n v="10"/>
    <d v="2019-09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605"/>
    <s v="Odd.urgent. příjmu - ambulance urologie"/>
    <s v="ambulance - urologie"/>
    <n v="10"/>
    <d v="2019-09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606"/>
    <s v="Odd.urgent.příjmu - ambulance neurologie"/>
    <s v="ambulance - neurologie"/>
    <n v="10"/>
    <d v="2019-09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607"/>
    <s v="Odd. urgent.příjmu - ambul. traumatolog."/>
    <s v="ambulance - traumatologická"/>
    <n v="10"/>
    <d v="2019-09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608"/>
    <s v="ambulance LPS pro dospělé"/>
    <s v="ambulance LPS pro dospělé"/>
    <n v="10"/>
    <d v="2019-09-01T00:00:00"/>
    <m/>
    <n v="9333"/>
    <n v="66128"/>
    <m/>
    <s v="Mikuláš"/>
    <s v="Toráč"/>
    <s v="DiS."/>
    <s v="9706036065     "/>
    <n v="0.14199999999999999"/>
    <x v="4"/>
    <n v="7"/>
    <n v="0.99399999999999999"/>
    <x v="0"/>
  </r>
  <r>
    <n v="89301173"/>
    <s v="Neurologická klinika"/>
    <s v="lůžkové oddělení intenzivní péče"/>
    <n v="5"/>
    <d v="2019-09-01T00:00:00"/>
    <m/>
    <n v="9301"/>
    <n v="66131"/>
    <m/>
    <s v="Eliška"/>
    <s v="Pávková"/>
    <s v="DiS."/>
    <s v="9660193763     "/>
    <n v="1"/>
    <x v="7"/>
    <n v="1"/>
    <n v="1"/>
    <x v="0"/>
  </r>
  <r>
    <n v="89301051"/>
    <s v="II.chirurgická klinika standardní lůžková péče"/>
    <s v="standardní lůžková péče"/>
    <n v="5"/>
    <d v="2019-09-01T00:00:00"/>
    <m/>
    <n v="9296"/>
    <n v="66132"/>
    <m/>
    <s v="Markéta"/>
    <s v="Melková"/>
    <s v="DiS."/>
    <s v="9658304843     "/>
    <n v="1"/>
    <x v="7"/>
    <n v="1"/>
    <n v="1"/>
    <x v="0"/>
  </r>
  <r>
    <n v="89301111"/>
    <s v="Ortopedická klinika"/>
    <s v="standardní lůžková péče"/>
    <n v="5"/>
    <d v="2019-09-01T00:00:00"/>
    <m/>
    <n v="9256"/>
    <n v="66133"/>
    <s v="MUDr."/>
    <s v="Ján"/>
    <s v="Mitošinka"/>
    <s v="Ph.D."/>
    <s v="7512117371     "/>
    <n v="0.4"/>
    <x v="1"/>
    <n v="1"/>
    <n v="0.4"/>
    <x v="0"/>
  </r>
  <r>
    <n v="89301111"/>
    <s v="Ortopedická klinika"/>
    <s v="standardní lůžková péče"/>
    <n v="5"/>
    <d v="2019-09-01T00:00:00"/>
    <m/>
    <n v="9257"/>
    <n v="66134"/>
    <s v="MUDr."/>
    <s v="Martin"/>
    <s v="Zerák"/>
    <m/>
    <s v="8911064162     "/>
    <n v="0.5"/>
    <x v="1"/>
    <n v="1"/>
    <n v="0.5"/>
    <x v="0"/>
  </r>
  <r>
    <n v="89301111"/>
    <s v="Ortopedická klinika"/>
    <s v="standardní lůžková péče"/>
    <n v="5"/>
    <d v="2019-10-01T00:00:00"/>
    <m/>
    <n v="9366"/>
    <n v="66135"/>
    <s v="MUDr."/>
    <s v="Karel"/>
    <s v="Ročák"/>
    <m/>
    <s v="7610275695     "/>
    <n v="1"/>
    <x v="1"/>
    <n v="1"/>
    <n v="1"/>
    <x v="0"/>
  </r>
  <r>
    <n v="89301054"/>
    <s v="II. chirurgická klinika lůžkové  oddělení intenzivní péče"/>
    <s v="lůžkové oddělení intenzivní péče"/>
    <n v="5"/>
    <d v="2019-08-15T00:00:00"/>
    <m/>
    <n v="9295"/>
    <n v="66140"/>
    <m/>
    <s v="Martina"/>
    <s v="Macháčová"/>
    <s v="DiS."/>
    <s v="9754025292     "/>
    <n v="1"/>
    <x v="7"/>
    <n v="1"/>
    <n v="1"/>
    <x v="0"/>
  </r>
  <r>
    <n v="89301141"/>
    <s v="Oční klinika"/>
    <s v="standardní lůžková péče"/>
    <n v="5"/>
    <d v="2019-09-01T00:00:00"/>
    <m/>
    <n v="9298"/>
    <n v="66141"/>
    <s v="MUDr."/>
    <s v="Michal"/>
    <s v="Hrevuš"/>
    <s v="FEBO"/>
    <s v="8511294770     "/>
    <n v="0.4"/>
    <x v="1"/>
    <n v="3"/>
    <n v="1"/>
    <x v="0"/>
  </r>
  <r>
    <n v="89301142"/>
    <s v="Oční klinika"/>
    <s v="ambulance oční kliniky"/>
    <n v="10"/>
    <d v="2019-09-01T00:00:00"/>
    <m/>
    <n v="9298"/>
    <n v="66141"/>
    <s v="MUDr."/>
    <s v="Michal"/>
    <s v="Hrevuš"/>
    <s v="FEBO"/>
    <s v="8511294770     "/>
    <n v="0.3"/>
    <x v="1"/>
    <n v="3"/>
    <n v="1"/>
    <x v="0"/>
  </r>
  <r>
    <n v="89301143"/>
    <s v="Oční klinika"/>
    <s v="ambulance - diagnosticko-terapeutické oddělení"/>
    <n v="10"/>
    <d v="2019-09-01T00:00:00"/>
    <m/>
    <n v="9298"/>
    <n v="66141"/>
    <s v="MUDr."/>
    <s v="Michal"/>
    <s v="Hrevuš"/>
    <s v="FEBO"/>
    <s v="8511294770     "/>
    <n v="0.3"/>
    <x v="1"/>
    <n v="3"/>
    <n v="1"/>
    <x v="0"/>
  </r>
  <r>
    <n v="89301211"/>
    <s v="Onkologická klinika"/>
    <s v="standardní lůžková péče"/>
    <n v="5"/>
    <d v="2019-10-01T00:00:00"/>
    <m/>
    <n v="9321"/>
    <n v="66151"/>
    <s v="MUDr."/>
    <s v="Adam"/>
    <s v="Kašparovský"/>
    <m/>
    <s v="9406164218     "/>
    <n v="1"/>
    <x v="13"/>
    <n v="1"/>
    <n v="1"/>
    <x v="0"/>
  </r>
  <r>
    <n v="89301081"/>
    <s v="Porodnicko - gynekologická klinika"/>
    <s v="standardní lůžková péče"/>
    <n v="5"/>
    <d v="2019-09-01T00:00:00"/>
    <m/>
    <n v="9274"/>
    <n v="66152"/>
    <m/>
    <s v="Nikola"/>
    <s v="Machulová"/>
    <s v="DiS."/>
    <s v="9756304855     "/>
    <n v="1"/>
    <x v="7"/>
    <n v="1"/>
    <n v="1"/>
    <x v="0"/>
  </r>
  <r>
    <n v="89301942"/>
    <s v="Dopravní zdravotní služba FN"/>
    <s v="Dopravní zdravotní služba FN"/>
    <n v="10"/>
    <d v="2021-01-01T00:00:00"/>
    <m/>
    <n v="9754"/>
    <n v="66154"/>
    <m/>
    <s v="Radim"/>
    <s v="Klimek"/>
    <m/>
    <s v="7706285389     "/>
    <n v="1"/>
    <x v="14"/>
    <n v="1"/>
    <n v="1"/>
    <x v="0"/>
  </r>
  <r>
    <n v="89301608"/>
    <s v="ambulance LPS pro dospělé"/>
    <s v="ambulance LPS pro dospělé"/>
    <n v="10"/>
    <d v="2019-09-01T00:00:00"/>
    <m/>
    <n v="9434"/>
    <n v="66156"/>
    <s v="MUDr."/>
    <s v="Kateřina"/>
    <s v="Dostálová"/>
    <m/>
    <s v="7755235345     "/>
    <n v="0"/>
    <x v="1"/>
    <n v="1"/>
    <n v="0"/>
    <x v="0"/>
  </r>
  <r>
    <n v="89301285"/>
    <s v="Laboratoř odd. lékařské genetiky"/>
    <s v="laboratoř oddělení lékařské genetiky"/>
    <n v="10"/>
    <d v="2023-09-15T00:00:00"/>
    <m/>
    <n v="9293"/>
    <n v="66157"/>
    <s v="Mgr."/>
    <s v="Šárka"/>
    <s v="Trávníčková"/>
    <m/>
    <s v="9556105240     "/>
    <n v="0.05"/>
    <x v="5"/>
    <n v="1"/>
    <n v="0.05"/>
    <x v="0"/>
  </r>
  <r>
    <n v="89301087"/>
    <s v="Porodnicko - gynekologická klinika"/>
    <s v="IVF"/>
    <n v="10"/>
    <d v="2019-09-01T00:00:00"/>
    <m/>
    <n v="9268"/>
    <n v="66163"/>
    <s v="Mgr."/>
    <s v="Pavlína"/>
    <s v="Francová"/>
    <m/>
    <s v="9552064874     "/>
    <n v="1"/>
    <x v="5"/>
    <n v="1"/>
    <n v="1"/>
    <x v="0"/>
  </r>
  <r>
    <n v="89301608"/>
    <s v="ambulance LPS pro dospělé"/>
    <s v="ambulance LPS pro dospělé"/>
    <n v="10"/>
    <d v="2021-04-01T00:00:00"/>
    <m/>
    <n v="9426"/>
    <n v="66164"/>
    <s v="MUDr."/>
    <s v="Marta"/>
    <s v="Barošová"/>
    <m/>
    <s v="8560245804     "/>
    <n v="0"/>
    <x v="1"/>
    <n v="1"/>
    <n v="0"/>
    <x v="0"/>
  </r>
  <r>
    <n v="89301405"/>
    <s v="Ústav mikrobiologie"/>
    <s v="laboratoř mikrobiologie"/>
    <n v="10"/>
    <d v="2019-09-01T00:00:00"/>
    <m/>
    <n v="10554"/>
    <n v="66166"/>
    <s v="MUDr."/>
    <s v="Kateřina"/>
    <s v="Fišerová"/>
    <m/>
    <s v="9453315740     "/>
    <n v="1"/>
    <x v="10"/>
    <n v="1"/>
    <n v="1"/>
    <x v="0"/>
  </r>
  <r>
    <n v="89301075"/>
    <s v="KARIM"/>
    <s v="anesteziologicko - resuscitační tým"/>
    <n v="10"/>
    <d v="2019-09-16T00:00:00"/>
    <m/>
    <n v="9231"/>
    <n v="66167"/>
    <s v="MUDr."/>
    <s v="Marek"/>
    <s v="Vinkler"/>
    <m/>
    <s v="9301245712     "/>
    <n v="1"/>
    <x v="1"/>
    <n v="1"/>
    <n v="1"/>
    <x v="0"/>
  </r>
  <r>
    <n v="89301075"/>
    <s v="KARIM"/>
    <s v="anesteziologicko - resuscitační tým"/>
    <n v="10"/>
    <d v="2019-09-16T00:00:00"/>
    <m/>
    <n v="9374"/>
    <n v="66168"/>
    <s v="MUDr."/>
    <s v="Michaela"/>
    <s v="Konupčiková"/>
    <m/>
    <s v="9358185199     "/>
    <n v="1"/>
    <x v="10"/>
    <n v="1"/>
    <n v="1"/>
    <x v="0"/>
  </r>
  <r>
    <n v="89301026"/>
    <s v="II. Interní klinika - gastro-enterologická a hepatologická"/>
    <s v="standardní lůžkové péče"/>
    <n v="5"/>
    <d v="2019-09-01T00:00:00"/>
    <m/>
    <n v="9259"/>
    <n v="66170"/>
    <m/>
    <s v="Lucie"/>
    <s v="Sklenářová"/>
    <s v="DiS."/>
    <s v="9657025708     "/>
    <n v="1"/>
    <x v="7"/>
    <n v="1"/>
    <n v="1"/>
    <x v="0"/>
  </r>
  <r>
    <n v="89301101"/>
    <s v="Dětská klinika"/>
    <s v="standardní lůžková péče"/>
    <n v="5"/>
    <d v="2019-09-01T00:00:00"/>
    <m/>
    <n v="9249"/>
    <n v="66172"/>
    <s v="MUDr."/>
    <s v="Iris"/>
    <s v="Kleinová"/>
    <m/>
    <s v="9355035811     "/>
    <n v="0.1"/>
    <x v="13"/>
    <n v="1"/>
    <n v="0.1"/>
    <x v="0"/>
  </r>
  <r>
    <n v="89301131"/>
    <s v="ORL klinika"/>
    <s v="standardní lůžková péče"/>
    <n v="5"/>
    <d v="2019-11-01T00:00:00"/>
    <m/>
    <n v="9367"/>
    <n v="66174"/>
    <m/>
    <s v="René"/>
    <s v="Vlach"/>
    <m/>
    <s v="9411234855     "/>
    <n v="1"/>
    <x v="4"/>
    <n v="1"/>
    <n v="1"/>
    <x v="0"/>
  </r>
  <r>
    <n v="89301522"/>
    <s v="Infekční oddělení"/>
    <s v="Ambulance infekčního lékařství"/>
    <n v="10"/>
    <d v="2023-11-15T00:00:00"/>
    <m/>
    <n v="11126"/>
    <n v="66175"/>
    <s v="MUDr."/>
    <s v="Jan"/>
    <s v="Smýkal"/>
    <m/>
    <s v="8401115690     "/>
    <n v="0.2"/>
    <x v="1"/>
    <n v="1"/>
    <n v="0.2"/>
    <x v="0"/>
  </r>
  <r>
    <n v="89301503"/>
    <s v="Lůžkové odd.intenzivní péče"/>
    <s v="lůžkové oddělení intenzivní péče"/>
    <n v="5"/>
    <d v="2019-11-01T00:00:00"/>
    <m/>
    <n v="9417"/>
    <n v="66179"/>
    <m/>
    <s v="Josef"/>
    <s v="Polák"/>
    <s v="DiS."/>
    <s v="8612175770     "/>
    <n v="1"/>
    <x v="0"/>
    <n v="1"/>
    <n v="1"/>
    <x v="0"/>
  </r>
  <r>
    <n v="89301572"/>
    <s v="Poradna pro výživu"/>
    <s v="Poradna pro výživu"/>
    <n v="10"/>
    <d v="2021-09-01T00:00:00"/>
    <m/>
    <n v="10090"/>
    <n v="66181"/>
    <s v="Mgr."/>
    <s v="Jana"/>
    <s v="Křivánková"/>
    <m/>
    <s v="9557103787     "/>
    <n v="1"/>
    <x v="0"/>
    <n v="1"/>
    <n v="1"/>
    <x v="0"/>
  </r>
  <r>
    <n v="89301163"/>
    <s v="Klinika plicních nemocí a TBC"/>
    <s v="lůžkové oddělení intenzivní péče"/>
    <n v="5"/>
    <d v="2019-09-15T00:00:00"/>
    <m/>
    <n v="9254"/>
    <n v="66182"/>
    <m/>
    <s v="Petra"/>
    <s v="Grohmannová"/>
    <s v="DiS."/>
    <s v="9560135728     "/>
    <n v="1"/>
    <x v="7"/>
    <n v="1"/>
    <n v="1"/>
    <x v="0"/>
  </r>
  <r>
    <n v="89301385"/>
    <s v="Ústav soudního lékařství a medicínského práva"/>
    <s v="laboratoř Ústavu soudního lékařství"/>
    <n v="10"/>
    <d v="2020-03-01T00:00:00"/>
    <m/>
    <n v="9304"/>
    <n v="66184"/>
    <m/>
    <s v="Ondřej"/>
    <s v="Lipka"/>
    <m/>
    <s v="7511185539     "/>
    <n v="0.15"/>
    <x v="3"/>
    <n v="2"/>
    <n v="1"/>
    <x v="0"/>
  </r>
  <r>
    <n v="89301386"/>
    <s v="Ústav soudního lékařství a medicínského práva"/>
    <s v="soudní lékařství"/>
    <n v="10"/>
    <d v="2020-03-01T00:00:00"/>
    <m/>
    <n v="9304"/>
    <n v="66184"/>
    <m/>
    <s v="Ondřej"/>
    <s v="Lipka"/>
    <m/>
    <s v="7511185539     "/>
    <n v="0.85"/>
    <x v="3"/>
    <n v="2"/>
    <n v="1"/>
    <x v="0"/>
  </r>
  <r>
    <n v="89301395"/>
    <s v="Oddělení klinické psychologie"/>
    <s v="oddělení klinické psychologie"/>
    <n v="10"/>
    <d v="2019-09-15T00:00:00"/>
    <m/>
    <n v="9352"/>
    <n v="66186"/>
    <s v="PhDr. Bc."/>
    <s v="Kateřina"/>
    <s v="Hrabinská"/>
    <m/>
    <s v="7752235513     "/>
    <n v="1"/>
    <x v="2"/>
    <n v="1"/>
    <n v="1"/>
    <x v="0"/>
  </r>
  <r>
    <n v="89301061"/>
    <s v="Neurochirurgická klinika"/>
    <s v="standardní lůžková péče "/>
    <n v="5"/>
    <d v="2019-10-01T00:00:00"/>
    <m/>
    <n v="9328"/>
    <n v="66193"/>
    <s v="Bc."/>
    <s v="Šárka"/>
    <s v="Slováčková"/>
    <m/>
    <s v="9755055706     "/>
    <n v="1"/>
    <x v="7"/>
    <n v="1"/>
    <n v="1"/>
    <x v="0"/>
  </r>
  <r>
    <n v="89301226"/>
    <s v="Klinika nukleární medicíny"/>
    <s v="ambulance - PET/CT"/>
    <n v="10"/>
    <d v="2019-10-01T00:00:00"/>
    <m/>
    <n v="9369"/>
    <n v="66194"/>
    <s v="Bc."/>
    <s v="Veronika"/>
    <s v="Hegerová"/>
    <m/>
    <s v="9756125742     "/>
    <n v="1"/>
    <x v="7"/>
    <n v="1"/>
    <n v="1"/>
    <x v="0"/>
  </r>
  <r>
    <n v="89301031"/>
    <s v="III. Interní klinika - nefrologická, revmatologická a endokrinologická"/>
    <s v="standardní lůžková péče"/>
    <n v="5"/>
    <d v="2019-10-01T00:00:00"/>
    <m/>
    <n v="9370"/>
    <n v="66197"/>
    <m/>
    <s v="Lukáš"/>
    <s v="Janáček"/>
    <m/>
    <s v="9911194865     "/>
    <n v="1"/>
    <x v="7"/>
    <n v="1"/>
    <n v="1"/>
    <x v="0"/>
  </r>
  <r>
    <n v="89301026"/>
    <s v="II. Interní klinika - gastro-enterologická a hepatologická"/>
    <s v="standardní lůžkové péče"/>
    <n v="5"/>
    <d v="2019-10-01T00:00:00"/>
    <m/>
    <n v="9387"/>
    <n v="66198"/>
    <s v="MUDr."/>
    <s v="Matěj"/>
    <s v="Hálek"/>
    <m/>
    <s v="9311075719     "/>
    <n v="1"/>
    <x v="10"/>
    <n v="1"/>
    <n v="1"/>
    <x v="0"/>
  </r>
  <r>
    <n v="89301041"/>
    <s v="I. chirurgické klinika"/>
    <s v="standardní lůžková péče"/>
    <n v="5"/>
    <d v="2022-08-01T00:00:00"/>
    <m/>
    <n v="10714"/>
    <n v="66209"/>
    <s v="MUDr."/>
    <s v="Matouš"/>
    <s v="Ulrich"/>
    <m/>
    <s v="9611165916     "/>
    <n v="1"/>
    <x v="13"/>
    <n v="1"/>
    <n v="1"/>
    <x v="0"/>
  </r>
  <r>
    <n v="89301321"/>
    <s v="Hemato-onkologická klinika"/>
    <s v="standardní lůžková péče"/>
    <n v="5"/>
    <d v="2019-11-01T00:00:00"/>
    <m/>
    <n v="9350"/>
    <n v="66210"/>
    <s v="Bc."/>
    <s v="Lucie"/>
    <s v="Dvořáčková"/>
    <m/>
    <s v="9656124995     "/>
    <n v="1"/>
    <x v="7"/>
    <n v="1"/>
    <n v="1"/>
    <x v="0"/>
  </r>
  <r>
    <n v="89301026"/>
    <s v="II. Interní klinika - gastro-enterologická a hepatologická"/>
    <s v="standardní lůžkové péče"/>
    <n v="5"/>
    <d v="2022-08-01T00:00:00"/>
    <m/>
    <n v="10696"/>
    <n v="66212"/>
    <m/>
    <s v="Karolína"/>
    <s v="Vychodilová"/>
    <s v="DiS."/>
    <s v="9552214859     "/>
    <n v="1"/>
    <x v="7"/>
    <n v="1"/>
    <n v="1"/>
    <x v="0"/>
  </r>
  <r>
    <n v="89301103"/>
    <s v="Dětská klinika"/>
    <s v="JIP"/>
    <n v="5"/>
    <d v="2019-11-01T00:00:00"/>
    <m/>
    <n v="9364"/>
    <n v="66214"/>
    <m/>
    <s v="Iva"/>
    <s v="Navrátilová"/>
    <m/>
    <s v="7851075364     "/>
    <n v="1"/>
    <x v="3"/>
    <n v="1"/>
    <n v="1"/>
    <x v="0"/>
  </r>
  <r>
    <n v="89301501"/>
    <s v="Kardiochirurgická klinika"/>
    <s v="standardní lůžková péče"/>
    <n v="5"/>
    <d v="2020-10-01T00:00:00"/>
    <m/>
    <n v="9943"/>
    <n v="66216"/>
    <m/>
    <s v="Tereza"/>
    <s v="Krejsová"/>
    <m/>
    <s v="9852194847     "/>
    <n v="1"/>
    <x v="4"/>
    <n v="1"/>
    <n v="1"/>
    <x v="0"/>
  </r>
  <r>
    <n v="89301028"/>
    <s v="II. Interní klinika - gastro-enterologická a hepatologická"/>
    <s v="ambulance gastroenterologie"/>
    <n v="10"/>
    <d v="2019-12-01T00:00:00"/>
    <m/>
    <n v="9393"/>
    <n v="66218"/>
    <m/>
    <s v="Olga"/>
    <s v="Jenčke"/>
    <m/>
    <s v="7259275342     "/>
    <n v="1"/>
    <x v="3"/>
    <n v="1"/>
    <n v="1"/>
    <x v="0"/>
  </r>
  <r>
    <n v="89301075"/>
    <s v="KARIM"/>
    <s v="anesteziologicko - resuscitační tým"/>
    <n v="10"/>
    <d v="2019-11-01T00:00:00"/>
    <m/>
    <n v="9531"/>
    <n v="66224"/>
    <m/>
    <s v="Kateřina"/>
    <s v="Kubíková"/>
    <s v="DiS."/>
    <s v="9651086082     "/>
    <n v="1"/>
    <x v="7"/>
    <n v="1"/>
    <n v="1"/>
    <x v="0"/>
  </r>
  <r>
    <n v="89301211"/>
    <s v="Onkologická klinika"/>
    <s v="standardní lůžková péče"/>
    <n v="5"/>
    <d v="2020-01-01T00:00:00"/>
    <m/>
    <n v="9383"/>
    <n v="66225"/>
    <m/>
    <s v="Kateřina"/>
    <s v="Nikolová"/>
    <m/>
    <s v="7261035342     "/>
    <n v="1"/>
    <x v="3"/>
    <n v="1"/>
    <n v="1"/>
    <x v="0"/>
  </r>
  <r>
    <n v="89301031"/>
    <s v="III. Interní klinika - nefrologická, revmatologická a endokrinologická"/>
    <s v="standardní lůžková péče"/>
    <n v="5"/>
    <d v="2020-06-01T00:00:00"/>
    <m/>
    <n v="9574"/>
    <n v="66226"/>
    <m/>
    <s v="Eva"/>
    <s v="Spíchalová"/>
    <m/>
    <s v="7053164459     "/>
    <n v="1"/>
    <x v="0"/>
    <n v="1"/>
    <n v="1"/>
    <x v="0"/>
  </r>
  <r>
    <n v="89301261"/>
    <s v="Oddělení rehabilitace"/>
    <s v="standardní lůžková péče"/>
    <n v="5"/>
    <d v="2020-01-01T00:00:00"/>
    <m/>
    <n v="9486"/>
    <n v="66228"/>
    <s v="Mgr."/>
    <s v="Lenka"/>
    <s v="Járová"/>
    <m/>
    <s v="7662274741     "/>
    <n v="1"/>
    <x v="7"/>
    <n v="1"/>
    <n v="1"/>
    <x v="0"/>
  </r>
  <r>
    <n v="89301077"/>
    <s v="DIOP - dlouhodobá intenzivní ošetřovatelská péče při KARIM"/>
    <s v="DIOP - dlouhodobá intenzivní ošetřovatelská péče při KARIM"/>
    <n v="5"/>
    <d v="2020-11-01T00:00:00"/>
    <m/>
    <n v="10368"/>
    <n v="66229"/>
    <m/>
    <s v="Martina"/>
    <s v="Mičíková"/>
    <s v="DiS."/>
    <s v="9652064477     "/>
    <n v="1"/>
    <x v="7"/>
    <n v="1"/>
    <n v="1"/>
    <x v="0"/>
  </r>
  <r>
    <n v="89301022"/>
    <s v="II. Interní klinika - gastro-enterologická a hepatologická"/>
    <s v="všeobecná ambulance"/>
    <n v="10"/>
    <d v="2023-04-01T00:00:00"/>
    <m/>
    <n v="10762"/>
    <n v="66233"/>
    <m/>
    <s v="Lenka"/>
    <s v="Hrubá"/>
    <s v="DiS."/>
    <s v="9762176149     "/>
    <n v="1"/>
    <x v="7"/>
    <n v="1"/>
    <n v="1"/>
    <x v="0"/>
  </r>
  <r>
    <n v="89301061"/>
    <s v="Neurochirurgická klinika"/>
    <s v="standardní lůžková péče "/>
    <n v="5"/>
    <d v="2020-11-15T00:00:00"/>
    <m/>
    <n v="9880"/>
    <n v="66235"/>
    <m/>
    <s v="Aneta"/>
    <s v="Smějová"/>
    <s v="DiS."/>
    <s v="9562044767     "/>
    <n v="1"/>
    <x v="7"/>
    <n v="1"/>
    <n v="1"/>
    <x v="0"/>
  </r>
  <r>
    <n v="89301121"/>
    <s v="Urologická klinika"/>
    <s v="standardní lůžková péče"/>
    <n v="5"/>
    <d v="2019-12-01T00:00:00"/>
    <m/>
    <n v="9403"/>
    <n v="66243"/>
    <s v="Mgr."/>
    <s v="Martina"/>
    <s v="Zouharová"/>
    <m/>
    <s v="9060054025     "/>
    <n v="1"/>
    <x v="7"/>
    <n v="1"/>
    <n v="1"/>
    <x v="0"/>
  </r>
  <r>
    <n v="89301131"/>
    <s v="ORL klinika"/>
    <s v="standardní lůžková péče"/>
    <n v="5"/>
    <d v="2019-11-15T00:00:00"/>
    <m/>
    <n v="9368"/>
    <n v="66244"/>
    <m/>
    <s v="Viktorie"/>
    <s v="Binderová"/>
    <m/>
    <s v="9653065719"/>
    <n v="1"/>
    <x v="3"/>
    <n v="1"/>
    <n v="1"/>
    <x v="0"/>
  </r>
  <r>
    <n v="89301375"/>
    <s v="Ústav klinické a molekulární patologie"/>
    <s v="Ústav klinické a molekulární patologie"/>
    <n v="10"/>
    <d v="2019-12-01T00:00:00"/>
    <m/>
    <n v="9375"/>
    <n v="66252"/>
    <s v="MUDr."/>
    <s v="Martina"/>
    <s v="Navrátilová"/>
    <m/>
    <s v="9455126098     "/>
    <n v="1"/>
    <x v="10"/>
    <n v="1"/>
    <n v="1"/>
    <x v="0"/>
  </r>
  <r>
    <n v="89301192"/>
    <s v="Klinika pracovního lékařství"/>
    <s v="všeobecná ambulance"/>
    <n v="10"/>
    <d v="2019-12-01T00:00:00"/>
    <m/>
    <n v="9398"/>
    <n v="66258"/>
    <m/>
    <s v="Pavlína"/>
    <s v="Molíková"/>
    <m/>
    <s v="8652275775     "/>
    <n v="0.5"/>
    <x v="4"/>
    <n v="1"/>
    <n v="0.5"/>
    <x v="0"/>
  </r>
  <r>
    <n v="89301031"/>
    <s v="III. Interní klinika - nefrologická, revmatologická a endokrinologická"/>
    <s v="standardní lůžková péče"/>
    <n v="5"/>
    <d v="2020-06-01T00:00:00"/>
    <m/>
    <n v="9575"/>
    <n v="66262"/>
    <m/>
    <s v="Lenka"/>
    <s v="Hajdová"/>
    <m/>
    <s v="8459285384     "/>
    <n v="1"/>
    <x v="0"/>
    <n v="1"/>
    <n v="1"/>
    <x v="0"/>
  </r>
  <r>
    <n v="89301321"/>
    <s v="Hemato-onkologická klinika"/>
    <s v="standardní lůžková péče"/>
    <n v="5"/>
    <d v="2022-09-01T00:00:00"/>
    <m/>
    <n v="9406"/>
    <n v="66263"/>
    <s v="Mgr. Bc."/>
    <s v="Miroslava"/>
    <s v="Mičudová"/>
    <m/>
    <s v="9662244493     "/>
    <n v="1"/>
    <x v="7"/>
    <n v="1"/>
    <n v="1"/>
    <x v="0"/>
  </r>
  <r>
    <n v="89301021"/>
    <s v="II. Interní klinika - gastro-enterologická a hepatologická"/>
    <s v="standardní lůžková péče"/>
    <n v="5"/>
    <d v="2019-12-01T00:00:00"/>
    <m/>
    <n v="9389"/>
    <n v="66266"/>
    <m/>
    <s v="Marta"/>
    <s v="Koblihová"/>
    <m/>
    <s v="7855025321     "/>
    <n v="1"/>
    <x v="3"/>
    <n v="1"/>
    <n v="1"/>
    <x v="0"/>
  </r>
  <r>
    <n v="89301061"/>
    <s v="Neurochirurgická klinika"/>
    <s v="standardní lůžková péče "/>
    <n v="5"/>
    <d v="2020-01-01T00:00:00"/>
    <m/>
    <n v="9488"/>
    <n v="66269"/>
    <s v="MUDr."/>
    <s v="Daniel"/>
    <s v="Pohlodek"/>
    <m/>
    <s v="9406179178     "/>
    <n v="1"/>
    <x v="10"/>
    <n v="1"/>
    <n v="1"/>
    <x v="0"/>
  </r>
  <r>
    <n v="89301608"/>
    <s v="ambulance LPS pro dospělé"/>
    <s v="ambulance LPS pro dospělé"/>
    <n v="10"/>
    <d v="2023-05-01T00:00:00"/>
    <m/>
    <n v="10935"/>
    <n v="66277"/>
    <s v="MUDr."/>
    <s v="Karolína"/>
    <s v="Nováková"/>
    <m/>
    <s v="9258020002     "/>
    <n v="0"/>
    <x v="10"/>
    <n v="1"/>
    <n v="0"/>
    <x v="0"/>
  </r>
  <r>
    <n v="89301181"/>
    <s v="Klinika psychiatrie"/>
    <s v="srandardní lůžková péče"/>
    <n v="5"/>
    <d v="2020-03-01T00:00:00"/>
    <m/>
    <n v="9524"/>
    <n v="66278"/>
    <s v="Bc."/>
    <s v="Jana"/>
    <s v="Úlehlová"/>
    <s v="DiS."/>
    <s v="7655185692     "/>
    <n v="1"/>
    <x v="7"/>
    <n v="1"/>
    <n v="1"/>
    <x v="0"/>
  </r>
  <r>
    <n v="89301041"/>
    <s v="I. chirurgické klinika"/>
    <s v="standardní lůžková péče"/>
    <n v="5"/>
    <d v="2023-06-01T00:00:00"/>
    <m/>
    <n v="9819"/>
    <n v="66283"/>
    <m/>
    <s v="Alona"/>
    <s v="Řehulková"/>
    <m/>
    <s v="8662191428     "/>
    <n v="0.6"/>
    <x v="15"/>
    <n v="1"/>
    <n v="0.6"/>
    <x v="0"/>
  </r>
  <r>
    <n v="89301171"/>
    <s v="Neurologická klinika"/>
    <s v="standardní lůžková péče"/>
    <n v="5"/>
    <d v="2020-02-01T00:00:00"/>
    <m/>
    <n v="9444"/>
    <n v="66284"/>
    <s v="MUDr."/>
    <s v="Anna"/>
    <s v="Arkhipova"/>
    <m/>
    <s v="8462141930     "/>
    <n v="0.5"/>
    <x v="13"/>
    <n v="1"/>
    <n v="0.5"/>
    <x v="0"/>
  </r>
  <r>
    <n v="89301063"/>
    <s v="Neurochirurgická klinika"/>
    <s v="lůžkové oddělení intenzivní péče"/>
    <n v="5"/>
    <d v="2020-02-01T00:00:00"/>
    <m/>
    <n v="9455"/>
    <n v="66288"/>
    <m/>
    <s v="Roman"/>
    <s v="Šulkovský"/>
    <s v="DiS."/>
    <s v="8204105316     "/>
    <n v="1"/>
    <x v="7"/>
    <n v="1"/>
    <n v="1"/>
    <x v="0"/>
  </r>
  <r>
    <n v="89301103"/>
    <s v="Dětská klinika"/>
    <s v="JIP"/>
    <n v="5"/>
    <d v="2020-02-01T00:00:00"/>
    <m/>
    <n v="9447"/>
    <n v="66291"/>
    <m/>
    <s v="Ivana"/>
    <s v="Bosáková"/>
    <m/>
    <s v="7259024465     "/>
    <n v="0.8"/>
    <x v="0"/>
    <n v="1"/>
    <n v="0.8"/>
    <x v="0"/>
  </r>
  <r>
    <n v="89301011"/>
    <s v="I. Interní klinika - kardiologická"/>
    <s v="standardní lůžková péče"/>
    <n v="5"/>
    <d v="2020-03-01T00:00:00"/>
    <m/>
    <n v="9666"/>
    <n v="66293"/>
    <m/>
    <s v="Miroslava"/>
    <s v="Fantalová"/>
    <m/>
    <s v="6354191701     "/>
    <n v="1"/>
    <x v="3"/>
    <n v="1"/>
    <n v="1"/>
    <x v="0"/>
  </r>
  <r>
    <n v="89301051"/>
    <s v="II.chirurgická klinika standardní lůžková péče"/>
    <s v="standardní lůžková péče"/>
    <n v="5"/>
    <d v="2020-02-01T00:00:00"/>
    <m/>
    <n v="9504"/>
    <n v="66294"/>
    <m/>
    <s v="Markéta"/>
    <s v="Navrátilová"/>
    <s v="DiS."/>
    <s v="9253056065     "/>
    <n v="1"/>
    <x v="7"/>
    <n v="1"/>
    <n v="1"/>
    <x v="0"/>
  </r>
  <r>
    <n v="89301041"/>
    <s v="I. chirurgické klinika"/>
    <s v="standardní lůžková péče"/>
    <n v="5"/>
    <d v="2022-02-01T00:00:00"/>
    <m/>
    <n v="10469"/>
    <n v="66295"/>
    <m/>
    <s v="Jitka"/>
    <s v="Šplíchalová"/>
    <m/>
    <s v="7953115313     "/>
    <n v="1"/>
    <x v="3"/>
    <n v="1"/>
    <n v="1"/>
    <x v="0"/>
  </r>
  <r>
    <n v="89301172"/>
    <s v="Neurologická klinika"/>
    <s v="ambulance neurologická"/>
    <n v="10"/>
    <d v="2020-02-01T00:00:00"/>
    <m/>
    <n v="9445"/>
    <n v="66297"/>
    <s v="MUDr."/>
    <s v="Roman"/>
    <s v="Kopáčik"/>
    <m/>
    <s v="8702078407     "/>
    <n v="0.7"/>
    <x v="1"/>
    <n v="2"/>
    <n v="1"/>
    <x v="0"/>
  </r>
  <r>
    <n v="89301606"/>
    <s v="Odd.urgent.příjmu - ambulance neurologie"/>
    <s v="ambulance - neurologie"/>
    <n v="10"/>
    <d v="2021-09-01T00:00:00"/>
    <m/>
    <n v="10228"/>
    <n v="66297"/>
    <s v="MUDr."/>
    <s v="Roman"/>
    <s v="Kopáčik"/>
    <m/>
    <s v="8702078407     "/>
    <n v="0.3"/>
    <x v="1"/>
    <n v="2"/>
    <n v="1"/>
    <x v="0"/>
  </r>
  <r>
    <n v="89301091"/>
    <s v="Novorozenecké oddělení"/>
    <s v="standardní lůžková péče"/>
    <n v="5"/>
    <d v="2020-02-01T00:00:00"/>
    <m/>
    <n v="9446"/>
    <n v="66298"/>
    <s v="MUDr."/>
    <s v="Veronika"/>
    <s v="Bezděková"/>
    <m/>
    <s v="8954065736     "/>
    <n v="0.4"/>
    <x v="13"/>
    <n v="1"/>
    <n v="0.4"/>
    <x v="0"/>
  </r>
  <r>
    <n v="89301202"/>
    <s v="Klinika kožních a pohlavních chorob"/>
    <s v="všeobecná ambulance"/>
    <n v="10"/>
    <d v="2020-09-01T00:00:00"/>
    <m/>
    <n v="9882"/>
    <n v="66299"/>
    <s v="MUDr."/>
    <s v="Zdeněk"/>
    <s v="Drlík"/>
    <m/>
    <s v="8903256164     "/>
    <n v="0.4"/>
    <x v="1"/>
    <n v="1"/>
    <n v="0.4"/>
    <x v="0"/>
  </r>
  <r>
    <n v="89301211"/>
    <s v="Onkologická klinika"/>
    <s v="standardní lůžková péče"/>
    <n v="5"/>
    <d v="2020-02-01T00:00:00"/>
    <m/>
    <n v="9448"/>
    <n v="66300"/>
    <m/>
    <s v="Zdeňka"/>
    <s v="Čajková"/>
    <m/>
    <s v="6157211313     "/>
    <n v="1"/>
    <x v="3"/>
    <n v="1"/>
    <n v="1"/>
    <x v="0"/>
  </r>
  <r>
    <n v="89301311"/>
    <s v="Traumatologická klinika"/>
    <s v="standardní lůžková péče"/>
    <n v="5"/>
    <d v="2020-03-01T00:00:00"/>
    <m/>
    <n v="9891"/>
    <n v="66301"/>
    <m/>
    <s v="Lenka"/>
    <s v="Marešová"/>
    <m/>
    <s v="7854175373     "/>
    <n v="1"/>
    <x v="3"/>
    <n v="1"/>
    <n v="1"/>
    <x v="0"/>
  </r>
  <r>
    <n v="89301113"/>
    <s v="Ortopedická klinika"/>
    <s v="lůžkové oddělení intenzivní péče"/>
    <n v="5"/>
    <d v="2020-07-01T00:00:00"/>
    <m/>
    <n v="9453"/>
    <n v="66303"/>
    <m/>
    <s v="Filip"/>
    <s v="Stoklas"/>
    <m/>
    <s v="8402015765     "/>
    <n v="1"/>
    <x v="3"/>
    <n v="1"/>
    <n v="1"/>
    <x v="0"/>
  </r>
  <r>
    <n v="89301600"/>
    <s v="Urgentní příjem odb.719"/>
    <s v="Urgentní příjem odb.719"/>
    <n v="10"/>
    <d v="2021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602"/>
    <s v="Odd.urgent.příjmu - ambulance chirurgie"/>
    <s v="ambulance - chirurgie"/>
    <n v="10"/>
    <d v="2020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604"/>
    <s v="Odd.urgent.příjmu - ambulance interna"/>
    <s v="ambulance - interna"/>
    <n v="10"/>
    <d v="2020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605"/>
    <s v="Odd.urgent. příjmu - ambulance urologie"/>
    <s v="ambulance - urologie"/>
    <n v="10"/>
    <d v="2020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606"/>
    <s v="Odd.urgent.příjmu - ambulance neurologie"/>
    <s v="ambulance - neurologie"/>
    <n v="10"/>
    <d v="2020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608"/>
    <s v="ambulance LPS pro dospělé"/>
    <s v="ambulance LPS pro dospělé"/>
    <n v="10"/>
    <d v="2020-04-01T00:00:00"/>
    <m/>
    <n v="9554"/>
    <n v="66307"/>
    <m/>
    <s v="Pavla"/>
    <s v="Gáborová"/>
    <m/>
    <s v="8462275349     "/>
    <n v="0.14199999999999999"/>
    <x v="7"/>
    <n v="7"/>
    <n v="0.99399999999999999"/>
    <x v="0"/>
  </r>
  <r>
    <n v="89301036"/>
    <s v="III. Interní klinika - nefrologická, revmatologická a endokrinologická"/>
    <s v="ambulance nefrologická"/>
    <n v="10"/>
    <d v="2020-04-01T00:00:00"/>
    <m/>
    <n v="10414"/>
    <n v="66310"/>
    <s v="Mgr."/>
    <s v="Ilona"/>
    <s v="Bartková"/>
    <m/>
    <s v="6556062612     "/>
    <n v="1"/>
    <x v="0"/>
    <n v="1"/>
    <n v="1"/>
    <x v="0"/>
  </r>
  <r>
    <n v="89301031"/>
    <s v="III. Interní klinika - nefrologická, revmatologická a endokrinologická"/>
    <s v="standardní lůžková péče"/>
    <n v="5"/>
    <d v="2020-02-15T00:00:00"/>
    <m/>
    <n v="9454"/>
    <n v="66311"/>
    <s v="MUDr."/>
    <s v="Jakub"/>
    <s v="Štěpán"/>
    <m/>
    <s v="9104047766     "/>
    <n v="1"/>
    <x v="10"/>
    <n v="1"/>
    <n v="1"/>
    <x v="0"/>
  </r>
  <r>
    <n v="89301041"/>
    <s v="I. chirurgické klinika"/>
    <s v="standardní lůžková péče"/>
    <n v="5"/>
    <d v="2021-12-01T00:00:00"/>
    <m/>
    <n v="10331"/>
    <n v="66312"/>
    <m/>
    <s v="Nikola"/>
    <s v="Prečanová"/>
    <m/>
    <s v="9852265709     "/>
    <n v="1"/>
    <x v="4"/>
    <n v="1"/>
    <n v="1"/>
    <x v="0"/>
  </r>
  <r>
    <n v="89301061"/>
    <s v="Neurochirurgická klinika"/>
    <s v="standardní lůžková péče "/>
    <n v="5"/>
    <d v="2020-03-01T00:00:00"/>
    <m/>
    <n v="9672"/>
    <n v="66319"/>
    <m/>
    <s v="Lucie"/>
    <s v="Koželová"/>
    <m/>
    <s v="9851206145     "/>
    <n v="1"/>
    <x v="4"/>
    <n v="1"/>
    <n v="1"/>
    <x v="0"/>
  </r>
  <r>
    <n v="89301021"/>
    <s v="II. Interní klinika - gastro-enterologická a hepatologická"/>
    <s v="standardní lůžková péče"/>
    <n v="5"/>
    <d v="2020-09-15T00:00:00"/>
    <m/>
    <n v="9893"/>
    <n v="66320"/>
    <m/>
    <s v="Petra"/>
    <s v="Šmakalová"/>
    <m/>
    <s v="9655235700     "/>
    <n v="1"/>
    <x v="4"/>
    <n v="1"/>
    <n v="1"/>
    <x v="0"/>
  </r>
  <r>
    <n v="89301211"/>
    <s v="Onkologická klinika"/>
    <s v="standardní lůžková péče"/>
    <n v="5"/>
    <d v="2020-03-01T00:00:00"/>
    <m/>
    <n v="9517"/>
    <n v="66327"/>
    <m/>
    <s v="Anastázie"/>
    <s v="Hermannová"/>
    <m/>
    <s v="9958296062     "/>
    <n v="1"/>
    <x v="7"/>
    <n v="1"/>
    <n v="1"/>
    <x v="0"/>
  </r>
  <r>
    <n v="89301942"/>
    <s v="Dopravní zdravotní služba FN"/>
    <s v="Dopravní zdravotní služba FN"/>
    <n v="10"/>
    <d v="2021-01-01T00:00:00"/>
    <m/>
    <n v="9791"/>
    <n v="66335"/>
    <m/>
    <s v="Radek"/>
    <s v="Vohralík"/>
    <m/>
    <s v="7005234467     "/>
    <n v="0.94"/>
    <x v="12"/>
    <n v="1"/>
    <n v="0.94"/>
    <x v="0"/>
  </r>
  <r>
    <n v="89301942"/>
    <s v="Dopravní zdravotní služba FN"/>
    <s v="Dopravní zdravotní služba FN"/>
    <n v="10"/>
    <d v="2021-01-01T00:00:00"/>
    <m/>
    <n v="9789"/>
    <n v="66336"/>
    <m/>
    <s v="Ondřej"/>
    <s v="Vereš"/>
    <m/>
    <s v="9411035733     "/>
    <n v="0.94"/>
    <x v="12"/>
    <n v="1"/>
    <n v="0.94"/>
    <x v="0"/>
  </r>
  <r>
    <n v="89870255"/>
    <s v="Klinika ústní, čelistní a obličejové chirurgie"/>
    <s v="pracoviště stomatologické LSPP"/>
    <n v="15"/>
    <d v="2020-01-01T00:00:00"/>
    <m/>
    <n v="9482"/>
    <n v="66340"/>
    <s v="MDDr."/>
    <s v="Vojtěch"/>
    <s v="Doležel"/>
    <m/>
    <s v="9112165733"/>
    <n v="0"/>
    <x v="11"/>
    <n v="1"/>
    <n v="0"/>
    <x v="0"/>
  </r>
  <r>
    <n v="89301111"/>
    <s v="Ortopedická klinika"/>
    <s v="standardní lůžková péče"/>
    <n v="5"/>
    <d v="2023-06-01T00:00:00"/>
    <m/>
    <n v="9576"/>
    <n v="66341"/>
    <m/>
    <s v="Zdeňka"/>
    <s v="Čepelová"/>
    <m/>
    <s v="8657074943     "/>
    <n v="1"/>
    <x v="7"/>
    <n v="1"/>
    <n v="1"/>
    <x v="0"/>
  </r>
  <r>
    <n v="89301075"/>
    <s v="KARIM"/>
    <s v="anesteziologicko - resuscitační tým"/>
    <n v="10"/>
    <d v="2020-06-01T00:00:00"/>
    <m/>
    <n v="9537"/>
    <n v="66343"/>
    <m/>
    <s v="Zuzana"/>
    <s v="Kozlovská"/>
    <m/>
    <s v="7662064498     "/>
    <n v="0.75"/>
    <x v="0"/>
    <n v="1"/>
    <n v="0.75"/>
    <x v="0"/>
  </r>
  <r>
    <n v="89301181"/>
    <s v="Klinika psychiatrie"/>
    <s v="srandardní lůžková péče"/>
    <n v="5"/>
    <d v="2020-09-15T00:00:00"/>
    <m/>
    <n v="9717"/>
    <n v="66347"/>
    <s v="Bc."/>
    <s v="David"/>
    <s v="Smilek"/>
    <m/>
    <s v="9608084849     "/>
    <n v="1"/>
    <x v="7"/>
    <n v="1"/>
    <n v="1"/>
    <x v="0"/>
  </r>
  <r>
    <n v="89301161"/>
    <s v="Klinika plicních nemocí a TBC"/>
    <s v="standardní lůžková péče"/>
    <n v="5"/>
    <d v="2023-02-01T00:00:00"/>
    <m/>
    <n v="11084"/>
    <n v="66350"/>
    <s v="Bc."/>
    <s v="Denisa"/>
    <s v="Kočišová"/>
    <m/>
    <s v="9858115729     "/>
    <n v="1"/>
    <x v="7"/>
    <n v="1"/>
    <n v="1"/>
    <x v="0"/>
  </r>
  <r>
    <n v="89301600"/>
    <s v="Urgentní příjem odb.719"/>
    <s v="Urgentní příjem odb.719"/>
    <n v="10"/>
    <d v="2021-04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8"/>
    <n v="66355"/>
    <s v="Bc."/>
    <s v="Radek"/>
    <s v="Kotzur"/>
    <m/>
    <s v="9712085372     "/>
    <n v="0.14199999999999999"/>
    <x v="7"/>
    <n v="7"/>
    <n v="0.99399999999999999"/>
    <x v="0"/>
  </r>
  <r>
    <n v="89301081"/>
    <s v="Porodnicko - gynekologická klinika"/>
    <s v="standardní lůžková péče"/>
    <n v="5"/>
    <d v="2021-08-01T00:00:00"/>
    <m/>
    <n v="10185"/>
    <n v="66358"/>
    <s v="MUDr."/>
    <s v="Jarmila"/>
    <s v="Trumpešová"/>
    <m/>
    <s v="9652024074     "/>
    <n v="1"/>
    <x v="13"/>
    <n v="1"/>
    <n v="1"/>
    <x v="0"/>
  </r>
  <r>
    <n v="89301075"/>
    <s v="KARIM"/>
    <s v="anesteziologicko - resuscitační tým"/>
    <n v="10"/>
    <d v="2023-03-01T00:00:00"/>
    <m/>
    <n v="10943"/>
    <n v="66362"/>
    <s v="MUDr."/>
    <s v="Barbora"/>
    <s v="Vorlová"/>
    <m/>
    <s v="9556236096     "/>
    <n v="1"/>
    <x v="10"/>
    <n v="1"/>
    <n v="1"/>
    <x v="0"/>
  </r>
  <r>
    <n v="89301503"/>
    <s v="Lůžkové odd.intenzivní péče"/>
    <s v="lůžkové oddělení intenzivní péče"/>
    <n v="5"/>
    <d v="2021-10-01T00:00:00"/>
    <m/>
    <n v="10360"/>
    <n v="66365"/>
    <s v="Bc."/>
    <s v="Šárka"/>
    <s v="Obšilová"/>
    <m/>
    <s v="9661015727     "/>
    <n v="1"/>
    <x v="9"/>
    <n v="1"/>
    <n v="1"/>
    <x v="0"/>
  </r>
  <r>
    <n v="89301600"/>
    <s v="Urgentní příjem odb.719"/>
    <s v="Urgentní příjem odb.719"/>
    <n v="10"/>
    <d v="2021-04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7"/>
    <n v="66367"/>
    <s v="Bc."/>
    <s v="Radek"/>
    <s v="Gillar"/>
    <m/>
    <s v="9707055633     "/>
    <n v="0.14199999999999999"/>
    <x v="7"/>
    <n v="7"/>
    <n v="0.99399999999999999"/>
    <x v="0"/>
  </r>
  <r>
    <n v="89301221"/>
    <s v="Klinika nukleární medicíny"/>
    <s v="standardní lůžková péče"/>
    <n v="5"/>
    <d v="2023-10-01T00:00:00"/>
    <m/>
    <n v="10124"/>
    <n v="66368"/>
    <s v="MUDr."/>
    <s v="Martin"/>
    <s v="Doležílek"/>
    <m/>
    <s v="9412255369     "/>
    <n v="1"/>
    <x v="10"/>
    <n v="1"/>
    <n v="1"/>
    <x v="0"/>
  </r>
  <r>
    <n v="89301101"/>
    <s v="Dětská klinika"/>
    <s v="standardní lůžková péče"/>
    <n v="5"/>
    <d v="2020-09-01T00:00:00"/>
    <m/>
    <n v="9598"/>
    <n v="66369"/>
    <s v="MUDr."/>
    <s v="Denis"/>
    <s v="Dvořák"/>
    <m/>
    <s v="9408025528     "/>
    <n v="1"/>
    <x v="13"/>
    <n v="1"/>
    <n v="1"/>
    <x v="0"/>
  </r>
  <r>
    <n v="89301121"/>
    <s v="Urologická klinika"/>
    <s v="standardní lůžková péče"/>
    <n v="5"/>
    <d v="2021-08-01T00:00:00"/>
    <m/>
    <n v="10206"/>
    <n v="66370"/>
    <s v="MUDr."/>
    <s v="Ondřej"/>
    <s v="Česák"/>
    <m/>
    <s v="9509276062     "/>
    <n v="1"/>
    <x v="13"/>
    <n v="1"/>
    <n v="1"/>
    <x v="0"/>
  </r>
  <r>
    <n v="89301321"/>
    <s v="Hemato-onkologická klinika"/>
    <s v="standardní lůžková péče"/>
    <n v="5"/>
    <d v="2021-09-15T00:00:00"/>
    <m/>
    <n v="10119"/>
    <n v="66371"/>
    <s v="Bc."/>
    <s v="Lucie"/>
    <s v="Bílková"/>
    <m/>
    <s v="9857205919     "/>
    <n v="1"/>
    <x v="7"/>
    <n v="1"/>
    <n v="1"/>
    <x v="0"/>
  </r>
  <r>
    <n v="89301075"/>
    <s v="KARIM"/>
    <s v="anesteziologicko - resuscitační tým"/>
    <n v="10"/>
    <d v="2022-07-01T00:00:00"/>
    <m/>
    <n v="10643"/>
    <n v="66372"/>
    <m/>
    <s v="Natálie"/>
    <s v="Melicharová"/>
    <s v="DiS."/>
    <s v="0052195715     "/>
    <n v="1"/>
    <x v="7"/>
    <n v="1"/>
    <n v="1"/>
    <x v="0"/>
  </r>
  <r>
    <n v="89301345"/>
    <s v="Radiologická klinika"/>
    <s v="pracoviště radiologie"/>
    <n v="10"/>
    <d v="2022-11-01T00:00:00"/>
    <m/>
    <n v="10876"/>
    <n v="66387"/>
    <s v="Mgr."/>
    <s v="Sára"/>
    <s v="Kohnová"/>
    <m/>
    <s v="9662026066     "/>
    <n v="1"/>
    <x v="7"/>
    <n v="1"/>
    <n v="1"/>
    <x v="0"/>
  </r>
  <r>
    <n v="89301211"/>
    <s v="Onkologická klinika"/>
    <s v="standardní lůžková péče"/>
    <n v="5"/>
    <d v="2020-06-01T00:00:00"/>
    <m/>
    <n v="9519"/>
    <n v="66389"/>
    <s v="Mgr."/>
    <s v="Adéla"/>
    <s v="Kummerová"/>
    <m/>
    <s v="9762125725     "/>
    <n v="1"/>
    <x v="4"/>
    <n v="1"/>
    <n v="1"/>
    <x v="0"/>
  </r>
  <r>
    <n v="89301211"/>
    <s v="Onkologická klinika"/>
    <s v="standardní lůžková péče"/>
    <n v="5"/>
    <d v="2021-07-01T00:00:00"/>
    <m/>
    <n v="10222"/>
    <n v="66392"/>
    <s v="MUDr."/>
    <s v="Andrea"/>
    <s v="Kopová"/>
    <m/>
    <s v="9551234770     "/>
    <n v="1"/>
    <x v="13"/>
    <n v="1"/>
    <n v="1"/>
    <x v="0"/>
  </r>
  <r>
    <n v="89301021"/>
    <s v="II. Interní klinika - gastro-enterologická a hepatologická"/>
    <s v="standardní lůžková péče"/>
    <n v="5"/>
    <d v="2022-01-01T00:00:00"/>
    <m/>
    <n v="10173"/>
    <n v="66397"/>
    <s v="MUDr."/>
    <s v="Martin"/>
    <s v="Mareš"/>
    <m/>
    <s v="9601175826     "/>
    <n v="1"/>
    <x v="13"/>
    <n v="1"/>
    <n v="1"/>
    <x v="0"/>
  </r>
  <r>
    <n v="89301323"/>
    <s v="Hemato-onkologická klinika"/>
    <s v="lůžkové oddělení intenzivní péče"/>
    <n v="5"/>
    <d v="2020-09-01T00:00:00"/>
    <m/>
    <n v="9723"/>
    <n v="66399"/>
    <s v="Mgr. Bc."/>
    <s v="Michaela"/>
    <s v="Králíková"/>
    <s v="DiS."/>
    <s v="9562055371     "/>
    <n v="0.75"/>
    <x v="7"/>
    <n v="1"/>
    <n v="0.75"/>
    <x v="0"/>
  </r>
  <r>
    <n v="89301600"/>
    <s v="Urgentní příjem odb.719"/>
    <s v="Urgentní příjem odb.719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602"/>
    <s v="Odd.urgent.příjmu - ambulance chirurgie"/>
    <s v="ambulance - chirurgie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604"/>
    <s v="Odd.urgent.příjmu - ambulance interna"/>
    <s v="ambulance - interna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605"/>
    <s v="Odd.urgent. příjmu - ambulance urologie"/>
    <s v="ambulance - urologie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606"/>
    <s v="Odd.urgent.příjmu - ambulance neurologie"/>
    <s v="ambulance - neurologie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608"/>
    <s v="ambulance LPS pro dospělé"/>
    <s v="ambulance LPS pro dospělé"/>
    <n v="10"/>
    <d v="2021-08-01T00:00:00"/>
    <m/>
    <n v="10195"/>
    <n v="66407"/>
    <m/>
    <s v="Michaela"/>
    <s v="Váverková"/>
    <s v="DiS."/>
    <s v="9953225744     "/>
    <n v="0.14199999999999999"/>
    <x v="7"/>
    <n v="7"/>
    <n v="0.99399999999999999"/>
    <x v="0"/>
  </r>
  <r>
    <n v="89301105"/>
    <s v="Dětská klinika"/>
    <s v="lůžkové oddělení intenzivní péče hemato-onkologické"/>
    <n v="5"/>
    <d v="2022-07-01T00:00:00"/>
    <m/>
    <n v="10654"/>
    <n v="66410"/>
    <s v="Bc."/>
    <s v="Adéla"/>
    <s v="Vladiková"/>
    <m/>
    <s v="9960236110     "/>
    <n v="1"/>
    <x v="7"/>
    <n v="1"/>
    <n v="1"/>
    <x v="0"/>
  </r>
  <r>
    <n v="89301101"/>
    <s v="Dětská klinika"/>
    <s v="standardní lůžková péče"/>
    <n v="5"/>
    <d v="2020-08-01T00:00:00"/>
    <m/>
    <n v="9596"/>
    <n v="66413"/>
    <s v="MUDr."/>
    <s v="Dominika"/>
    <s v="Lachmanová"/>
    <m/>
    <s v="9460125708     "/>
    <n v="1"/>
    <x v="13"/>
    <n v="1"/>
    <n v="1"/>
    <x v="0"/>
  </r>
  <r>
    <n v="89305248"/>
    <s v="Klinika zubního lékařství"/>
    <s v="dětské oddělení"/>
    <n v="15"/>
    <d v="2022-04-01T00:00:00"/>
    <m/>
    <n v="10562"/>
    <n v="66415"/>
    <s v="MDDr."/>
    <s v="Adam"/>
    <s v="Kovalčík"/>
    <m/>
    <s v="9709103921     "/>
    <n v="0.05"/>
    <x v="11"/>
    <n v="1"/>
    <n v="0.05"/>
    <x v="0"/>
  </r>
  <r>
    <n v="89301405"/>
    <s v="Ústav mikrobiologie"/>
    <s v="laboratoř mikrobiologie"/>
    <n v="10"/>
    <d v="2020-07-15T00:00:00"/>
    <m/>
    <n v="10557"/>
    <n v="66418"/>
    <m/>
    <s v="Aneta"/>
    <s v="Juřenová"/>
    <s v="DiS."/>
    <s v="9653045699     "/>
    <n v="1"/>
    <x v="7"/>
    <n v="1"/>
    <n v="1"/>
    <x v="0"/>
  </r>
  <r>
    <n v="89301375"/>
    <s v="Ústav klinické a molekulární patologie"/>
    <s v="Ústav klinické a molekulární patologie"/>
    <n v="10"/>
    <d v="2020-07-15T00:00:00"/>
    <m/>
    <n v="9601"/>
    <n v="66419"/>
    <m/>
    <s v="Denisa"/>
    <s v="Chocholková"/>
    <s v="DiS."/>
    <s v="9761205707     "/>
    <n v="1"/>
    <x v="7"/>
    <n v="1"/>
    <n v="1"/>
    <x v="0"/>
  </r>
  <r>
    <n v="89301011"/>
    <s v="I. Interní klinika - kardiologická"/>
    <s v="standardní lůžková péče"/>
    <n v="5"/>
    <d v="2022-07-01T00:00:00"/>
    <m/>
    <n v="10565"/>
    <n v="66430"/>
    <s v="Bc."/>
    <s v="Tereza"/>
    <s v="Šamalíková"/>
    <m/>
    <s v="9756125709     "/>
    <n v="1"/>
    <x v="7"/>
    <n v="1"/>
    <n v="1"/>
    <x v="0"/>
  </r>
  <r>
    <n v="89301322"/>
    <s v="Hemato-onkologická klinika"/>
    <s v="všeobecná ambulance"/>
    <n v="10"/>
    <d v="2022-11-01T00:00:00"/>
    <m/>
    <n v="10739"/>
    <n v="66431"/>
    <m/>
    <s v="Jana"/>
    <s v="Procházková"/>
    <s v="DiS."/>
    <s v="9851255700     "/>
    <n v="1"/>
    <x v="7"/>
    <n v="1"/>
    <n v="1"/>
    <x v="0"/>
  </r>
  <r>
    <n v="89301131"/>
    <s v="ORL klinika"/>
    <s v="standardní lůžková péče"/>
    <n v="5"/>
    <d v="2020-08-01T00:00:00"/>
    <m/>
    <n v="9626"/>
    <n v="66434"/>
    <s v="MUDr."/>
    <s v="Berenika"/>
    <s v="Stárková"/>
    <m/>
    <s v="9462281763     "/>
    <n v="1"/>
    <x v="13"/>
    <n v="1"/>
    <n v="1"/>
    <x v="0"/>
  </r>
  <r>
    <n v="89301101"/>
    <s v="Dětská klinika"/>
    <s v="standardní lůžková péče"/>
    <n v="5"/>
    <d v="2023-09-01T00:00:00"/>
    <m/>
    <n v="11007"/>
    <n v="66435"/>
    <s v="MUDr."/>
    <s v="Natálie"/>
    <s v="Krausová"/>
    <m/>
    <s v="9856045518     "/>
    <n v="1"/>
    <x v="13"/>
    <n v="1"/>
    <n v="1"/>
    <x v="0"/>
  </r>
  <r>
    <n v="89301016"/>
    <s v="I. Interní klinika - kardiologická"/>
    <s v="Oddělení invazivních vyšetřovacích metod"/>
    <n v="10"/>
    <d v="2020-07-15T00:00:00"/>
    <m/>
    <n v="9663"/>
    <n v="66445"/>
    <m/>
    <s v="Michaela"/>
    <s v="Šrůtová"/>
    <s v="DiS."/>
    <s v="9759185733     "/>
    <n v="1"/>
    <x v="7"/>
    <n v="1"/>
    <n v="1"/>
    <x v="0"/>
  </r>
  <r>
    <n v="89301075"/>
    <s v="KARIM"/>
    <s v="anesteziologicko - resuscitační tým"/>
    <n v="10"/>
    <d v="2021-08-15T00:00:00"/>
    <m/>
    <n v="10133"/>
    <n v="66452"/>
    <s v="MUDr."/>
    <s v="Tomáš"/>
    <s v="Čechmánek"/>
    <m/>
    <s v="9401175014     "/>
    <n v="1"/>
    <x v="13"/>
    <n v="1"/>
    <n v="1"/>
    <x v="0"/>
  </r>
  <r>
    <n v="89301141"/>
    <s v="Oční klinika"/>
    <s v="standardní lůžková péče"/>
    <n v="5"/>
    <d v="2021-09-01T00:00:00"/>
    <m/>
    <n v="10200"/>
    <n v="66459"/>
    <s v="MUDr."/>
    <s v="Dorota"/>
    <s v="Stodůlková"/>
    <m/>
    <s v="9652244459     "/>
    <n v="0.8"/>
    <x v="13"/>
    <n v="1"/>
    <n v="0.8"/>
    <x v="0"/>
  </r>
  <r>
    <n v="89301311"/>
    <s v="Traumatologická klinika"/>
    <s v="standardní lůžková péče"/>
    <n v="5"/>
    <d v="2021-07-01T00:00:00"/>
    <m/>
    <n v="10215"/>
    <n v="66460"/>
    <s v="MUDr."/>
    <s v="Marek"/>
    <s v="Ošťádal"/>
    <m/>
    <s v="9602215722     "/>
    <n v="1"/>
    <x v="13"/>
    <n v="1"/>
    <n v="1"/>
    <x v="0"/>
  </r>
  <r>
    <n v="89301161"/>
    <s v="Klinika plicních nemocí a TBC"/>
    <s v="standardní lůžková péče"/>
    <n v="5"/>
    <d v="2021-09-15T00:00:00"/>
    <m/>
    <n v="10107"/>
    <n v="66462"/>
    <s v="Bc."/>
    <s v="Markéta"/>
    <s v="Ošťádalová"/>
    <m/>
    <s v="9857085722     "/>
    <n v="1"/>
    <x v="7"/>
    <n v="1"/>
    <n v="1"/>
    <x v="0"/>
  </r>
  <r>
    <n v="89301131"/>
    <s v="ORL klinika"/>
    <s v="standardní lůžková péče"/>
    <n v="5"/>
    <d v="2020-08-01T00:00:00"/>
    <m/>
    <n v="9629"/>
    <n v="66465"/>
    <s v="MUDr."/>
    <s v="Hana"/>
    <s v="Schovánková"/>
    <m/>
    <s v="9558054594     "/>
    <n v="1"/>
    <x v="10"/>
    <n v="1"/>
    <n v="1"/>
    <x v="0"/>
  </r>
  <r>
    <n v="89301075"/>
    <s v="KARIM"/>
    <s v="anesteziologicko - resuscitační tým"/>
    <n v="10"/>
    <d v="2022-08-01T00:00:00"/>
    <m/>
    <n v="10625"/>
    <n v="66466"/>
    <s v="MUDr."/>
    <s v="Jan"/>
    <s v="Jurčík"/>
    <m/>
    <s v="9704305930     "/>
    <n v="1"/>
    <x v="13"/>
    <n v="1"/>
    <n v="1"/>
    <x v="0"/>
  </r>
  <r>
    <n v="89301321"/>
    <s v="Hemato-onkologická klinika"/>
    <s v="standardní lůžková péče"/>
    <n v="5"/>
    <d v="2022-11-01T00:00:00"/>
    <m/>
    <n v="10741"/>
    <n v="66475"/>
    <s v="Bc."/>
    <s v="Hana"/>
    <s v="Gajdošová"/>
    <m/>
    <s v="9855195295     "/>
    <n v="1"/>
    <x v="7"/>
    <n v="1"/>
    <n v="1"/>
    <x v="0"/>
  </r>
  <r>
    <n v="89301601"/>
    <s v="COVID -19 Odběrové místo ANTIGEN"/>
    <s v="Antigenní odběrové centrum"/>
    <n v="10"/>
    <d v="2023-09-01T00:00:00"/>
    <m/>
    <n v="11089"/>
    <n v="66483"/>
    <s v="Mgr."/>
    <s v="Simona"/>
    <s v="Pelikánová"/>
    <m/>
    <s v="9955195679     "/>
    <n v="0.1"/>
    <x v="7"/>
    <n v="6"/>
    <n v="0.6"/>
    <x v="0"/>
  </r>
  <r>
    <n v="89301602"/>
    <s v="Odd.urgent.příjmu - ambulance chirurgie"/>
    <s v="ambulance - chirurgie"/>
    <n v="10"/>
    <d v="2023-09-01T00:00:00"/>
    <m/>
    <n v="11089"/>
    <n v="66483"/>
    <s v="Mgr."/>
    <s v="Simona"/>
    <s v="Pelikánová"/>
    <m/>
    <s v="9955195679     "/>
    <n v="0.1"/>
    <x v="7"/>
    <n v="6"/>
    <n v="0.6"/>
    <x v="0"/>
  </r>
  <r>
    <n v="89301604"/>
    <s v="Odd.urgent.příjmu - ambulance interna"/>
    <s v="ambulance - interna"/>
    <n v="10"/>
    <d v="2023-09-01T00:00:00"/>
    <m/>
    <n v="11089"/>
    <n v="66483"/>
    <s v="Mgr."/>
    <s v="Simona"/>
    <s v="Pelikánová"/>
    <m/>
    <s v="9955195679     "/>
    <n v="0.1"/>
    <x v="7"/>
    <n v="6"/>
    <n v="0.6"/>
    <x v="0"/>
  </r>
  <r>
    <n v="89301605"/>
    <s v="Odd.urgent. příjmu - ambulance urologie"/>
    <s v="ambulance - urologie"/>
    <n v="10"/>
    <d v="2023-09-01T00:00:00"/>
    <m/>
    <n v="11089"/>
    <n v="66483"/>
    <s v="Mgr."/>
    <s v="Simona"/>
    <s v="Pelikánová"/>
    <m/>
    <s v="9955195679     "/>
    <n v="0.1"/>
    <x v="7"/>
    <n v="6"/>
    <n v="0.6"/>
    <x v="0"/>
  </r>
  <r>
    <n v="89301606"/>
    <s v="Odd.urgent.příjmu - ambulance neurologie"/>
    <s v="ambulance - neurologie"/>
    <n v="10"/>
    <d v="2023-09-01T00:00:00"/>
    <m/>
    <n v="11089"/>
    <n v="66483"/>
    <s v="Mgr."/>
    <s v="Simona"/>
    <s v="Pelikánová"/>
    <m/>
    <s v="9955195679     "/>
    <n v="0.1"/>
    <x v="7"/>
    <n v="6"/>
    <n v="0.6"/>
    <x v="0"/>
  </r>
  <r>
    <n v="89301608"/>
    <s v="ambulance LPS pro dospělé"/>
    <s v="ambulance LPS pro dospělé"/>
    <n v="10"/>
    <d v="2023-09-01T00:00:00"/>
    <m/>
    <n v="11089"/>
    <n v="66483"/>
    <s v="Mgr."/>
    <s v="Simona"/>
    <s v="Pelikánová"/>
    <m/>
    <s v="9955195679     "/>
    <n v="0.1"/>
    <x v="7"/>
    <n v="6"/>
    <n v="0.6"/>
    <x v="0"/>
  </r>
  <r>
    <n v="89301101"/>
    <s v="Dětská klinika"/>
    <s v="standardní lůžková péče"/>
    <n v="5"/>
    <d v="2021-07-01T00:00:00"/>
    <m/>
    <n v="10098"/>
    <n v="66493"/>
    <m/>
    <s v="Kristýna"/>
    <s v="Hanáková"/>
    <s v="DiS."/>
    <s v="9862235702     "/>
    <n v="1"/>
    <x v="7"/>
    <n v="1"/>
    <n v="1"/>
    <x v="0"/>
  </r>
  <r>
    <n v="89301593"/>
    <s v="Oddělení intenzivní péče chirurgických oborů"/>
    <s v="intenzivní péče chirurgických oborů"/>
    <n v="5"/>
    <d v="2022-08-01T00:00:00"/>
    <m/>
    <n v="10570"/>
    <n v="66504"/>
    <s v="Bc."/>
    <s v="Ivana"/>
    <s v="Bončová"/>
    <m/>
    <s v="0056165934     "/>
    <n v="1"/>
    <x v="7"/>
    <n v="1"/>
    <n v="1"/>
    <x v="0"/>
  </r>
  <r>
    <n v="89301044"/>
    <s v="I. chirurgická klinika"/>
    <s v="lůžkové oddělení intenzivní péče"/>
    <n v="5"/>
    <d v="2021-07-01T00:00:00"/>
    <m/>
    <n v="10038"/>
    <n v="66507"/>
    <s v="Bc."/>
    <s v="Aneta"/>
    <s v="Augustínová"/>
    <m/>
    <s v="9951084847     "/>
    <n v="1"/>
    <x v="4"/>
    <n v="1"/>
    <n v="1"/>
    <x v="0"/>
  </r>
  <r>
    <n v="89301261"/>
    <s v="Oddělení rehabilitace"/>
    <s v="standardní lůžková péče"/>
    <n v="5"/>
    <d v="2023-11-01T00:00:00"/>
    <m/>
    <n v="11161"/>
    <n v="66511"/>
    <m/>
    <s v="Jana"/>
    <s v="Janíková"/>
    <m/>
    <s v="8458275342     "/>
    <n v="1"/>
    <x v="3"/>
    <n v="1"/>
    <n v="1"/>
    <x v="0"/>
  </r>
  <r>
    <n v="89301600"/>
    <s v="Urgentní příjem odb.719"/>
    <s v="Urgentní příjem odb.719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602"/>
    <s v="Odd.urgent.příjmu - ambulance chirurgie"/>
    <s v="ambulance - chirurgie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604"/>
    <s v="Odd.urgent.příjmu - ambulance interna"/>
    <s v="ambulance - interna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605"/>
    <s v="Odd.urgent. příjmu - ambulance urologie"/>
    <s v="ambulance - urologie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606"/>
    <s v="Odd.urgent.příjmu - ambulance neurologie"/>
    <s v="ambulance - neurologie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607"/>
    <s v="Odd. urgent.příjmu - ambul. traumatolog."/>
    <s v="ambulance - traumatologická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608"/>
    <s v="ambulance LPS pro dospělé"/>
    <s v="ambulance LPS pro dospělé"/>
    <n v="10"/>
    <d v="2021-04-01T00:00:00"/>
    <m/>
    <n v="10054"/>
    <n v="66515"/>
    <m/>
    <s v="Berenika"/>
    <s v="Lileková"/>
    <s v="DiS."/>
    <s v="9857095292     "/>
    <n v="0.14199999999999999"/>
    <x v="4"/>
    <n v="7"/>
    <n v="0.99399999999999999"/>
    <x v="0"/>
  </r>
  <r>
    <n v="89301111"/>
    <s v="Ortopedická klinika"/>
    <s v="standardní lůžková péče"/>
    <n v="5"/>
    <d v="2021-10-01T00:00:00"/>
    <m/>
    <n v="10389"/>
    <n v="66530"/>
    <m/>
    <s v="Kateřina"/>
    <s v="Halířová"/>
    <s v="DiS."/>
    <s v="9862305739     "/>
    <n v="1"/>
    <x v="7"/>
    <n v="1"/>
    <n v="1"/>
    <x v="0"/>
  </r>
  <r>
    <n v="89301600"/>
    <s v="Urgentní příjem odb.719"/>
    <s v="Urgentní příjem odb.719"/>
    <n v="10"/>
    <d v="2021-04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3"/>
    <n v="66531"/>
    <s v="Bc."/>
    <s v="Petr"/>
    <s v="Skoupil"/>
    <m/>
    <s v="9808195705     "/>
    <n v="0.14199999999999999"/>
    <x v="7"/>
    <n v="7"/>
    <n v="0.99399999999999999"/>
    <x v="0"/>
  </r>
  <r>
    <n v="89301076"/>
    <s v="NIP - dlouhodobá intenzivní péče při KARIM"/>
    <s v="NIP - dlouhodobá intenzivní péče při KARIM"/>
    <n v="5"/>
    <d v="2022-09-01T00:00:00"/>
    <m/>
    <n v="10649"/>
    <n v="66532"/>
    <s v="Mgr."/>
    <s v="Miroslav"/>
    <s v="Orava"/>
    <s v="DiS."/>
    <s v="9412225702     "/>
    <n v="0.75"/>
    <x v="7"/>
    <n v="1"/>
    <n v="0.75"/>
    <x v="0"/>
  </r>
  <r>
    <n v="89301405"/>
    <s v="Ústav mikrobiologie"/>
    <s v="laboratoř mikrobiologie"/>
    <n v="10"/>
    <d v="2020-07-01T00:00:00"/>
    <m/>
    <n v="10558"/>
    <n v="66539"/>
    <m/>
    <s v="Michal"/>
    <s v="Trlica"/>
    <s v="DiS."/>
    <s v="9705055701     "/>
    <n v="1"/>
    <x v="7"/>
    <n v="1"/>
    <n v="1"/>
    <x v="0"/>
  </r>
  <r>
    <n v="89301161"/>
    <s v="Klinika plicních nemocí a TBC"/>
    <s v="standardní lůžková péče"/>
    <n v="5"/>
    <d v="2020-07-15T00:00:00"/>
    <m/>
    <n v="9700"/>
    <n v="66541"/>
    <m/>
    <s v="Jana"/>
    <s v="Fiurášková"/>
    <s v="DiS."/>
    <s v="9754215636     "/>
    <n v="1"/>
    <x v="7"/>
    <n v="1"/>
    <n v="1"/>
    <x v="0"/>
  </r>
  <r>
    <n v="89301600"/>
    <s v="Urgentní příjem odb.719"/>
    <s v="Urgentní příjem odb.719"/>
    <n v="10"/>
    <d v="2021-04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0"/>
    <n v="66545"/>
    <s v="Bc."/>
    <s v="Michaela"/>
    <s v="Moničová"/>
    <m/>
    <s v="9761125704     "/>
    <n v="0.14199999999999999"/>
    <x v="7"/>
    <n v="7"/>
    <n v="0.99399999999999999"/>
    <x v="0"/>
  </r>
  <r>
    <n v="89301075"/>
    <s v="KARIM"/>
    <s v="anesteziologicko - resuscitační tým"/>
    <n v="10"/>
    <d v="2023-08-01T00:00:00"/>
    <m/>
    <n v="11169"/>
    <n v="66559"/>
    <s v="MUDr."/>
    <s v="Tereza"/>
    <s v="Kleinerová"/>
    <m/>
    <s v="9759035715     "/>
    <n v="1"/>
    <x v="13"/>
    <n v="1"/>
    <n v="1"/>
    <x v="0"/>
  </r>
  <r>
    <n v="89301321"/>
    <s v="Hemato-onkologická klinika"/>
    <s v="standardní lůžková péče"/>
    <n v="5"/>
    <d v="2022-07-01T00:00:00"/>
    <m/>
    <n v="10576"/>
    <n v="66562"/>
    <s v="MUDr."/>
    <s v="Vojtěch"/>
    <s v="Látal"/>
    <m/>
    <s v="9705275701     "/>
    <n v="1"/>
    <x v="13"/>
    <n v="1"/>
    <n v="1"/>
    <x v="0"/>
  </r>
  <r>
    <n v="89301081"/>
    <s v="Porodnicko - gynekologická klinika"/>
    <s v="standardní lůžková péče"/>
    <n v="5"/>
    <d v="2023-04-01T00:00:00"/>
    <m/>
    <n v="10339"/>
    <n v="66566"/>
    <s v="Mgr."/>
    <s v="Kateřina"/>
    <s v="Haupt"/>
    <m/>
    <s v="9854143772     "/>
    <n v="1"/>
    <x v="4"/>
    <n v="1"/>
    <n v="1"/>
    <x v="0"/>
  </r>
  <r>
    <n v="89301181"/>
    <s v="Klinika psychiatrie"/>
    <s v="srandardní lůžková péče"/>
    <n v="5"/>
    <d v="2020-09-01T00:00:00"/>
    <m/>
    <n v="9718"/>
    <n v="66568"/>
    <s v="MUDr."/>
    <s v="Jonáš"/>
    <s v="Boček"/>
    <m/>
    <s v="9411105814     "/>
    <n v="1"/>
    <x v="13"/>
    <n v="1"/>
    <n v="1"/>
    <x v="0"/>
  </r>
  <r>
    <n v="89301593"/>
    <s v="Oddělení intenzivní péče chirurgických oborů"/>
    <s v="intenzivní péče chirurgických oborů"/>
    <n v="5"/>
    <d v="2022-11-01T00:00:00"/>
    <m/>
    <n v="10843"/>
    <n v="66569"/>
    <s v="Bc."/>
    <s v="Marek"/>
    <s v="Selcer"/>
    <m/>
    <s v="9801055638     "/>
    <n v="1"/>
    <x v="7"/>
    <n v="1"/>
    <n v="1"/>
    <x v="0"/>
  </r>
  <r>
    <n v="89301131"/>
    <s v="ORL klinika"/>
    <s v="standardní lůžková péče"/>
    <n v="5"/>
    <d v="2020-08-01T00:00:00"/>
    <m/>
    <n v="9630"/>
    <n v="66571"/>
    <s v="MUDr."/>
    <s v="Veronika"/>
    <s v="Glumbíková"/>
    <m/>
    <s v="9556175915     "/>
    <n v="1"/>
    <x v="10"/>
    <n v="1"/>
    <n v="1"/>
    <x v="0"/>
  </r>
  <r>
    <n v="89301600"/>
    <s v="Urgentní příjem odb.719"/>
    <s v="Urgentní příjem odb.719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602"/>
    <s v="Odd.urgent.příjmu - ambulance chirurgie"/>
    <s v="ambulance - chirurgie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604"/>
    <s v="Odd.urgent.příjmu - ambulance interna"/>
    <s v="ambulance - interna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605"/>
    <s v="Odd.urgent. příjmu - ambulance urologie"/>
    <s v="ambulance - urologie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606"/>
    <s v="Odd.urgent.příjmu - ambulance neurologie"/>
    <s v="ambulance - neurologie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607"/>
    <s v="Odd. urgent.příjmu - ambul. traumatolog."/>
    <s v="ambulance - traumatologická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608"/>
    <s v="ambulance LPS pro dospělé"/>
    <s v="ambulance LPS pro dospělé"/>
    <n v="10"/>
    <d v="2023-01-01T00:00:00"/>
    <m/>
    <n v="10872"/>
    <n v="66576"/>
    <s v="Bc."/>
    <s v="Kateřina"/>
    <s v="Kubová"/>
    <m/>
    <s v="9952034774     "/>
    <n v="7.1400000000000005E-2"/>
    <x v="7"/>
    <n v="7"/>
    <n v="0.49980000000000008"/>
    <x v="0"/>
  </r>
  <r>
    <n v="89301091"/>
    <s v="Novorozenecké oddělení"/>
    <s v="standardní lůžková péče"/>
    <n v="5"/>
    <d v="2022-09-01T00:00:00"/>
    <m/>
    <n v="10711"/>
    <n v="66584"/>
    <s v="Mgr."/>
    <s v="Denisa"/>
    <s v="Battová"/>
    <m/>
    <s v="9755235721     "/>
    <n v="1"/>
    <x v="0"/>
    <n v="1"/>
    <n v="1"/>
    <x v="0"/>
  </r>
  <r>
    <n v="89301161"/>
    <s v="Klinika plicních nemocí a TBC"/>
    <s v="standardní lůžková péče"/>
    <n v="5"/>
    <d v="2023-08-01T00:00:00"/>
    <m/>
    <n v="11082"/>
    <n v="66592"/>
    <s v="MUDr."/>
    <s v="Petr"/>
    <s v="Mooz"/>
    <m/>
    <s v="9801304029     "/>
    <n v="1"/>
    <x v="13"/>
    <n v="1"/>
    <n v="1"/>
    <x v="0"/>
  </r>
  <r>
    <n v="89301111"/>
    <s v="Ortopedická klinika"/>
    <s v="standardní lůžková péče"/>
    <n v="5"/>
    <d v="2023-07-01T00:00:00"/>
    <m/>
    <n v="11041"/>
    <n v="66607"/>
    <s v="Bc."/>
    <s v="Pavlína"/>
    <s v="Mazalová"/>
    <m/>
    <s v="9952176080     "/>
    <n v="1"/>
    <x v="7"/>
    <n v="1"/>
    <n v="1"/>
    <x v="0"/>
  </r>
  <r>
    <n v="89301031"/>
    <s v="III. Interní klinika - nefrologická, revmatologická a endokrinologická"/>
    <s v="standardní lůžková péče"/>
    <n v="5"/>
    <d v="2021-08-01T00:00:00"/>
    <m/>
    <n v="10161"/>
    <n v="66627"/>
    <s v="MUDr."/>
    <s v="Pavlína"/>
    <s v="Kostelníková"/>
    <m/>
    <s v="9560275296     "/>
    <n v="1"/>
    <x v="13"/>
    <n v="1"/>
    <n v="1"/>
    <x v="0"/>
  </r>
  <r>
    <n v="89301385"/>
    <s v="Ústav soudního lékařství a medicínského práva"/>
    <s v="laboratoř Ústavu soudního lékařství"/>
    <n v="10"/>
    <d v="2022-01-01T00:00:00"/>
    <m/>
    <n v="9675"/>
    <n v="66629"/>
    <m/>
    <s v="Veronika"/>
    <s v="Řezníčková"/>
    <s v="DiS."/>
    <s v="9851015702     "/>
    <n v="0.85"/>
    <x v="7"/>
    <n v="2"/>
    <n v="1"/>
    <x v="0"/>
  </r>
  <r>
    <n v="89301386"/>
    <s v="Ústav soudního lékařství a medicínského práva"/>
    <s v="soudní lékařství"/>
    <n v="10"/>
    <d v="2022-01-01T00:00:00"/>
    <m/>
    <n v="9675"/>
    <n v="66629"/>
    <m/>
    <s v="Veronika"/>
    <s v="Řezníčková"/>
    <s v="DiS."/>
    <s v="9851015702     "/>
    <n v="0.15"/>
    <x v="7"/>
    <n v="2"/>
    <n v="1"/>
    <x v="0"/>
  </r>
  <r>
    <n v="89301335"/>
    <s v="Oddělení klinické biochemie a imunogenetiky"/>
    <s v="centrální laboratoř"/>
    <n v="10"/>
    <d v="2023-05-15T00:00:00"/>
    <m/>
    <n v="9687"/>
    <n v="66632"/>
    <s v="Mgr."/>
    <s v="Michaela"/>
    <s v="Bobková"/>
    <m/>
    <s v="9655255016     "/>
    <n v="1"/>
    <x v="2"/>
    <n v="1"/>
    <n v="1"/>
    <x v="0"/>
  </r>
  <r>
    <n v="89301348"/>
    <s v="Radiologická klinika"/>
    <s v="Pracoviště CT"/>
    <n v="10"/>
    <d v="2022-05-01T00:00:00"/>
    <m/>
    <n v="9588"/>
    <n v="66633"/>
    <s v="MUDr."/>
    <s v="Tomáš"/>
    <s v="Klimas"/>
    <m/>
    <s v="9212315563     "/>
    <n v="1"/>
    <x v="10"/>
    <n v="1"/>
    <n v="1"/>
    <x v="0"/>
  </r>
  <r>
    <n v="89301111"/>
    <s v="Ortopedická klinika"/>
    <s v="standardní lůžková péče"/>
    <n v="5"/>
    <d v="2020-07-01T00:00:00"/>
    <m/>
    <n v="9683"/>
    <n v="66635"/>
    <s v="MUDr."/>
    <s v="Martin"/>
    <s v="Gajdošík"/>
    <m/>
    <s v="9502195516     "/>
    <n v="1"/>
    <x v="13"/>
    <n v="1"/>
    <n v="1"/>
    <x v="0"/>
  </r>
  <r>
    <n v="89301261"/>
    <s v="Oddělení rehabilitace"/>
    <s v="standardní lůžková péče"/>
    <n v="5"/>
    <d v="2021-10-01T00:00:00"/>
    <m/>
    <n v="10244"/>
    <n v="66636"/>
    <s v="MUDr."/>
    <s v="Rudolf"/>
    <s v="Ditmar"/>
    <m/>
    <s v="9504275704     "/>
    <n v="1"/>
    <x v="10"/>
    <n v="1"/>
    <n v="1"/>
    <x v="0"/>
  </r>
  <r>
    <n v="89301111"/>
    <s v="Ortopedická klinika"/>
    <s v="standardní lůžková péče"/>
    <n v="5"/>
    <d v="2020-08-01T00:00:00"/>
    <m/>
    <n v="9685"/>
    <n v="66637"/>
    <s v="MUDr."/>
    <s v="David"/>
    <s v="Melecký"/>
    <m/>
    <s v="9407085831     "/>
    <n v="1"/>
    <x v="13"/>
    <n v="1"/>
    <n v="1"/>
    <x v="0"/>
  </r>
  <r>
    <n v="89301355"/>
    <s v="Transfuzní oddělení "/>
    <s v="transfuzní oddělení"/>
    <n v="10"/>
    <d v="2020-08-01T00:00:00"/>
    <m/>
    <n v="9879"/>
    <n v="66640"/>
    <m/>
    <s v="Anna"/>
    <s v="Máčelová"/>
    <s v="DiS."/>
    <s v="9562184764     "/>
    <n v="1"/>
    <x v="7"/>
    <n v="1"/>
    <n v="1"/>
    <x v="0"/>
  </r>
  <r>
    <n v="89301355"/>
    <s v="Transfuzní oddělení "/>
    <s v="transfuzní oddělení"/>
    <n v="10"/>
    <d v="2020-07-01T00:00:00"/>
    <m/>
    <n v="9878"/>
    <n v="66641"/>
    <m/>
    <s v="Barbora"/>
    <s v="Hrachovinová"/>
    <s v="DiS."/>
    <s v="9554255711     "/>
    <n v="1"/>
    <x v="7"/>
    <n v="1"/>
    <n v="1"/>
    <x v="0"/>
  </r>
  <r>
    <n v="89301111"/>
    <s v="Ortopedická klinika"/>
    <s v="standardní lůžková péče"/>
    <n v="5"/>
    <d v="2020-08-01T00:00:00"/>
    <m/>
    <n v="9684"/>
    <n v="66642"/>
    <s v="MUDr."/>
    <s v="Martin"/>
    <s v="Kopičár"/>
    <m/>
    <s v="9412187840     "/>
    <n v="1"/>
    <x v="13"/>
    <n v="1"/>
    <n v="1"/>
    <x v="0"/>
  </r>
  <r>
    <n v="89301111"/>
    <s v="Ortopedická klinika"/>
    <s v="standardní lůžková péče"/>
    <n v="5"/>
    <d v="2023-07-01T00:00:00"/>
    <m/>
    <n v="9686"/>
    <n v="66643"/>
    <s v="MUDr."/>
    <s v="Michal"/>
    <s v="Štefančík"/>
    <m/>
    <s v="9510289239     "/>
    <n v="0.5"/>
    <x v="13"/>
    <n v="1"/>
    <n v="0.5"/>
    <x v="0"/>
  </r>
  <r>
    <n v="89301075"/>
    <s v="KARIM"/>
    <s v="anesteziologicko - resuscitační tým"/>
    <n v="10"/>
    <d v="2020-08-01T00:00:00"/>
    <m/>
    <n v="9627"/>
    <n v="66647"/>
    <s v="Mgr."/>
    <s v="Juliana"/>
    <s v="Nesnídalová"/>
    <m/>
    <s v="9552154777     "/>
    <n v="1"/>
    <x v="0"/>
    <n v="1"/>
    <n v="1"/>
    <x v="0"/>
  </r>
  <r>
    <n v="89301011"/>
    <s v="I. Interní klinika - kardiologická"/>
    <s v="standardní lůžková péče"/>
    <n v="5"/>
    <d v="2020-06-01T00:00:00"/>
    <m/>
    <n v="9593"/>
    <n v="66649"/>
    <m/>
    <s v="Kateřina"/>
    <s v="Šťastná"/>
    <m/>
    <s v="9357046171     "/>
    <n v="1"/>
    <x v="4"/>
    <n v="1"/>
    <n v="1"/>
    <x v="0"/>
  </r>
  <r>
    <n v="89301041"/>
    <s v="I. chirurgické klinika"/>
    <s v="standardní lůžková péče"/>
    <n v="5"/>
    <d v="2020-07-15T00:00:00"/>
    <m/>
    <n v="9619"/>
    <n v="66652"/>
    <s v="MUDr."/>
    <s v="Štefan"/>
    <s v="Kolcún"/>
    <m/>
    <s v="9309309350     "/>
    <n v="1"/>
    <x v="13"/>
    <n v="1"/>
    <n v="1"/>
    <x v="0"/>
  </r>
  <r>
    <n v="89301201"/>
    <s v="Klinika kožních a pohlavních chorob"/>
    <s v="standardní lůžková péče"/>
    <n v="5"/>
    <d v="2020-08-01T00:00:00"/>
    <m/>
    <n v="9883"/>
    <n v="66653"/>
    <s v="MUDr."/>
    <s v="Mirka"/>
    <s v="Martincová"/>
    <m/>
    <s v="9556154652     "/>
    <n v="1"/>
    <x v="13"/>
    <n v="1"/>
    <n v="1"/>
    <x v="0"/>
  </r>
  <r>
    <n v="89301608"/>
    <s v="ambulance LPS pro dospělé"/>
    <s v="ambulance LPS pro dospělé"/>
    <n v="10"/>
    <d v="2023-06-01T00:00:00"/>
    <m/>
    <n v="10936"/>
    <n v="66658"/>
    <s v="MUDr."/>
    <s v="Jan"/>
    <s v="Vácha"/>
    <m/>
    <s v="9507130149     "/>
    <n v="0"/>
    <x v="10"/>
    <n v="1"/>
    <n v="0"/>
    <x v="0"/>
  </r>
  <r>
    <n v="89301345"/>
    <s v="Radiologická klinika"/>
    <s v="pracoviště radiologie"/>
    <n v="10"/>
    <d v="2020-08-01T00:00:00"/>
    <m/>
    <n v="9913"/>
    <n v="66660"/>
    <s v="Bc."/>
    <s v="Jiří"/>
    <s v="Srovnal"/>
    <m/>
    <s v="9404163791     "/>
    <n v="1"/>
    <x v="7"/>
    <n v="1"/>
    <n v="1"/>
    <x v="0"/>
  </r>
  <r>
    <n v="89301415"/>
    <s v="Ústav imunologie"/>
    <s v="laboratoř imunologie"/>
    <n v="10"/>
    <d v="2023-07-01T00:00:00"/>
    <m/>
    <n v="9497"/>
    <n v="66661"/>
    <s v="Mgr."/>
    <s v="Markéta"/>
    <s v="Trajerová"/>
    <m/>
    <s v="9462125750     "/>
    <n v="0.3"/>
    <x v="5"/>
    <n v="1"/>
    <n v="0.3"/>
    <x v="0"/>
  </r>
  <r>
    <n v="89301081"/>
    <s v="Porodnicko - gynekologická klinika"/>
    <s v="standardní lůžková péče"/>
    <n v="5"/>
    <d v="2020-07-01T00:00:00"/>
    <m/>
    <n v="9584"/>
    <n v="66666"/>
    <s v="MUDr."/>
    <s v="Barbora"/>
    <s v="Přidalová"/>
    <m/>
    <s v="9556025721     "/>
    <n v="1"/>
    <x v="13"/>
    <n v="1"/>
    <n v="1"/>
    <x v="0"/>
  </r>
  <r>
    <n v="89301141"/>
    <s v="Oční klinika"/>
    <s v="standardní lůžková péče"/>
    <n v="5"/>
    <d v="2020-07-01T00:00:00"/>
    <m/>
    <n v="9696"/>
    <n v="66669"/>
    <m/>
    <s v="Eva"/>
    <s v="Hudylivová"/>
    <s v="DiS."/>
    <s v="9659024199     "/>
    <n v="1"/>
    <x v="4"/>
    <n v="1"/>
    <n v="1"/>
    <x v="0"/>
  </r>
  <r>
    <n v="89301141"/>
    <s v="Oční klinika"/>
    <s v="standardní lůžková péče"/>
    <n v="5"/>
    <d v="2020-08-04T00:00:00"/>
    <m/>
    <n v="9697"/>
    <n v="66671"/>
    <s v="MUDr."/>
    <s v="Jan"/>
    <s v="Havrda"/>
    <m/>
    <s v="8409053048     "/>
    <n v="0.2"/>
    <x v="1"/>
    <n v="3"/>
    <n v="0.8"/>
    <x v="0"/>
  </r>
  <r>
    <n v="89301142"/>
    <s v="Oční klinika"/>
    <s v="ambulance oční kliniky"/>
    <n v="10"/>
    <d v="2021-01-01T00:00:00"/>
    <m/>
    <n v="9697"/>
    <n v="66671"/>
    <s v="MUDr."/>
    <s v="Jan"/>
    <s v="Havrda"/>
    <m/>
    <s v="8409053048     "/>
    <n v="0.4"/>
    <x v="1"/>
    <n v="3"/>
    <n v="0.8"/>
    <x v="0"/>
  </r>
  <r>
    <n v="89301143"/>
    <s v="Oční klinika"/>
    <s v="ambulance - diagnosticko-terapeutické oddělení"/>
    <n v="10"/>
    <d v="2022-01-01T00:00:00"/>
    <m/>
    <n v="9697"/>
    <n v="66671"/>
    <s v="MUDr."/>
    <s v="Jan"/>
    <s v="Havrda"/>
    <m/>
    <s v="8409053048     "/>
    <n v="0.2"/>
    <x v="1"/>
    <n v="3"/>
    <n v="0.8"/>
    <x v="0"/>
  </r>
  <r>
    <n v="89301212"/>
    <s v="Onkologická klinika"/>
    <s v="všeobecná ambulance"/>
    <n v="10"/>
    <d v="2020-07-01T00:00:00"/>
    <m/>
    <n v="9854"/>
    <n v="66672"/>
    <m/>
    <s v="Magdalena"/>
    <s v="Križanová"/>
    <m/>
    <s v="9962166137"/>
    <n v="1"/>
    <x v="4"/>
    <n v="1"/>
    <n v="1"/>
    <x v="0"/>
  </r>
  <r>
    <n v="89301101"/>
    <s v="Dětská klinika"/>
    <s v="standardní lůžková péče"/>
    <n v="5"/>
    <d v="2020-08-01T00:00:00"/>
    <m/>
    <n v="9597"/>
    <n v="66676"/>
    <s v="MUDr."/>
    <s v="Lenka"/>
    <s v="Frydrychová"/>
    <m/>
    <s v="9554115945     "/>
    <n v="1"/>
    <x v="13"/>
    <n v="1"/>
    <n v="1"/>
    <x v="0"/>
  </r>
  <r>
    <n v="89301321"/>
    <s v="Hemato-onkologická klinika"/>
    <s v="standardní lůžková péče"/>
    <n v="5"/>
    <d v="2020-08-01T00:00:00"/>
    <m/>
    <n v="9677"/>
    <n v="66679"/>
    <s v="MUDr."/>
    <s v="Alexandra"/>
    <s v="Kredátusová"/>
    <m/>
    <s v="9557079796     "/>
    <n v="1"/>
    <x v="10"/>
    <n v="1"/>
    <n v="1"/>
    <x v="0"/>
  </r>
  <r>
    <n v="89301063"/>
    <s v="Neurochirurgická klinika"/>
    <s v="lůžkové oddělení intenzivní péče"/>
    <n v="5"/>
    <d v="2020-08-01T00:00:00"/>
    <m/>
    <n v="9668"/>
    <n v="66684"/>
    <m/>
    <s v="Romana"/>
    <s v="Brücknerová"/>
    <s v="DiS."/>
    <s v="9755235754     "/>
    <n v="1"/>
    <x v="7"/>
    <n v="1"/>
    <n v="1"/>
    <x v="0"/>
  </r>
  <r>
    <n v="89301176"/>
    <s v="Lůžkové odd.intenzivní péče"/>
    <s v="lůžkové oddělení intenzivní péče"/>
    <n v="5"/>
    <d v="2020-09-01T00:00:00"/>
    <m/>
    <n v="9712"/>
    <n v="66691"/>
    <m/>
    <s v="Natálie"/>
    <s v="Tomanová"/>
    <s v="DiS."/>
    <s v="9759275526     "/>
    <n v="1"/>
    <x v="7"/>
    <n v="1"/>
    <n v="1"/>
    <x v="0"/>
  </r>
  <r>
    <n v="89301161"/>
    <s v="Klinika plicních nemocí a TBC"/>
    <s v="standardní lůžková péče"/>
    <n v="5"/>
    <d v="2022-12-01T00:00:00"/>
    <m/>
    <n v="9587"/>
    <n v="66692"/>
    <s v="MUDr."/>
    <s v="Nela"/>
    <s v="Schmidtová"/>
    <m/>
    <s v="9359176200     "/>
    <n v="0.1"/>
    <x v="13"/>
    <n v="2"/>
    <n v="0.2"/>
    <x v="0"/>
  </r>
  <r>
    <n v="89301162"/>
    <s v="Klinika plicních nemocí a TBC"/>
    <s v="ambulance všeobecná"/>
    <n v="10"/>
    <d v="2022-12-01T00:00:00"/>
    <m/>
    <n v="9587"/>
    <n v="66692"/>
    <s v="MUDr."/>
    <s v="Nela"/>
    <s v="Schmidtová"/>
    <m/>
    <s v="9359176200     "/>
    <n v="0.1"/>
    <x v="13"/>
    <n v="2"/>
    <n v="0.2"/>
    <x v="0"/>
  </r>
  <r>
    <n v="89301313"/>
    <s v="Traumatologická klinika"/>
    <s v="lůžkové oddělení intenzivní péče"/>
    <n v="5"/>
    <d v="2020-07-01T00:00:00"/>
    <m/>
    <n v="9899"/>
    <n v="66693"/>
    <m/>
    <s v="Aneta"/>
    <s v="Žáková"/>
    <s v="DiS."/>
    <s v="9760096148     "/>
    <n v="1"/>
    <x v="7"/>
    <n v="1"/>
    <n v="1"/>
    <x v="0"/>
  </r>
  <r>
    <n v="89301162"/>
    <s v="Klinika plicních nemocí a TBC"/>
    <s v="ambulance všeobecná"/>
    <n v="10"/>
    <d v="2020-08-01T00:00:00"/>
    <m/>
    <n v="9701"/>
    <n v="66694"/>
    <m/>
    <s v="Martina"/>
    <s v="Podlahová"/>
    <m/>
    <s v="7156135756     "/>
    <n v="1"/>
    <x v="7"/>
    <n v="1"/>
    <n v="1"/>
    <x v="0"/>
  </r>
  <r>
    <n v="89301101"/>
    <s v="Dětská klinika"/>
    <s v="standardní lůžková péče"/>
    <n v="5"/>
    <d v="2020-09-01T00:00:00"/>
    <m/>
    <n v="9649"/>
    <n v="66704"/>
    <m/>
    <s v="Marcela"/>
    <s v="Bitalová"/>
    <m/>
    <s v="7551065313     "/>
    <n v="1"/>
    <x v="3"/>
    <n v="1"/>
    <n v="1"/>
    <x v="0"/>
  </r>
  <r>
    <n v="89301171"/>
    <s v="Neurologická klinika"/>
    <s v="standardní lůžková péče"/>
    <n v="5"/>
    <d v="2020-09-01T00:00:00"/>
    <m/>
    <n v="9659"/>
    <n v="66705"/>
    <s v="MUDr."/>
    <s v="Mária"/>
    <s v="Czakóová"/>
    <m/>
    <s v="9452037012     "/>
    <n v="0.8"/>
    <x v="13"/>
    <n v="1"/>
    <n v="0.8"/>
    <x v="0"/>
  </r>
  <r>
    <n v="89301101"/>
    <s v="Dětská klinika"/>
    <s v="standardní lůžková péče"/>
    <n v="5"/>
    <d v="2020-08-15T00:00:00"/>
    <m/>
    <n v="9609"/>
    <n v="66706"/>
    <s v="MUDr."/>
    <s v="Martina"/>
    <s v="Machalová"/>
    <m/>
    <s v="8655304559     "/>
    <n v="0.6"/>
    <x v="1"/>
    <n v="3"/>
    <n v="1"/>
    <x v="0"/>
  </r>
  <r>
    <n v="89301103"/>
    <s v="Dětská klinika"/>
    <s v="JIP"/>
    <n v="5"/>
    <d v="2021-01-01T00:00:00"/>
    <m/>
    <n v="9609"/>
    <n v="66706"/>
    <s v="MUDr."/>
    <s v="Martina"/>
    <s v="Machalová"/>
    <m/>
    <s v="8655304559     "/>
    <n v="0.25"/>
    <x v="1"/>
    <n v="3"/>
    <n v="1"/>
    <x v="0"/>
  </r>
  <r>
    <n v="89301105"/>
    <s v="Dětská klinika"/>
    <s v="lůžkové oddělení intenzivní péče hemato-onkologické"/>
    <n v="5"/>
    <d v="2021-01-01T00:00:00"/>
    <m/>
    <n v="9609"/>
    <n v="66706"/>
    <s v="MUDr."/>
    <s v="Martina"/>
    <s v="Machalová"/>
    <m/>
    <s v="8655304559     "/>
    <n v="0.15"/>
    <x v="1"/>
    <n v="3"/>
    <n v="1"/>
    <x v="0"/>
  </r>
  <r>
    <n v="89301415"/>
    <s v="Ústav imunologie"/>
    <s v="laboratoř imunologie"/>
    <n v="10"/>
    <d v="2020-07-01T00:00:00"/>
    <m/>
    <n v="9800"/>
    <n v="66708"/>
    <s v="Mgr."/>
    <s v="Veronika"/>
    <s v="Šidová"/>
    <m/>
    <s v="9155295556     "/>
    <n v="1"/>
    <x v="2"/>
    <n v="1"/>
    <n v="1"/>
    <x v="0"/>
  </r>
  <r>
    <n v="89301181"/>
    <s v="Klinika psychiatrie"/>
    <s v="srandardní lůžková péče"/>
    <n v="5"/>
    <d v="2021-01-01T00:00:00"/>
    <m/>
    <n v="9716"/>
    <n v="66709"/>
    <s v="Bc."/>
    <s v="Kateřina"/>
    <s v="Štenclová"/>
    <m/>
    <s v="9261146147     "/>
    <n v="1"/>
    <x v="7"/>
    <n v="1"/>
    <n v="1"/>
    <x v="0"/>
  </r>
  <r>
    <n v="89301201"/>
    <s v="Klinika kožních a pohlavních chorob"/>
    <s v="standardní lůžková péče"/>
    <n v="5"/>
    <d v="2020-08-01T00:00:00"/>
    <m/>
    <n v="9709"/>
    <n v="66720"/>
    <m/>
    <s v="Hana"/>
    <s v="Spurná"/>
    <m/>
    <s v="9751054841     "/>
    <n v="1"/>
    <x v="4"/>
    <n v="1"/>
    <n v="1"/>
    <x v="0"/>
  </r>
  <r>
    <n v="89301104"/>
    <s v="Dětská klinika"/>
    <s v="laboratoř experimentální medicíny"/>
    <n v="10"/>
    <d v="2020-09-01T00:00:00"/>
    <m/>
    <n v="9721"/>
    <n v="66729"/>
    <s v="Mgr."/>
    <s v="Helena"/>
    <s v="Jurtíková"/>
    <m/>
    <s v="9354285754     "/>
    <n v="0.5"/>
    <x v="2"/>
    <n v="1"/>
    <n v="0.5"/>
    <x v="0"/>
  </r>
  <r>
    <n v="89301081"/>
    <s v="Porodnicko - gynekologická klinika"/>
    <s v="standardní lůžková péče"/>
    <n v="5"/>
    <d v="2020-09-01T00:00:00"/>
    <m/>
    <n v="9637"/>
    <n v="66741"/>
    <s v="MUDr."/>
    <s v="Tereza"/>
    <s v="Vítková"/>
    <m/>
    <s v="9560170235     "/>
    <n v="1"/>
    <x v="10"/>
    <n v="1"/>
    <n v="1"/>
    <x v="0"/>
  </r>
  <r>
    <n v="89301081"/>
    <s v="Porodnicko - gynekologická klinika"/>
    <s v="standardní lůžková péče"/>
    <n v="5"/>
    <d v="2020-07-15T00:00:00"/>
    <m/>
    <n v="9612"/>
    <n v="66742"/>
    <s v="Bc."/>
    <s v="Andrea"/>
    <s v="Pohlídalová"/>
    <m/>
    <s v="9857104598     "/>
    <n v="1"/>
    <x v="7"/>
    <n v="1"/>
    <n v="1"/>
    <x v="0"/>
  </r>
  <r>
    <n v="89301081"/>
    <s v="Porodnicko - gynekologická klinika"/>
    <s v="standardní lůžková péče"/>
    <n v="5"/>
    <d v="2020-08-01T00:00:00"/>
    <m/>
    <n v="9613"/>
    <n v="66744"/>
    <s v="Bc."/>
    <s v="Gabriela"/>
    <s v="Večeřová"/>
    <m/>
    <s v="9855195713     "/>
    <n v="1"/>
    <x v="7"/>
    <n v="1"/>
    <n v="1"/>
    <x v="0"/>
  </r>
  <r>
    <n v="89301521"/>
    <s v="Infekční oddělení"/>
    <s v="Standardní lůžková péče"/>
    <n v="5"/>
    <d v="2023-01-01T00:00:00"/>
    <m/>
    <n v="10730"/>
    <n v="66745"/>
    <m/>
    <s v="Alena"/>
    <s v="Radvanská"/>
    <m/>
    <s v="9857225730     "/>
    <n v="1"/>
    <x v="3"/>
    <n v="1"/>
    <n v="1"/>
    <x v="0"/>
  </r>
  <r>
    <n v="89301142"/>
    <s v="Oční klinika"/>
    <s v="ambulance oční kliniky"/>
    <n v="10"/>
    <d v="2020-10-01T00:00:00"/>
    <m/>
    <n v="9888"/>
    <n v="66746"/>
    <m/>
    <s v="Marta"/>
    <s v="Hanáčková"/>
    <m/>
    <s v="8561284919     "/>
    <n v="0.85"/>
    <x v="4"/>
    <n v="1"/>
    <n v="0.85"/>
    <x v="0"/>
  </r>
  <r>
    <n v="89301375"/>
    <s v="Ústav klinické a molekulární patologie"/>
    <s v="Ústav klinické a molekulární patologie"/>
    <n v="10"/>
    <d v="2022-03-01T00:00:00"/>
    <m/>
    <n v="9600"/>
    <n v="66748"/>
    <s v="MUDr."/>
    <s v="Dominik"/>
    <s v="Hraboš"/>
    <m/>
    <s v="9410108246     "/>
    <n v="0.8"/>
    <x v="13"/>
    <n v="1"/>
    <n v="0.8"/>
    <x v="0"/>
  </r>
  <r>
    <n v="89301134"/>
    <s v="ORL klinika"/>
    <s v="ambulance audiologie a foniatrie"/>
    <n v="10"/>
    <d v="2020-09-01T00:00:00"/>
    <m/>
    <n v="9632"/>
    <n v="66758"/>
    <m/>
    <s v="Štěpánka"/>
    <s v="Kolesárová"/>
    <m/>
    <s v="7461235210     "/>
    <n v="1"/>
    <x v="7"/>
    <n v="1"/>
    <n v="1"/>
    <x v="0"/>
  </r>
  <r>
    <n v="89301103"/>
    <s v="Dětská klinika"/>
    <s v="JIP"/>
    <n v="5"/>
    <d v="2020-09-01T00:00:00"/>
    <m/>
    <n v="9652"/>
    <n v="66762"/>
    <m/>
    <s v="Kateřina"/>
    <s v="Hejná"/>
    <s v="DiS."/>
    <s v="9752095760     "/>
    <n v="1"/>
    <x v="7"/>
    <n v="1"/>
    <n v="1"/>
    <x v="0"/>
  </r>
  <r>
    <n v="89301061"/>
    <s v="Neurochirurgická klinika"/>
    <s v="standardní lůžková péče "/>
    <n v="5"/>
    <d v="2020-10-01T00:00:00"/>
    <m/>
    <n v="9695"/>
    <n v="66763"/>
    <m/>
    <s v="Petra"/>
    <s v="Švarcová"/>
    <m/>
    <s v="7359305712     "/>
    <n v="1"/>
    <x v="4"/>
    <n v="1"/>
    <n v="1"/>
    <x v="0"/>
  </r>
  <r>
    <n v="89301221"/>
    <s v="Klinika nukleární medicíny"/>
    <s v="standardní lůžková péče"/>
    <n v="5"/>
    <d v="2020-09-01T00:00:00"/>
    <m/>
    <n v="9673"/>
    <n v="66766"/>
    <s v="MUDr."/>
    <s v="Lenka"/>
    <s v="Hudson"/>
    <m/>
    <s v="9360294856     "/>
    <n v="1"/>
    <x v="13"/>
    <n v="1"/>
    <n v="1"/>
    <x v="0"/>
  </r>
  <r>
    <n v="89301261"/>
    <s v="Oddělení rehabilitace"/>
    <s v="standardní lůžková péče"/>
    <n v="5"/>
    <d v="2022-07-01T00:00:00"/>
    <m/>
    <n v="10582"/>
    <n v="66771"/>
    <s v="Mgr."/>
    <s v="Veronika"/>
    <s v="Dobrá"/>
    <m/>
    <s v="9853155917     "/>
    <n v="0.2"/>
    <x v="2"/>
    <n v="2"/>
    <n v="1"/>
    <x v="0"/>
  </r>
  <r>
    <n v="89301265"/>
    <s v="Oddělení rehabilitace"/>
    <s v="ambulance fyzioterapie"/>
    <n v="10"/>
    <d v="2022-07-01T00:00:00"/>
    <m/>
    <n v="10582"/>
    <n v="66771"/>
    <s v="Mgr."/>
    <s v="Veronika"/>
    <s v="Dobrá"/>
    <m/>
    <s v="9853155917     "/>
    <n v="0.8"/>
    <x v="2"/>
    <n v="2"/>
    <n v="1"/>
    <x v="0"/>
  </r>
  <r>
    <n v="89301073"/>
    <s v="KARIM"/>
    <s v="lůžkové oddělení intenzivní péče"/>
    <n v="5"/>
    <d v="2020-10-01T00:00:00"/>
    <m/>
    <n v="9827"/>
    <n v="66773"/>
    <s v="Bc."/>
    <s v="Kristýna"/>
    <s v="Černocká"/>
    <s v="DiS."/>
    <s v="9551025759     "/>
    <n v="1"/>
    <x v="7"/>
    <n v="1"/>
    <n v="1"/>
    <x v="0"/>
  </r>
  <r>
    <n v="89301031"/>
    <s v="III. Interní klinika - nefrologická, revmatologická a endokrinologická"/>
    <s v="standardní lůžková péče"/>
    <n v="5"/>
    <d v="2020-09-01T00:00:00"/>
    <m/>
    <n v="9724"/>
    <n v="66774"/>
    <s v="MUDr."/>
    <s v="Ester"/>
    <s v="Kurašová"/>
    <m/>
    <s v="9558015731     "/>
    <n v="1"/>
    <x v="13"/>
    <n v="2"/>
    <n v="1"/>
    <x v="0"/>
  </r>
  <r>
    <n v="89301608"/>
    <s v="ambulance LPS pro dospělé"/>
    <s v="ambulance LPS pro dospělé"/>
    <n v="10"/>
    <d v="2023-07-01T00:00:00"/>
    <m/>
    <n v="10990"/>
    <n v="66774"/>
    <s v="MUDr."/>
    <s v="Ester"/>
    <s v="Kurašová"/>
    <m/>
    <s v="9558015731     "/>
    <n v="0"/>
    <x v="10"/>
    <n v="2"/>
    <n v="1"/>
    <x v="0"/>
  </r>
  <r>
    <n v="89301111"/>
    <s v="Ortopedická klinika"/>
    <s v="standardní lůžková péče"/>
    <n v="5"/>
    <d v="2023-01-01T00:00:00"/>
    <m/>
    <n v="10789"/>
    <n v="66776"/>
    <m/>
    <s v="Pavel"/>
    <s v="Krychtálek"/>
    <m/>
    <s v="7707134457     "/>
    <n v="1"/>
    <x v="3"/>
    <n v="1"/>
    <n v="1"/>
    <x v="0"/>
  </r>
  <r>
    <n v="89301251"/>
    <s v="Klinika ústní, čelistní a obličejové chirurgie"/>
    <s v="standardní lůžková péče"/>
    <n v="5"/>
    <d v="2022-11-01T00:00:00"/>
    <m/>
    <n v="10779"/>
    <n v="66780"/>
    <m/>
    <s v="Marcela"/>
    <s v="Babinská"/>
    <m/>
    <s v="6956134471     "/>
    <n v="1"/>
    <x v="3"/>
    <n v="1"/>
    <n v="1"/>
    <x v="0"/>
  </r>
  <r>
    <n v="89301221"/>
    <s v="Klinika nukleární medicíny"/>
    <s v="standardní lůžková péče"/>
    <n v="5"/>
    <d v="2022-06-01T00:00:00"/>
    <m/>
    <n v="10506"/>
    <n v="66781"/>
    <m/>
    <s v="Žaneta"/>
    <s v="Bačovská"/>
    <m/>
    <s v="8053135343     "/>
    <n v="1"/>
    <x v="3"/>
    <n v="1"/>
    <n v="1"/>
    <x v="0"/>
  </r>
  <r>
    <n v="89301061"/>
    <s v="Neurochirurgická klinika"/>
    <s v="standardní lůžková péče "/>
    <n v="5"/>
    <d v="2020-09-01T00:00:00"/>
    <m/>
    <n v="9670"/>
    <n v="66783"/>
    <s v="Bc."/>
    <s v="Anna"/>
    <s v="Matějíčková"/>
    <m/>
    <s v="9662136176     "/>
    <n v="1"/>
    <x v="7"/>
    <n v="1"/>
    <n v="1"/>
    <x v="0"/>
  </r>
  <r>
    <n v="89301415"/>
    <s v="Ústav imunologie"/>
    <s v="laboratoř imunologie"/>
    <n v="10"/>
    <d v="2020-10-01T00:00:00"/>
    <m/>
    <n v="9802"/>
    <n v="66787"/>
    <m/>
    <s v="Tomáš"/>
    <s v="Brzobohatý"/>
    <s v="DiS."/>
    <s v="9604025761     "/>
    <n v="1"/>
    <x v="0"/>
    <n v="1"/>
    <n v="1"/>
    <x v="0"/>
  </r>
  <r>
    <n v="89305245"/>
    <s v="Klinika zubního lékařství "/>
    <s v="protetické oddělení"/>
    <n v="15"/>
    <d v="2020-09-01T00:00:00"/>
    <m/>
    <n v="9605"/>
    <n v="66788"/>
    <s v="MDDr."/>
    <s v="Soňa"/>
    <s v="Zábojníková"/>
    <m/>
    <s v="9552249432     "/>
    <n v="0.05"/>
    <x v="11"/>
    <n v="1"/>
    <n v="0.05"/>
    <x v="0"/>
  </r>
  <r>
    <n v="89301161"/>
    <s v="Klinika plicních nemocí a TBC"/>
    <s v="standardní lůžková péče"/>
    <n v="5"/>
    <d v="2020-09-01T00:00:00"/>
    <m/>
    <n v="9678"/>
    <n v="66791"/>
    <s v="MUDr."/>
    <s v="Janka"/>
    <s v="Olejová"/>
    <m/>
    <s v="9454268516     "/>
    <n v="1"/>
    <x v="13"/>
    <n v="1"/>
    <n v="1"/>
    <x v="0"/>
  </r>
  <r>
    <n v="89301345"/>
    <s v="Radiologická klinika"/>
    <s v="pracoviště radiologie"/>
    <n v="10"/>
    <d v="2020-09-01T00:00:00"/>
    <m/>
    <n v="9725"/>
    <n v="66793"/>
    <s v="Bc."/>
    <s v="David"/>
    <s v="Lepka"/>
    <m/>
    <s v="9701265706     "/>
    <n v="1"/>
    <x v="7"/>
    <n v="1"/>
    <n v="1"/>
    <x v="0"/>
  </r>
  <r>
    <n v="89301345"/>
    <s v="Radiologická klinika"/>
    <s v="pracoviště radiologie"/>
    <n v="10"/>
    <d v="2020-09-01T00:00:00"/>
    <m/>
    <n v="9726"/>
    <n v="66794"/>
    <s v="Bc."/>
    <s v="Štěpán"/>
    <s v="Lindner"/>
    <m/>
    <s v="9511165719     "/>
    <n v="1"/>
    <x v="7"/>
    <n v="1"/>
    <n v="1"/>
    <x v="0"/>
  </r>
  <r>
    <n v="89301091"/>
    <s v="Novorozenecké oddělení"/>
    <s v="standardní lůžková péče"/>
    <n v="5"/>
    <d v="2020-10-01T00:00:00"/>
    <m/>
    <n v="9901"/>
    <n v="66796"/>
    <s v="Mgr."/>
    <s v="Klára"/>
    <s v="Večeřová"/>
    <m/>
    <s v="9556080963     "/>
    <n v="1"/>
    <x v="7"/>
    <n v="1"/>
    <n v="1"/>
    <x v="0"/>
  </r>
  <r>
    <n v="89301572"/>
    <s v="Poradna pro výživu"/>
    <s v="Poradna pro výživu"/>
    <n v="10"/>
    <d v="2020-09-01T00:00:00"/>
    <m/>
    <n v="9623"/>
    <n v="66797"/>
    <s v="Mgr."/>
    <s v="Filip"/>
    <s v="Martiník"/>
    <m/>
    <s v="9304295814     "/>
    <n v="0.2"/>
    <x v="0"/>
    <n v="1"/>
    <n v="0.2"/>
    <x v="0"/>
  </r>
  <r>
    <n v="89301176"/>
    <s v="Lůžkové odd.intenzivní péče"/>
    <s v="lůžkové oddělení intenzivní péče"/>
    <n v="5"/>
    <d v="2020-09-15T00:00:00"/>
    <m/>
    <n v="9714"/>
    <n v="66800"/>
    <s v="Bc."/>
    <s v="Kristýna"/>
    <s v="Švecová"/>
    <m/>
    <s v="9855246159     "/>
    <n v="1"/>
    <x v="7"/>
    <n v="1"/>
    <n v="1"/>
    <x v="0"/>
  </r>
  <r>
    <n v="89301111"/>
    <s v="Ortopedická klinika"/>
    <s v="standardní lůžková péče"/>
    <n v="5"/>
    <d v="2023-06-01T00:00:00"/>
    <m/>
    <n v="11042"/>
    <n v="66803"/>
    <m/>
    <s v="Veronika"/>
    <s v="Filgasová"/>
    <m/>
    <s v="9659266078     "/>
    <n v="1"/>
    <x v="4"/>
    <n v="1"/>
    <n v="1"/>
    <x v="0"/>
  </r>
  <r>
    <n v="89301105"/>
    <s v="Dětská klinika"/>
    <s v="lůžkové oddělení intenzivní péče hemato-onkologické"/>
    <n v="5"/>
    <d v="2023-02-01T00:00:00"/>
    <m/>
    <n v="9653"/>
    <n v="66804"/>
    <s v="Bc."/>
    <s v="Jana"/>
    <s v="Martinková"/>
    <m/>
    <s v="9556263266     "/>
    <n v="0.5"/>
    <x v="7"/>
    <n v="1"/>
    <n v="0.5"/>
    <x v="0"/>
  </r>
  <r>
    <n v="89301215"/>
    <s v="Onkologická klinika"/>
    <s v="ambulance - radiační onkologie "/>
    <n v="10"/>
    <d v="2020-10-01T00:00:00"/>
    <m/>
    <n v="9859"/>
    <n v="66806"/>
    <s v="Bc."/>
    <s v="Martin"/>
    <s v="Luža"/>
    <m/>
    <s v="9104235712     "/>
    <n v="1"/>
    <x v="7"/>
    <n v="1"/>
    <n v="1"/>
    <x v="0"/>
  </r>
  <r>
    <n v="89301041"/>
    <s v="I. chirurgické klinika"/>
    <s v="standardní lůžková péče"/>
    <n v="5"/>
    <d v="2020-09-01T00:00:00"/>
    <m/>
    <n v="9655"/>
    <n v="66814"/>
    <s v="Bc."/>
    <s v="Jana"/>
    <s v="Hrachovinová"/>
    <m/>
    <s v="9754115767     "/>
    <n v="1"/>
    <x v="7"/>
    <n v="1"/>
    <n v="1"/>
    <x v="0"/>
  </r>
  <r>
    <n v="89301273"/>
    <s v="Klinika tělovýchovného lékařství a kardiovaskulární rehabilitace"/>
    <s v="ambulance - tělovýchovné lékařství"/>
    <n v="10"/>
    <d v="2020-11-01T00:00:00"/>
    <m/>
    <n v="9843"/>
    <n v="66825"/>
    <m/>
    <s v="Zuzana"/>
    <s v="Nesvadbová"/>
    <m/>
    <s v="7661075312     "/>
    <n v="0.5"/>
    <x v="4"/>
    <n v="2"/>
    <n v="1"/>
    <x v="0"/>
  </r>
  <r>
    <n v="89301274"/>
    <s v="Klinika tělovýchovného lékařství a kardiovaskulární rehabilitace"/>
    <s v="ambulance - tělovýchovné lékařství"/>
    <n v="10"/>
    <d v="2020-11-01T00:00:00"/>
    <m/>
    <n v="9843"/>
    <n v="66825"/>
    <m/>
    <s v="Zuzana"/>
    <s v="Nesvadbová"/>
    <m/>
    <s v="7661075312     "/>
    <n v="0.5"/>
    <x v="4"/>
    <n v="2"/>
    <n v="1"/>
    <x v="0"/>
  </r>
  <r>
    <n v="89301322"/>
    <s v="Hemato-onkologická klinika"/>
    <s v="všeobecná ambulance"/>
    <n v="10"/>
    <d v="2020-11-01T00:00:00"/>
    <m/>
    <n v="9817"/>
    <n v="66830"/>
    <m/>
    <s v="Markéta"/>
    <s v="Slepicová"/>
    <m/>
    <s v="8154095356     "/>
    <n v="1"/>
    <x v="7"/>
    <n v="1"/>
    <n v="1"/>
    <x v="0"/>
  </r>
  <r>
    <n v="89301031"/>
    <s v="III. Interní klinika - nefrologická, revmatologická a endokrinologická"/>
    <s v="standardní lůžková péče"/>
    <n v="5"/>
    <d v="2020-09-01T00:00:00"/>
    <m/>
    <n v="9731"/>
    <n v="66831"/>
    <s v="MUDr."/>
    <s v="Jakub"/>
    <s v="Videman"/>
    <m/>
    <s v="9505114795     "/>
    <n v="1"/>
    <x v="13"/>
    <n v="2"/>
    <n v="1"/>
    <x v="0"/>
  </r>
  <r>
    <n v="89301608"/>
    <s v="ambulance LPS pro dospělé"/>
    <s v="ambulance LPS pro dospělé"/>
    <n v="10"/>
    <d v="2023-07-01T00:00:00"/>
    <m/>
    <n v="10991"/>
    <n v="66831"/>
    <s v="MUDr."/>
    <s v="Jakub"/>
    <s v="Videman"/>
    <m/>
    <s v="9505114795     "/>
    <n v="0"/>
    <x v="10"/>
    <n v="2"/>
    <n v="1"/>
    <x v="0"/>
  </r>
  <r>
    <n v="89301405"/>
    <s v="Ústav mikrobiologie"/>
    <s v="laboratoř mikrobiologie"/>
    <n v="10"/>
    <d v="2020-10-01T00:00:00"/>
    <m/>
    <n v="9902"/>
    <n v="66833"/>
    <m/>
    <s v="Alexandra"/>
    <s v="Střídová"/>
    <s v="DiS."/>
    <s v="9356105737     "/>
    <n v="1"/>
    <x v="7"/>
    <n v="1"/>
    <n v="1"/>
    <x v="0"/>
  </r>
  <r>
    <n v="89301021"/>
    <s v="II. Interní klinika - gastro-enterologická a hepatologická"/>
    <s v="standardní lůžková péče"/>
    <n v="5"/>
    <d v="2020-10-01T00:00:00"/>
    <m/>
    <n v="9895"/>
    <n v="66834"/>
    <s v="Mgr."/>
    <s v="Martina"/>
    <s v="Stunová"/>
    <m/>
    <s v="9651035702     "/>
    <n v="1"/>
    <x v="0"/>
    <n v="1"/>
    <n v="1"/>
    <x v="0"/>
  </r>
  <r>
    <n v="89301602"/>
    <s v="Odd.urgent.příjmu - ambulance chirurgie"/>
    <s v="ambulance - chirurgie"/>
    <n v="10"/>
    <d v="2020-12-01T00:00:00"/>
    <m/>
    <n v="9836"/>
    <n v="66836"/>
    <m/>
    <s v="Michael"/>
    <s v="Filipek"/>
    <s v="DiS."/>
    <s v="9603295086"/>
    <n v="0.14199999999999999"/>
    <x v="7"/>
    <n v="1"/>
    <n v="0.14199999999999999"/>
    <x v="0"/>
  </r>
  <r>
    <n v="89301600"/>
    <s v="Urgentní příjem odb.719"/>
    <s v="Urgentní příjem odb.719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4"/>
    <n v="66837"/>
    <s v="Bc."/>
    <s v="Petr"/>
    <s v="Topič"/>
    <m/>
    <s v="9706054545     "/>
    <n v="0.14199999999999999"/>
    <x v="7"/>
    <n v="7"/>
    <n v="0.99399999999999999"/>
    <x v="0"/>
  </r>
  <r>
    <n v="89301600"/>
    <s v="Urgentní příjem odb.719"/>
    <s v="Urgentní příjem odb.719"/>
    <n v="10"/>
    <d v="2021-04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29"/>
    <n v="66838"/>
    <m/>
    <s v="Tomáš"/>
    <s v="Martinek"/>
    <m/>
    <s v="9208176065     "/>
    <n v="0.14199999999999999"/>
    <x v="7"/>
    <n v="7"/>
    <n v="0.99399999999999999"/>
    <x v="0"/>
  </r>
  <r>
    <n v="89301593"/>
    <s v="Oddělení intenzivní péče chirurgických oborů"/>
    <s v="intenzivní péče chirurgických oborů"/>
    <n v="5"/>
    <d v="2021-03-01T00:00:00"/>
    <m/>
    <n v="10302"/>
    <n v="66839"/>
    <m/>
    <s v="Diana"/>
    <s v="Roučová"/>
    <m/>
    <s v="9557242596     "/>
    <n v="1"/>
    <x v="3"/>
    <n v="1"/>
    <n v="1"/>
    <x v="0"/>
  </r>
  <r>
    <n v="89301121"/>
    <s v="Urologická klinika"/>
    <s v="standardní lůžková péče"/>
    <n v="5"/>
    <d v="2020-10-01T00:00:00"/>
    <m/>
    <n v="9863"/>
    <n v="66842"/>
    <m/>
    <s v="Zuzana"/>
    <s v="Čepová"/>
    <m/>
    <s v="6951305339     "/>
    <n v="1"/>
    <x v="3"/>
    <n v="1"/>
    <n v="1"/>
    <x v="0"/>
  </r>
  <r>
    <n v="89301261"/>
    <s v="Oddělení rehabilitace"/>
    <s v="standardní lůžková péče"/>
    <n v="5"/>
    <d v="2022-05-01T00:00:00"/>
    <m/>
    <n v="10587"/>
    <n v="66843"/>
    <s v="Mgr."/>
    <s v="Anna"/>
    <s v="Majerová"/>
    <m/>
    <s v="9755145752     "/>
    <n v="0.2"/>
    <x v="2"/>
    <n v="2"/>
    <n v="1"/>
    <x v="0"/>
  </r>
  <r>
    <n v="89301265"/>
    <s v="Oddělení rehabilitace"/>
    <s v="ambulance fyzioterapie"/>
    <n v="10"/>
    <d v="2022-05-01T00:00:00"/>
    <m/>
    <n v="10587"/>
    <n v="66843"/>
    <s v="Mgr."/>
    <s v="Anna"/>
    <s v="Majerová"/>
    <m/>
    <s v="9755145752     "/>
    <n v="0.8"/>
    <x v="2"/>
    <n v="2"/>
    <n v="1"/>
    <x v="0"/>
  </r>
  <r>
    <n v="89301600"/>
    <s v="Urgentní příjem odb.719"/>
    <s v="Urgentní příjem odb.719"/>
    <n v="10"/>
    <d v="2021-04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602"/>
    <s v="Odd.urgent.příjmu - ambulance chirurgie"/>
    <s v="ambulance - chirurgie"/>
    <n v="10"/>
    <d v="2020-12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604"/>
    <s v="Odd.urgent.příjmu - ambulance interna"/>
    <s v="ambulance - interna"/>
    <n v="10"/>
    <d v="2020-12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605"/>
    <s v="Odd.urgent. příjmu - ambulance urologie"/>
    <s v="ambulance - urologie"/>
    <n v="10"/>
    <d v="2020-12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606"/>
    <s v="Odd.urgent.příjmu - ambulance neurologie"/>
    <s v="ambulance - neurologie"/>
    <n v="10"/>
    <d v="2020-12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0-12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608"/>
    <s v="ambulance LPS pro dospělé"/>
    <s v="ambulance LPS pro dospělé"/>
    <n v="10"/>
    <d v="2020-12-01T00:00:00"/>
    <m/>
    <n v="9835"/>
    <n v="66845"/>
    <m/>
    <s v="Jana"/>
    <s v="Čaputová"/>
    <m/>
    <s v="0061136284     "/>
    <n v="0.14199999999999999"/>
    <x v="7"/>
    <n v="7"/>
    <n v="0.99399999999999999"/>
    <x v="0"/>
  </r>
  <r>
    <n v="89301415"/>
    <s v="Ústav imunologie"/>
    <s v="laboratoř imunologie"/>
    <n v="10"/>
    <d v="2023-07-01T00:00:00"/>
    <m/>
    <n v="9946"/>
    <n v="66847"/>
    <s v="Mgr."/>
    <s v="Jiřina"/>
    <s v="Maňáková"/>
    <m/>
    <s v="9556244588     "/>
    <n v="0.5"/>
    <x v="5"/>
    <n v="1"/>
    <n v="0.5"/>
    <x v="0"/>
  </r>
  <r>
    <n v="89301501"/>
    <s v="Kardiochirurgická klinika"/>
    <s v="standardní lůžková péče"/>
    <n v="5"/>
    <d v="2022-09-01T00:00:00"/>
    <m/>
    <n v="10667"/>
    <n v="66852"/>
    <m/>
    <s v="Nathalie"/>
    <s v="Křižanová"/>
    <s v="DiS."/>
    <s v="9957195633     "/>
    <n v="1"/>
    <x v="4"/>
    <n v="1"/>
    <n v="1"/>
    <x v="0"/>
  </r>
  <r>
    <n v="89301593"/>
    <s v="Oddělení intenzivní péče chirurgických oborů"/>
    <s v="intenzivní péče chirurgických oborů"/>
    <n v="5"/>
    <d v="2022-09-01T00:00:00"/>
    <m/>
    <n v="10574"/>
    <n v="66853"/>
    <m/>
    <s v="Klaudie"/>
    <s v="Sobotová"/>
    <s v="DiS."/>
    <s v="0051126185     "/>
    <n v="1"/>
    <x v="7"/>
    <n v="1"/>
    <n v="1"/>
    <x v="0"/>
  </r>
  <r>
    <n v="89301600"/>
    <s v="Urgentní příjem odb.719"/>
    <s v="Urgentní příjem odb.719"/>
    <n v="10"/>
    <d v="2020-12-01T00:00:00"/>
    <m/>
    <n v="9911"/>
    <n v="66857"/>
    <s v="Bc."/>
    <s v="Filip"/>
    <s v="Surovec"/>
    <s v="DiS."/>
    <s v="9112175083     "/>
    <n v="0.15"/>
    <x v="7"/>
    <n v="6"/>
    <n v="0.9"/>
    <x v="0"/>
  </r>
  <r>
    <n v="89301602"/>
    <s v="Odd.urgent.příjmu - ambulance chirurgie"/>
    <s v="ambulance - chirurgie"/>
    <n v="10"/>
    <d v="2020-12-01T00:00:00"/>
    <m/>
    <n v="9911"/>
    <n v="66857"/>
    <s v="Bc."/>
    <s v="Filip"/>
    <s v="Surovec"/>
    <s v="DiS."/>
    <s v="9112175083     "/>
    <n v="0.15"/>
    <x v="7"/>
    <n v="6"/>
    <n v="0.9"/>
    <x v="0"/>
  </r>
  <r>
    <n v="89301604"/>
    <s v="Odd.urgent.příjmu - ambulance interna"/>
    <s v="ambulance - interna"/>
    <n v="10"/>
    <d v="2020-12-01T00:00:00"/>
    <m/>
    <n v="9911"/>
    <n v="66857"/>
    <s v="Bc."/>
    <s v="Filip"/>
    <s v="Surovec"/>
    <s v="DiS."/>
    <s v="9112175083     "/>
    <n v="0.15"/>
    <x v="7"/>
    <n v="6"/>
    <n v="0.9"/>
    <x v="0"/>
  </r>
  <r>
    <n v="89301605"/>
    <s v="Odd.urgent. příjmu - ambulance urologie"/>
    <s v="ambulance - urologie"/>
    <n v="10"/>
    <d v="2020-12-01T00:00:00"/>
    <m/>
    <n v="9911"/>
    <n v="66857"/>
    <s v="Bc."/>
    <s v="Filip"/>
    <s v="Surovec"/>
    <s v="DiS."/>
    <s v="9112175083     "/>
    <n v="0.15"/>
    <x v="7"/>
    <n v="6"/>
    <n v="0.9"/>
    <x v="0"/>
  </r>
  <r>
    <n v="89301606"/>
    <s v="Odd.urgent.příjmu - ambulance neurologie"/>
    <s v="ambulance - neurologie"/>
    <n v="10"/>
    <d v="2020-12-01T00:00:00"/>
    <m/>
    <n v="9911"/>
    <n v="66857"/>
    <s v="Bc."/>
    <s v="Filip"/>
    <s v="Surovec"/>
    <s v="DiS."/>
    <s v="9112175083     "/>
    <n v="0.15"/>
    <x v="7"/>
    <n v="6"/>
    <n v="0.9"/>
    <x v="0"/>
  </r>
  <r>
    <n v="89301607"/>
    <s v="Odd. urgent.příjmu - ambul. traumatolog."/>
    <s v="ambulance - traumatologická"/>
    <n v="10"/>
    <d v="2020-12-01T00:00:00"/>
    <m/>
    <n v="9911"/>
    <n v="66857"/>
    <s v="Bc."/>
    <s v="Filip"/>
    <s v="Surovec"/>
    <s v="DiS."/>
    <s v="9112175083     "/>
    <n v="0.15"/>
    <x v="7"/>
    <n v="6"/>
    <n v="0.9"/>
    <x v="0"/>
  </r>
  <r>
    <n v="89301161"/>
    <s v="Klinika plicních nemocí a TBC"/>
    <s v="standardní lůžková péče"/>
    <n v="5"/>
    <d v="2023-01-01T00:00:00"/>
    <m/>
    <n v="10862"/>
    <n v="66869"/>
    <m/>
    <s v="Andrea"/>
    <s v="Čecháková"/>
    <m/>
    <s v="7459285328     "/>
    <n v="0.5"/>
    <x v="3"/>
    <n v="1"/>
    <n v="0.5"/>
    <x v="0"/>
  </r>
  <r>
    <n v="89301031"/>
    <s v="III. Interní klinika - nefrologická, revmatologická a endokrinologická"/>
    <s v="standardní lůžková péče"/>
    <n v="5"/>
    <d v="2020-10-15T00:00:00"/>
    <m/>
    <n v="9904"/>
    <n v="66870"/>
    <m/>
    <s v="Jaroslava"/>
    <s v="Zlámalová"/>
    <m/>
    <s v="6953095325     "/>
    <n v="1"/>
    <x v="7"/>
    <n v="1"/>
    <n v="1"/>
    <x v="0"/>
  </r>
  <r>
    <n v="89301600"/>
    <s v="Urgentní příjem odb.719"/>
    <s v="Urgentní příjem odb.719"/>
    <n v="10"/>
    <d v="2021-04-01T00:00:00"/>
    <m/>
    <n v="9832"/>
    <n v="66871"/>
    <s v="Bc."/>
    <s v="Štěpánka"/>
    <s v="Samuels"/>
    <m/>
    <s v="7758015683     "/>
    <n v="0.14199999999999999"/>
    <x v="0"/>
    <n v="6"/>
    <n v="0.85199999999999998"/>
    <x v="0"/>
  </r>
  <r>
    <n v="89301604"/>
    <s v="Odd.urgent.příjmu - ambulance interna"/>
    <s v="ambulance - interna"/>
    <n v="10"/>
    <d v="2020-12-01T00:00:00"/>
    <m/>
    <n v="9832"/>
    <n v="66871"/>
    <s v="Bc."/>
    <s v="Štěpánka"/>
    <s v="Samuels"/>
    <m/>
    <s v="7758015683     "/>
    <n v="0.14199999999999999"/>
    <x v="0"/>
    <n v="6"/>
    <n v="0.85199999999999998"/>
    <x v="0"/>
  </r>
  <r>
    <n v="89301605"/>
    <s v="Odd.urgent. příjmu - ambulance urologie"/>
    <s v="ambulance - urologie"/>
    <n v="10"/>
    <d v="2020-12-01T00:00:00"/>
    <m/>
    <n v="9832"/>
    <n v="66871"/>
    <s v="Bc."/>
    <s v="Štěpánka"/>
    <s v="Samuels"/>
    <m/>
    <s v="7758015683     "/>
    <n v="0.14199999999999999"/>
    <x v="0"/>
    <n v="6"/>
    <n v="0.85199999999999998"/>
    <x v="0"/>
  </r>
  <r>
    <n v="89301606"/>
    <s v="Odd.urgent.příjmu - ambulance neurologie"/>
    <s v="ambulance - neurologie"/>
    <n v="10"/>
    <d v="2020-12-01T00:00:00"/>
    <m/>
    <n v="9832"/>
    <n v="66871"/>
    <s v="Bc."/>
    <s v="Štěpánka"/>
    <s v="Samuels"/>
    <m/>
    <s v="7758015683     "/>
    <n v="0.14199999999999999"/>
    <x v="0"/>
    <n v="6"/>
    <n v="0.85199999999999998"/>
    <x v="0"/>
  </r>
  <r>
    <n v="89301607"/>
    <s v="Odd. urgent.příjmu - ambul. traumatolog."/>
    <s v="ambulance - traumatologická"/>
    <n v="10"/>
    <d v="2020-12-01T00:00:00"/>
    <m/>
    <n v="9832"/>
    <n v="66871"/>
    <s v="Bc."/>
    <s v="Štěpánka"/>
    <s v="Samuels"/>
    <m/>
    <s v="7758015683     "/>
    <n v="0.14199999999999999"/>
    <x v="0"/>
    <n v="6"/>
    <n v="0.85199999999999998"/>
    <x v="0"/>
  </r>
  <r>
    <n v="89301608"/>
    <s v="ambulance LPS pro dospělé"/>
    <s v="ambulance LPS pro dospělé"/>
    <n v="10"/>
    <d v="2020-12-01T00:00:00"/>
    <m/>
    <n v="9832"/>
    <n v="66871"/>
    <s v="Bc."/>
    <s v="Štěpánka"/>
    <s v="Samuels"/>
    <m/>
    <s v="7758015683     "/>
    <n v="0.14199999999999999"/>
    <x v="0"/>
    <n v="6"/>
    <n v="0.85199999999999998"/>
    <x v="0"/>
  </r>
  <r>
    <n v="89301600"/>
    <s v="Urgentní příjem odb.719"/>
    <s v="Urgentní příjem odb.719"/>
    <n v="10"/>
    <d v="2021-01-01T00:00:00"/>
    <m/>
    <n v="9845"/>
    <n v="66873"/>
    <s v="MUDr."/>
    <s v="Zuzana"/>
    <s v="Březinová"/>
    <m/>
    <s v="8560085765     "/>
    <n v="0.5"/>
    <x v="1"/>
    <n v="1"/>
    <n v="0.5"/>
    <x v="0"/>
  </r>
  <r>
    <n v="89301031"/>
    <s v="III. Interní klinika - nefrologická, revmatologická a endokrinologická"/>
    <s v="standardní lůžková péče"/>
    <n v="5"/>
    <d v="2020-10-15T00:00:00"/>
    <m/>
    <n v="9921"/>
    <n v="66874"/>
    <m/>
    <s v="Martina"/>
    <s v="Jeřábková"/>
    <m/>
    <s v="7460035308     "/>
    <n v="1"/>
    <x v="3"/>
    <n v="1"/>
    <n v="1"/>
    <x v="0"/>
  </r>
  <r>
    <n v="89301215"/>
    <s v="Onkologická klinika"/>
    <s v="ambulance - radiační onkologie "/>
    <n v="10"/>
    <d v="2020-12-01T00:00:00"/>
    <m/>
    <n v="9908"/>
    <n v="66879"/>
    <s v="Bc."/>
    <s v="Pavlína"/>
    <s v="Modrá"/>
    <m/>
    <s v="9456234854     "/>
    <n v="1"/>
    <x v="7"/>
    <n v="1"/>
    <n v="1"/>
    <x v="0"/>
  </r>
  <r>
    <n v="89301101"/>
    <s v="Dětská klinika"/>
    <s v="standardní lůžková péče"/>
    <n v="5"/>
    <d v="2020-11-01T00:00:00"/>
    <m/>
    <n v="9794"/>
    <n v="66887"/>
    <s v="MUDr."/>
    <s v="Markéta"/>
    <s v="Kalivodová"/>
    <m/>
    <s v="9352124870     "/>
    <n v="1"/>
    <x v="10"/>
    <n v="1"/>
    <n v="1"/>
    <x v="0"/>
  </r>
  <r>
    <n v="89301101"/>
    <s v="Dětská klinika"/>
    <s v="standardní lůžková péče"/>
    <n v="5"/>
    <d v="2020-11-01T00:00:00"/>
    <m/>
    <n v="9796"/>
    <n v="66888"/>
    <s v="MUDr."/>
    <s v="Břetislav"/>
    <s v="Sobota"/>
    <m/>
    <s v="9403155729     "/>
    <n v="1"/>
    <x v="13"/>
    <n v="1"/>
    <n v="1"/>
    <x v="0"/>
  </r>
  <r>
    <n v="89301062"/>
    <s v="Neurochirurgická kinika"/>
    <s v="všeobecná ambulance"/>
    <n v="10"/>
    <d v="2021-01-01T00:00:00"/>
    <m/>
    <n v="10035"/>
    <n v="66893"/>
    <m/>
    <s v="Iveta"/>
    <s v="Janhubová"/>
    <m/>
    <s v="6755120075     "/>
    <n v="1"/>
    <x v="7"/>
    <n v="1"/>
    <n v="1"/>
    <x v="0"/>
  </r>
  <r>
    <n v="89301102"/>
    <s v="Dětská klinika"/>
    <s v="všeobecná ambulance"/>
    <n v="10"/>
    <d v="2020-11-01T00:00:00"/>
    <m/>
    <n v="9823"/>
    <n v="66895"/>
    <m/>
    <s v="Romana"/>
    <s v="Zedková"/>
    <m/>
    <s v="8462295325     "/>
    <n v="1"/>
    <x v="7"/>
    <n v="1"/>
    <n v="1"/>
    <x v="0"/>
  </r>
  <r>
    <n v="89301101"/>
    <s v="Dětská klinika"/>
    <s v="standardní lůžková péče"/>
    <n v="5"/>
    <d v="2020-11-01T00:00:00"/>
    <m/>
    <n v="9795"/>
    <n v="66898"/>
    <s v="MUDr."/>
    <s v="Kristýna"/>
    <s v="Vykopalová"/>
    <m/>
    <s v="9555305166     "/>
    <n v="1"/>
    <x v="13"/>
    <n v="1"/>
    <n v="1"/>
    <x v="0"/>
  </r>
  <r>
    <n v="89301075"/>
    <s v="KARIM"/>
    <s v="anesteziologicko - resuscitační tým"/>
    <n v="10"/>
    <d v="2023-09-01T00:00:00"/>
    <m/>
    <n v="11172"/>
    <n v="66908"/>
    <s v="MUDr."/>
    <s v="Dan"/>
    <s v="Paloušek"/>
    <m/>
    <s v="9707125703     "/>
    <n v="1"/>
    <x v="13"/>
    <n v="1"/>
    <n v="1"/>
    <x v="0"/>
  </r>
  <r>
    <n v="89301181"/>
    <s v="Klinika psychiatrie"/>
    <s v="srandardní lůžková péče"/>
    <n v="5"/>
    <d v="2022-09-01T00:00:00"/>
    <m/>
    <n v="10593"/>
    <n v="66913"/>
    <s v="MUDr."/>
    <s v="Eliška"/>
    <s v="Procházková"/>
    <m/>
    <s v="9754065706     "/>
    <n v="1"/>
    <x v="13"/>
    <n v="1"/>
    <n v="1"/>
    <x v="0"/>
  </r>
  <r>
    <n v="89301211"/>
    <s v="Onkologická klinika"/>
    <s v="standardní lůžková péče"/>
    <n v="5"/>
    <d v="2021-09-01T00:00:00"/>
    <m/>
    <n v="10181"/>
    <n v="66922"/>
    <s v="Bc."/>
    <s v="Michaela"/>
    <s v="Kocourková"/>
    <s v="DiS."/>
    <s v="9857124772     "/>
    <n v="1"/>
    <x v="7"/>
    <n v="1"/>
    <n v="1"/>
    <x v="0"/>
  </r>
  <r>
    <n v="89301101"/>
    <s v="Dětská klinika"/>
    <s v="standardní lůžková péče"/>
    <n v="5"/>
    <d v="2021-09-01T00:00:00"/>
    <m/>
    <n v="10099"/>
    <n v="66936"/>
    <m/>
    <s v="Adéla"/>
    <s v="Utíkalová"/>
    <s v="DiS."/>
    <s v="9851096068     "/>
    <n v="1"/>
    <x v="7"/>
    <n v="1"/>
    <n v="1"/>
    <x v="0"/>
  </r>
  <r>
    <n v="89301593"/>
    <s v="Oddělení intenzivní péče chirurgických oborů"/>
    <s v="intenzivní péče chirurgických oborů"/>
    <n v="5"/>
    <d v="2023-09-01T00:00:00"/>
    <m/>
    <n v="11056"/>
    <n v="66943"/>
    <s v="Mgr."/>
    <s v="Vojtěch"/>
    <s v="Bartošek"/>
    <m/>
    <s v="9904235088     "/>
    <n v="1"/>
    <x v="7"/>
    <n v="1"/>
    <n v="1"/>
    <x v="0"/>
  </r>
  <r>
    <n v="89301132"/>
    <s v="ORL klinika"/>
    <s v="ambulance otorinolaryngologická"/>
    <n v="10"/>
    <d v="2021-12-01T00:00:00"/>
    <m/>
    <n v="10203"/>
    <n v="66944"/>
    <s v="Bc."/>
    <s v="Barbora"/>
    <s v="Veselá"/>
    <m/>
    <s v="9853305638     "/>
    <n v="1"/>
    <x v="7"/>
    <n v="1"/>
    <n v="1"/>
    <x v="0"/>
  </r>
  <r>
    <n v="89301075"/>
    <s v="KARIM"/>
    <s v="anesteziologicko - resuscitační tým"/>
    <n v="10"/>
    <d v="2022-11-15T00:00:00"/>
    <m/>
    <n v="10846"/>
    <n v="66950"/>
    <s v="Mgr."/>
    <s v="Jana"/>
    <s v="Kozlovská"/>
    <m/>
    <s v="9658075581     "/>
    <n v="1"/>
    <x v="7"/>
    <n v="1"/>
    <n v="1"/>
    <x v="0"/>
  </r>
  <r>
    <n v="89301201"/>
    <s v="Klinika kožních a pohlavních chorob"/>
    <s v="standardní lůžková péče"/>
    <n v="5"/>
    <d v="2021-09-01T00:00:00"/>
    <m/>
    <n v="10112"/>
    <n v="66954"/>
    <s v="Bc."/>
    <s v="Anna"/>
    <s v="Navrátilová"/>
    <m/>
    <s v="9761185709     "/>
    <n v="1"/>
    <x v="7"/>
    <n v="1"/>
    <n v="1"/>
    <x v="0"/>
  </r>
  <r>
    <n v="89301121"/>
    <s v="Urologická klinika"/>
    <s v="standardní lůžková péče"/>
    <n v="5"/>
    <d v="2023-02-01T00:00:00"/>
    <m/>
    <n v="10973"/>
    <n v="66955"/>
    <s v="Mgr."/>
    <s v="Michaela"/>
    <s v="Gabrielová"/>
    <m/>
    <s v="9852175520     "/>
    <n v="0.5"/>
    <x v="7"/>
    <n v="1"/>
    <n v="0.5"/>
    <x v="0"/>
  </r>
  <r>
    <n v="89301521"/>
    <s v="Infekční oddělení"/>
    <s v="Standardní lůžková péče"/>
    <n v="5"/>
    <d v="2023-01-01T00:00:00"/>
    <m/>
    <n v="10718"/>
    <n v="66968"/>
    <s v="MUDr."/>
    <s v="Andrej"/>
    <s v="Marković"/>
    <m/>
    <s v="9701275529     "/>
    <n v="1"/>
    <x v="13"/>
    <n v="1"/>
    <n v="1"/>
    <x v="0"/>
  </r>
  <r>
    <n v="89301061"/>
    <s v="Neurochirurgická klinika"/>
    <s v="standardní lůžková péče "/>
    <n v="5"/>
    <d v="2021-09-01T00:00:00"/>
    <m/>
    <n v="10234"/>
    <n v="66996"/>
    <s v="Bc."/>
    <s v="Romana"/>
    <s v="Novotná"/>
    <s v="DiS."/>
    <s v="9559095084     "/>
    <n v="1"/>
    <x v="7"/>
    <n v="1"/>
    <n v="1"/>
    <x v="0"/>
  </r>
  <r>
    <n v="89301211"/>
    <s v="Onkologická klinika"/>
    <s v="standardní lůžková péče"/>
    <n v="5"/>
    <d v="2023-04-01T00:00:00"/>
    <m/>
    <n v="10946"/>
    <n v="67000"/>
    <s v="MUDr."/>
    <s v="Terézia"/>
    <s v="Baášová"/>
    <m/>
    <s v="975829         "/>
    <n v="1"/>
    <x v="13"/>
    <n v="1"/>
    <n v="1"/>
    <x v="0"/>
  </r>
  <r>
    <n v="89301593"/>
    <s v="Oddělení intenzivní péče chirurgických oborů"/>
    <s v="intenzivní péče chirurgických oborů"/>
    <n v="5"/>
    <d v="2023-07-01T00:00:00"/>
    <m/>
    <n v="11063"/>
    <n v="67006"/>
    <s v="Bc."/>
    <s v="Radka"/>
    <s v="Smékalová"/>
    <m/>
    <s v="0152196209     "/>
    <n v="1"/>
    <x v="7"/>
    <n v="1"/>
    <n v="1"/>
    <x v="0"/>
  </r>
  <r>
    <n v="89301093"/>
    <s v="Novorozenecké oddělení"/>
    <s v="lůžkové oddělení intenzivní péče"/>
    <n v="5"/>
    <d v="2021-01-01T00:00:00"/>
    <m/>
    <n v="9886"/>
    <n v="67007"/>
    <s v="Bc."/>
    <s v="Barbora"/>
    <s v="Václavská"/>
    <m/>
    <s v="9754166202     "/>
    <n v="0.75"/>
    <x v="0"/>
    <n v="1"/>
    <n v="0.75"/>
    <x v="0"/>
  </r>
  <r>
    <n v="89301111"/>
    <s v="Ortopedická klinika"/>
    <s v="standardní lůžková péče"/>
    <n v="5"/>
    <d v="2022-11-01T00:00:00"/>
    <m/>
    <n v="10785"/>
    <n v="67008"/>
    <m/>
    <s v="Anna"/>
    <s v="Poláková"/>
    <s v="DiS."/>
    <s v="0055135707     "/>
    <n v="1"/>
    <x v="7"/>
    <n v="1"/>
    <n v="1"/>
    <x v="0"/>
  </r>
  <r>
    <n v="89301075"/>
    <s v="KARIM"/>
    <s v="anesteziologicko - resuscitační tým"/>
    <n v="10"/>
    <d v="2023-07-01T00:00:00"/>
    <m/>
    <n v="11076"/>
    <n v="67013"/>
    <s v="Bc."/>
    <s v="Aneta"/>
    <s v="Jiříčková"/>
    <m/>
    <s v="0061225142     "/>
    <n v="1"/>
    <x v="7"/>
    <n v="1"/>
    <n v="1"/>
    <x v="0"/>
  </r>
  <r>
    <n v="89301593"/>
    <s v="Oddělení intenzivní péče chirurgických oborů"/>
    <s v="intenzivní péče chirurgických oborů"/>
    <n v="5"/>
    <d v="2022-07-01T00:00:00"/>
    <m/>
    <n v="10573"/>
    <n v="67028"/>
    <s v="Bc."/>
    <s v="Romana"/>
    <s v="Špaldoňová"/>
    <m/>
    <s v="9960295202     "/>
    <n v="1"/>
    <x v="7"/>
    <n v="1"/>
    <n v="1"/>
    <x v="0"/>
  </r>
  <r>
    <n v="89301041"/>
    <s v="I. chirurgické klinika"/>
    <s v="standardní lůžková péče"/>
    <n v="5"/>
    <d v="2023-07-01T00:00:00"/>
    <m/>
    <n v="10971"/>
    <n v="67033"/>
    <s v="Bc."/>
    <s v="Ivana"/>
    <s v="Svítilová"/>
    <m/>
    <s v="0157126145     "/>
    <n v="1"/>
    <x v="7"/>
    <n v="1"/>
    <n v="1"/>
    <x v="0"/>
  </r>
  <r>
    <n v="89301405"/>
    <s v="Ústav mikrobiologie"/>
    <s v="laboratoř mikrobiologie"/>
    <n v="10"/>
    <d v="2022-04-01T00:00:00"/>
    <m/>
    <n v="10559"/>
    <n v="67035"/>
    <s v="Mgr."/>
    <s v="Kristýna"/>
    <s v="Hricová"/>
    <s v="Ph.D."/>
    <s v="8351315368     "/>
    <n v="0.2"/>
    <x v="15"/>
    <n v="1"/>
    <n v="0.2"/>
    <x v="0"/>
  </r>
  <r>
    <n v="89301405"/>
    <s v="Ústav mikrobiologie"/>
    <s v="laboratoř mikrobiologie"/>
    <n v="10"/>
    <d v="2021-06-01T00:00:00"/>
    <m/>
    <n v="10555"/>
    <n v="67036"/>
    <s v="Mgr."/>
    <s v="Kristýna"/>
    <s v="Nováková"/>
    <s v="Ph.D."/>
    <s v="9161176145     "/>
    <n v="0.2"/>
    <x v="5"/>
    <n v="1"/>
    <n v="0.2"/>
    <x v="0"/>
  </r>
  <r>
    <n v="89301081"/>
    <s v="Porodnicko - gynekologická klinika"/>
    <s v="standardní lůžková péče"/>
    <n v="5"/>
    <d v="2021-01-01T00:00:00"/>
    <m/>
    <n v="9870"/>
    <n v="67060"/>
    <m/>
    <s v="Veronika"/>
    <s v="Pluskalová"/>
    <s v="DiS."/>
    <s v="8051315833     "/>
    <n v="1"/>
    <x v="4"/>
    <n v="1"/>
    <n v="1"/>
    <x v="0"/>
  </r>
  <r>
    <n v="89301593"/>
    <s v="Oddělení intenzivní péče chirurgických oborů"/>
    <s v="intenzivní péče chirurgických oborů"/>
    <n v="5"/>
    <d v="2023-07-01T00:00:00"/>
    <m/>
    <n v="11058"/>
    <n v="67061"/>
    <s v="Bc."/>
    <s v="Ivana"/>
    <s v="Kočí"/>
    <m/>
    <s v="0057045747     "/>
    <n v="1"/>
    <x v="7"/>
    <n v="1"/>
    <n v="1"/>
    <x v="0"/>
  </r>
  <r>
    <n v="89301011"/>
    <s v="I. Interní klinika - kardiologická"/>
    <s v="standardní lůžková péče"/>
    <n v="5"/>
    <d v="2020-12-01T00:00:00"/>
    <m/>
    <n v="9869"/>
    <n v="67063"/>
    <m/>
    <s v="Petr"/>
    <s v="Kozelka"/>
    <m/>
    <s v="9008185714     "/>
    <n v="1"/>
    <x v="3"/>
    <n v="1"/>
    <n v="1"/>
    <x v="0"/>
  </r>
  <r>
    <n v="89301103"/>
    <s v="Dětská klinika"/>
    <s v="JIP"/>
    <n v="5"/>
    <d v="2022-08-01T00:00:00"/>
    <m/>
    <n v="10612"/>
    <n v="67072"/>
    <s v="Bc."/>
    <s v="Klaudie"/>
    <s v="Kleislová"/>
    <m/>
    <s v="0052215702     "/>
    <n v="1"/>
    <x v="7"/>
    <n v="1"/>
    <n v="1"/>
    <x v="0"/>
  </r>
  <r>
    <n v="89301061"/>
    <s v="Neurochirurgická klinika"/>
    <s v="standardní lůžková péče "/>
    <n v="5"/>
    <d v="2020-11-19T00:00:00"/>
    <m/>
    <n v="10036"/>
    <n v="67073"/>
    <m/>
    <s v="Klára"/>
    <s v="Klusová"/>
    <m/>
    <s v="0057045373"/>
    <n v="1"/>
    <x v="4"/>
    <n v="1"/>
    <n v="1"/>
    <x v="0"/>
  </r>
  <r>
    <n v="89301031"/>
    <s v="III. Interní klinika - nefrologická, revmatologická a endokrinologická"/>
    <s v="standardní lůžková péče"/>
    <n v="5"/>
    <d v="2023-05-01T00:00:00"/>
    <m/>
    <n v="11113"/>
    <n v="67075"/>
    <m/>
    <s v="Leona"/>
    <s v="Fernerová"/>
    <m/>
    <s v="0055143770     "/>
    <n v="1"/>
    <x v="4"/>
    <n v="1"/>
    <n v="1"/>
    <x v="0"/>
  </r>
  <r>
    <n v="89301600"/>
    <s v="Urgentní příjem odb.719"/>
    <s v="Urgentní příjem odb.719"/>
    <n v="10"/>
    <d v="2020-12-01T00:00:00"/>
    <m/>
    <n v="9914"/>
    <n v="67078"/>
    <s v="MUDr."/>
    <s v="Elena"/>
    <s v="Ondrušková"/>
    <m/>
    <s v="8453305333     "/>
    <n v="0"/>
    <x v="10"/>
    <n v="1"/>
    <n v="0"/>
    <x v="0"/>
  </r>
  <r>
    <n v="89301218"/>
    <s v="Konziliární tým paliativní péče"/>
    <s v="Konziliární tým paliativní péče"/>
    <n v="10"/>
    <d v="2021-09-01T00:00:00"/>
    <m/>
    <n v="10237"/>
    <n v="67080"/>
    <m/>
    <s v="Marcela"/>
    <s v="Mikešová"/>
    <m/>
    <s v="7960015767     "/>
    <n v="0.5"/>
    <x v="7"/>
    <n v="1"/>
    <n v="0.5"/>
    <x v="0"/>
  </r>
  <r>
    <n v="89301521"/>
    <s v="Infekční oddělení"/>
    <s v="Standardní lůžková péče"/>
    <n v="5"/>
    <d v="2023-01-01T00:00:00"/>
    <m/>
    <n v="10722"/>
    <n v="67087"/>
    <m/>
    <s v="Jana"/>
    <s v="Valentová"/>
    <m/>
    <s v="8854285374     "/>
    <n v="1"/>
    <x v="7"/>
    <n v="1"/>
    <n v="1"/>
    <x v="0"/>
  </r>
  <r>
    <n v="89301162"/>
    <s v="Klinika plicních nemocí a TBC"/>
    <s v="ambulance všeobecná"/>
    <n v="10"/>
    <d v="2022-12-01T00:00:00"/>
    <m/>
    <n v="10865"/>
    <n v="67089"/>
    <m/>
    <s v="Monika"/>
    <s v="Raková"/>
    <m/>
    <s v="8854225919     "/>
    <n v="1"/>
    <x v="7"/>
    <n v="1"/>
    <n v="1"/>
    <x v="0"/>
  </r>
  <r>
    <n v="89301311"/>
    <s v="Traumatologická klinika"/>
    <s v="standardní lůžková péče"/>
    <n v="5"/>
    <d v="2021-04-01T00:00:00"/>
    <m/>
    <n v="10058"/>
    <n v="67094"/>
    <s v="MUDr."/>
    <s v="Jiří"/>
    <s v="Chamrád"/>
    <m/>
    <s v="8101164973     "/>
    <n v="1"/>
    <x v="1"/>
    <n v="1"/>
    <n v="1"/>
    <x v="0"/>
  </r>
  <r>
    <n v="89301181"/>
    <s v="Klinika psychiatrie"/>
    <s v="srandardní lůžková péče"/>
    <n v="5"/>
    <d v="2021-01-15T00:00:00"/>
    <m/>
    <n v="9952"/>
    <n v="67108"/>
    <m/>
    <s v="Vendula"/>
    <s v="Pavlíková"/>
    <s v="DiS."/>
    <s v="9659255738     "/>
    <n v="1"/>
    <x v="7"/>
    <n v="1"/>
    <n v="1"/>
    <x v="0"/>
  </r>
  <r>
    <n v="89301061"/>
    <s v="Neurochirurgická klinika"/>
    <s v="standardní lůžková péče "/>
    <n v="5"/>
    <d v="2021-03-01T00:00:00"/>
    <m/>
    <n v="9980"/>
    <n v="67109"/>
    <s v="Bc."/>
    <s v="Kristýna"/>
    <s v="Přikrylová"/>
    <m/>
    <s v="9460054846     "/>
    <n v="1"/>
    <x v="7"/>
    <n v="1"/>
    <n v="1"/>
    <x v="0"/>
  </r>
  <r>
    <n v="89301105"/>
    <s v="Dětská klinika"/>
    <s v="lůžkové oddělení intenzivní péče hemato-onkologické"/>
    <n v="5"/>
    <d v="2021-11-01T00:00:00"/>
    <m/>
    <n v="10322"/>
    <n v="67111"/>
    <s v="Bc."/>
    <s v="Magdaléna"/>
    <s v="Křistková"/>
    <m/>
    <s v="9651204849     "/>
    <n v="1"/>
    <x v="7"/>
    <n v="1"/>
    <n v="1"/>
    <x v="0"/>
  </r>
  <r>
    <n v="89301501"/>
    <s v="Kardiochirurgická klinika"/>
    <s v="standardní lůžková péče"/>
    <n v="5"/>
    <d v="2021-09-01T00:00:00"/>
    <m/>
    <n v="10115"/>
    <n v="67117"/>
    <s v="Bc."/>
    <s v="Kateřina"/>
    <s v="Spurná"/>
    <m/>
    <s v="9955045705     "/>
    <n v="1"/>
    <x v="9"/>
    <n v="1"/>
    <n v="1"/>
    <x v="0"/>
  </r>
  <r>
    <n v="89301012"/>
    <s v="I. Interní klinika - kardiologická"/>
    <s v="ambulance kardiologická"/>
    <n v="10"/>
    <d v="2021-03-01T00:00:00"/>
    <m/>
    <n v="10012"/>
    <n v="67120"/>
    <s v="Bc."/>
    <s v="Pavla"/>
    <s v="Hušková"/>
    <m/>
    <s v="7553243555     "/>
    <n v="1"/>
    <x v="0"/>
    <n v="1"/>
    <n v="1"/>
    <x v="0"/>
  </r>
  <r>
    <n v="89305246"/>
    <s v="Klinika zubního lékařství"/>
    <s v="ortodontické oddělení"/>
    <n v="15"/>
    <d v="2022-01-01T00:00:00"/>
    <m/>
    <n v="9981"/>
    <n v="67124"/>
    <s v="MDDr."/>
    <s v="Michaela"/>
    <s v="Vencková"/>
    <m/>
    <s v="9356095738     "/>
    <n v="0.5"/>
    <x v="11"/>
    <n v="1"/>
    <n v="0.5"/>
    <x v="0"/>
  </r>
  <r>
    <n v="89305246"/>
    <s v="Klinika zubního lékařství"/>
    <s v="ortodontické oddělení"/>
    <n v="15"/>
    <d v="2021-02-01T00:00:00"/>
    <m/>
    <n v="9978"/>
    <n v="67125"/>
    <s v="MDDr."/>
    <s v="Michaela"/>
    <s v="Kučerová"/>
    <m/>
    <s v="9557106075     "/>
    <n v="0.5"/>
    <x v="11"/>
    <n v="1"/>
    <n v="0.5"/>
    <x v="0"/>
  </r>
  <r>
    <n v="89301102"/>
    <s v="Dětská klinika"/>
    <s v="všeobecná ambulance"/>
    <n v="10"/>
    <d v="2021-02-01T00:00:00"/>
    <m/>
    <n v="9918"/>
    <n v="67130"/>
    <m/>
    <s v="Hana"/>
    <s v="Doleželová"/>
    <m/>
    <s v="7558085370     "/>
    <n v="0.5"/>
    <x v="7"/>
    <n v="1"/>
    <n v="0.5"/>
    <x v="0"/>
  </r>
  <r>
    <n v="89301141"/>
    <s v="Oční klinika"/>
    <s v="standardní lůžková péče"/>
    <n v="5"/>
    <d v="2021-03-01T00:00:00"/>
    <m/>
    <n v="10037"/>
    <n v="67137"/>
    <s v="MUDr."/>
    <s v="Veronika"/>
    <s v="Gronychová"/>
    <m/>
    <s v="9261306252     "/>
    <n v="0.4"/>
    <x v="10"/>
    <n v="2"/>
    <n v="1"/>
    <x v="0"/>
  </r>
  <r>
    <n v="89301142"/>
    <s v="Oční klinika"/>
    <s v="ambulance oční kliniky"/>
    <n v="10"/>
    <d v="2023-06-01T00:00:00"/>
    <m/>
    <n v="10037"/>
    <n v="67137"/>
    <s v="MUDr."/>
    <s v="Veronika"/>
    <s v="Gronychová"/>
    <m/>
    <s v="9261306252     "/>
    <n v="0.6"/>
    <x v="10"/>
    <n v="2"/>
    <n v="1"/>
    <x v="0"/>
  </r>
  <r>
    <n v="89301075"/>
    <s v="KARIM"/>
    <s v="anesteziologicko - resuscitační tým"/>
    <n v="10"/>
    <d v="2022-08-01T00:00:00"/>
    <m/>
    <n v="10623"/>
    <n v="67141"/>
    <s v="MUDr."/>
    <s v="Tomáš"/>
    <s v="Brigant"/>
    <m/>
    <s v="9702155078     "/>
    <n v="1"/>
    <x v="13"/>
    <n v="1"/>
    <n v="1"/>
    <x v="0"/>
  </r>
  <r>
    <n v="89301161"/>
    <s v="Klinika plicních nemocí a TBC"/>
    <s v="standardní lůžková péče"/>
    <n v="5"/>
    <d v="2021-02-02T00:00:00"/>
    <m/>
    <n v="9941"/>
    <n v="67154"/>
    <s v="MUDr."/>
    <s v="Jakub"/>
    <s v="Kiml"/>
    <m/>
    <s v="9011145748     "/>
    <n v="1"/>
    <x v="13"/>
    <n v="1"/>
    <n v="1"/>
    <x v="0"/>
  </r>
  <r>
    <n v="89301415"/>
    <s v="Ústav imunologie"/>
    <s v="laboratoř imunologie"/>
    <n v="10"/>
    <d v="2021-05-01T00:00:00"/>
    <m/>
    <n v="9996"/>
    <n v="67157"/>
    <s v="Bc."/>
    <s v="Lucie"/>
    <s v="Muchová"/>
    <m/>
    <s v="8859094222     "/>
    <n v="1"/>
    <x v="7"/>
    <n v="1"/>
    <n v="1"/>
    <x v="0"/>
  </r>
  <r>
    <n v="89301521"/>
    <s v="Infekční oddělení"/>
    <s v="Standardní lůžková péče"/>
    <n v="5"/>
    <d v="2023-01-01T00:00:00"/>
    <m/>
    <n v="10727"/>
    <n v="67171"/>
    <m/>
    <s v="Monika"/>
    <s v="Šimková"/>
    <s v="DiS."/>
    <s v="9758285735     "/>
    <n v="1"/>
    <x v="7"/>
    <n v="1"/>
    <n v="1"/>
    <x v="0"/>
  </r>
  <r>
    <n v="89301311"/>
    <s v="Traumatologická klinika"/>
    <s v="standardní lůžková péče"/>
    <n v="5"/>
    <d v="2022-09-01T00:00:00"/>
    <m/>
    <n v="10738"/>
    <n v="67172"/>
    <m/>
    <s v="Tomáš"/>
    <s v="Havlík"/>
    <m/>
    <s v="8409235307     "/>
    <n v="1"/>
    <x v="3"/>
    <n v="1"/>
    <n v="1"/>
    <x v="0"/>
  </r>
  <r>
    <n v="89301093"/>
    <s v="Novorozenecké oddělení"/>
    <s v="lůžkové oddělení intenzivní péče"/>
    <n v="5"/>
    <d v="2021-04-01T00:00:00"/>
    <m/>
    <n v="10077"/>
    <n v="67173"/>
    <m/>
    <s v="Hana"/>
    <s v="Nováková"/>
    <m/>
    <s v="7952045310     "/>
    <n v="0.75"/>
    <x v="3"/>
    <n v="1"/>
    <n v="0.75"/>
    <x v="0"/>
  </r>
  <r>
    <n v="89301212"/>
    <s v="Onkologická klinika"/>
    <s v="všeobecná ambulance"/>
    <n v="10"/>
    <d v="2021-02-15T00:00:00"/>
    <m/>
    <n v="9933"/>
    <n v="67174"/>
    <m/>
    <s v="Lucie"/>
    <s v="Eliášová"/>
    <m/>
    <s v="0154105754     "/>
    <n v="1"/>
    <x v="4"/>
    <n v="1"/>
    <n v="1"/>
    <x v="0"/>
  </r>
  <r>
    <n v="89301171"/>
    <s v="Neurologická klinika"/>
    <s v="standardní lůžková péče"/>
    <n v="5"/>
    <d v="2021-02-01T00:00:00"/>
    <m/>
    <n v="10194"/>
    <n v="67175"/>
    <s v="MUDr."/>
    <s v="Kruznev Singh"/>
    <s v="Nijhar"/>
    <m/>
    <s v="8906273310     "/>
    <n v="0.4"/>
    <x v="13"/>
    <n v="1"/>
    <n v="0.4"/>
    <x v="0"/>
  </r>
  <r>
    <n v="89301171"/>
    <s v="Neurologická klinika"/>
    <s v="standardní lůžková péče"/>
    <n v="5"/>
    <d v="2022-06-01T00:00:00"/>
    <m/>
    <n v="10702"/>
    <n v="67177"/>
    <s v="MUDr."/>
    <s v="Ahmed Naser Mohamed"/>
    <s v="Afifi"/>
    <m/>
    <s v="9605201496     "/>
    <n v="0.4"/>
    <x v="13"/>
    <n v="1"/>
    <n v="0.4"/>
    <x v="0"/>
  </r>
  <r>
    <n v="89301032"/>
    <s v="III. Interní klinika - nefrologická, revmatologická a endokrinologická"/>
    <s v="všeobecná ambulance"/>
    <n v="10"/>
    <d v="2021-03-01T00:00:00"/>
    <m/>
    <n v="9928"/>
    <n v="67183"/>
    <m/>
    <s v="Karin"/>
    <s v="Školová"/>
    <m/>
    <s v="9756305757     "/>
    <n v="1"/>
    <x v="7"/>
    <n v="1"/>
    <n v="1"/>
    <x v="0"/>
  </r>
  <r>
    <n v="89301385"/>
    <s v="Ústav soudního lékařství a medicínského práva"/>
    <s v="laboratoř Ústavu soudního lékařství"/>
    <n v="10"/>
    <d v="2021-02-15T00:00:00"/>
    <m/>
    <n v="10023"/>
    <n v="67185"/>
    <m/>
    <s v="Karla"/>
    <s v="Odvárková"/>
    <m/>
    <s v="7762055323     "/>
    <n v="0.15"/>
    <x v="3"/>
    <n v="2"/>
    <n v="1"/>
    <x v="0"/>
  </r>
  <r>
    <n v="89301386"/>
    <s v="Ústav soudního lékařství a medicínského práva"/>
    <s v="soudní lékařství"/>
    <n v="10"/>
    <d v="2021-02-15T00:00:00"/>
    <m/>
    <n v="10023"/>
    <n v="67185"/>
    <m/>
    <s v="Karla"/>
    <s v="Odvárková"/>
    <m/>
    <s v="7762055323     "/>
    <n v="0.85"/>
    <x v="3"/>
    <n v="2"/>
    <n v="1"/>
    <x v="0"/>
  </r>
  <r>
    <n v="89301161"/>
    <s v="Klinika plicních nemocí a TBC"/>
    <s v="standardní lůžková péče"/>
    <n v="5"/>
    <d v="2021-03-01T00:00:00"/>
    <m/>
    <n v="9940"/>
    <n v="67187"/>
    <s v="MUDr."/>
    <s v="Martin"/>
    <s v="Vykopal"/>
    <m/>
    <s v="9503264859     "/>
    <n v="1"/>
    <x v="13"/>
    <n v="1"/>
    <n v="1"/>
    <x v="0"/>
  </r>
  <r>
    <n v="89301780"/>
    <s v="Klinika psychiatrie"/>
    <s v="Pracoviště adiktologa"/>
    <n v="8"/>
    <d v="2023-01-01T00:00:00"/>
    <m/>
    <n v="9953"/>
    <n v="67192"/>
    <s v="Mgr."/>
    <s v="Jana"/>
    <s v="Vavříková"/>
    <m/>
    <s v="6461011381     "/>
    <n v="0.8"/>
    <x v="9"/>
    <n v="1"/>
    <n v="0.8"/>
    <x v="0"/>
  </r>
  <r>
    <n v="89301031"/>
    <s v="III. Interní klinika - nefrologická, revmatologická a endokrinologická"/>
    <s v="standardní lůžková péče"/>
    <n v="5"/>
    <d v="2021-03-01T00:00:00"/>
    <m/>
    <n v="9929"/>
    <n v="67194"/>
    <s v="MUDr."/>
    <s v="Roman"/>
    <s v="Dohnal"/>
    <m/>
    <s v="9301145744     "/>
    <n v="1"/>
    <x v="13"/>
    <n v="1"/>
    <n v="1"/>
    <x v="0"/>
  </r>
  <r>
    <n v="89301181"/>
    <s v="Klinika psychiatrie"/>
    <s v="srandardní lůžková péče"/>
    <n v="5"/>
    <d v="2021-04-01T00:00:00"/>
    <m/>
    <n v="10020"/>
    <n v="67196"/>
    <s v="Mgr."/>
    <s v="Gabriela"/>
    <s v="Vernerová"/>
    <m/>
    <s v="7553144489     "/>
    <n v="1"/>
    <x v="7"/>
    <n v="1"/>
    <n v="1"/>
    <x v="0"/>
  </r>
  <r>
    <n v="89301261"/>
    <s v="Oddělení rehabilitace"/>
    <s v="standardní lůžková péče"/>
    <n v="5"/>
    <d v="2021-09-01T00:00:00"/>
    <m/>
    <n v="10102"/>
    <n v="67198"/>
    <s v="Mgr."/>
    <s v="Matouš"/>
    <s v="Hynek"/>
    <m/>
    <s v="9607166151     "/>
    <n v="0.1"/>
    <x v="5"/>
    <n v="2"/>
    <n v="0.5"/>
    <x v="0"/>
  </r>
  <r>
    <n v="89301265"/>
    <s v="Oddělení rehabilitace"/>
    <s v="ambulance fyzioterapie"/>
    <n v="10"/>
    <d v="2021-09-01T00:00:00"/>
    <m/>
    <n v="10102"/>
    <n v="67198"/>
    <s v="Mgr."/>
    <s v="Matouš"/>
    <s v="Hynek"/>
    <m/>
    <s v="9607166151     "/>
    <n v="0.4"/>
    <x v="5"/>
    <n v="2"/>
    <n v="0.5"/>
    <x v="0"/>
  </r>
  <r>
    <n v="89301021"/>
    <s v="II. Interní klinika - gastro-enterologická a hepatologická"/>
    <s v="standardní lůžková péče"/>
    <n v="5"/>
    <d v="2021-04-01T00:00:00"/>
    <m/>
    <n v="10197"/>
    <n v="67199"/>
    <m/>
    <s v="Blanka"/>
    <s v="Zothová"/>
    <m/>
    <s v="8052295768     "/>
    <n v="1"/>
    <x v="7"/>
    <n v="1"/>
    <n v="1"/>
    <x v="0"/>
  </r>
  <r>
    <n v="89301081"/>
    <s v="Porodnicko - gynekologická klinika"/>
    <s v="standardní lůžková péče"/>
    <n v="5"/>
    <d v="2021-05-01T00:00:00"/>
    <m/>
    <n v="10009"/>
    <n v="67200"/>
    <s v="Bc."/>
    <s v="Pavla"/>
    <s v="Janíčková"/>
    <s v="DiS."/>
    <s v="8151145761     "/>
    <n v="0.75"/>
    <x v="4"/>
    <n v="1"/>
    <n v="0.75"/>
    <x v="0"/>
  </r>
  <r>
    <n v="89301321"/>
    <s v="Hemato-onkologická klinika"/>
    <s v="standardní lůžková péče"/>
    <n v="5"/>
    <d v="2023-08-01T00:00:00"/>
    <m/>
    <n v="11022"/>
    <n v="67202"/>
    <s v="MUDr."/>
    <s v="Karolína"/>
    <s v="Šimková"/>
    <m/>
    <s v="9759065646     "/>
    <n v="1"/>
    <x v="13"/>
    <n v="1"/>
    <n v="1"/>
    <x v="0"/>
  </r>
  <r>
    <n v="89301572"/>
    <s v="Poradna pro výživu"/>
    <s v="Poradna pro výživu"/>
    <n v="10"/>
    <d v="2021-04-01T00:00:00"/>
    <m/>
    <n v="10089"/>
    <n v="67203"/>
    <s v="Mgr."/>
    <s v="Mirjana"/>
    <s v="Stanojković"/>
    <m/>
    <s v="9459091356     "/>
    <n v="1"/>
    <x v="0"/>
    <n v="1"/>
    <n v="1"/>
    <x v="0"/>
  </r>
  <r>
    <n v="89301142"/>
    <s v="Oční klinika"/>
    <s v="ambulance oční kliniky"/>
    <n v="10"/>
    <d v="2021-04-01T00:00:00"/>
    <m/>
    <n v="10060"/>
    <n v="67208"/>
    <m/>
    <s v="Radka"/>
    <s v="Uvíra"/>
    <m/>
    <s v="7055085334     "/>
    <n v="0.9"/>
    <x v="0"/>
    <n v="2"/>
    <n v="1"/>
    <x v="0"/>
  </r>
  <r>
    <n v="89301143"/>
    <s v="Oční klinika"/>
    <s v="ambulance - diagnosticko-terapeutické oddělení"/>
    <n v="10"/>
    <d v="2021-04-01T00:00:00"/>
    <m/>
    <n v="10060"/>
    <n v="67208"/>
    <m/>
    <s v="Radka"/>
    <s v="Uvíra"/>
    <m/>
    <s v="7055085334     "/>
    <n v="0.1"/>
    <x v="0"/>
    <n v="2"/>
    <n v="1"/>
    <x v="0"/>
  </r>
  <r>
    <n v="89301942"/>
    <s v="Dopravní zdravotní služba FN"/>
    <s v="Dopravní zdravotní služba FN"/>
    <n v="10"/>
    <d v="2021-07-01T00:00:00"/>
    <m/>
    <n v="10002"/>
    <n v="67209"/>
    <m/>
    <s v="Aleš"/>
    <s v="Hildebrandt"/>
    <m/>
    <s v="8509225780     "/>
    <n v="0.94"/>
    <x v="12"/>
    <n v="1"/>
    <n v="0.94"/>
    <x v="0"/>
  </r>
  <r>
    <n v="89301218"/>
    <s v="Konziliární tým paliativní péče"/>
    <s v="Konziliární tým paliativní péče"/>
    <n v="10"/>
    <d v="2021-04-01T00:00:00"/>
    <m/>
    <n v="9990"/>
    <n v="67212"/>
    <s v="Mgr."/>
    <s v="Zdeňka"/>
    <s v="Kubalová"/>
    <m/>
    <s v="7462222691     "/>
    <n v="0.2"/>
    <x v="2"/>
    <n v="1"/>
    <n v="0.2"/>
    <x v="0"/>
  </r>
  <r>
    <n v="89301211"/>
    <s v="Onkologická klinika"/>
    <s v="standardní lůžková péče"/>
    <n v="5"/>
    <d v="2021-06-01T00:00:00"/>
    <m/>
    <n v="10175"/>
    <n v="67221"/>
    <s v="Bc."/>
    <s v="Kateřina"/>
    <s v="Ondrejová"/>
    <m/>
    <s v="8853294923     "/>
    <n v="1"/>
    <x v="7"/>
    <n v="1"/>
    <n v="1"/>
    <x v="0"/>
  </r>
  <r>
    <n v="89100601"/>
    <s v="Lůžka dlouhodobé ošetřovatelské péče"/>
    <s v="Lůžka dlouhodobé ošetřovatelské péče"/>
    <n v="5"/>
    <d v="2021-05-01T00:00:00"/>
    <m/>
    <n v="10078"/>
    <n v="67226"/>
    <s v="Bc."/>
    <s v="Jana"/>
    <s v="Sumcová"/>
    <m/>
    <s v="7555304493     "/>
    <n v="1"/>
    <x v="7"/>
    <n v="1"/>
    <n v="1"/>
    <x v="0"/>
  </r>
  <r>
    <n v="89301031"/>
    <s v="III. Interní klinika - nefrologická, revmatologická a endokrinologická"/>
    <s v="standardní lůžková péče"/>
    <n v="5"/>
    <d v="2023-08-01T00:00:00"/>
    <m/>
    <n v="11116"/>
    <n v="67229"/>
    <s v="MUDr."/>
    <s v="Klára"/>
    <s v="Pekařová"/>
    <m/>
    <s v="9761144866     "/>
    <n v="1"/>
    <x v="13"/>
    <n v="1"/>
    <n v="1"/>
    <x v="0"/>
  </r>
  <r>
    <n v="89301600"/>
    <s v="Urgentní příjem odb.719"/>
    <s v="Urgentní příjem odb.719"/>
    <n v="10"/>
    <d v="2023-08-01T00:00:00"/>
    <m/>
    <n v="10989"/>
    <n v="67233"/>
    <s v="MUDr."/>
    <s v="Alexandra"/>
    <s v="Klegová"/>
    <m/>
    <s v="9856115390     "/>
    <n v="1"/>
    <x v="13"/>
    <n v="1"/>
    <n v="1"/>
    <x v="0"/>
  </r>
  <r>
    <n v="89301600"/>
    <s v="Urgentní příjem odb.719"/>
    <s v="Urgentní příjem odb.719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2"/>
    <s v="Odd.urgent.příjmu - ambulance chirurgie"/>
    <s v="ambulance - chirurgie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4"/>
    <s v="Odd.urgent.příjmu - ambulance interna"/>
    <s v="ambulance - interna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5"/>
    <s v="Odd.urgent. příjmu - ambulance urologie"/>
    <s v="ambulance - urologie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6"/>
    <s v="Odd.urgent.příjmu - ambulance neurologie"/>
    <s v="ambulance - neurologie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8"/>
    <s v="ambulance LPS pro dospělé"/>
    <s v="ambulance LPS pro dospělé"/>
    <n v="10"/>
    <d v="2023-01-01T00:00:00"/>
    <m/>
    <n v="10042"/>
    <n v="67234"/>
    <m/>
    <s v="Tereza"/>
    <s v="Lacinová Marková"/>
    <s v="DiS."/>
    <s v="9255154843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10048"/>
    <n v="67235"/>
    <s v="Bc."/>
    <s v="Dominik"/>
    <s v="Soukup"/>
    <m/>
    <s v="9406074777"/>
    <n v="0.14199999999999999"/>
    <x v="7"/>
    <n v="1"/>
    <n v="0.14199999999999999"/>
    <x v="0"/>
  </r>
  <r>
    <n v="89301181"/>
    <s v="Klinika psychiatrie"/>
    <s v="srandardní lůžková péče"/>
    <n v="5"/>
    <d v="2021-06-01T00:00:00"/>
    <m/>
    <n v="10021"/>
    <n v="67247"/>
    <m/>
    <s v="Petr"/>
    <s v="Štefánik"/>
    <m/>
    <s v="8204225326     "/>
    <n v="1"/>
    <x v="3"/>
    <n v="1"/>
    <n v="1"/>
    <x v="0"/>
  </r>
  <r>
    <n v="89301016"/>
    <s v="I. Interní klinika - kardiologická"/>
    <s v="Oddělení invazivních vyšetřovacích metod"/>
    <n v="10"/>
    <d v="2023-04-15T00:00:00"/>
    <m/>
    <n v="10909"/>
    <n v="67252"/>
    <s v="Bc."/>
    <s v="Natálie"/>
    <s v="Hejdová"/>
    <m/>
    <s v="9958155713     "/>
    <n v="1"/>
    <x v="4"/>
    <n v="1"/>
    <n v="1"/>
    <x v="0"/>
  </r>
  <r>
    <n v="89301081"/>
    <s v="Porodnicko - gynekologická klinika"/>
    <s v="standardní lůžková péče"/>
    <n v="5"/>
    <d v="2021-05-01T00:00:00"/>
    <m/>
    <n v="10008"/>
    <n v="67256"/>
    <m/>
    <s v="Zuzana"/>
    <s v="Hassáková"/>
    <m/>
    <s v="8562255878     "/>
    <n v="1"/>
    <x v="7"/>
    <n v="1"/>
    <n v="1"/>
    <x v="0"/>
  </r>
  <r>
    <n v="89301131"/>
    <s v="ORL klinika"/>
    <s v="standardní lůžková péče"/>
    <n v="5"/>
    <d v="2021-07-01T00:00:00"/>
    <m/>
    <n v="10205"/>
    <n v="67259"/>
    <m/>
    <s v="Pavel"/>
    <s v="Lepša"/>
    <s v="DiS."/>
    <s v="9310164842     "/>
    <n v="1"/>
    <x v="7"/>
    <n v="1"/>
    <n v="1"/>
    <x v="0"/>
  </r>
  <r>
    <n v="89301013"/>
    <s v="I. Interní klinika - kardiologická"/>
    <s v="lůžkové oddělení intenzivní péče"/>
    <n v="5"/>
    <d v="2023-04-01T00:00:00"/>
    <m/>
    <n v="10564"/>
    <n v="67261"/>
    <m/>
    <s v="Simona"/>
    <s v="Suchánková"/>
    <m/>
    <s v="9962205759     "/>
    <n v="1"/>
    <x v="7"/>
    <n v="1"/>
    <n v="1"/>
    <x v="0"/>
  </r>
  <r>
    <n v="89301322"/>
    <s v="Hemato-onkologická klinika"/>
    <s v="všeobecná ambulance"/>
    <n v="10"/>
    <d v="2021-07-01T00:00:00"/>
    <m/>
    <n v="10122"/>
    <n v="67266"/>
    <m/>
    <s v="Zdeňka"/>
    <s v="Králíčková"/>
    <m/>
    <s v="7458175769     "/>
    <n v="1"/>
    <x v="0"/>
    <n v="1"/>
    <n v="1"/>
    <x v="0"/>
  </r>
  <r>
    <n v="89301081"/>
    <s v="Porodnicko - gynekologická klinika"/>
    <s v="standardní lůžková péče"/>
    <n v="5"/>
    <d v="2021-06-01T00:00:00"/>
    <m/>
    <n v="10007"/>
    <n v="67267"/>
    <m/>
    <s v="Dagmar"/>
    <s v="Valentíková"/>
    <m/>
    <s v="7558225345     "/>
    <n v="1"/>
    <x v="3"/>
    <n v="1"/>
    <n v="1"/>
    <x v="0"/>
  </r>
  <r>
    <n v="89301600"/>
    <s v="Urgentní příjem odb.719"/>
    <s v="Urgentní příjem odb.719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602"/>
    <s v="Odd.urgent.příjmu - ambulance chirurgie"/>
    <s v="ambulance - chirurgie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604"/>
    <s v="Odd.urgent.příjmu - ambulance interna"/>
    <s v="ambulance - interna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605"/>
    <s v="Odd.urgent. příjmu - ambulance urologie"/>
    <s v="ambulance - urologie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606"/>
    <s v="Odd.urgent.příjmu - ambulance neurologie"/>
    <s v="ambulance - neurologie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608"/>
    <s v="ambulance LPS pro dospělé"/>
    <s v="ambulance LPS pro dospělé"/>
    <n v="10"/>
    <d v="2021-04-01T00:00:00"/>
    <m/>
    <n v="10050"/>
    <n v="67269"/>
    <m/>
    <s v="Dominik"/>
    <s v="Vondra"/>
    <m/>
    <s v="9810183812     "/>
    <n v="0.14199999999999999"/>
    <x v="7"/>
    <n v="7"/>
    <n v="0.99399999999999999"/>
    <x v="0"/>
  </r>
  <r>
    <n v="89301345"/>
    <s v="Radiologická klinika"/>
    <s v="pracoviště radiologie"/>
    <n v="10"/>
    <d v="2021-07-01T00:00:00"/>
    <m/>
    <n v="10227"/>
    <n v="67271"/>
    <s v="Mgr."/>
    <s v="Eva"/>
    <s v="Šilerová"/>
    <m/>
    <s v="9559186241     "/>
    <n v="1"/>
    <x v="0"/>
    <n v="1"/>
    <n v="1"/>
    <x v="0"/>
  </r>
  <r>
    <n v="89301026"/>
    <s v="II. Interní klinika - gastro-enterologická a hepatologická"/>
    <s v="standardní lůžkové péče"/>
    <n v="5"/>
    <d v="2021-06-01T00:00:00"/>
    <m/>
    <n v="10081"/>
    <n v="67272"/>
    <s v="Mgr. Bc."/>
    <s v="Daniel"/>
    <s v="Hatala"/>
    <m/>
    <s v="9511105714     "/>
    <n v="0.5"/>
    <x v="3"/>
    <n v="1"/>
    <n v="0.5"/>
    <x v="0"/>
  </r>
  <r>
    <n v="89301326"/>
    <s v="Hemato-onkologická klinika"/>
    <s v="laboratoř cytogenetiky a molekulární biologie"/>
    <n v="10"/>
    <d v="2021-07-01T00:00:00"/>
    <m/>
    <n v="10084"/>
    <n v="67273"/>
    <s v="Mgr."/>
    <s v="Adéla"/>
    <s v="Radová"/>
    <m/>
    <s v="9262035915     "/>
    <n v="0.8"/>
    <x v="2"/>
    <n v="1"/>
    <n v="0.8"/>
    <x v="0"/>
  </r>
  <r>
    <n v="89301031"/>
    <s v="III. Interní klinika - nefrologická, revmatologická a endokrinologická"/>
    <s v="standardní lůžková péče"/>
    <n v="5"/>
    <d v="2021-06-01T00:00:00"/>
    <m/>
    <n v="10005"/>
    <n v="67279"/>
    <m/>
    <s v="Inna"/>
    <s v="Lindnerová"/>
    <m/>
    <s v="7255239981     "/>
    <n v="1"/>
    <x v="3"/>
    <n v="1"/>
    <n v="1"/>
    <x v="0"/>
  </r>
  <r>
    <n v="89301261"/>
    <s v="Oddělení rehabilitace"/>
    <s v="standardní lůžková péče"/>
    <n v="5"/>
    <d v="2022-04-01T00:00:00"/>
    <m/>
    <n v="10426"/>
    <n v="67284"/>
    <s v="Mgr."/>
    <s v="Miroslav"/>
    <s v="Haltmar"/>
    <m/>
    <s v="9502116173     "/>
    <n v="0.2"/>
    <x v="6"/>
    <n v="2"/>
    <n v="1"/>
    <x v="0"/>
  </r>
  <r>
    <n v="89301265"/>
    <s v="Oddělení rehabilitace"/>
    <s v="ambulance fyzioterapie"/>
    <n v="10"/>
    <d v="2022-04-01T00:00:00"/>
    <m/>
    <n v="10426"/>
    <n v="67284"/>
    <s v="Mgr."/>
    <s v="Miroslav"/>
    <s v="Haltmar"/>
    <m/>
    <s v="9502116173     "/>
    <n v="0.8"/>
    <x v="6"/>
    <n v="2"/>
    <n v="1"/>
    <x v="0"/>
  </r>
  <r>
    <n v="89301026"/>
    <s v="II. Interní klinika - gastro-enterologická a hepatologická"/>
    <s v="standardní lůžkové péče"/>
    <n v="5"/>
    <d v="2021-08-01T00:00:00"/>
    <m/>
    <n v="10199"/>
    <n v="67291"/>
    <m/>
    <s v="Monika"/>
    <s v="Vykopalová"/>
    <m/>
    <s v="7059164464     "/>
    <n v="1"/>
    <x v="3"/>
    <n v="1"/>
    <n v="1"/>
    <x v="0"/>
  </r>
  <r>
    <n v="89301386"/>
    <s v="Ústav soudního lékařství a medicínského práva"/>
    <s v="soudní lékařství"/>
    <n v="10"/>
    <d v="2021-07-01T00:00:00"/>
    <m/>
    <n v="10025"/>
    <n v="67292"/>
    <m/>
    <s v="Jiří"/>
    <s v="Chmelík"/>
    <m/>
    <s v="9902235706     "/>
    <n v="0"/>
    <x v="3"/>
    <n v="1"/>
    <n v="0"/>
    <x v="0"/>
  </r>
  <r>
    <n v="89301012"/>
    <s v="I. Interní klinika - kardiologická"/>
    <s v="ambulance kardiologická"/>
    <n v="10"/>
    <d v="2021-08-01T00:00:00"/>
    <m/>
    <n v="10213"/>
    <n v="67294"/>
    <s v="Bc."/>
    <s v="Elena"/>
    <s v="Kovaříková"/>
    <m/>
    <s v="7758305676     "/>
    <n v="0.5"/>
    <x v="0"/>
    <n v="1"/>
    <n v="0.5"/>
    <x v="0"/>
  </r>
  <r>
    <n v="89301386"/>
    <s v="Ústav soudního lékařství a medicínského práva"/>
    <s v="soudní lékařství"/>
    <n v="10"/>
    <d v="2021-06-01T00:00:00"/>
    <m/>
    <n v="10027"/>
    <n v="67295"/>
    <m/>
    <s v="Antonín"/>
    <s v="Tihelka"/>
    <m/>
    <s v="9905065302     "/>
    <n v="0"/>
    <x v="3"/>
    <n v="1"/>
    <n v="0"/>
    <x v="0"/>
  </r>
  <r>
    <n v="89301395"/>
    <s v="Oddělení klinické psychologie"/>
    <s v="oddělení klinické psychologie"/>
    <n v="10"/>
    <d v="2021-07-01T00:00:00"/>
    <m/>
    <n v="10094"/>
    <n v="67296"/>
    <s v="Mgr."/>
    <s v="Jana"/>
    <s v="Mišelnická"/>
    <m/>
    <s v="9351285372     "/>
    <n v="1"/>
    <x v="5"/>
    <n v="1"/>
    <n v="1"/>
    <x v="0"/>
  </r>
  <r>
    <n v="89301142"/>
    <s v="Oční klinika"/>
    <s v="ambulance oční kliniky"/>
    <n v="10"/>
    <d v="2022-05-01T00:00:00"/>
    <m/>
    <n v="10541"/>
    <n v="67301"/>
    <m/>
    <s v="Adéla"/>
    <s v="Hlochová"/>
    <m/>
    <s v="0253175703     "/>
    <n v="1"/>
    <x v="4"/>
    <n v="1"/>
    <n v="1"/>
    <x v="0"/>
  </r>
  <r>
    <n v="89301021"/>
    <s v="II. Interní klinika - gastro-enterologická a hepatologická"/>
    <s v="standardní lůžková péče"/>
    <n v="5"/>
    <d v="2021-08-01T00:00:00"/>
    <m/>
    <n v="10196"/>
    <n v="67304"/>
    <m/>
    <s v="Vlasta"/>
    <s v="Sobková"/>
    <s v="DiS."/>
    <s v="7356084153     "/>
    <n v="1"/>
    <x v="7"/>
    <n v="1"/>
    <n v="1"/>
    <x v="0"/>
  </r>
  <r>
    <n v="89301162"/>
    <s v="Klinika plicních nemocí a TBC"/>
    <s v="ambulance všeobecná"/>
    <n v="10"/>
    <d v="2021-06-15T00:00:00"/>
    <m/>
    <n v="10032"/>
    <n v="67306"/>
    <m/>
    <s v="Lydie"/>
    <s v="Tomešová"/>
    <m/>
    <s v="6453260682     "/>
    <n v="1"/>
    <x v="7"/>
    <n v="1"/>
    <n v="1"/>
    <x v="0"/>
  </r>
  <r>
    <n v="89301395"/>
    <s v="Oddělení klinické psychologie"/>
    <s v="oddělení klinické psychologie"/>
    <n v="10"/>
    <d v="2021-08-01T00:00:00"/>
    <m/>
    <n v="10095"/>
    <n v="67312"/>
    <s v="Mgr."/>
    <s v="Martin"/>
    <s v="Nevřela"/>
    <m/>
    <s v="9002115815     "/>
    <n v="0.5"/>
    <x v="5"/>
    <n v="1"/>
    <n v="0.5"/>
    <x v="0"/>
  </r>
  <r>
    <n v="89301321"/>
    <s v="Hemato-onkologická klinika"/>
    <s v="standardní lůžková péče"/>
    <n v="5"/>
    <d v="2022-10-01T00:00:00"/>
    <m/>
    <n v="10085"/>
    <n v="67313"/>
    <s v="MUDr."/>
    <s v="Monika"/>
    <s v="Bradáčová"/>
    <m/>
    <s v="9560025002     "/>
    <n v="0.8"/>
    <x v="13"/>
    <n v="1"/>
    <n v="0.8"/>
    <x v="0"/>
  </r>
  <r>
    <n v="89301081"/>
    <s v="Porodnicko - gynekologická klinika"/>
    <s v="standardní lůžková péče"/>
    <n v="5"/>
    <d v="2021-09-01T00:00:00"/>
    <m/>
    <n v="10184"/>
    <n v="67314"/>
    <s v="MUDr."/>
    <s v="Lucie"/>
    <s v="Pešková"/>
    <m/>
    <s v="9657263979     "/>
    <n v="1"/>
    <x v="13"/>
    <n v="1"/>
    <n v="1"/>
    <x v="0"/>
  </r>
  <r>
    <n v="89301121"/>
    <s v="Urologická klinika"/>
    <s v="standardní lůžková péče"/>
    <n v="5"/>
    <d v="2021-08-01T00:00:00"/>
    <m/>
    <n v="10208"/>
    <n v="67315"/>
    <s v="MUDr."/>
    <s v="Natalia"/>
    <s v="Wiesner"/>
    <m/>
    <s v="950206         "/>
    <n v="1"/>
    <x v="13"/>
    <n v="1"/>
    <n v="1"/>
    <x v="0"/>
  </r>
  <r>
    <n v="89301121"/>
    <s v="Urologická klinika"/>
    <s v="standardní lůžková péče"/>
    <n v="5"/>
    <d v="2021-08-01T00:00:00"/>
    <m/>
    <n v="10207"/>
    <n v="67316"/>
    <s v="MUDr."/>
    <s v="Nicola"/>
    <s v="Hromčíková"/>
    <m/>
    <s v="9553024481     "/>
    <n v="1"/>
    <x v="13"/>
    <n v="1"/>
    <n v="1"/>
    <x v="0"/>
  </r>
  <r>
    <n v="89301311"/>
    <s v="Traumatologická klinika"/>
    <s v="standardní lůžková péče"/>
    <n v="5"/>
    <d v="2021-07-01T00:00:00"/>
    <m/>
    <n v="10216"/>
    <n v="67322"/>
    <m/>
    <s v="Petra"/>
    <s v="Havelková"/>
    <m/>
    <s v="7557124476     "/>
    <n v="1"/>
    <x v="3"/>
    <n v="1"/>
    <n v="1"/>
    <x v="0"/>
  </r>
  <r>
    <n v="89301226"/>
    <s v="Klinika nukleární medicíny"/>
    <s v="ambulance - PET/CT"/>
    <n v="10"/>
    <d v="2021-07-01T00:00:00"/>
    <m/>
    <n v="10123"/>
    <n v="67323"/>
    <s v="Bc."/>
    <s v="Jakub"/>
    <s v="Pavlas"/>
    <m/>
    <s v="9812035541     "/>
    <n v="1"/>
    <x v="7"/>
    <n v="1"/>
    <n v="1"/>
    <x v="0"/>
  </r>
  <r>
    <n v="89301386"/>
    <s v="Ústav soudního lékařství a medicínského práva"/>
    <s v="soudní lékařství"/>
    <n v="10"/>
    <d v="2021-07-01T00:00:00"/>
    <m/>
    <n v="10164"/>
    <n v="67326"/>
    <m/>
    <s v="Dušan"/>
    <s v="Doležel"/>
    <m/>
    <s v="9806055930     "/>
    <n v="0"/>
    <x v="3"/>
    <n v="1"/>
    <n v="0"/>
    <x v="0"/>
  </r>
  <r>
    <n v="89301171"/>
    <s v="Neurologická klinika"/>
    <s v="standardní lůžková péče"/>
    <n v="5"/>
    <d v="2021-07-01T00:00:00"/>
    <m/>
    <n v="10192"/>
    <n v="67329"/>
    <s v="MUDr."/>
    <s v="Dalibor"/>
    <s v="Zimek"/>
    <m/>
    <s v="9209026233     "/>
    <n v="0.7"/>
    <x v="13"/>
    <n v="1"/>
    <n v="0.7"/>
    <x v="0"/>
  </r>
  <r>
    <n v="89301181"/>
    <s v="Klinika psychiatrie"/>
    <s v="srandardní lůžková péče"/>
    <n v="5"/>
    <d v="2021-07-01T00:00:00"/>
    <m/>
    <n v="10202"/>
    <n v="67331"/>
    <s v="MUDr."/>
    <s v="Jozef"/>
    <s v="Višňovský"/>
    <m/>
    <s v="9704084830     "/>
    <n v="1"/>
    <x v="13"/>
    <n v="1"/>
    <n v="1"/>
    <x v="0"/>
  </r>
  <r>
    <n v="89301608"/>
    <s v="ambulance LPS pro dospělé"/>
    <s v="ambulance LPS pro dospělé"/>
    <n v="10"/>
    <d v="2021-07-01T00:00:00"/>
    <m/>
    <n v="10148"/>
    <n v="67333"/>
    <s v="MUDr."/>
    <s v="Tomáš"/>
    <s v="Rejda"/>
    <m/>
    <s v="9105103590     "/>
    <n v="0"/>
    <x v="1"/>
    <n v="1"/>
    <n v="0"/>
    <x v="0"/>
  </r>
  <r>
    <n v="89301608"/>
    <s v="ambulance LPS pro dospělé"/>
    <s v="ambulance LPS pro dospělé"/>
    <n v="10"/>
    <d v="2021-07-01T00:00:00"/>
    <m/>
    <n v="10150"/>
    <n v="67334"/>
    <s v="MUDr."/>
    <s v="Lucie"/>
    <s v="Honsová"/>
    <m/>
    <s v="8052164934     "/>
    <n v="0"/>
    <x v="1"/>
    <n v="1"/>
    <n v="0"/>
    <x v="0"/>
  </r>
  <r>
    <n v="89301215"/>
    <s v="Onkologická klinika"/>
    <s v="ambulance - radiační onkologie "/>
    <n v="10"/>
    <d v="2021-09-01T00:00:00"/>
    <m/>
    <n v="10178"/>
    <n v="67335"/>
    <s v="Bc."/>
    <s v="Dita"/>
    <s v="Oříšková"/>
    <m/>
    <s v="9858135716     "/>
    <n v="1"/>
    <x v="7"/>
    <n v="1"/>
    <n v="1"/>
    <x v="0"/>
  </r>
  <r>
    <n v="89301375"/>
    <s v="Ústav klinické a molekulární patologie"/>
    <s v="Ústav klinické a molekulární patologie"/>
    <n v="10"/>
    <d v="2021-08-01T00:00:00"/>
    <m/>
    <n v="10548"/>
    <n v="67337"/>
    <s v="MUDr."/>
    <s v="Dominika"/>
    <s v="Fritzová"/>
    <m/>
    <s v="9554268955     "/>
    <n v="1"/>
    <x v="13"/>
    <n v="1"/>
    <n v="1"/>
    <x v="0"/>
  </r>
  <r>
    <n v="89301161"/>
    <s v="Klinika plicních nemocí a TBC"/>
    <s v="standardní lůžková péče"/>
    <n v="5"/>
    <d v="2021-08-01T00:00:00"/>
    <m/>
    <n v="10103"/>
    <n v="67339"/>
    <s v="MUDr."/>
    <s v="Vojtěch"/>
    <s v="Veverka"/>
    <m/>
    <s v="9507114122     "/>
    <n v="1"/>
    <x v="13"/>
    <n v="1"/>
    <n v="1"/>
    <x v="0"/>
  </r>
  <r>
    <n v="89301211"/>
    <s v="Onkologická klinika"/>
    <s v="standardní lůžková péče"/>
    <n v="5"/>
    <d v="2021-08-01T00:00:00"/>
    <m/>
    <n v="10177"/>
    <n v="67347"/>
    <m/>
    <s v="Veronika"/>
    <s v="Malárová"/>
    <m/>
    <s v="9756095646     "/>
    <n v="1"/>
    <x v="4"/>
    <n v="1"/>
    <n v="1"/>
    <x v="0"/>
  </r>
  <r>
    <n v="89301608"/>
    <s v="ambulance LPS pro dospělé"/>
    <s v="ambulance LPS pro dospělé"/>
    <n v="10"/>
    <d v="2021-07-01T00:00:00"/>
    <m/>
    <n v="10149"/>
    <n v="67349"/>
    <s v="MUDr."/>
    <s v="Petr"/>
    <s v="Stodola"/>
    <m/>
    <s v="9008315734     "/>
    <n v="0"/>
    <x v="1"/>
    <n v="1"/>
    <n v="0"/>
    <x v="0"/>
  </r>
  <r>
    <n v="89301061"/>
    <s v="Neurochirurgická klinika"/>
    <s v="standardní lůžková péče "/>
    <n v="5"/>
    <d v="2021-07-01T00:00:00"/>
    <m/>
    <n v="10087"/>
    <n v="67351"/>
    <s v="MUDr."/>
    <s v="Filip"/>
    <s v="Blažek"/>
    <m/>
    <s v="9605135749     "/>
    <n v="1"/>
    <x v="13"/>
    <n v="1"/>
    <n v="1"/>
    <x v="0"/>
  </r>
  <r>
    <n v="89301173"/>
    <s v="Neurologická klinika"/>
    <s v="lůžkové oddělení intenzivní péče"/>
    <n v="5"/>
    <d v="2021-08-01T00:00:00"/>
    <m/>
    <n v="10190"/>
    <n v="67352"/>
    <m/>
    <s v="Kateřina"/>
    <s v="Domanská"/>
    <s v="DiS."/>
    <s v="9652204848     "/>
    <n v="1"/>
    <x v="7"/>
    <n v="1"/>
    <n v="1"/>
    <x v="0"/>
  </r>
  <r>
    <n v="89301405"/>
    <s v="Ústav mikrobiologie"/>
    <s v="laboratoř mikrobiologie"/>
    <n v="10"/>
    <d v="2021-08-15T00:00:00"/>
    <m/>
    <n v="10556"/>
    <n v="67353"/>
    <s v="MUDr."/>
    <s v="Kristýna"/>
    <s v="Rešová"/>
    <m/>
    <s v="9658163856     "/>
    <n v="1"/>
    <x v="13"/>
    <n v="1"/>
    <n v="1"/>
    <x v="0"/>
  </r>
  <r>
    <n v="89301075"/>
    <s v="KARIM"/>
    <s v="anesteziologicko - resuscitační tým"/>
    <n v="10"/>
    <d v="2021-08-01T00:00:00"/>
    <m/>
    <n v="10130"/>
    <n v="67354"/>
    <s v="MUDr."/>
    <s v="Aylin"/>
    <s v="Mertová"/>
    <m/>
    <s v="9655074319     "/>
    <n v="1"/>
    <x v="13"/>
    <n v="1"/>
    <n v="1"/>
    <x v="0"/>
  </r>
  <r>
    <n v="89301075"/>
    <s v="KARIM"/>
    <s v="anesteziologicko - resuscitační tým"/>
    <n v="10"/>
    <d v="2021-08-01T00:00:00"/>
    <m/>
    <n v="10131"/>
    <n v="67355"/>
    <s v="MUDr."/>
    <s v="Tereza"/>
    <s v="Horáková"/>
    <m/>
    <s v="9652295389     "/>
    <n v="1"/>
    <x v="13"/>
    <n v="1"/>
    <n v="1"/>
    <x v="0"/>
  </r>
  <r>
    <n v="89301075"/>
    <s v="KARIM"/>
    <s v="anesteziologicko - resuscitační tým"/>
    <n v="10"/>
    <d v="2021-08-01T00:00:00"/>
    <m/>
    <n v="10132"/>
    <n v="67356"/>
    <s v="MUDr."/>
    <s v="Štěpán"/>
    <s v="Tylich"/>
    <m/>
    <s v="9503225710     "/>
    <n v="1"/>
    <x v="13"/>
    <n v="1"/>
    <n v="1"/>
    <x v="0"/>
  </r>
  <r>
    <n v="89301385"/>
    <s v="Ústav soudního lékařství a medicínského práva"/>
    <s v="laboratoř Ústavu soudního lékařství"/>
    <n v="10"/>
    <d v="2021-07-15T00:00:00"/>
    <m/>
    <n v="10165"/>
    <n v="67360"/>
    <m/>
    <s v="Dagmar"/>
    <s v="Ivanová"/>
    <m/>
    <s v="6554021639     "/>
    <n v="0.15"/>
    <x v="3"/>
    <n v="2"/>
    <n v="1"/>
    <x v="0"/>
  </r>
  <r>
    <n v="89301386"/>
    <s v="Ústav soudního lékařství a medicínského práva"/>
    <s v="soudní lékařství"/>
    <n v="10"/>
    <d v="2021-07-15T00:00:00"/>
    <m/>
    <n v="10165"/>
    <n v="67360"/>
    <m/>
    <s v="Dagmar"/>
    <s v="Ivanová"/>
    <m/>
    <s v="6554021639     "/>
    <n v="0.85"/>
    <x v="3"/>
    <n v="2"/>
    <n v="1"/>
    <x v="0"/>
  </r>
  <r>
    <n v="89301323"/>
    <s v="Hemato-onkologická klinika"/>
    <s v="lůžkové oddělení intenzivní péče"/>
    <n v="5"/>
    <d v="2023-01-01T00:00:00"/>
    <m/>
    <n v="10409"/>
    <n v="67362"/>
    <m/>
    <s v="Dominika"/>
    <s v="Planková"/>
    <s v="DiS."/>
    <s v="9957106093     "/>
    <n v="1"/>
    <x v="7"/>
    <n v="1"/>
    <n v="1"/>
    <x v="0"/>
  </r>
  <r>
    <n v="89301101"/>
    <s v="Dětská klinika"/>
    <s v="standardní lůžková péče"/>
    <n v="5"/>
    <d v="2021-08-01T00:00:00"/>
    <m/>
    <n v="10136"/>
    <n v="67363"/>
    <s v="MUDr."/>
    <s v="Kristína"/>
    <s v="Holotová"/>
    <m/>
    <s v="965604         "/>
    <n v="1"/>
    <x v="13"/>
    <n v="1"/>
    <n v="1"/>
    <x v="0"/>
  </r>
  <r>
    <n v="89301102"/>
    <s v="Dětská klinika"/>
    <s v="všeobecná ambulance"/>
    <n v="10"/>
    <d v="2022-12-01T00:00:00"/>
    <m/>
    <n v="10749"/>
    <n v="67367"/>
    <m/>
    <s v="Ivana"/>
    <s v="Dostálová"/>
    <m/>
    <s v="7156085310     "/>
    <n v="1"/>
    <x v="4"/>
    <n v="1"/>
    <n v="1"/>
    <x v="0"/>
  </r>
  <r>
    <n v="89301572"/>
    <s v="Poradna pro výživu"/>
    <s v="Poradna pro výživu"/>
    <n v="10"/>
    <d v="2023-01-01T00:00:00"/>
    <m/>
    <n v="10840"/>
    <n v="67375"/>
    <s v="Mgr."/>
    <s v="Martina"/>
    <s v="Hrudníková"/>
    <m/>
    <s v="8952105734     "/>
    <n v="0.2"/>
    <x v="0"/>
    <n v="1"/>
    <n v="0.2"/>
    <x v="0"/>
  </r>
  <r>
    <n v="89301031"/>
    <s v="III. Interní klinika - nefrologická, revmatologická a endokrinologická"/>
    <s v="standardní lůžková péče"/>
    <n v="5"/>
    <d v="2021-08-01T00:00:00"/>
    <m/>
    <n v="10160"/>
    <n v="67380"/>
    <s v="MUDr."/>
    <s v="Růžena"/>
    <s v="Ševčovičová"/>
    <m/>
    <s v="9561244385     "/>
    <n v="1"/>
    <x v="13"/>
    <n v="1"/>
    <n v="1"/>
    <x v="0"/>
  </r>
  <r>
    <n v="89301031"/>
    <s v="III. Interní klinika - nefrologická, revmatologická a endokrinologická"/>
    <s v="standardní lůžková péče"/>
    <n v="5"/>
    <d v="2021-08-01T00:00:00"/>
    <m/>
    <n v="10162"/>
    <n v="67381"/>
    <s v="MUDr."/>
    <s v="Marie"/>
    <s v="Bolacká"/>
    <m/>
    <s v="9655175827     "/>
    <n v="1"/>
    <x v="13"/>
    <n v="1"/>
    <n v="1"/>
    <x v="0"/>
  </r>
  <r>
    <n v="89301031"/>
    <s v="III. Interní klinika - nefrologická, revmatologická a endokrinologická"/>
    <s v="standardní lůžková péče"/>
    <n v="5"/>
    <d v="2021-08-01T00:00:00"/>
    <m/>
    <n v="10159"/>
    <n v="67382"/>
    <s v="MUDr."/>
    <s v="Lucie"/>
    <s v="Lysková"/>
    <m/>
    <s v="9556065376     "/>
    <n v="1"/>
    <x v="13"/>
    <n v="1"/>
    <n v="1"/>
    <x v="0"/>
  </r>
  <r>
    <n v="89301026"/>
    <s v="II. Interní klinika - gastro-enterologická a hepatologická"/>
    <s v="standardní lůžkové péče"/>
    <n v="5"/>
    <d v="2021-08-01T00:00:00"/>
    <m/>
    <n v="10172"/>
    <n v="67384"/>
    <s v="MUDr."/>
    <s v="Adam"/>
    <s v="Chudoba"/>
    <m/>
    <s v="9512125568     "/>
    <n v="1"/>
    <x v="13"/>
    <n v="1"/>
    <n v="1"/>
    <x v="0"/>
  </r>
  <r>
    <n v="89301075"/>
    <s v="KARIM"/>
    <s v="anesteziologicko - resuscitační tým"/>
    <n v="10"/>
    <d v="2022-04-01T00:00:00"/>
    <m/>
    <n v="10514"/>
    <n v="67385"/>
    <s v="MUDr."/>
    <s v="Renáta"/>
    <s v="Juklová"/>
    <m/>
    <s v="7857115343     "/>
    <n v="0.8"/>
    <x v="1"/>
    <n v="1"/>
    <n v="0.8"/>
    <x v="0"/>
  </r>
  <r>
    <n v="89301311"/>
    <s v="Traumatologická klinika"/>
    <s v="standardní lůžková péče"/>
    <n v="5"/>
    <d v="2021-07-15T00:00:00"/>
    <m/>
    <n v="10217"/>
    <n v="67388"/>
    <m/>
    <s v="Eva"/>
    <s v="Novosádová"/>
    <m/>
    <s v="9652275732     "/>
    <n v="1"/>
    <x v="3"/>
    <n v="1"/>
    <n v="1"/>
    <x v="0"/>
  </r>
  <r>
    <n v="89301011"/>
    <s v="I. Interní klinika - kardiologická"/>
    <s v="standardní lůžková péče"/>
    <n v="5"/>
    <d v="2021-09-01T00:00:00"/>
    <m/>
    <n v="10212"/>
    <n v="67389"/>
    <s v="MUDr."/>
    <s v="Zuzana"/>
    <s v="Paulů"/>
    <m/>
    <s v="9657126259     "/>
    <n v="1"/>
    <x v="13"/>
    <n v="1"/>
    <n v="1"/>
    <x v="0"/>
  </r>
  <r>
    <n v="89305247"/>
    <s v="Klinika zubního lékařství"/>
    <s v="konzervační oddělení"/>
    <n v="15"/>
    <d v="2021-09-01T00:00:00"/>
    <m/>
    <n v="10169"/>
    <n v="67390"/>
    <s v="MDDr."/>
    <s v="Peter"/>
    <s v="Lariš"/>
    <m/>
    <s v="9701174186     "/>
    <n v="0.05"/>
    <x v="11"/>
    <n v="1"/>
    <n v="0.05"/>
    <x v="0"/>
  </r>
  <r>
    <n v="89305247"/>
    <s v="Klinika zubního lékařství"/>
    <s v="konzervační oddělení"/>
    <n v="15"/>
    <d v="2021-09-01T00:00:00"/>
    <m/>
    <n v="10168"/>
    <n v="67391"/>
    <s v="MDDr."/>
    <s v="Magdaléna"/>
    <s v="Ďurinová"/>
    <m/>
    <s v="9658093357     "/>
    <n v="0.05"/>
    <x v="11"/>
    <n v="1"/>
    <n v="0.05"/>
    <x v="0"/>
  </r>
  <r>
    <n v="89301063"/>
    <s v="Neurochirurgická klinika"/>
    <s v="lůžkové oddělení intenzivní péče"/>
    <n v="5"/>
    <d v="2021-07-15T00:00:00"/>
    <m/>
    <n v="10138"/>
    <n v="67392"/>
    <m/>
    <s v="Michaela"/>
    <s v="Leová"/>
    <m/>
    <s v="9361195712     "/>
    <n v="1"/>
    <x v="3"/>
    <n v="1"/>
    <n v="1"/>
    <x v="0"/>
  </r>
  <r>
    <n v="89301503"/>
    <s v="Lůžkové odd.intenzivní péče"/>
    <s v="lůžkové oddělení intenzivní péče"/>
    <n v="5"/>
    <d v="2021-08-01T00:00:00"/>
    <m/>
    <n v="10117"/>
    <n v="67394"/>
    <m/>
    <s v="Tereza"/>
    <s v="Sedláková"/>
    <s v="DiS."/>
    <s v="9954144849     "/>
    <n v="1"/>
    <x v="7"/>
    <n v="1"/>
    <n v="1"/>
    <x v="0"/>
  </r>
  <r>
    <n v="89301501"/>
    <s v="Kardiochirurgická klinika"/>
    <s v="standardní lůžková péče"/>
    <n v="5"/>
    <d v="2023-09-15T00:00:00"/>
    <m/>
    <n v="11029"/>
    <n v="67395"/>
    <s v="Bc."/>
    <s v="Jitka"/>
    <s v="Steblová"/>
    <m/>
    <s v="0157285403     "/>
    <n v="1"/>
    <x v="4"/>
    <n v="1"/>
    <n v="1"/>
    <x v="0"/>
  </r>
  <r>
    <n v="89301501"/>
    <s v="Kardiochirurgická klinika"/>
    <s v="standardní lůžková péče"/>
    <n v="5"/>
    <d v="2021-08-01T00:00:00"/>
    <m/>
    <n v="10111"/>
    <n v="67396"/>
    <s v="Bc."/>
    <s v="Dominik"/>
    <s v="Petrželka"/>
    <m/>
    <s v="9510275643     "/>
    <n v="1"/>
    <x v="7"/>
    <n v="1"/>
    <n v="1"/>
    <x v="0"/>
  </r>
  <r>
    <n v="89301041"/>
    <s v="I. chirurgické klinika"/>
    <s v="standardní lůžková péče"/>
    <n v="5"/>
    <d v="2021-08-01T00:00:00"/>
    <m/>
    <n v="10145"/>
    <n v="67398"/>
    <m/>
    <s v="Ladislav"/>
    <s v="Motl"/>
    <m/>
    <s v="7304255321     "/>
    <n v="1"/>
    <x v="3"/>
    <n v="1"/>
    <n v="1"/>
    <x v="0"/>
  </r>
  <r>
    <n v="89301211"/>
    <s v="Onkologická klinika"/>
    <s v="standardní lůžková péče"/>
    <n v="5"/>
    <d v="2021-08-01T00:00:00"/>
    <m/>
    <n v="10179"/>
    <n v="67400"/>
    <m/>
    <s v="Radmila"/>
    <s v="Zeleňáková"/>
    <m/>
    <s v="7454245799     "/>
    <n v="1"/>
    <x v="3"/>
    <n v="1"/>
    <n v="1"/>
    <x v="0"/>
  </r>
  <r>
    <n v="89301031"/>
    <s v="III. Interní klinika - nefrologická, revmatologická a endokrinologická"/>
    <s v="standardní lůžková péče"/>
    <n v="5"/>
    <d v="2021-08-15T00:00:00"/>
    <m/>
    <n v="10156"/>
    <n v="67402"/>
    <m/>
    <s v="Nikol"/>
    <s v="Kneblová"/>
    <m/>
    <s v="0059056283     "/>
    <n v="1"/>
    <x v="4"/>
    <n v="1"/>
    <n v="1"/>
    <x v="0"/>
  </r>
  <r>
    <n v="89301031"/>
    <s v="III. Interní klinika - nefrologická, revmatologická a endokrinologická"/>
    <s v="standardní lůžková péče"/>
    <n v="5"/>
    <d v="2021-08-15T00:00:00"/>
    <m/>
    <n v="10157"/>
    <n v="67403"/>
    <m/>
    <s v="Renáta"/>
    <s v="Běhalová"/>
    <m/>
    <s v="0251185704     "/>
    <n v="1"/>
    <x v="4"/>
    <n v="1"/>
    <n v="1"/>
    <x v="0"/>
  </r>
  <r>
    <n v="89301171"/>
    <s v="Neurologická klinika"/>
    <s v="standardní lůžková péče"/>
    <n v="5"/>
    <d v="2021-09-01T00:00:00"/>
    <m/>
    <n v="10193"/>
    <n v="67409"/>
    <m/>
    <s v="Tamara"/>
    <s v="Rad"/>
    <m/>
    <s v="885205         "/>
    <n v="1"/>
    <x v="13"/>
    <n v="1"/>
    <n v="1"/>
    <x v="0"/>
  </r>
  <r>
    <n v="89301081"/>
    <s v="Porodnicko - gynekologická klinika"/>
    <s v="standardní lůžková péče"/>
    <n v="5"/>
    <d v="2021-08-15T00:00:00"/>
    <m/>
    <n v="10125"/>
    <n v="67410"/>
    <s v="Bc."/>
    <s v="Jarmila"/>
    <s v="Tichá"/>
    <m/>
    <s v="9156186149     "/>
    <n v="0.8"/>
    <x v="7"/>
    <n v="1"/>
    <n v="0.8"/>
    <x v="0"/>
  </r>
  <r>
    <n v="89301192"/>
    <s v="Klinika pracovního lékařství"/>
    <s v="všeobecná ambulance"/>
    <n v="10"/>
    <d v="2021-09-01T00:00:00"/>
    <m/>
    <n v="10210"/>
    <n v="67417"/>
    <m/>
    <s v="Adéla"/>
    <s v="Šestáková"/>
    <m/>
    <s v="8451115321     "/>
    <n v="1"/>
    <x v="7"/>
    <n v="1"/>
    <n v="1"/>
    <x v="0"/>
  </r>
  <r>
    <n v="89301218"/>
    <s v="Konziliární tým paliativní péče"/>
    <s v="Konziliární tým paliativní péče"/>
    <n v="10"/>
    <d v="2021-09-01T00:00:00"/>
    <m/>
    <n v="10221"/>
    <n v="67419"/>
    <s v="Mgr."/>
    <s v="Drahomír"/>
    <s v="Ševčík"/>
    <m/>
    <s v="6703100206     "/>
    <n v="0.2"/>
    <x v="5"/>
    <n v="1"/>
    <n v="0.2"/>
    <x v="0"/>
  </r>
  <r>
    <n v="89301163"/>
    <s v="Klinika plicních nemocí a TBC"/>
    <s v="lůžkové oddělení intenzivní péče"/>
    <n v="5"/>
    <d v="2021-09-01T00:00:00"/>
    <m/>
    <n v="10108"/>
    <n v="67421"/>
    <s v="Mgr."/>
    <s v="Renáta"/>
    <s v="Škobrtalová"/>
    <m/>
    <s v="9751100139     "/>
    <n v="1"/>
    <x v="7"/>
    <n v="1"/>
    <n v="1"/>
    <x v="0"/>
  </r>
  <r>
    <n v="89301081"/>
    <s v="Porodnicko - gynekologická klinika"/>
    <s v="standardní lůžková péče"/>
    <n v="5"/>
    <d v="2021-09-01T00:00:00"/>
    <m/>
    <n v="10129"/>
    <n v="67424"/>
    <s v="Mgr."/>
    <s v="Barbora"/>
    <s v="Vysloužilová"/>
    <m/>
    <s v="9656055750     "/>
    <n v="0.75"/>
    <x v="7"/>
    <n v="1"/>
    <n v="0.75"/>
    <x v="0"/>
  </r>
  <r>
    <n v="89301323"/>
    <s v="Hemato-onkologická klinika"/>
    <s v="lůžkové oddělení intenzivní péče"/>
    <n v="5"/>
    <d v="2021-09-01T00:00:00"/>
    <m/>
    <n v="10120"/>
    <n v="67425"/>
    <s v="Bc."/>
    <s v="Markéta"/>
    <s v="Strouhalová"/>
    <m/>
    <s v="9852184078     "/>
    <n v="1"/>
    <x v="7"/>
    <n v="1"/>
    <n v="1"/>
    <x v="0"/>
  </r>
  <r>
    <n v="89301522"/>
    <s v="Infekční oddělení"/>
    <s v="Ambulance infekčního lékařství"/>
    <n v="10"/>
    <d v="2023-01-01T00:00:00"/>
    <m/>
    <n v="10880"/>
    <n v="67426"/>
    <s v="MUDr."/>
    <s v="Martina"/>
    <s v="Kundschofská"/>
    <m/>
    <s v="7953087384     "/>
    <n v="1"/>
    <x v="1"/>
    <n v="1"/>
    <n v="1"/>
    <x v="0"/>
  </r>
  <r>
    <n v="89301345"/>
    <s v="Radiologická klinika"/>
    <s v="pracoviště radiologie"/>
    <n v="10"/>
    <d v="2021-09-01T00:00:00"/>
    <m/>
    <n v="10235"/>
    <n v="67431"/>
    <s v="MD"/>
    <s v="Anna"/>
    <s v="Nedashkivska"/>
    <m/>
    <s v="9057221492     "/>
    <n v="1"/>
    <x v="13"/>
    <n v="1"/>
    <n v="1"/>
    <x v="0"/>
  </r>
  <r>
    <n v="89301311"/>
    <s v="Traumatologická klinika"/>
    <s v="standardní lůžková péče"/>
    <n v="5"/>
    <d v="2022-01-01T00:00:00"/>
    <m/>
    <n v="10362"/>
    <n v="67435"/>
    <s v="MUDr."/>
    <s v="Ondřej"/>
    <s v="Dokoupil"/>
    <m/>
    <s v="9109073776     "/>
    <n v="1"/>
    <x v="13"/>
    <n v="1"/>
    <n v="1"/>
    <x v="0"/>
  </r>
  <r>
    <n v="89301012"/>
    <s v="I. Interní klinika - kardiologická"/>
    <s v="ambulance kardiologická"/>
    <n v="10"/>
    <d v="2021-09-01T00:00:00"/>
    <m/>
    <n v="10214"/>
    <n v="67439"/>
    <s v="Mgr."/>
    <s v="Barbora"/>
    <s v="Podhajská"/>
    <m/>
    <s v="7862044476     "/>
    <n v="0.5"/>
    <x v="0"/>
    <n v="1"/>
    <n v="0.5"/>
    <x v="0"/>
  </r>
  <r>
    <n v="89301101"/>
    <s v="Dětská klinika"/>
    <s v="standardní lůžková péče"/>
    <n v="5"/>
    <d v="2021-09-01T00:00:00"/>
    <m/>
    <n v="10092"/>
    <n v="67443"/>
    <s v="MUDr."/>
    <s v="Zuzana"/>
    <s v="Pytelová"/>
    <m/>
    <s v="9259305715     "/>
    <n v="1"/>
    <x v="13"/>
    <n v="1"/>
    <n v="1"/>
    <x v="0"/>
  </r>
  <r>
    <n v="89301501"/>
    <s v="Kardiochirurgická klinika"/>
    <s v="standardní lůžková péče"/>
    <n v="5"/>
    <d v="2021-09-01T00:00:00"/>
    <m/>
    <n v="10109"/>
    <n v="67445"/>
    <m/>
    <s v="Petra"/>
    <s v="Šléglová"/>
    <m/>
    <s v="8156275358     "/>
    <n v="1"/>
    <x v="3"/>
    <n v="1"/>
    <n v="1"/>
    <x v="0"/>
  </r>
  <r>
    <n v="89301338"/>
    <s v="Oddělení klinické biochemie a imunogenetiky"/>
    <s v="laboratoř dědičných metabolických poruch"/>
    <n v="10"/>
    <d v="2023-02-01T00:00:00"/>
    <m/>
    <n v="10928"/>
    <n v="67447"/>
    <s v="Mgr."/>
    <s v="Eliška"/>
    <s v="Ivanovová"/>
    <m/>
    <s v="9657115292     "/>
    <n v="1"/>
    <x v="5"/>
    <n v="1"/>
    <n v="1"/>
    <x v="0"/>
  </r>
  <r>
    <n v="89301111"/>
    <s v="Ortopedická klinika"/>
    <s v="standardní lůžková péče"/>
    <n v="5"/>
    <d v="2021-10-01T00:00:00"/>
    <m/>
    <n v="10388"/>
    <n v="67457"/>
    <m/>
    <s v="Nikola"/>
    <s v="Krajčovičová"/>
    <s v="DiS."/>
    <s v="9757215732     "/>
    <n v="1"/>
    <x v="7"/>
    <n v="1"/>
    <n v="1"/>
    <x v="0"/>
  </r>
  <r>
    <n v="89301171"/>
    <s v="Neurologická klinika"/>
    <s v="standardní lůžková péče"/>
    <n v="5"/>
    <d v="2021-09-15T00:00:00"/>
    <m/>
    <n v="10188"/>
    <n v="67458"/>
    <m/>
    <s v="Michaela"/>
    <s v="Škůrková"/>
    <m/>
    <s v="0058185710     "/>
    <n v="1"/>
    <x v="4"/>
    <n v="1"/>
    <n v="1"/>
    <x v="0"/>
  </r>
  <r>
    <n v="89301162"/>
    <s v="Klinika plicních nemocí a TBC"/>
    <s v="ambulance všeobecná"/>
    <n v="10"/>
    <d v="2022-05-01T00:00:00"/>
    <m/>
    <n v="10519"/>
    <n v="67461"/>
    <s v="Mgr."/>
    <s v="Vendula"/>
    <s v="Pincová"/>
    <s v="DiS."/>
    <s v="8253205356     "/>
    <n v="1"/>
    <x v="7"/>
    <n v="1"/>
    <n v="1"/>
    <x v="0"/>
  </r>
  <r>
    <n v="89301161"/>
    <s v="Klinika plicních nemocí a TBC"/>
    <s v="standardní lůžková péče"/>
    <n v="5"/>
    <d v="2021-10-01T00:00:00"/>
    <m/>
    <n v="10242"/>
    <n v="67464"/>
    <m/>
    <s v="Adéla"/>
    <s v="Černá"/>
    <s v="DiS."/>
    <s v="9859116069     "/>
    <n v="1"/>
    <x v="7"/>
    <n v="1"/>
    <n v="1"/>
    <x v="0"/>
  </r>
  <r>
    <n v="89301091"/>
    <s v="Novorozenecké oddělení"/>
    <s v="standardní lůžková péče"/>
    <n v="5"/>
    <d v="2021-09-15T00:00:00"/>
    <m/>
    <n v="10187"/>
    <n v="67468"/>
    <s v="Mgr."/>
    <s v="Kristýna"/>
    <s v="Pěnicová"/>
    <m/>
    <s v="9754184605     "/>
    <n v="1"/>
    <x v="7"/>
    <n v="1"/>
    <n v="1"/>
    <x v="0"/>
  </r>
  <r>
    <n v="89301176"/>
    <s v="Lůžkové odd.intenzivní péče"/>
    <s v="lůžkové oddělení intenzivní péče"/>
    <n v="5"/>
    <d v="2021-09-15T00:00:00"/>
    <m/>
    <n v="10191"/>
    <n v="67470"/>
    <s v="Bc."/>
    <s v="Soňa"/>
    <s v="Uhrinová"/>
    <m/>
    <s v="995515         "/>
    <n v="1"/>
    <x v="7"/>
    <n v="1"/>
    <n v="1"/>
    <x v="0"/>
  </r>
  <r>
    <n v="89301031"/>
    <s v="III. Interní klinika - nefrologická, revmatologická a endokrinologická"/>
    <s v="standardní lůžková péče"/>
    <n v="5"/>
    <d v="2023-05-01T00:00:00"/>
    <m/>
    <n v="11115"/>
    <n v="67471"/>
    <m/>
    <s v="Marie"/>
    <s v="Soušková"/>
    <m/>
    <s v="9960065753     "/>
    <n v="1"/>
    <x v="4"/>
    <n v="1"/>
    <n v="1"/>
    <x v="0"/>
  </r>
  <r>
    <n v="89305246"/>
    <s v="Klinika zubního lékařství"/>
    <s v="ortodontické oddělení"/>
    <n v="15"/>
    <d v="2022-01-01T00:00:00"/>
    <m/>
    <n v="10402"/>
    <n v="67472"/>
    <s v="MDDr."/>
    <s v="Zuzana"/>
    <s v="Koniarová"/>
    <m/>
    <s v="9751274632     "/>
    <n v="0.5"/>
    <x v="11"/>
    <n v="1"/>
    <n v="0.5"/>
    <x v="0"/>
  </r>
  <r>
    <n v="89301013"/>
    <s v="I. Interní klinika - kardiologická"/>
    <s v="lůžkové oddělení intenzivní péče"/>
    <n v="5"/>
    <d v="2022-01-01T00:00:00"/>
    <m/>
    <n v="10369"/>
    <n v="67473"/>
    <s v="MUDr."/>
    <s v="Patrik"/>
    <s v="Keprt"/>
    <m/>
    <s v="9001306204     "/>
    <n v="0.8"/>
    <x v="1"/>
    <n v="2"/>
    <n v="1"/>
    <x v="0"/>
  </r>
  <r>
    <n v="89301016"/>
    <s v="I. Interní klinika - kardiologická"/>
    <s v="Oddělení invazivních vyšetřovacích metod"/>
    <n v="10"/>
    <d v="2022-01-01T00:00:00"/>
    <m/>
    <n v="10369"/>
    <n v="67473"/>
    <s v="MUDr."/>
    <s v="Patrik"/>
    <s v="Keprt"/>
    <m/>
    <s v="9001306204     "/>
    <n v="0.2"/>
    <x v="1"/>
    <n v="2"/>
    <n v="1"/>
    <x v="0"/>
  </r>
  <r>
    <n v="89301075"/>
    <s v="KARIM"/>
    <s v="anesteziologicko - resuscitační tým"/>
    <n v="10"/>
    <d v="2021-10-01T00:00:00"/>
    <m/>
    <n v="10246"/>
    <n v="67475"/>
    <s v="MUDr."/>
    <s v="Dominika"/>
    <s v="Wawrzyková"/>
    <m/>
    <s v="9161275508     "/>
    <n v="1"/>
    <x v="10"/>
    <n v="1"/>
    <n v="1"/>
    <x v="0"/>
  </r>
  <r>
    <n v="89301111"/>
    <s v="Ortopedická klinika"/>
    <s v="standardní lůžková péče"/>
    <n v="5"/>
    <d v="2021-12-01T00:00:00"/>
    <m/>
    <n v="10390"/>
    <n v="67476"/>
    <m/>
    <s v="Monika"/>
    <s v="Číhalová"/>
    <m/>
    <s v="7854215435     "/>
    <n v="1"/>
    <x v="7"/>
    <n v="1"/>
    <n v="1"/>
    <x v="0"/>
  </r>
  <r>
    <n v="89301041"/>
    <s v="I. chirurgické klinika"/>
    <s v="standardní lůžková péče"/>
    <n v="5"/>
    <d v="2021-10-01T00:00:00"/>
    <m/>
    <n v="10329"/>
    <n v="67478"/>
    <m/>
    <s v="Žaneta"/>
    <s v="Němcová"/>
    <m/>
    <s v="7359105776     "/>
    <n v="1"/>
    <x v="3"/>
    <n v="1"/>
    <n v="1"/>
    <x v="0"/>
  </r>
  <r>
    <n v="89301355"/>
    <s v="Transfuzní oddělení "/>
    <s v="transfuzní oddělení"/>
    <n v="10"/>
    <d v="2021-10-01T00:00:00"/>
    <m/>
    <n v="10241"/>
    <n v="67480"/>
    <m/>
    <s v="Lucie"/>
    <s v="Buchtová"/>
    <m/>
    <s v="8660186128     "/>
    <n v="0.75"/>
    <x v="7"/>
    <n v="1"/>
    <n v="0.75"/>
    <x v="0"/>
  </r>
  <r>
    <n v="89301212"/>
    <s v="Onkologická klinika"/>
    <s v="všeobecná ambulance"/>
    <n v="10"/>
    <d v="2021-09-15T00:00:00"/>
    <m/>
    <n v="10183"/>
    <n v="67481"/>
    <m/>
    <s v="Kristýna"/>
    <s v="Burešová"/>
    <m/>
    <s v="0056304534     "/>
    <n v="1"/>
    <x v="4"/>
    <n v="1"/>
    <n v="1"/>
    <x v="0"/>
  </r>
  <r>
    <n v="89301211"/>
    <s v="Onkologická klinika"/>
    <s v="standardní lůžková péče"/>
    <n v="5"/>
    <d v="2021-12-01T00:00:00"/>
    <m/>
    <n v="10397"/>
    <n v="67489"/>
    <m/>
    <s v="Iveta"/>
    <s v="Přikrylová"/>
    <m/>
    <s v="8659204928     "/>
    <n v="1"/>
    <x v="7"/>
    <n v="1"/>
    <n v="1"/>
    <x v="0"/>
  </r>
  <r>
    <n v="89301211"/>
    <s v="Onkologická klinika"/>
    <s v="standardní lůžková péče"/>
    <n v="5"/>
    <d v="2021-12-01T00:00:00"/>
    <m/>
    <n v="10396"/>
    <n v="67490"/>
    <m/>
    <s v="Dominik"/>
    <s v="Lošťák"/>
    <m/>
    <s v="0106104020     "/>
    <n v="1"/>
    <x v="4"/>
    <n v="1"/>
    <n v="1"/>
    <x v="0"/>
  </r>
  <r>
    <n v="89301211"/>
    <s v="Onkologická klinika"/>
    <s v="standardní lůžková péče"/>
    <n v="5"/>
    <d v="2021-11-01T00:00:00"/>
    <m/>
    <n v="10392"/>
    <n v="67508"/>
    <s v="MUDr."/>
    <s v="Phuong Anh"/>
    <s v="Nguyen"/>
    <m/>
    <s v="9461204071     "/>
    <n v="1"/>
    <x v="13"/>
    <n v="1"/>
    <n v="1"/>
    <x v="0"/>
  </r>
  <r>
    <n v="89301048"/>
    <s v="I. chirurgická klinika"/>
    <s v="lůžkové oddělení plastické chirurgie"/>
    <n v="5"/>
    <d v="2023-01-01T00:00:00"/>
    <m/>
    <n v="10568"/>
    <n v="67510"/>
    <m/>
    <s v="Štěpánka"/>
    <s v="Koppová"/>
    <m/>
    <s v="9954165705     "/>
    <n v="1"/>
    <x v="4"/>
    <n v="1"/>
    <n v="1"/>
    <x v="0"/>
  </r>
  <r>
    <n v="89301031"/>
    <s v="III. Interní klinika - nefrologická, revmatologická a endokrinologická"/>
    <s v="standardní lůžková péče"/>
    <n v="5"/>
    <d v="2022-01-01T00:00:00"/>
    <m/>
    <n v="10346"/>
    <n v="67518"/>
    <m/>
    <s v="Valerie"/>
    <s v="Mikešová"/>
    <m/>
    <s v="8451043051     "/>
    <n v="0.75"/>
    <x v="7"/>
    <n v="1"/>
    <n v="0.75"/>
    <x v="0"/>
  </r>
  <r>
    <n v="89301041"/>
    <s v="I. chirurgické klinika"/>
    <s v="standardní lůžková péče"/>
    <n v="5"/>
    <d v="2022-06-01T00:00:00"/>
    <m/>
    <n v="10475"/>
    <n v="67520"/>
    <m/>
    <s v="Zuzana"/>
    <s v="Knobová"/>
    <m/>
    <s v="9060175718     "/>
    <n v="1"/>
    <x v="3"/>
    <n v="1"/>
    <n v="1"/>
    <x v="0"/>
  </r>
  <r>
    <n v="89301261"/>
    <s v="Oddělení rehabilitace"/>
    <s v="standardní lůžková péče"/>
    <n v="5"/>
    <d v="2021-11-01T00:00:00"/>
    <m/>
    <n v="10381"/>
    <n v="67522"/>
    <s v="Bc."/>
    <s v="Michaela"/>
    <s v="Kabešová"/>
    <m/>
    <s v="9461085744     "/>
    <n v="0.8"/>
    <x v="7"/>
    <n v="2"/>
    <n v="1"/>
    <x v="0"/>
  </r>
  <r>
    <n v="89301268"/>
    <s v="Oddělení rehabilitace"/>
    <s v="Ambulance ergoterapie"/>
    <n v="10"/>
    <d v="2023-07-01T00:00:00"/>
    <m/>
    <n v="10381"/>
    <n v="67522"/>
    <s v="Bc."/>
    <s v="Michaela"/>
    <s v="Kabešová"/>
    <m/>
    <s v="9461085744     "/>
    <n v="0.2"/>
    <x v="7"/>
    <n v="2"/>
    <n v="1"/>
    <x v="0"/>
  </r>
  <r>
    <n v="89301075"/>
    <s v="KARIM"/>
    <s v="anesteziologicko - resuscitační tým"/>
    <n v="10"/>
    <d v="2022-09-01T00:00:00"/>
    <m/>
    <n v="10422"/>
    <n v="67534"/>
    <s v="Bc."/>
    <s v="Michaela"/>
    <s v="Ličková"/>
    <m/>
    <s v="8257125690     "/>
    <n v="1"/>
    <x v="7"/>
    <n v="1"/>
    <n v="1"/>
    <x v="0"/>
  </r>
  <r>
    <n v="89301028"/>
    <s v="II. Interní klinika - gastro-enterologická a hepatologická"/>
    <s v="ambulance gastroenterologie"/>
    <n v="10"/>
    <d v="2022-01-01T00:00:00"/>
    <m/>
    <n v="10355"/>
    <n v="67553"/>
    <m/>
    <s v="Zdeňka"/>
    <s v="Beníšková"/>
    <m/>
    <s v="8453274467     "/>
    <n v="1"/>
    <x v="7"/>
    <n v="1"/>
    <n v="1"/>
    <x v="0"/>
  </r>
  <r>
    <n v="89301111"/>
    <s v="Ortopedická klinika"/>
    <s v="standardní lůžková péče"/>
    <n v="5"/>
    <d v="2022-02-01T00:00:00"/>
    <m/>
    <n v="10431"/>
    <n v="67554"/>
    <s v="Bc."/>
    <s v="Ivana"/>
    <s v="Horáčková"/>
    <m/>
    <s v="7753254509     "/>
    <n v="1"/>
    <x v="0"/>
    <n v="1"/>
    <n v="1"/>
    <x v="0"/>
  </r>
  <r>
    <n v="89301021"/>
    <s v="II. Interní klinika - gastro-enterologická a hepatologická"/>
    <s v="standardní lůžková péče"/>
    <n v="5"/>
    <d v="2023-08-01T00:00:00"/>
    <m/>
    <n v="11099"/>
    <n v="67558"/>
    <s v="Bc."/>
    <s v="Marie"/>
    <s v="Venclová"/>
    <m/>
    <s v="0060046063     "/>
    <n v="1"/>
    <x v="7"/>
    <n v="1"/>
    <n v="1"/>
    <x v="0"/>
  </r>
  <r>
    <n v="89301091"/>
    <s v="Novorozenecké oddělení"/>
    <s v="standardní lůžková péče"/>
    <n v="5"/>
    <d v="2021-12-01T00:00:00"/>
    <m/>
    <n v="10385"/>
    <n v="67560"/>
    <s v="Bc."/>
    <s v="Laura Hedvika"/>
    <s v="Merloni"/>
    <m/>
    <s v="8058069943     "/>
    <n v="1"/>
    <x v="7"/>
    <n v="1"/>
    <n v="1"/>
    <x v="0"/>
  </r>
  <r>
    <n v="89301942"/>
    <s v="Dopravní zdravotní služba FN"/>
    <s v="Dopravní zdravotní služba FN"/>
    <n v="10"/>
    <d v="2022-01-01T00:00:00"/>
    <m/>
    <n v="10325"/>
    <n v="67565"/>
    <m/>
    <s v="Radovan"/>
    <s v="Spáčil"/>
    <m/>
    <s v="7703225398     "/>
    <n v="0.94"/>
    <x v="12"/>
    <n v="1"/>
    <n v="0.94"/>
    <x v="0"/>
  </r>
  <r>
    <n v="89301345"/>
    <s v="Radiologická klinika"/>
    <s v="pracoviště radiologie"/>
    <n v="10"/>
    <d v="2022-01-01T00:00:00"/>
    <m/>
    <n v="10456"/>
    <n v="67567"/>
    <s v="Bc."/>
    <s v="Martina"/>
    <s v="Zaoralová"/>
    <m/>
    <s v="9561015739     "/>
    <n v="1"/>
    <x v="7"/>
    <n v="1"/>
    <n v="1"/>
    <x v="0"/>
  </r>
  <r>
    <n v="89301386"/>
    <s v="Ústav soudního lékařství a medicínského práva"/>
    <s v="soudní lékařství"/>
    <n v="10"/>
    <d v="2022-01-01T00:00:00"/>
    <m/>
    <n v="10383"/>
    <n v="67576"/>
    <s v="MUDr."/>
    <s v="Lukáš"/>
    <s v="Hamerlik"/>
    <m/>
    <s v="850405         "/>
    <n v="1"/>
    <x v="1"/>
    <n v="1"/>
    <n v="1"/>
    <x v="0"/>
  </r>
  <r>
    <n v="89301285"/>
    <s v="Laboratoř odd. lékařské genetiky"/>
    <s v="laboratoř oddělení lékařské genetiky"/>
    <n v="10"/>
    <d v="2023-01-15T00:00:00"/>
    <m/>
    <n v="11085"/>
    <n v="67578"/>
    <s v="Mgr."/>
    <s v="Barbora"/>
    <s v="Líznerová"/>
    <m/>
    <s v="9256285104     "/>
    <n v="0.4"/>
    <x v="5"/>
    <n v="1"/>
    <n v="0.4"/>
    <x v="0"/>
  </r>
  <r>
    <n v="89301501"/>
    <s v="Kardiochirurgická klinika"/>
    <s v="standardní lůžková péče"/>
    <n v="5"/>
    <d v="2021-12-01T00:00:00"/>
    <m/>
    <n v="10358"/>
    <n v="67581"/>
    <m/>
    <s v="Monika"/>
    <s v="Nováková"/>
    <m/>
    <s v="8051185384     "/>
    <n v="1"/>
    <x v="4"/>
    <n v="1"/>
    <n v="1"/>
    <x v="0"/>
  </r>
  <r>
    <n v="89301385"/>
    <s v="Ústav soudního lékařství a medicínského práva"/>
    <s v="laboratoř Ústavu soudního lékařství"/>
    <n v="10"/>
    <d v="2021-12-01T00:00:00"/>
    <m/>
    <n v="10384"/>
    <n v="67584"/>
    <m/>
    <s v="Štěpánka"/>
    <s v="Duchoňová"/>
    <m/>
    <s v="7956055679     "/>
    <n v="0.15"/>
    <x v="3"/>
    <n v="2"/>
    <n v="1"/>
    <x v="0"/>
  </r>
  <r>
    <n v="89301386"/>
    <s v="Ústav soudního lékařství a medicínského práva"/>
    <s v="soudní lékařství"/>
    <n v="10"/>
    <d v="2021-12-01T00:00:00"/>
    <m/>
    <n v="10384"/>
    <n v="67584"/>
    <m/>
    <s v="Štěpánka"/>
    <s v="Duchoňová"/>
    <m/>
    <s v="7956055679     "/>
    <n v="0.85"/>
    <x v="3"/>
    <n v="2"/>
    <n v="1"/>
    <x v="0"/>
  </r>
  <r>
    <n v="89301385"/>
    <s v="Ústav soudního lékařství a medicínského práva"/>
    <s v="laboratoř Ústavu soudního lékařství"/>
    <n v="10"/>
    <d v="2022-03-01T00:00:00"/>
    <m/>
    <n v="10522"/>
    <n v="67589"/>
    <s v="Mgr."/>
    <s v="Joanna"/>
    <s v="Znaleziona-Hadrová"/>
    <s v="Ph.D."/>
    <s v="8058182638     "/>
    <n v="0"/>
    <x v="15"/>
    <n v="1"/>
    <n v="0"/>
    <x v="0"/>
  </r>
  <r>
    <n v="89301031"/>
    <s v="III. Interní klinika - nefrologická, revmatologická a endokrinologická"/>
    <s v="standardní lůžková péče"/>
    <n v="5"/>
    <d v="2023-07-01T00:00:00"/>
    <m/>
    <n v="11114"/>
    <n v="67590"/>
    <m/>
    <s v="Michaela"/>
    <s v="Spáčilová"/>
    <m/>
    <s v="9053255090     "/>
    <n v="0.5"/>
    <x v="4"/>
    <n v="1"/>
    <n v="0.5"/>
    <x v="0"/>
  </r>
  <r>
    <n v="89301593"/>
    <s v="Oddělení intenzivní péče chirurgických oborů"/>
    <s v="intenzivní péče chirurgických oborů"/>
    <n v="5"/>
    <d v="2023-09-01T00:00:00"/>
    <m/>
    <n v="11060"/>
    <n v="67591"/>
    <s v="Bc."/>
    <s v="Viktorie"/>
    <s v="Menšíková"/>
    <m/>
    <s v="0061294640     "/>
    <n v="1"/>
    <x v="7"/>
    <n v="1"/>
    <n v="1"/>
    <x v="0"/>
  </r>
  <r>
    <n v="89301593"/>
    <s v="Oddělení intenzivní péče chirurgických oborů"/>
    <s v="intenzivní péče chirurgických oborů"/>
    <n v="5"/>
    <d v="2023-08-01T00:00:00"/>
    <m/>
    <n v="11062"/>
    <n v="67592"/>
    <s v="Bc."/>
    <s v="Kristýna"/>
    <s v="Plačková"/>
    <m/>
    <s v="9861235835     "/>
    <n v="1"/>
    <x v="7"/>
    <n v="1"/>
    <n v="1"/>
    <x v="0"/>
  </r>
  <r>
    <n v="89301075"/>
    <s v="KARIM"/>
    <s v="anesteziologicko - resuscitační tým"/>
    <n v="10"/>
    <d v="2022-01-01T00:00:00"/>
    <m/>
    <n v="10341"/>
    <n v="67593"/>
    <s v="MUDr."/>
    <s v="Magdaléna"/>
    <s v="Krupárová"/>
    <m/>
    <s v="9452231690     "/>
    <n v="1"/>
    <x v="1"/>
    <n v="1"/>
    <n v="1"/>
    <x v="0"/>
  </r>
  <r>
    <n v="89301593"/>
    <s v="Oddělení intenzivní péče chirurgických oborů"/>
    <s v="intenzivní péče chirurgických oborů"/>
    <n v="5"/>
    <d v="2022-10-01T00:00:00"/>
    <m/>
    <n v="10841"/>
    <n v="67595"/>
    <s v="Bc."/>
    <s v="Michal"/>
    <s v="Hlahůlek"/>
    <s v="DiS."/>
    <s v="9504244860     "/>
    <n v="0.75"/>
    <x v="7"/>
    <n v="1"/>
    <n v="0.75"/>
    <x v="0"/>
  </r>
  <r>
    <n v="89301215"/>
    <s v="Onkologická klinika"/>
    <s v="ambulance - radiační onkologie "/>
    <n v="10"/>
    <d v="2022-03-15T00:00:00"/>
    <m/>
    <n v="10495"/>
    <n v="67597"/>
    <m/>
    <s v="Eliška"/>
    <s v="Prušáková"/>
    <m/>
    <s v="0159073783     "/>
    <n v="1"/>
    <x v="7"/>
    <n v="1"/>
    <n v="1"/>
    <x v="0"/>
  </r>
  <r>
    <n v="89301161"/>
    <s v="Klinika plicních nemocí a TBC"/>
    <s v="standardní lůžková péče"/>
    <n v="5"/>
    <d v="2021-12-15T00:00:00"/>
    <m/>
    <n v="10323"/>
    <n v="67605"/>
    <s v="MUDr."/>
    <s v="Eva"/>
    <s v="Slováčková"/>
    <m/>
    <s v="9452196171     "/>
    <n v="1"/>
    <x v="13"/>
    <n v="1"/>
    <n v="1"/>
    <x v="0"/>
  </r>
  <r>
    <n v="89301313"/>
    <s v="Traumatologická klinika"/>
    <s v="lůžkové oddělení intenzivní péče"/>
    <n v="5"/>
    <d v="2022-01-01T00:00:00"/>
    <m/>
    <n v="10318"/>
    <n v="67631"/>
    <s v="Bc."/>
    <s v="Tomáš"/>
    <s v="Jára"/>
    <m/>
    <s v="7601172304     "/>
    <n v="1"/>
    <x v="0"/>
    <n v="1"/>
    <n v="1"/>
    <x v="0"/>
  </r>
  <r>
    <n v="89301521"/>
    <s v="Infekční oddělení"/>
    <s v="Standardní lůžková péče"/>
    <n v="5"/>
    <d v="2023-01-01T00:00:00"/>
    <m/>
    <n v="10719"/>
    <n v="67632"/>
    <s v="MUDr."/>
    <s v="Kristýna"/>
    <s v="Rážová"/>
    <m/>
    <s v="9460186153     "/>
    <n v="0.6"/>
    <x v="13"/>
    <n v="1"/>
    <n v="0.6"/>
    <x v="0"/>
  </r>
  <r>
    <n v="89301181"/>
    <s v="Klinika psychiatrie"/>
    <s v="srandardní lůžková péče"/>
    <n v="5"/>
    <d v="2023-01-01T00:00:00"/>
    <m/>
    <n v="10962"/>
    <n v="67635"/>
    <m/>
    <s v="René"/>
    <s v="Klár"/>
    <m/>
    <s v="7104145312     "/>
    <n v="1"/>
    <x v="3"/>
    <n v="1"/>
    <n v="1"/>
    <x v="0"/>
  </r>
  <r>
    <n v="89301121"/>
    <s v="Urologická klinika"/>
    <s v="standardní lůžková péče"/>
    <n v="5"/>
    <d v="2022-01-01T00:00:00"/>
    <m/>
    <n v="10429"/>
    <n v="67636"/>
    <s v="Bc."/>
    <s v="Tereza"/>
    <s v="Nepustilová"/>
    <m/>
    <s v="8951076156     "/>
    <n v="0.5"/>
    <x v="7"/>
    <n v="1"/>
    <n v="0.5"/>
    <x v="0"/>
  </r>
  <r>
    <n v="89301181"/>
    <s v="Klinika psychiatrie"/>
    <s v="srandardní lůžková péče"/>
    <n v="5"/>
    <d v="2022-02-01T00:00:00"/>
    <m/>
    <n v="10445"/>
    <n v="67638"/>
    <s v="Ing."/>
    <s v="Tomáš"/>
    <s v="Lodes"/>
    <m/>
    <s v="6507101678     "/>
    <n v="1"/>
    <x v="3"/>
    <n v="1"/>
    <n v="1"/>
    <x v="0"/>
  </r>
  <r>
    <n v="89301323"/>
    <s v="Hemato-onkologická klinika"/>
    <s v="lůžkové oddělení intenzivní péče"/>
    <n v="5"/>
    <d v="2022-01-01T00:00:00"/>
    <m/>
    <n v="10334"/>
    <n v="67645"/>
    <s v="Mgr."/>
    <s v="Tereza"/>
    <s v="Chalánková"/>
    <m/>
    <s v="9559295735     "/>
    <n v="1"/>
    <x v="0"/>
    <n v="1"/>
    <n v="1"/>
    <x v="0"/>
  </r>
  <r>
    <n v="89301081"/>
    <s v="Porodnicko - gynekologická klinika"/>
    <s v="standardní lůžková péče"/>
    <n v="5"/>
    <d v="2023-01-01T00:00:00"/>
    <m/>
    <n v="10338"/>
    <n v="67663"/>
    <s v="Mgr."/>
    <s v="Klára"/>
    <s v="Hricová"/>
    <m/>
    <s v="9951255732     "/>
    <n v="0.4"/>
    <x v="4"/>
    <n v="1"/>
    <n v="0.4"/>
    <x v="0"/>
  </r>
  <r>
    <n v="89301031"/>
    <s v="III. Interní klinika - nefrologická, revmatologická a endokrinologická"/>
    <s v="standardní lůžková péče"/>
    <n v="5"/>
    <d v="2022-03-01T00:00:00"/>
    <m/>
    <n v="10416"/>
    <n v="67665"/>
    <m/>
    <s v="Nikola"/>
    <s v="Kratochvílová"/>
    <m/>
    <s v="9859145318     "/>
    <n v="1"/>
    <x v="4"/>
    <n v="1"/>
    <n v="1"/>
    <x v="0"/>
  </r>
  <r>
    <n v="89301375"/>
    <s v="Ústav klinické a molekulární patologie"/>
    <s v="Ústav klinické a molekulární patologie"/>
    <n v="10"/>
    <d v="2022-01-15T00:00:00"/>
    <m/>
    <n v="10542"/>
    <n v="67667"/>
    <m/>
    <s v="Nicol"/>
    <s v="Hemelková"/>
    <m/>
    <s v="9455245712     "/>
    <n v="1"/>
    <x v="3"/>
    <n v="1"/>
    <n v="1"/>
    <x v="0"/>
  </r>
  <r>
    <n v="89301161"/>
    <s v="Klinika plicních nemocí a TBC"/>
    <s v="standardní lůžková péče"/>
    <n v="5"/>
    <d v="2022-02-01T00:00:00"/>
    <m/>
    <n v="10410"/>
    <n v="67671"/>
    <s v="MUDr."/>
    <s v="Martin"/>
    <s v="Doležal"/>
    <m/>
    <s v="9303123269     "/>
    <n v="1"/>
    <x v="10"/>
    <n v="1"/>
    <n v="1"/>
    <x v="0"/>
  </r>
  <r>
    <n v="89301375"/>
    <s v="Ústav klinické a molekulární patologie"/>
    <s v="Ústav klinické a molekulární patologie"/>
    <n v="10"/>
    <d v="2022-03-01T00:00:00"/>
    <m/>
    <n v="10543"/>
    <n v="67673"/>
    <s v="Bc."/>
    <s v="Jana"/>
    <s v="Danišová"/>
    <m/>
    <s v="8753245787     "/>
    <n v="1"/>
    <x v="7"/>
    <n v="1"/>
    <n v="1"/>
    <x v="0"/>
  </r>
  <r>
    <n v="89301161"/>
    <s v="Klinika plicních nemocí a TBC"/>
    <s v="standardní lůžková péče"/>
    <n v="5"/>
    <d v="2022-02-01T00:00:00"/>
    <m/>
    <n v="10428"/>
    <n v="67674"/>
    <m/>
    <s v="Petra"/>
    <s v="Olajošová"/>
    <m/>
    <s v="9954224841     "/>
    <n v="1"/>
    <x v="3"/>
    <n v="1"/>
    <n v="1"/>
    <x v="0"/>
  </r>
  <r>
    <n v="89301161"/>
    <s v="Klinika plicních nemocí a TBC"/>
    <s v="standardní lůžková péče"/>
    <n v="5"/>
    <d v="2022-01-15T00:00:00"/>
    <m/>
    <n v="10424"/>
    <n v="67675"/>
    <m/>
    <s v="Nela"/>
    <s v="Růžičková"/>
    <m/>
    <s v="9352095753     "/>
    <n v="1"/>
    <x v="3"/>
    <n v="1"/>
    <n v="1"/>
    <x v="0"/>
  </r>
  <r>
    <n v="89301081"/>
    <s v="Porodnicko - gynekologická klinika"/>
    <s v="standardní lůžková péče"/>
    <n v="5"/>
    <d v="2023-07-01T00:00:00"/>
    <m/>
    <n v="10406"/>
    <n v="67686"/>
    <s v="Bc."/>
    <s v="Klaudia"/>
    <s v="Manáková"/>
    <m/>
    <s v="985421         "/>
    <n v="0.75"/>
    <x v="4"/>
    <n v="1"/>
    <n v="0.75"/>
    <x v="0"/>
  </r>
  <r>
    <n v="89301211"/>
    <s v="Onkologická klinika"/>
    <s v="standardní lůžková péče"/>
    <n v="5"/>
    <d v="2022-02-01T00:00:00"/>
    <m/>
    <n v="10492"/>
    <n v="67688"/>
    <m/>
    <s v="Marie"/>
    <s v="Maturová"/>
    <m/>
    <s v="7859245713     "/>
    <n v="1"/>
    <x v="4"/>
    <n v="1"/>
    <n v="1"/>
    <x v="0"/>
  </r>
  <r>
    <n v="89301013"/>
    <s v="I. Interní klinika - kardiologická"/>
    <s v="lůžkové oddělení intenzivní péče"/>
    <n v="5"/>
    <d v="2022-05-01T00:00:00"/>
    <m/>
    <n v="10489"/>
    <n v="67689"/>
    <m/>
    <s v="Dana"/>
    <s v="Pavličková"/>
    <m/>
    <s v="6562060329     "/>
    <n v="1"/>
    <x v="3"/>
    <n v="1"/>
    <n v="1"/>
    <x v="0"/>
  </r>
  <r>
    <n v="89301335"/>
    <s v="Oddělení klinické biochemie a imunogenetiky"/>
    <s v="centrální laboratoř"/>
    <n v="10"/>
    <d v="2023-07-01T00:00:00"/>
    <m/>
    <n v="11039"/>
    <n v="67690"/>
    <m/>
    <s v="Veronika"/>
    <s v="Riedlová"/>
    <m/>
    <s v="8854145850     "/>
    <n v="1"/>
    <x v="3"/>
    <n v="1"/>
    <n v="1"/>
    <x v="0"/>
  </r>
  <r>
    <n v="89301226"/>
    <s v="Klinika nukleární medicíny"/>
    <s v="ambulance - PET/CT"/>
    <n v="10"/>
    <d v="2022-02-01T00:00:00"/>
    <m/>
    <n v="10407"/>
    <n v="67691"/>
    <s v="Bc."/>
    <s v="Pavlína"/>
    <s v="Vašenková"/>
    <m/>
    <s v="9552195719     "/>
    <n v="1"/>
    <x v="7"/>
    <n v="1"/>
    <n v="1"/>
    <x v="0"/>
  </r>
  <r>
    <n v="89301521"/>
    <s v="Infekční oddělení"/>
    <s v="Standardní lůžková péče"/>
    <n v="5"/>
    <d v="2023-01-01T00:00:00"/>
    <m/>
    <n v="10717"/>
    <n v="67694"/>
    <s v="MUDr."/>
    <s v="Anežka"/>
    <s v="Kunčarová"/>
    <m/>
    <s v="9754244995     "/>
    <n v="1"/>
    <x v="13"/>
    <n v="1"/>
    <n v="1"/>
    <x v="0"/>
  </r>
  <r>
    <n v="89301121"/>
    <s v="Urologická klinika"/>
    <s v="standardní lůžková péče"/>
    <n v="5"/>
    <d v="2022-08-01T00:00:00"/>
    <m/>
    <n v="10686"/>
    <n v="67700"/>
    <s v="MUDr."/>
    <s v="Martin"/>
    <s v="Šeďo"/>
    <m/>
    <s v="960503         "/>
    <n v="1"/>
    <x v="13"/>
    <n v="1"/>
    <n v="1"/>
    <x v="0"/>
  </r>
  <r>
    <n v="89301041"/>
    <s v="I. chirurgické klinika"/>
    <s v="standardní lůžková péče"/>
    <n v="5"/>
    <d v="2022-02-01T00:00:00"/>
    <m/>
    <n v="10479"/>
    <n v="67702"/>
    <m/>
    <s v="Klára"/>
    <s v="Veselovská"/>
    <m/>
    <s v="9953266158     "/>
    <n v="1"/>
    <x v="4"/>
    <n v="1"/>
    <n v="1"/>
    <x v="0"/>
  </r>
  <r>
    <n v="89301345"/>
    <s v="Radiologická klinika"/>
    <s v="pracoviště radiologie"/>
    <n v="10"/>
    <d v="2022-03-01T00:00:00"/>
    <m/>
    <n v="10455"/>
    <n v="67703"/>
    <s v="Mgr. Bc."/>
    <s v="Michaela"/>
    <s v="Hrabalová"/>
    <m/>
    <s v="9953106064     "/>
    <n v="1"/>
    <x v="7"/>
    <n v="1"/>
    <n v="1"/>
    <x v="0"/>
  </r>
  <r>
    <n v="89301161"/>
    <s v="Klinika plicních nemocí a TBC"/>
    <s v="standardní lůžková péče"/>
    <n v="5"/>
    <d v="2022-02-01T00:00:00"/>
    <m/>
    <n v="10448"/>
    <n v="67704"/>
    <s v="Mgr."/>
    <s v="Pavlína"/>
    <s v="Maturová"/>
    <m/>
    <s v="7855115796     "/>
    <n v="1"/>
    <x v="4"/>
    <n v="1"/>
    <n v="1"/>
    <x v="0"/>
  </r>
  <r>
    <n v="89301081"/>
    <s v="Porodnicko - gynekologická klinika"/>
    <s v="standardní lůžková péče"/>
    <n v="5"/>
    <d v="2022-03-01T00:00:00"/>
    <m/>
    <n v="10405"/>
    <n v="67707"/>
    <s v="MUDr."/>
    <s v="Dávid"/>
    <s v="Kováč"/>
    <m/>
    <s v="930725         "/>
    <n v="1"/>
    <x v="10"/>
    <n v="1"/>
    <n v="1"/>
    <x v="0"/>
  </r>
  <r>
    <n v="89305246"/>
    <s v="Klinika zubního lékařství"/>
    <s v="ortodontické oddělení"/>
    <n v="15"/>
    <d v="2022-03-01T00:00:00"/>
    <m/>
    <n v="10561"/>
    <n v="67709"/>
    <s v="MDDr."/>
    <s v="Lucie"/>
    <s v="Ptáčková"/>
    <m/>
    <s v="9356165357     "/>
    <n v="0.5"/>
    <x v="11"/>
    <n v="1"/>
    <n v="0.5"/>
    <x v="0"/>
  </r>
  <r>
    <n v="89301012"/>
    <s v="I. Interní klinika - kardiologická"/>
    <s v="ambulance kardiologická"/>
    <n v="10"/>
    <d v="2022-04-01T00:00:00"/>
    <m/>
    <n v="10488"/>
    <n v="67710"/>
    <m/>
    <s v="Zuzana"/>
    <s v="Sábová"/>
    <m/>
    <s v="7460145682     "/>
    <n v="1"/>
    <x v="7"/>
    <n v="1"/>
    <n v="1"/>
    <x v="0"/>
  </r>
  <r>
    <n v="89301113"/>
    <s v="Ortopedická klinika"/>
    <s v="lůžkové oddělení intenzivní péče"/>
    <n v="5"/>
    <d v="2022-03-01T00:00:00"/>
    <m/>
    <n v="10434"/>
    <n v="67713"/>
    <s v="Bc."/>
    <s v="Denisa"/>
    <s v="Niemczyková"/>
    <m/>
    <s v="9757165517     "/>
    <n v="1"/>
    <x v="7"/>
    <n v="1"/>
    <n v="1"/>
    <x v="0"/>
  </r>
  <r>
    <n v="89301075"/>
    <s v="KARIM"/>
    <s v="anesteziologicko - resuscitační tým"/>
    <n v="10"/>
    <d v="2022-03-01T00:00:00"/>
    <m/>
    <n v="10437"/>
    <n v="67715"/>
    <s v="MUDr."/>
    <s v="Tomáš"/>
    <s v="Dubovec"/>
    <m/>
    <s v="9010098658     "/>
    <n v="1"/>
    <x v="10"/>
    <n v="2"/>
    <n v="1"/>
    <x v="0"/>
  </r>
  <r>
    <n v="89301600"/>
    <s v="Urgentní příjem odb.719"/>
    <s v="Urgentní příjem odb.719"/>
    <n v="10"/>
    <d v="2023-04-01T00:00:00"/>
    <m/>
    <n v="10931"/>
    <n v="67715"/>
    <s v="MUDr."/>
    <s v="Tomáš"/>
    <s v="Dubovec"/>
    <m/>
    <s v="9010098658     "/>
    <n v="0"/>
    <x v="10"/>
    <n v="2"/>
    <n v="1"/>
    <x v="0"/>
  </r>
  <r>
    <n v="89301021"/>
    <s v="II. Interní klinika - gastro-enterologická a hepatologická"/>
    <s v="standardní lůžková péče"/>
    <n v="5"/>
    <d v="2022-03-01T00:00:00"/>
    <m/>
    <n v="10453"/>
    <n v="67724"/>
    <m/>
    <s v="Daniela"/>
    <s v="Smolíková"/>
    <m/>
    <s v="9752185740     "/>
    <n v="1"/>
    <x v="3"/>
    <n v="1"/>
    <n v="1"/>
    <x v="0"/>
  </r>
  <r>
    <n v="89301375"/>
    <s v="Ústav klinické a molekulární patologie"/>
    <s v="Ústav klinické a molekulární patologie"/>
    <n v="10"/>
    <d v="2022-05-01T00:00:00"/>
    <m/>
    <n v="10544"/>
    <n v="67725"/>
    <m/>
    <s v="Aleš"/>
    <s v="Duda"/>
    <m/>
    <s v="8702215786     "/>
    <n v="1"/>
    <x v="7"/>
    <n v="1"/>
    <n v="1"/>
    <x v="0"/>
  </r>
  <r>
    <n v="89301211"/>
    <s v="Onkologická klinika"/>
    <s v="standardní lůžková péče"/>
    <n v="5"/>
    <d v="2022-04-01T00:00:00"/>
    <m/>
    <n v="10496"/>
    <n v="67730"/>
    <m/>
    <s v="Kristýna"/>
    <s v="Rousková"/>
    <m/>
    <s v="9661214860     "/>
    <n v="1"/>
    <x v="7"/>
    <n v="1"/>
    <n v="1"/>
    <x v="0"/>
  </r>
  <r>
    <n v="89301345"/>
    <s v="Radiologická klinika"/>
    <s v="pracoviště radiologie"/>
    <n v="10"/>
    <d v="2022-04-01T00:00:00"/>
    <m/>
    <n v="10459"/>
    <n v="67731"/>
    <m/>
    <s v="Šárka"/>
    <s v="Línková"/>
    <m/>
    <s v="6758170166     "/>
    <n v="1"/>
    <x v="7"/>
    <n v="1"/>
    <n v="1"/>
    <x v="0"/>
  </r>
  <r>
    <n v="89301031"/>
    <s v="III. Interní klinika - nefrologická, revmatologická a endokrinologická"/>
    <s v="standardní lůžková péče"/>
    <n v="5"/>
    <d v="2022-06-01T00:00:00"/>
    <m/>
    <n v="10509"/>
    <n v="67733"/>
    <m/>
    <s v="Adéla"/>
    <s v="Stehlíková"/>
    <m/>
    <s v="0253044726     "/>
    <n v="1"/>
    <x v="4"/>
    <n v="1"/>
    <n v="1"/>
    <x v="0"/>
  </r>
  <r>
    <n v="89301261"/>
    <s v="Oddělení rehabilitace"/>
    <s v="standardní lůžková péče"/>
    <n v="5"/>
    <d v="2022-05-01T00:00:00"/>
    <m/>
    <n v="10586"/>
    <n v="67735"/>
    <s v="Bc."/>
    <s v="Zuzana"/>
    <s v="Krejčí"/>
    <m/>
    <s v="8057145371     "/>
    <n v="0.2"/>
    <x v="2"/>
    <n v="2"/>
    <n v="1"/>
    <x v="0"/>
  </r>
  <r>
    <n v="89301265"/>
    <s v="Oddělení rehabilitace"/>
    <s v="ambulance fyzioterapie"/>
    <n v="10"/>
    <d v="2022-05-01T00:00:00"/>
    <m/>
    <n v="10586"/>
    <n v="67735"/>
    <s v="Bc."/>
    <s v="Zuzana"/>
    <s v="Krejčí"/>
    <m/>
    <s v="8057145371     "/>
    <n v="0.8"/>
    <x v="2"/>
    <n v="2"/>
    <n v="1"/>
    <x v="0"/>
  </r>
  <r>
    <n v="89301600"/>
    <s v="Urgentní příjem odb.719"/>
    <s v="Urgentní příjem odb.719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602"/>
    <s v="Odd.urgent.příjmu - ambulance chirurgie"/>
    <s v="ambulance - chirurgie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604"/>
    <s v="Odd.urgent.příjmu - ambulance interna"/>
    <s v="ambulance - interna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605"/>
    <s v="Odd.urgent. příjmu - ambulance urologie"/>
    <s v="ambulance - urologie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606"/>
    <s v="Odd.urgent.příjmu - ambulance neurologie"/>
    <s v="ambulance - neurologie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608"/>
    <s v="ambulance LPS pro dospělé"/>
    <s v="ambulance LPS pro dospělé"/>
    <n v="10"/>
    <d v="2022-05-01T00:00:00"/>
    <m/>
    <n v="10538"/>
    <n v="67738"/>
    <s v="Bc."/>
    <s v="Klára"/>
    <s v="Kadaňková"/>
    <m/>
    <s v="9662196071     "/>
    <n v="0.14199999999999999"/>
    <x v="7"/>
    <n v="7"/>
    <n v="0.99399999999999999"/>
    <x v="0"/>
  </r>
  <r>
    <n v="89301325"/>
    <s v="Hemato-onkologická klinika"/>
    <s v="laboratoř hematologická"/>
    <n v="10"/>
    <d v="2022-04-15T00:00:00"/>
    <m/>
    <n v="10484"/>
    <n v="67742"/>
    <s v="Bc."/>
    <s v="Anna"/>
    <s v="Maierová"/>
    <m/>
    <s v="9951025700     "/>
    <n v="1"/>
    <x v="7"/>
    <n v="1"/>
    <n v="1"/>
    <x v="0"/>
  </r>
  <r>
    <n v="89301261"/>
    <s v="Oddělení rehabilitace"/>
    <s v="standardní lůžková péče"/>
    <n v="5"/>
    <d v="2022-07-01T00:00:00"/>
    <m/>
    <n v="10583"/>
    <n v="67743"/>
    <s v="Mgr."/>
    <s v="Nikola"/>
    <s v="Konečná"/>
    <m/>
    <s v="9751015923     "/>
    <n v="0.2"/>
    <x v="2"/>
    <n v="2"/>
    <n v="1"/>
    <x v="0"/>
  </r>
  <r>
    <n v="89301265"/>
    <s v="Oddělení rehabilitace"/>
    <s v="ambulance fyzioterapie"/>
    <n v="10"/>
    <d v="2022-07-01T00:00:00"/>
    <m/>
    <n v="10583"/>
    <n v="67743"/>
    <s v="Mgr."/>
    <s v="Nikola"/>
    <s v="Konečná"/>
    <m/>
    <s v="9751015923     "/>
    <n v="0.8"/>
    <x v="2"/>
    <n v="2"/>
    <n v="1"/>
    <x v="0"/>
  </r>
  <r>
    <n v="89301375"/>
    <s v="Ústav klinické a molekulární patologie"/>
    <s v="Ústav klinické a molekulární patologie"/>
    <n v="10"/>
    <d v="2022-06-01T00:00:00"/>
    <m/>
    <n v="10545"/>
    <n v="67749"/>
    <m/>
    <s v="Jana"/>
    <s v="Hasová"/>
    <m/>
    <s v="8061045333     "/>
    <n v="1"/>
    <x v="7"/>
    <n v="1"/>
    <n v="1"/>
    <x v="0"/>
  </r>
  <r>
    <n v="89301075"/>
    <s v="KARIM"/>
    <s v="anesteziologicko - resuscitační tým"/>
    <n v="10"/>
    <d v="2022-04-01T00:00:00"/>
    <m/>
    <n v="10515"/>
    <n v="67750"/>
    <s v="MUDr."/>
    <s v="Sylva"/>
    <s v="Smékalová"/>
    <m/>
    <s v="8159285321     "/>
    <n v="0.8"/>
    <x v="1"/>
    <n v="1"/>
    <n v="0.8"/>
    <x v="0"/>
  </r>
  <r>
    <n v="89301075"/>
    <s v="KARIM"/>
    <s v="anesteziologicko - resuscitační tým"/>
    <n v="10"/>
    <d v="2023-04-01T00:00:00"/>
    <m/>
    <n v="10513"/>
    <n v="67751"/>
    <s v="MUDr."/>
    <s v="Petra"/>
    <s v="Thinová"/>
    <s v="MBA"/>
    <s v="8651205794     "/>
    <n v="0.6"/>
    <x v="1"/>
    <n v="1"/>
    <n v="0.6"/>
    <x v="0"/>
  </r>
  <r>
    <n v="89301033"/>
    <s v="III. Interní klinika - nefrologická, revmatologická a endokrinologická"/>
    <s v="lůžkové oddělení intenzivní péče"/>
    <n v="5"/>
    <d v="2022-05-01T00:00:00"/>
    <m/>
    <n v="10511"/>
    <n v="67754"/>
    <s v="Mgr."/>
    <s v="Kristýna"/>
    <s v="Peterová"/>
    <s v="DiS."/>
    <s v="9161075704     "/>
    <n v="1"/>
    <x v="0"/>
    <n v="1"/>
    <n v="1"/>
    <x v="0"/>
  </r>
  <r>
    <n v="89301942"/>
    <s v="Dopravní zdravotní služba FN"/>
    <s v="Dopravní zdravotní služba FN"/>
    <n v="10"/>
    <d v="2022-07-01T00:00:00"/>
    <m/>
    <n v="10524"/>
    <n v="67760"/>
    <m/>
    <s v="Lubomír"/>
    <s v="Valčík"/>
    <m/>
    <s v="8503244926     "/>
    <n v="0.94"/>
    <x v="12"/>
    <n v="1"/>
    <n v="0.94"/>
    <x v="0"/>
  </r>
  <r>
    <n v="89301942"/>
    <s v="Dopravní zdravotní služba FN"/>
    <s v="Dopravní zdravotní služba FN"/>
    <n v="10"/>
    <d v="2022-07-01T00:00:00"/>
    <m/>
    <n v="10523"/>
    <n v="67761"/>
    <m/>
    <s v="Ladislav"/>
    <s v="Spurný"/>
    <m/>
    <s v="7810284416     "/>
    <n v="0.94"/>
    <x v="12"/>
    <n v="1"/>
    <n v="0.94"/>
    <x v="0"/>
  </r>
  <r>
    <n v="89301942"/>
    <s v="Dopravní zdravotní služba FN"/>
    <s v="Dopravní zdravotní služba FN"/>
    <n v="10"/>
    <d v="2022-07-01T00:00:00"/>
    <m/>
    <n v="10525"/>
    <n v="67762"/>
    <m/>
    <s v="Lukáš"/>
    <s v="Vyroubal"/>
    <m/>
    <s v="7706285345     "/>
    <n v="0.94"/>
    <x v="12"/>
    <n v="1"/>
    <n v="0.94"/>
    <x v="0"/>
  </r>
  <r>
    <n v="89301301"/>
    <s v="Oddělení geriatrie"/>
    <s v="standardní lůžková péče"/>
    <n v="5"/>
    <d v="2022-07-01T00:00:00"/>
    <m/>
    <n v="10658"/>
    <n v="67764"/>
    <m/>
    <s v="Ludmila"/>
    <s v="Nesvadbová"/>
    <m/>
    <s v="8157015328     "/>
    <n v="1"/>
    <x v="7"/>
    <n v="1"/>
    <n v="1"/>
    <x v="0"/>
  </r>
  <r>
    <n v="89301101"/>
    <s v="Dětská klinika"/>
    <s v="standardní lůžková péče"/>
    <n v="5"/>
    <d v="2022-04-01T00:00:00"/>
    <m/>
    <n v="10487"/>
    <n v="67768"/>
    <s v="MUDr."/>
    <s v="Jiří"/>
    <s v="Heller"/>
    <m/>
    <s v="9110085743     "/>
    <n v="0.1"/>
    <x v="13"/>
    <n v="1"/>
    <n v="0.1"/>
    <x v="0"/>
  </r>
  <r>
    <n v="89301091"/>
    <s v="Novorozenecké oddělení"/>
    <s v="standardní lůžková péče"/>
    <n v="5"/>
    <d v="2022-06-01T00:00:00"/>
    <m/>
    <n v="10529"/>
    <n v="67783"/>
    <s v="Bc."/>
    <s v="Lucie"/>
    <s v="Přikrylová"/>
    <s v="DiS."/>
    <s v="7955053513     "/>
    <n v="0.5"/>
    <x v="7"/>
    <n v="1"/>
    <n v="0.5"/>
    <x v="0"/>
  </r>
  <r>
    <n v="89301101"/>
    <s v="Dětská klinika"/>
    <s v="standardní lůžková péče"/>
    <n v="5"/>
    <d v="2022-05-01T00:00:00"/>
    <m/>
    <n v="10485"/>
    <n v="67784"/>
    <m/>
    <s v="Zdeňka"/>
    <s v="Harásková"/>
    <m/>
    <s v="6952255772     "/>
    <n v="1"/>
    <x v="7"/>
    <n v="1"/>
    <n v="1"/>
    <x v="0"/>
  </r>
  <r>
    <n v="89301028"/>
    <s v="II. Interní klinika - gastro-enterologická a hepatologická"/>
    <s v="ambulance gastroenterologie"/>
    <n v="10"/>
    <d v="2022-12-01T00:00:00"/>
    <m/>
    <n v="10736"/>
    <n v="67787"/>
    <s v="doc. MUDr."/>
    <s v="Lumír"/>
    <s v="Kunovský"/>
    <s v="Ph.D."/>
    <s v="8408313837     "/>
    <n v="0.4"/>
    <x v="1"/>
    <n v="1"/>
    <n v="0.4"/>
    <x v="0"/>
  </r>
  <r>
    <n v="89301048"/>
    <s v="I. chirurgická klinika"/>
    <s v="lůžkové oddělení plastické chirurgie"/>
    <n v="5"/>
    <d v="2022-06-01T00:00:00"/>
    <m/>
    <n v="10503"/>
    <n v="67788"/>
    <s v="MUDr."/>
    <s v="Nela"/>
    <s v="Krzoková"/>
    <m/>
    <s v="8959056139     "/>
    <n v="1"/>
    <x v="13"/>
    <n v="1"/>
    <n v="1"/>
    <x v="0"/>
  </r>
  <r>
    <n v="89301501"/>
    <s v="Kardiochirurgická klinika"/>
    <s v="standardní lůžková péče"/>
    <n v="5"/>
    <d v="2022-05-01T00:00:00"/>
    <m/>
    <n v="10517"/>
    <n v="67792"/>
    <m/>
    <s v="Katarína"/>
    <s v="Králová"/>
    <m/>
    <s v="7454297345     "/>
    <n v="0.75"/>
    <x v="0"/>
    <n v="1"/>
    <n v="0.75"/>
    <x v="0"/>
  </r>
  <r>
    <n v="89301162"/>
    <s v="Klinika plicních nemocí a TBC"/>
    <s v="ambulance všeobecná"/>
    <n v="10"/>
    <d v="2022-08-01T00:00:00"/>
    <m/>
    <n v="10630"/>
    <n v="67793"/>
    <m/>
    <s v="Simona"/>
    <s v="Píchová"/>
    <m/>
    <s v="7956265790     "/>
    <n v="1"/>
    <x v="7"/>
    <n v="1"/>
    <n v="1"/>
    <x v="0"/>
  </r>
  <r>
    <n v="89301600"/>
    <s v="Urgentní příjem odb.719"/>
    <s v="Urgentní příjem odb.719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602"/>
    <s v="Odd.urgent.příjmu - ambulance chirurgie"/>
    <s v="ambulance - chirurgie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604"/>
    <s v="Odd.urgent.příjmu - ambulance interna"/>
    <s v="ambulance - interna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605"/>
    <s v="Odd.urgent. příjmu - ambulance urologie"/>
    <s v="ambulance - urologie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606"/>
    <s v="Odd.urgent.příjmu - ambulance neurologie"/>
    <s v="ambulance - neurologie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608"/>
    <s v="ambulance LPS pro dospělé"/>
    <s v="ambulance LPS pro dospělé"/>
    <n v="10"/>
    <d v="2022-05-01T00:00:00"/>
    <m/>
    <n v="10539"/>
    <n v="67795"/>
    <m/>
    <s v="Aneta"/>
    <s v="Herzogová"/>
    <s v="DiS."/>
    <s v="9662140400     "/>
    <n v="0.14199999999999999"/>
    <x v="7"/>
    <n v="7"/>
    <n v="0.99399999999999999"/>
    <x v="0"/>
  </r>
  <r>
    <n v="89301073"/>
    <s v="KARIM"/>
    <s v="lůžkové oddělení intenzivní péče"/>
    <n v="5"/>
    <d v="2022-11-01T00:00:00"/>
    <m/>
    <n v="10940"/>
    <n v="67802"/>
    <m/>
    <s v="Pavlína"/>
    <s v="Králová"/>
    <m/>
    <s v="7257155312     "/>
    <n v="1"/>
    <x v="3"/>
    <n v="1"/>
    <n v="1"/>
    <x v="0"/>
  </r>
  <r>
    <n v="89301031"/>
    <s v="III. Interní klinika - nefrologická, revmatologická a endokrinologická"/>
    <s v="standardní lůžková péče"/>
    <n v="5"/>
    <d v="2023-04-01T00:00:00"/>
    <m/>
    <n v="10512"/>
    <n v="67804"/>
    <s v="MUDr."/>
    <s v="Věra"/>
    <s v="Sztuchlíková"/>
    <m/>
    <s v="6760130311     "/>
    <n v="0.2"/>
    <x v="1"/>
    <n v="3"/>
    <n v="0.8"/>
    <x v="0"/>
  </r>
  <r>
    <n v="89301035"/>
    <s v="III. Interní klinika - nefrologická, revmatologická a endokrinologická"/>
    <s v="hemodialyzační středisko "/>
    <n v="10"/>
    <d v="2023-04-01T00:00:00"/>
    <m/>
    <n v="10512"/>
    <n v="67804"/>
    <s v="MUDr."/>
    <s v="Věra"/>
    <s v="Sztuchlíková"/>
    <m/>
    <s v="6760130311     "/>
    <n v="0.4"/>
    <x v="1"/>
    <n v="3"/>
    <n v="0.8"/>
    <x v="0"/>
  </r>
  <r>
    <n v="89301036"/>
    <s v="III. Interní klinika - nefrologická, revmatologická a endokrinologická"/>
    <s v="ambulance nefrologická"/>
    <n v="10"/>
    <d v="2023-04-01T00:00:00"/>
    <m/>
    <n v="10512"/>
    <n v="67804"/>
    <s v="MUDr."/>
    <s v="Věra"/>
    <s v="Sztuchlíková"/>
    <m/>
    <s v="6760130311     "/>
    <n v="0.2"/>
    <x v="1"/>
    <n v="3"/>
    <n v="0.8"/>
    <x v="0"/>
  </r>
  <r>
    <n v="89301181"/>
    <s v="Klinika psychiatrie"/>
    <s v="srandardní lůžková péče"/>
    <n v="5"/>
    <d v="2022-05-01T00:00:00"/>
    <m/>
    <n v="10527"/>
    <n v="67807"/>
    <m/>
    <s v="Tomáš"/>
    <s v="Tkadlčík"/>
    <m/>
    <s v="8708254841     "/>
    <n v="1"/>
    <x v="3"/>
    <n v="1"/>
    <n v="1"/>
    <x v="0"/>
  </r>
  <r>
    <n v="89301395"/>
    <s v="Oddělení klinické psychologie"/>
    <s v="oddělení klinické psychologie"/>
    <n v="10"/>
    <d v="2022-07-01T00:00:00"/>
    <m/>
    <n v="10466"/>
    <n v="67812"/>
    <s v="Mgr."/>
    <s v="Lenka"/>
    <s v="Kristlová"/>
    <m/>
    <s v="9561064458     "/>
    <n v="1"/>
    <x v="5"/>
    <n v="1"/>
    <n v="1"/>
    <x v="0"/>
  </r>
  <r>
    <n v="89301301"/>
    <s v="Oddělení geriatrie"/>
    <s v="standardní lůžková péče"/>
    <n v="5"/>
    <d v="2023-07-01T00:00:00"/>
    <m/>
    <n v="11094"/>
    <n v="67819"/>
    <m/>
    <s v="Renáta"/>
    <s v="Čecháková"/>
    <m/>
    <s v="7754015357     "/>
    <n v="1"/>
    <x v="3"/>
    <n v="1"/>
    <n v="1"/>
    <x v="0"/>
  </r>
  <r>
    <n v="89301265"/>
    <s v="Oddělení rehabilitace"/>
    <s v="ambulance fyzioterapie"/>
    <n v="10"/>
    <d v="2023-07-01T00:00:00"/>
    <m/>
    <n v="11105"/>
    <n v="67821"/>
    <s v="Mgr."/>
    <s v="Tereza"/>
    <s v="Marková"/>
    <m/>
    <s v="9958134846     "/>
    <n v="0.5"/>
    <x v="2"/>
    <n v="1"/>
    <n v="0.5"/>
    <x v="0"/>
  </r>
  <r>
    <n v="89301162"/>
    <s v="Klinika plicních nemocí a TBC"/>
    <s v="ambulance všeobecná"/>
    <n v="10"/>
    <d v="2022-06-01T00:00:00"/>
    <m/>
    <n v="10518"/>
    <n v="67823"/>
    <m/>
    <s v="Anna"/>
    <s v="Chmelíková"/>
    <m/>
    <s v="9358185749     "/>
    <n v="0.5"/>
    <x v="4"/>
    <n v="1"/>
    <n v="0.5"/>
    <x v="0"/>
  </r>
  <r>
    <n v="89301041"/>
    <s v="I. chirurgické klinika"/>
    <s v="standardní lůžková péče"/>
    <n v="5"/>
    <d v="2022-06-01T00:00:00"/>
    <m/>
    <n v="10567"/>
    <n v="67824"/>
    <s v="Bc."/>
    <s v="Pavlína"/>
    <s v="Křenová"/>
    <m/>
    <s v="9662124593     "/>
    <n v="1"/>
    <x v="7"/>
    <n v="1"/>
    <n v="1"/>
    <x v="0"/>
  </r>
  <r>
    <n v="89301112"/>
    <s v="Ambulance ortopedická"/>
    <s v="ambulance ortopedická"/>
    <n v="10"/>
    <d v="2023-06-01T00:00:00"/>
    <m/>
    <n v="10596"/>
    <n v="67832"/>
    <m/>
    <s v="Pavlína"/>
    <s v="Makešová"/>
    <m/>
    <s v="6954135771     "/>
    <n v="0.5"/>
    <x v="7"/>
    <n v="1"/>
    <n v="0.5"/>
    <x v="0"/>
  </r>
  <r>
    <n v="89301335"/>
    <s v="Oddělení klinické biochemie a imunogenetiky"/>
    <s v="centrální laboratoř"/>
    <n v="10"/>
    <d v="2022-07-01T00:00:00"/>
    <m/>
    <n v="10655"/>
    <n v="67833"/>
    <s v="RNDr."/>
    <s v="Alice"/>
    <s v="Jirušková"/>
    <m/>
    <s v="9353113946     "/>
    <n v="1"/>
    <x v="2"/>
    <n v="1"/>
    <n v="1"/>
    <x v="0"/>
  </r>
  <r>
    <n v="89301600"/>
    <s v="Urgentní příjem odb.719"/>
    <s v="Urgentní příjem odb.719"/>
    <n v="10"/>
    <d v="2022-11-01T00:00:00"/>
    <m/>
    <n v="10532"/>
    <n v="67837"/>
    <s v="MUDr."/>
    <s v="Zuzana"/>
    <s v="Polednová"/>
    <m/>
    <s v="8357223182     "/>
    <n v="0.15"/>
    <x v="1"/>
    <n v="1"/>
    <n v="0.15"/>
    <x v="0"/>
  </r>
  <r>
    <n v="89100601"/>
    <s v="Lůžka dlouhodobé ošetřovatelské péče"/>
    <s v="Lůžka dlouhodobé ošetřovatelské péče"/>
    <n v="5"/>
    <d v="2022-07-01T00:00:00"/>
    <m/>
    <n v="10657"/>
    <n v="67848"/>
    <m/>
    <s v="Eliška"/>
    <s v="Hlavinková"/>
    <m/>
    <s v="0362315701     "/>
    <n v="1"/>
    <x v="3"/>
    <n v="1"/>
    <n v="1"/>
    <x v="0"/>
  </r>
  <r>
    <n v="89301215"/>
    <s v="Onkologická klinika"/>
    <s v="ambulance - radiační onkologie "/>
    <n v="10"/>
    <d v="2022-07-01T00:00:00"/>
    <m/>
    <n v="10891"/>
    <n v="67853"/>
    <s v="Ing. Bc."/>
    <s v="Michala"/>
    <s v="Navrátilová"/>
    <m/>
    <s v="9662135725     "/>
    <n v="1"/>
    <x v="7"/>
    <n v="1"/>
    <n v="1"/>
    <x v="0"/>
  </r>
  <r>
    <n v="89301142"/>
    <s v="Oční klinika"/>
    <s v="ambulance oční kliniky"/>
    <n v="10"/>
    <d v="2022-09-01T00:00:00"/>
    <m/>
    <n v="10694"/>
    <n v="67854"/>
    <m/>
    <s v="Gabriela"/>
    <s v="Zamazalová"/>
    <s v="DiS."/>
    <s v="9659256068     "/>
    <n v="1"/>
    <x v="4"/>
    <n v="1"/>
    <n v="1"/>
    <x v="0"/>
  </r>
  <r>
    <n v="89301081"/>
    <s v="Porodnicko - gynekologická klinika"/>
    <s v="standardní lůžková péče"/>
    <n v="5"/>
    <d v="2022-07-01T00:00:00"/>
    <m/>
    <n v="10603"/>
    <n v="67857"/>
    <s v="Bc."/>
    <s v="Barbara"/>
    <s v="Darda"/>
    <m/>
    <s v="9958145307     "/>
    <n v="1"/>
    <x v="7"/>
    <n v="1"/>
    <n v="1"/>
    <x v="0"/>
  </r>
  <r>
    <n v="89301081"/>
    <s v="Porodnicko - gynekologická klinika"/>
    <s v="standardní lůžková péče"/>
    <n v="5"/>
    <d v="2022-07-01T00:00:00"/>
    <m/>
    <n v="10604"/>
    <n v="67858"/>
    <s v="Bc."/>
    <s v="Kristýna"/>
    <s v="Mrňková"/>
    <m/>
    <s v="9953224468     "/>
    <n v="1"/>
    <x v="7"/>
    <n v="1"/>
    <n v="1"/>
    <x v="0"/>
  </r>
  <r>
    <n v="89301375"/>
    <s v="Ústav klinické a molekulární patologie"/>
    <s v="Ústav klinické a molekulární patologie"/>
    <n v="10"/>
    <d v="2022-08-01T00:00:00"/>
    <m/>
    <n v="10887"/>
    <n v="67865"/>
    <m/>
    <s v="Kateřina"/>
    <s v="Faksová"/>
    <m/>
    <s v="8052085338     "/>
    <n v="1"/>
    <x v="7"/>
    <n v="1"/>
    <n v="1"/>
    <x v="0"/>
  </r>
  <r>
    <n v="89301215"/>
    <s v="Onkologická klinika"/>
    <s v="ambulance - radiační onkologie "/>
    <n v="10"/>
    <d v="2022-07-01T00:00:00"/>
    <m/>
    <n v="10892"/>
    <n v="67866"/>
    <s v="Bc."/>
    <s v="Kristýna"/>
    <s v="Richterová"/>
    <m/>
    <s v="9959035724     "/>
    <n v="1"/>
    <x v="7"/>
    <n v="1"/>
    <n v="1"/>
    <x v="0"/>
  </r>
  <r>
    <n v="89301345"/>
    <s v="Radiologická klinika"/>
    <s v="pracoviště radiologie"/>
    <n v="10"/>
    <d v="2022-08-01T00:00:00"/>
    <m/>
    <n v="10877"/>
    <n v="67868"/>
    <s v="Bc."/>
    <s v="Alice"/>
    <s v="Casciani"/>
    <m/>
    <s v="9960045293     "/>
    <n v="1"/>
    <x v="7"/>
    <n v="1"/>
    <n v="1"/>
    <x v="0"/>
  </r>
  <r>
    <n v="89301073"/>
    <s v="KARIM"/>
    <s v="lůžkové oddělení intenzivní péče"/>
    <n v="5"/>
    <d v="2022-08-01T00:00:00"/>
    <m/>
    <n v="10641"/>
    <n v="67870"/>
    <m/>
    <s v="Michaela"/>
    <s v="Schusterová"/>
    <m/>
    <s v="9859055712     "/>
    <n v="1"/>
    <x v="7"/>
    <n v="1"/>
    <n v="1"/>
    <x v="0"/>
  </r>
  <r>
    <n v="89301073"/>
    <s v="KARIM"/>
    <s v="lůžkové oddělení intenzivní péče"/>
    <n v="5"/>
    <d v="2022-09-01T00:00:00"/>
    <m/>
    <n v="10640"/>
    <n v="67871"/>
    <m/>
    <s v="Lucie"/>
    <s v="Marešová"/>
    <s v="DiS."/>
    <s v="9861046140     "/>
    <n v="1"/>
    <x v="7"/>
    <n v="1"/>
    <n v="1"/>
    <x v="0"/>
  </r>
  <r>
    <n v="89301211"/>
    <s v="Onkologická klinika"/>
    <s v="standardní lůžková péče"/>
    <n v="5"/>
    <d v="2022-06-01T00:00:00"/>
    <m/>
    <n v="10501"/>
    <n v="67872"/>
    <s v="MUDr."/>
    <s v="Pavel"/>
    <s v="Matuška"/>
    <m/>
    <s v="9307126147     "/>
    <n v="1"/>
    <x v="13"/>
    <n v="1"/>
    <n v="1"/>
    <x v="0"/>
  </r>
  <r>
    <n v="89301073"/>
    <s v="KARIM"/>
    <s v="lůžkové oddělení intenzivní péče"/>
    <n v="5"/>
    <d v="2022-09-01T00:00:00"/>
    <m/>
    <n v="10637"/>
    <n v="67873"/>
    <m/>
    <s v="Tereza"/>
    <s v="Hlávková"/>
    <m/>
    <s v="9253275746     "/>
    <n v="1"/>
    <x v="3"/>
    <n v="1"/>
    <n v="1"/>
    <x v="0"/>
  </r>
  <r>
    <n v="89301121"/>
    <s v="Urologická klinika"/>
    <s v="standardní lůžková péče"/>
    <n v="5"/>
    <d v="2022-07-01T00:00:00"/>
    <m/>
    <n v="10704"/>
    <n v="67874"/>
    <m/>
    <s v="Lenka"/>
    <s v="Málková"/>
    <m/>
    <s v="7652025810     "/>
    <n v="1"/>
    <x v="3"/>
    <n v="1"/>
    <n v="1"/>
    <x v="0"/>
  </r>
  <r>
    <n v="89301375"/>
    <s v="Ústav klinické a molekulární patologie"/>
    <s v="Ústav klinické a molekulární patologie"/>
    <n v="10"/>
    <d v="2022-09-01T00:00:00"/>
    <m/>
    <n v="10886"/>
    <n v="67877"/>
    <s v="Bc."/>
    <s v="Lucie"/>
    <s v="Greplová"/>
    <m/>
    <s v="9955285142     "/>
    <n v="1"/>
    <x v="7"/>
    <n v="1"/>
    <n v="1"/>
    <x v="0"/>
  </r>
  <r>
    <n v="89301261"/>
    <s v="Oddělení rehabilitace"/>
    <s v="standardní lůžková péče"/>
    <n v="5"/>
    <d v="2022-08-01T00:00:00"/>
    <m/>
    <n v="10584"/>
    <n v="67881"/>
    <s v="Mgr."/>
    <s v="Anna"/>
    <s v="Orságová"/>
    <m/>
    <s v="9854075638     "/>
    <n v="0.2"/>
    <x v="2"/>
    <n v="2"/>
    <n v="1"/>
    <x v="0"/>
  </r>
  <r>
    <n v="89301265"/>
    <s v="Oddělení rehabilitace"/>
    <s v="ambulance fyzioterapie"/>
    <n v="10"/>
    <d v="2022-08-01T00:00:00"/>
    <m/>
    <n v="10584"/>
    <n v="67881"/>
    <s v="Mgr."/>
    <s v="Anna"/>
    <s v="Orságová"/>
    <m/>
    <s v="9854075638     "/>
    <n v="0.8"/>
    <x v="2"/>
    <n v="2"/>
    <n v="1"/>
    <x v="0"/>
  </r>
  <r>
    <n v="89301041"/>
    <s v="I. chirurgické klinika"/>
    <s v="standardní lůžková péče"/>
    <n v="5"/>
    <d v="2022-06-15T00:00:00"/>
    <m/>
    <n v="10471"/>
    <n v="67884"/>
    <m/>
    <s v="Renáta"/>
    <s v="Večeřová"/>
    <m/>
    <s v="7562085311     "/>
    <n v="1"/>
    <x v="3"/>
    <n v="1"/>
    <n v="1"/>
    <x v="0"/>
  </r>
  <r>
    <n v="89301600"/>
    <s v="Urgentní příjem odb.719"/>
    <s v="Urgentní příjem odb.719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602"/>
    <s v="Odd.urgent.příjmu - ambulance chirurgie"/>
    <s v="ambulance - chirurgie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604"/>
    <s v="Odd.urgent.příjmu - ambulance interna"/>
    <s v="ambulance - interna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605"/>
    <s v="Odd.urgent. příjmu - ambulance urologie"/>
    <s v="ambulance - urologie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606"/>
    <s v="Odd.urgent.příjmu - ambulance neurologie"/>
    <s v="ambulance - neurologie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608"/>
    <s v="ambulance LPS pro dospělé"/>
    <s v="ambulance LPS pro dospělé"/>
    <n v="10"/>
    <d v="2022-07-01T00:00:00"/>
    <m/>
    <n v="10680"/>
    <n v="67885"/>
    <m/>
    <s v="Klára"/>
    <s v="Vaňková"/>
    <m/>
    <s v="9956225708     "/>
    <n v="0.14199999999999999"/>
    <x v="7"/>
    <n v="7"/>
    <n v="0.99399999999999999"/>
    <x v="0"/>
  </r>
  <r>
    <n v="89301252"/>
    <s v="Klinika ústní, čelistní a obličejové chirurgie"/>
    <s v="příjmová ambulance"/>
    <n v="1"/>
    <d v="2022-07-01T00:00:00"/>
    <m/>
    <n v="10651"/>
    <n v="67886"/>
    <s v="MDDr."/>
    <s v="Michal"/>
    <s v="Herman"/>
    <m/>
    <s v="9510044203     "/>
    <n v="0.5"/>
    <x v="13"/>
    <n v="1"/>
    <n v="0.5"/>
    <x v="0"/>
  </r>
  <r>
    <n v="89301081"/>
    <s v="Porodnicko - gynekologická klinika"/>
    <s v="standardní lůžková péče"/>
    <n v="5"/>
    <d v="2022-09-01T00:00:00"/>
    <m/>
    <n v="10599"/>
    <n v="67887"/>
    <s v="MUDr."/>
    <s v="Lucie"/>
    <s v="Doleželová"/>
    <m/>
    <s v="9559265738     "/>
    <n v="1"/>
    <x v="13"/>
    <n v="1"/>
    <n v="1"/>
    <x v="0"/>
  </r>
  <r>
    <n v="89301121"/>
    <s v="Urologická klinika"/>
    <s v="standardní lůžková péče"/>
    <n v="5"/>
    <d v="2022-08-01T00:00:00"/>
    <m/>
    <n v="10687"/>
    <n v="67889"/>
    <s v="MUDr."/>
    <s v="Eliška"/>
    <s v="Mižičková"/>
    <m/>
    <s v="9661146066     "/>
    <n v="1"/>
    <x v="13"/>
    <n v="1"/>
    <n v="1"/>
    <x v="0"/>
  </r>
  <r>
    <n v="89301011"/>
    <s v="I. Interní klinika - kardiologická"/>
    <s v="standardní lůžková péče"/>
    <n v="5"/>
    <d v="2022-08-01T00:00:00"/>
    <m/>
    <n v="10708"/>
    <n v="67892"/>
    <s v="MUDr."/>
    <s v="Enikö"/>
    <s v="Mázsárová"/>
    <m/>
    <s v="975915         "/>
    <n v="1"/>
    <x v="13"/>
    <n v="1"/>
    <n v="1"/>
    <x v="0"/>
  </r>
  <r>
    <n v="89301011"/>
    <s v="I. Interní klinika - kardiologická"/>
    <s v="standardní lůžková péče"/>
    <n v="5"/>
    <d v="2022-08-01T00:00:00"/>
    <m/>
    <n v="10707"/>
    <n v="67893"/>
    <s v="MUDr."/>
    <s v="Jan"/>
    <s v="Olšr"/>
    <m/>
    <s v="9706175809     "/>
    <n v="1"/>
    <x v="13"/>
    <n v="1"/>
    <n v="1"/>
    <x v="0"/>
  </r>
  <r>
    <n v="89305246"/>
    <s v="Klinika zubního lékařství"/>
    <s v="ortodontické oddělení"/>
    <n v="15"/>
    <d v="2022-09-01T00:00:00"/>
    <m/>
    <n v="10688"/>
    <n v="67894"/>
    <s v="MDDr."/>
    <s v="Matúš"/>
    <s v="Stráňava"/>
    <m/>
    <s v="960118         "/>
    <n v="0.5"/>
    <x v="11"/>
    <n v="1"/>
    <n v="0.5"/>
    <x v="0"/>
  </r>
  <r>
    <n v="89301081"/>
    <s v="Porodnicko - gynekologická klinika"/>
    <s v="standardní lůžková péče"/>
    <n v="5"/>
    <d v="2022-09-01T00:00:00"/>
    <m/>
    <n v="10601"/>
    <n v="67896"/>
    <s v="Bc."/>
    <s v="Kristýna"/>
    <s v="Janigová"/>
    <m/>
    <s v="9762084475     "/>
    <n v="1"/>
    <x v="4"/>
    <n v="1"/>
    <n v="1"/>
    <x v="0"/>
  </r>
  <r>
    <n v="89301176"/>
    <s v="Lůžkové odd.intenzivní péče"/>
    <s v="lůžkové oddělení intenzivní péče"/>
    <n v="5"/>
    <d v="2022-09-01T00:00:00"/>
    <m/>
    <n v="10701"/>
    <n v="67897"/>
    <m/>
    <s v="Lucie"/>
    <s v="Novotná"/>
    <s v="DiS."/>
    <s v="9959166063     "/>
    <n v="1"/>
    <x v="7"/>
    <n v="1"/>
    <n v="1"/>
    <x v="0"/>
  </r>
  <r>
    <n v="89301521"/>
    <s v="Infekční oddělení"/>
    <s v="Standardní lůžková péče"/>
    <n v="5"/>
    <d v="2023-01-01T00:00:00"/>
    <m/>
    <n v="10721"/>
    <n v="67898"/>
    <s v="Bc."/>
    <s v="Jana"/>
    <s v="Augustinová"/>
    <m/>
    <s v="7756264461     "/>
    <n v="1"/>
    <x v="7"/>
    <n v="1"/>
    <n v="1"/>
    <x v="0"/>
  </r>
  <r>
    <n v="89301261"/>
    <s v="Oddělení rehabilitace"/>
    <s v="standardní lůžková péče"/>
    <n v="5"/>
    <d v="2022-07-01T00:00:00"/>
    <m/>
    <n v="10585"/>
    <n v="67899"/>
    <s v="Bc."/>
    <s v="Marie"/>
    <s v="Jurášová"/>
    <m/>
    <s v="0058084224     "/>
    <n v="0.2"/>
    <x v="7"/>
    <n v="2"/>
    <n v="1"/>
    <x v="0"/>
  </r>
  <r>
    <n v="89301265"/>
    <s v="Oddělení rehabilitace"/>
    <s v="ambulance fyzioterapie"/>
    <n v="10"/>
    <d v="2022-07-01T00:00:00"/>
    <m/>
    <n v="10585"/>
    <n v="67899"/>
    <s v="Bc."/>
    <s v="Marie"/>
    <s v="Jurášová"/>
    <m/>
    <s v="0058084224     "/>
    <n v="0.8"/>
    <x v="7"/>
    <n v="2"/>
    <n v="1"/>
    <x v="0"/>
  </r>
  <r>
    <n v="89301161"/>
    <s v="Klinika plicních nemocí a TBC"/>
    <s v="standardní lůžková péče"/>
    <n v="5"/>
    <d v="2022-08-01T00:00:00"/>
    <m/>
    <n v="10633"/>
    <n v="67900"/>
    <m/>
    <s v="Eliška"/>
    <s v="Buřtová"/>
    <m/>
    <s v="0257144855     "/>
    <n v="1"/>
    <x v="4"/>
    <n v="1"/>
    <n v="1"/>
    <x v="0"/>
  </r>
  <r>
    <n v="89301161"/>
    <s v="Klinika plicních nemocí a TBC"/>
    <s v="standardní lůžková péče"/>
    <n v="5"/>
    <d v="2022-07-01T00:00:00"/>
    <m/>
    <n v="10632"/>
    <n v="67902"/>
    <m/>
    <s v="Lucie"/>
    <s v="Páleníková"/>
    <m/>
    <s v="8656224918     "/>
    <n v="0.5"/>
    <x v="3"/>
    <n v="1"/>
    <n v="0.5"/>
    <x v="0"/>
  </r>
  <r>
    <n v="89301326"/>
    <s v="Hemato-onkologická klinika"/>
    <s v="laboratoř cytogenetiky a molekulární biologie"/>
    <n v="10"/>
    <d v="2022-06-15T00:00:00"/>
    <m/>
    <n v="10486"/>
    <n v="67904"/>
    <s v="Mgr."/>
    <s v="Andrea"/>
    <s v="Štědrá"/>
    <m/>
    <s v="9661055734     "/>
    <n v="1"/>
    <x v="15"/>
    <n v="1"/>
    <n v="1"/>
    <x v="0"/>
  </r>
  <r>
    <n v="89301386"/>
    <s v="Ústav soudního lékařství a medicínského práva"/>
    <s v="soudní lékařství"/>
    <n v="10"/>
    <d v="2022-07-01T00:00:00"/>
    <m/>
    <n v="10609"/>
    <n v="67914"/>
    <m/>
    <s v="Robert"/>
    <s v="Kolář"/>
    <m/>
    <s v="9909055706     "/>
    <n v="0"/>
    <x v="3"/>
    <n v="1"/>
    <n v="0"/>
    <x v="0"/>
  </r>
  <r>
    <n v="89301386"/>
    <s v="Ústav soudního lékařství a medicínského práva"/>
    <s v="soudní lékařství"/>
    <n v="10"/>
    <d v="2022-07-01T00:00:00"/>
    <m/>
    <n v="10610"/>
    <n v="67915"/>
    <m/>
    <s v="Rudolf"/>
    <s v="Hajdu"/>
    <m/>
    <s v="9906024832     "/>
    <n v="0"/>
    <x v="3"/>
    <n v="1"/>
    <n v="0"/>
    <x v="0"/>
  </r>
  <r>
    <n v="89301386"/>
    <s v="Ústav soudního lékařství a medicínského práva"/>
    <s v="soudní lékařství"/>
    <n v="10"/>
    <d v="2022-07-01T00:00:00"/>
    <m/>
    <n v="10611"/>
    <n v="67916"/>
    <m/>
    <s v="Jan"/>
    <s v="Hanslík"/>
    <m/>
    <s v="9907195958     "/>
    <n v="0"/>
    <x v="3"/>
    <n v="1"/>
    <n v="0"/>
    <x v="0"/>
  </r>
  <r>
    <n v="89301073"/>
    <s v="KARIM"/>
    <s v="lůžkové oddělení intenzivní péče"/>
    <n v="5"/>
    <d v="2022-08-01T00:00:00"/>
    <m/>
    <n v="10636"/>
    <n v="67917"/>
    <m/>
    <s v="Petr"/>
    <s v="Helekal"/>
    <m/>
    <s v="7902115375     "/>
    <n v="1"/>
    <x v="3"/>
    <n v="1"/>
    <n v="1"/>
    <x v="0"/>
  </r>
  <r>
    <n v="89301035"/>
    <s v="III. Interní klinika - nefrologická, revmatologická a endokrinologická"/>
    <s v="hemodialyzační středisko "/>
    <n v="10"/>
    <d v="2022-07-01T00:00:00"/>
    <m/>
    <n v="10653"/>
    <n v="67919"/>
    <m/>
    <s v="Denisa"/>
    <s v="Horáčková"/>
    <m/>
    <s v="0356205707     "/>
    <n v="1"/>
    <x v="3"/>
    <n v="1"/>
    <n v="1"/>
    <x v="0"/>
  </r>
  <r>
    <n v="89301593"/>
    <s v="Oddělení intenzivní péče chirurgických oborů"/>
    <s v="intenzivní péče chirurgických oborů"/>
    <n v="5"/>
    <d v="2022-07-01T00:00:00"/>
    <m/>
    <n v="10571"/>
    <n v="67920"/>
    <m/>
    <s v="Adam"/>
    <s v="Sedlák"/>
    <s v="DiS."/>
    <s v="9801194700     "/>
    <n v="1"/>
    <x v="7"/>
    <n v="1"/>
    <n v="1"/>
    <x v="0"/>
  </r>
  <r>
    <n v="89301081"/>
    <s v="Porodnicko - gynekologická klinika"/>
    <s v="standardní lůžková péče"/>
    <n v="5"/>
    <d v="2023-07-01T00:00:00"/>
    <m/>
    <n v="11071"/>
    <n v="67921"/>
    <s v="MUDr."/>
    <s v="Katarína"/>
    <s v="Pechová"/>
    <m/>
    <s v="975616         "/>
    <n v="1"/>
    <x v="13"/>
    <n v="1"/>
    <n v="1"/>
    <x v="0"/>
  </r>
  <r>
    <n v="89100601"/>
    <s v="Lůžka dlouhodobé ošetřovatelské péče"/>
    <s v="Lůžka dlouhodobé ošetřovatelské péče"/>
    <n v="5"/>
    <d v="2022-08-01T00:00:00"/>
    <m/>
    <n v="11107"/>
    <n v="67922"/>
    <m/>
    <s v="Marcela"/>
    <s v="Horáková"/>
    <m/>
    <s v="7262135375     "/>
    <n v="1"/>
    <x v="3"/>
    <n v="1"/>
    <n v="1"/>
    <x v="0"/>
  </r>
  <r>
    <n v="89301021"/>
    <s v="II. Interní klinika - gastro-enterologická a hepatologická"/>
    <s v="standardní lůžková péče"/>
    <n v="5"/>
    <d v="2022-07-01T00:00:00"/>
    <m/>
    <n v="10693"/>
    <n v="67923"/>
    <s v="Bc."/>
    <s v="Jiřina"/>
    <s v="Kozelková"/>
    <m/>
    <s v="7062055176     "/>
    <n v="0.75"/>
    <x v="3"/>
    <n v="1"/>
    <n v="0.75"/>
    <x v="0"/>
  </r>
  <r>
    <n v="89301171"/>
    <s v="Neurologická klinika"/>
    <s v="standardní lůžková péče"/>
    <n v="5"/>
    <d v="2022-09-01T00:00:00"/>
    <m/>
    <n v="10699"/>
    <n v="67924"/>
    <s v="MUDr."/>
    <s v="Petra"/>
    <s v="Pinkasová"/>
    <m/>
    <s v="975310         "/>
    <n v="1"/>
    <x v="13"/>
    <n v="1"/>
    <n v="1"/>
    <x v="0"/>
  </r>
  <r>
    <n v="89301171"/>
    <s v="Neurologická klinika"/>
    <s v="standardní lůžková péče"/>
    <n v="5"/>
    <d v="2022-08-01T00:00:00"/>
    <m/>
    <n v="10698"/>
    <n v="67930"/>
    <s v="MUDr."/>
    <s v="Martina"/>
    <s v="Miklušová"/>
    <m/>
    <s v="9662015385     "/>
    <n v="1"/>
    <x v="13"/>
    <n v="1"/>
    <n v="1"/>
    <x v="0"/>
  </r>
  <r>
    <n v="89301321"/>
    <s v="Hemato-onkologická klinika"/>
    <s v="standardní lůžková péče"/>
    <n v="5"/>
    <d v="2022-08-01T00:00:00"/>
    <m/>
    <n v="10620"/>
    <n v="67932"/>
    <m/>
    <s v="Vendula"/>
    <s v="Machaňová"/>
    <m/>
    <s v="8252085754     "/>
    <n v="1"/>
    <x v="3"/>
    <n v="1"/>
    <n v="1"/>
    <x v="0"/>
  </r>
  <r>
    <n v="89301181"/>
    <s v="Klinika psychiatrie"/>
    <s v="srandardní lůžková péče"/>
    <n v="5"/>
    <d v="2022-09-01T00:00:00"/>
    <m/>
    <n v="10592"/>
    <n v="67933"/>
    <s v="MUDr. Bc."/>
    <s v="Veronika"/>
    <s v="Sosýnová"/>
    <m/>
    <s v="9158124855     "/>
    <n v="1"/>
    <x v="13"/>
    <n v="1"/>
    <n v="1"/>
    <x v="0"/>
  </r>
  <r>
    <n v="89301161"/>
    <s v="Klinika plicních nemocí a TBC"/>
    <s v="standardní lůžková péče"/>
    <n v="5"/>
    <d v="2022-08-01T00:00:00"/>
    <m/>
    <n v="10661"/>
    <n v="67935"/>
    <s v="MUDr."/>
    <s v="Jana"/>
    <s v="Novotná"/>
    <m/>
    <s v="9658144661     "/>
    <n v="1"/>
    <x v="13"/>
    <n v="1"/>
    <n v="1"/>
    <x v="0"/>
  </r>
  <r>
    <n v="89301101"/>
    <s v="Dětská klinika"/>
    <s v="standardní lůžková péče"/>
    <n v="5"/>
    <d v="2022-08-01T00:00:00"/>
    <m/>
    <n v="10619"/>
    <n v="67939"/>
    <s v="MUDr."/>
    <s v="David"/>
    <s v="Klepárník"/>
    <m/>
    <s v="9605243791     "/>
    <n v="1"/>
    <x v="13"/>
    <n v="1"/>
    <n v="1"/>
    <x v="0"/>
  </r>
  <r>
    <n v="89301226"/>
    <s v="Klinika nukleární medicíny"/>
    <s v="ambulance - PET/CT"/>
    <n v="10"/>
    <d v="2022-07-01T00:00:00"/>
    <m/>
    <n v="10635"/>
    <n v="67941"/>
    <s v="Bc."/>
    <s v="Marek"/>
    <s v="Titz"/>
    <m/>
    <s v="9912015707     "/>
    <n v="1"/>
    <x v="7"/>
    <n v="1"/>
    <n v="1"/>
    <x v="0"/>
  </r>
  <r>
    <n v="89301181"/>
    <s v="Klinika psychiatrie"/>
    <s v="srandardní lůžková péče"/>
    <n v="5"/>
    <d v="2022-08-01T00:00:00"/>
    <m/>
    <n v="10591"/>
    <n v="67946"/>
    <s v="MUDr."/>
    <s v="Jana"/>
    <s v="Bahúlová"/>
    <m/>
    <s v="9656256170     "/>
    <n v="1"/>
    <x v="13"/>
    <n v="1"/>
    <n v="1"/>
    <x v="0"/>
  </r>
  <r>
    <n v="89301131"/>
    <s v="ORL klinika"/>
    <s v="standardní lůžková péče"/>
    <n v="5"/>
    <d v="2023-09-01T00:00:00"/>
    <m/>
    <n v="11050"/>
    <n v="67948"/>
    <s v="MUDr."/>
    <s v="Łucja Anežka"/>
    <s v="Pochroń"/>
    <m/>
    <s v="9859055591     "/>
    <n v="1"/>
    <x v="13"/>
    <n v="1"/>
    <n v="1"/>
    <x v="0"/>
  </r>
  <r>
    <n v="89301075"/>
    <s v="KARIM"/>
    <s v="anesteziologicko - resuscitační tým"/>
    <n v="10"/>
    <d v="2022-08-01T00:00:00"/>
    <m/>
    <n v="10624"/>
    <n v="67960"/>
    <s v="MUDr."/>
    <s v="Filip"/>
    <s v="Mačuga"/>
    <m/>
    <s v="9705038134     "/>
    <n v="1"/>
    <x v="13"/>
    <n v="1"/>
    <n v="1"/>
    <x v="0"/>
  </r>
  <r>
    <n v="89301075"/>
    <s v="KARIM"/>
    <s v="anesteziologicko - resuscitační tým"/>
    <n v="10"/>
    <d v="2022-09-01T00:00:00"/>
    <m/>
    <n v="10627"/>
    <n v="67961"/>
    <s v="MUDr."/>
    <s v="Tomáš"/>
    <s v="Bendžala"/>
    <m/>
    <s v="8911169047     "/>
    <n v="1"/>
    <x v="13"/>
    <n v="1"/>
    <n v="1"/>
    <x v="0"/>
  </r>
  <r>
    <n v="89301075"/>
    <s v="KARIM"/>
    <s v="anesteziologicko - resuscitační tým"/>
    <n v="10"/>
    <d v="2022-09-01T00:00:00"/>
    <m/>
    <n v="10626"/>
    <n v="67962"/>
    <s v="MUDr."/>
    <s v="Hana"/>
    <s v="Paciorková"/>
    <m/>
    <s v="9659125553     "/>
    <n v="1"/>
    <x v="13"/>
    <n v="1"/>
    <n v="1"/>
    <x v="0"/>
  </r>
  <r>
    <n v="89301132"/>
    <s v="ORL klinika"/>
    <s v="ambulance otorinolaryngologická"/>
    <n v="10"/>
    <d v="2022-07-15T00:00:00"/>
    <m/>
    <n v="10590"/>
    <n v="67964"/>
    <s v="MUDr."/>
    <s v="Dagmar"/>
    <s v="Pospíšilová"/>
    <m/>
    <s v="6952125081     "/>
    <n v="1"/>
    <x v="1"/>
    <n v="1"/>
    <n v="1"/>
    <x v="0"/>
  </r>
  <r>
    <n v="89301026"/>
    <s v="II. Interní klinika - gastro-enterologická a hepatologická"/>
    <s v="standardní lůžkové péče"/>
    <n v="5"/>
    <d v="2022-08-01T00:00:00"/>
    <m/>
    <n v="10656"/>
    <n v="67968"/>
    <s v="MUDr."/>
    <s v="Jan"/>
    <s v="Křivinka"/>
    <m/>
    <s v="9603124850     "/>
    <n v="1"/>
    <x v="13"/>
    <n v="1"/>
    <n v="1"/>
    <x v="0"/>
  </r>
  <r>
    <n v="89301221"/>
    <s v="Klinika nukleární medicíny"/>
    <s v="standardní lůžková péče"/>
    <n v="5"/>
    <d v="2023-07-01T00:00:00"/>
    <m/>
    <n v="10795"/>
    <n v="67970"/>
    <s v="MUDr."/>
    <s v="Nikola"/>
    <s v="Kudlová"/>
    <m/>
    <s v="9758305502     "/>
    <n v="1"/>
    <x v="13"/>
    <n v="1"/>
    <n v="1"/>
    <x v="0"/>
  </r>
  <r>
    <n v="89305245"/>
    <s v="Klinika zubního lékařství "/>
    <s v="protetické oddělení"/>
    <n v="15"/>
    <d v="2022-09-01T00:00:00"/>
    <m/>
    <n v="10689"/>
    <n v="67972"/>
    <s v="MDDr."/>
    <s v="Markéta"/>
    <s v="Krmičková"/>
    <m/>
    <s v="9759124595     "/>
    <n v="0.05"/>
    <x v="11"/>
    <n v="1"/>
    <n v="0.05"/>
    <x v="0"/>
  </r>
  <r>
    <n v="89305247"/>
    <s v="Klinika zubního lékařství"/>
    <s v="konzervační oddělení"/>
    <n v="15"/>
    <d v="2022-09-01T00:00:00"/>
    <m/>
    <n v="10692"/>
    <n v="67973"/>
    <s v="MDDr."/>
    <s v="Hana"/>
    <s v="Adámková"/>
    <m/>
    <s v="9858185139     "/>
    <n v="0.05"/>
    <x v="11"/>
    <n v="1"/>
    <n v="0.05"/>
    <x v="0"/>
  </r>
  <r>
    <n v="89305248"/>
    <s v="Klinika zubního lékařství"/>
    <s v="dětské oddělení"/>
    <n v="15"/>
    <d v="2022-09-01T00:00:00"/>
    <m/>
    <n v="10691"/>
    <n v="67974"/>
    <s v="MDDr."/>
    <s v="Timea"/>
    <s v="Pilipová"/>
    <m/>
    <s v="985709         "/>
    <n v="0.05"/>
    <x v="11"/>
    <n v="1"/>
    <n v="0.05"/>
    <x v="0"/>
  </r>
  <r>
    <n v="89305245"/>
    <s v="Klinika zubního lékařství "/>
    <s v="protetické oddělení"/>
    <n v="15"/>
    <d v="2022-09-01T00:00:00"/>
    <m/>
    <n v="10690"/>
    <n v="67975"/>
    <s v="MDDr."/>
    <s v="Tatiana"/>
    <s v="Dodeková"/>
    <m/>
    <s v="946031         "/>
    <n v="0.05"/>
    <x v="11"/>
    <n v="1"/>
    <n v="0.05"/>
    <x v="0"/>
  </r>
  <r>
    <n v="89301161"/>
    <s v="Klinika plicních nemocí a TBC"/>
    <s v="standardní lůžková péče"/>
    <n v="5"/>
    <d v="2022-10-01T00:00:00"/>
    <m/>
    <n v="10866"/>
    <n v="67981"/>
    <m/>
    <s v="Kateřina"/>
    <s v="Kubytová"/>
    <m/>
    <s v="9855046069     "/>
    <n v="1"/>
    <x v="4"/>
    <n v="1"/>
    <n v="1"/>
    <x v="0"/>
  </r>
  <r>
    <n v="89301501"/>
    <s v="Kardiochirurgická klinika"/>
    <s v="standardní lůžková péče"/>
    <n v="5"/>
    <d v="2023-08-01T00:00:00"/>
    <m/>
    <n v="10994"/>
    <n v="67984"/>
    <s v="MUDr."/>
    <s v="Nikola"/>
    <s v="Gízelová"/>
    <m/>
    <s v="985429         "/>
    <n v="1"/>
    <x v="13"/>
    <n v="1"/>
    <n v="1"/>
    <x v="0"/>
  </r>
  <r>
    <n v="89301161"/>
    <s v="Klinika plicních nemocí a TBC"/>
    <s v="standardní lůžková péče"/>
    <n v="5"/>
    <d v="2022-09-15T00:00:00"/>
    <m/>
    <n v="10628"/>
    <n v="67987"/>
    <m/>
    <s v="Iveta"/>
    <s v="Knedlová"/>
    <m/>
    <s v="9158265754     "/>
    <n v="0.75"/>
    <x v="4"/>
    <n v="1"/>
    <n v="0.75"/>
    <x v="0"/>
  </r>
  <r>
    <n v="89301121"/>
    <s v="Urologická klinika"/>
    <s v="standardní lůžková péče"/>
    <n v="5"/>
    <d v="2022-08-01T00:00:00"/>
    <m/>
    <n v="10705"/>
    <n v="67988"/>
    <m/>
    <s v="Michaela"/>
    <s v="Švarcová"/>
    <m/>
    <s v="9653145711     "/>
    <n v="1"/>
    <x v="3"/>
    <n v="1"/>
    <n v="1"/>
    <x v="0"/>
  </r>
  <r>
    <n v="89301593"/>
    <s v="Oddělení intenzivní péče chirurgických oborů"/>
    <s v="intenzivní péče chirurgických oborů"/>
    <n v="5"/>
    <d v="2022-08-01T00:00:00"/>
    <m/>
    <n v="10575"/>
    <n v="67989"/>
    <m/>
    <s v="Lukáš"/>
    <s v="Měšťan"/>
    <s v="DiS."/>
    <s v="9704084181     "/>
    <n v="1"/>
    <x v="7"/>
    <n v="1"/>
    <n v="1"/>
    <x v="0"/>
  </r>
  <r>
    <n v="89301285"/>
    <s v="Laboratoř odd. lékařské genetiky"/>
    <s v="laboratoř oddělení lékařské genetiky"/>
    <n v="10"/>
    <d v="2022-08-01T00:00:00"/>
    <m/>
    <n v="10580"/>
    <n v="67994"/>
    <s v="Mgr."/>
    <s v="Aneta"/>
    <s v="Brisudová"/>
    <m/>
    <s v="9362095710     "/>
    <n v="0.35"/>
    <x v="5"/>
    <n v="1"/>
    <n v="0.35"/>
    <x v="0"/>
  </r>
  <r>
    <n v="89301600"/>
    <s v="Urgentní příjem odb.719"/>
    <s v="Urgentní příjem odb.719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602"/>
    <s v="Odd.urgent.příjmu - ambulance chirurgie"/>
    <s v="ambulance - chirurgie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604"/>
    <s v="Odd.urgent.příjmu - ambulance interna"/>
    <s v="ambulance - interna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605"/>
    <s v="Odd.urgent. příjmu - ambulance urologie"/>
    <s v="ambulance - urologie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606"/>
    <s v="Odd.urgent.příjmu - ambulance neurologie"/>
    <s v="ambulance - neurologie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608"/>
    <s v="ambulance LPS pro dospělé"/>
    <s v="ambulance LPS pro dospělé"/>
    <n v="10"/>
    <d v="2022-08-15T00:00:00"/>
    <m/>
    <n v="10683"/>
    <n v="67995"/>
    <s v="Bc."/>
    <s v="Aneta"/>
    <s v="Ratkovská"/>
    <m/>
    <s v="9853254026     "/>
    <n v="0.14199999999999999"/>
    <x v="7"/>
    <n v="7"/>
    <n v="0.99399999999999999"/>
    <x v="0"/>
  </r>
  <r>
    <n v="89301226"/>
    <s v="Klinika nukleární medicíny"/>
    <s v="ambulance - PET/CT"/>
    <n v="10"/>
    <d v="2022-10-01T00:00:00"/>
    <m/>
    <n v="10784"/>
    <n v="67996"/>
    <s v="Bc."/>
    <s v="František"/>
    <s v="Machala"/>
    <m/>
    <s v="9611295727     "/>
    <n v="1"/>
    <x v="7"/>
    <n v="1"/>
    <n v="1"/>
    <x v="0"/>
  </r>
  <r>
    <n v="89301061"/>
    <s v="Neurochirurgická klinika"/>
    <s v="standardní lůžková péče "/>
    <n v="5"/>
    <d v="2022-09-01T00:00:00"/>
    <m/>
    <n v="10855"/>
    <n v="67997"/>
    <m/>
    <s v="Tomáš"/>
    <s v="Malý"/>
    <m/>
    <s v="0107265730     "/>
    <n v="1"/>
    <x v="4"/>
    <n v="1"/>
    <n v="1"/>
    <x v="0"/>
  </r>
  <r>
    <n v="89301081"/>
    <s v="Porodnicko - gynekologická klinika"/>
    <s v="standardní lůžková péče"/>
    <n v="5"/>
    <d v="2022-09-01T00:00:00"/>
    <m/>
    <n v="10600"/>
    <n v="67999"/>
    <s v="MUDr."/>
    <s v="Lenka"/>
    <s v="Ráčková"/>
    <m/>
    <s v="9758113948     "/>
    <n v="1"/>
    <x v="13"/>
    <n v="1"/>
    <n v="1"/>
    <x v="0"/>
  </r>
  <r>
    <n v="89301282"/>
    <s v="Ambulance odd.lékařské genetiky"/>
    <s v="ambulance oddělení lékařské genetiky"/>
    <n v="10"/>
    <d v="2022-09-01T00:00:00"/>
    <m/>
    <n v="10581"/>
    <n v="68000"/>
    <s v="MUDr."/>
    <s v="Radek"/>
    <s v="Strašil"/>
    <m/>
    <s v="9607045712     "/>
    <n v="0.8"/>
    <x v="13"/>
    <n v="1"/>
    <n v="0.8"/>
    <x v="0"/>
  </r>
  <r>
    <n v="89301323"/>
    <s v="Hemato-onkologická klinika"/>
    <s v="lůžkové oddělení intenzivní péče"/>
    <n v="5"/>
    <d v="2023-01-01T00:00:00"/>
    <m/>
    <n v="10618"/>
    <n v="68001"/>
    <m/>
    <s v="Markéta"/>
    <s v="Šléglová"/>
    <s v="DiS."/>
    <s v="9852254852     "/>
    <n v="1"/>
    <x v="7"/>
    <n v="1"/>
    <n v="1"/>
    <x v="0"/>
  </r>
  <r>
    <n v="89301572"/>
    <s v="Poradna pro výživu"/>
    <s v="Poradna pro výživu"/>
    <n v="10"/>
    <d v="2022-09-01T00:00:00"/>
    <m/>
    <n v="10666"/>
    <n v="68004"/>
    <s v="Mgr."/>
    <s v="Kristína"/>
    <s v="Gabajová"/>
    <m/>
    <s v="955720         "/>
    <n v="0.2"/>
    <x v="0"/>
    <n v="1"/>
    <n v="0.2"/>
    <x v="0"/>
  </r>
  <r>
    <n v="89301077"/>
    <s v="DIOP - dlouhodobá intenzivní ošetřovatelská péče při KARIM"/>
    <s v="DIOP - dlouhodobá intenzivní ošetřovatelská péče při KARIM"/>
    <n v="5"/>
    <d v="2022-11-01T00:00:00"/>
    <m/>
    <n v="10850"/>
    <n v="68008"/>
    <m/>
    <s v="Jolana"/>
    <s v="Křepelková"/>
    <m/>
    <s v="6657192146     "/>
    <n v="1"/>
    <x v="0"/>
    <n v="1"/>
    <n v="1"/>
    <x v="0"/>
  </r>
  <r>
    <n v="89301091"/>
    <s v="Novorozenecké oddělení"/>
    <s v="standardní lůžková péče"/>
    <n v="5"/>
    <d v="2022-09-01T00:00:00"/>
    <m/>
    <n v="10598"/>
    <n v="68009"/>
    <s v="MUDr."/>
    <s v="Vanda"/>
    <s v="Volková"/>
    <m/>
    <s v="9662075720     "/>
    <n v="1"/>
    <x v="13"/>
    <n v="1"/>
    <n v="1"/>
    <x v="0"/>
  </r>
  <r>
    <n v="89301075"/>
    <s v="KARIM"/>
    <s v="anesteziologicko - resuscitační tým"/>
    <n v="10"/>
    <d v="2022-10-01T00:00:00"/>
    <m/>
    <n v="10848"/>
    <n v="68010"/>
    <s v="Bc."/>
    <s v="Libuše"/>
    <s v="Nuzíková"/>
    <m/>
    <s v="8857055064     "/>
    <n v="1"/>
    <x v="0"/>
    <n v="1"/>
    <n v="1"/>
    <x v="0"/>
  </r>
  <r>
    <n v="89301061"/>
    <s v="Neurochirurgická klinika"/>
    <s v="standardní lůžková péče "/>
    <n v="5"/>
    <d v="2022-10-01T00:00:00"/>
    <m/>
    <n v="10858"/>
    <n v="68011"/>
    <m/>
    <s v="Nicole"/>
    <s v="Knajblová"/>
    <m/>
    <s v="0061015735     "/>
    <n v="1"/>
    <x v="4"/>
    <n v="1"/>
    <n v="1"/>
    <x v="0"/>
  </r>
  <r>
    <n v="89100601"/>
    <s v="Lůžka dlouhodobé ošetřovatelské péče"/>
    <s v="Lůžka dlouhodobé ošetřovatelské péče"/>
    <n v="5"/>
    <d v="2022-09-01T00:00:00"/>
    <m/>
    <n v="10660"/>
    <n v="68012"/>
    <m/>
    <s v="Vendula"/>
    <s v="Kovaříková"/>
    <s v="DiS."/>
    <s v="0056084457     "/>
    <n v="1"/>
    <x v="7"/>
    <n v="1"/>
    <n v="1"/>
    <x v="0"/>
  </r>
  <r>
    <n v="89301011"/>
    <s v="I. Interní klinika - kardiologická"/>
    <s v="standardní lůžková péče"/>
    <n v="5"/>
    <d v="2023-01-01T00:00:00"/>
    <m/>
    <n v="10811"/>
    <n v="68013"/>
    <s v="Bc."/>
    <s v="Iva"/>
    <s v="Severová"/>
    <m/>
    <s v="9852024391     "/>
    <n v="0.5"/>
    <x v="7"/>
    <n v="2"/>
    <n v="1"/>
    <x v="0"/>
  </r>
  <r>
    <n v="89301011"/>
    <s v="I. Interní klinika - kardiologická"/>
    <s v="standardní lůžková péče"/>
    <n v="5"/>
    <d v="2023-01-01T00:00:00"/>
    <m/>
    <n v="10923"/>
    <n v="68013"/>
    <s v="Bc."/>
    <s v="Iva"/>
    <s v="Severová"/>
    <m/>
    <s v="9852024391     "/>
    <n v="0.5"/>
    <x v="7"/>
    <n v="2"/>
    <n v="1"/>
    <x v="0"/>
  </r>
  <r>
    <n v="89301221"/>
    <s v="Klinika nukleární medicíny"/>
    <s v="standardní lůžková péče"/>
    <n v="5"/>
    <d v="2023-07-01T00:00:00"/>
    <m/>
    <n v="10794"/>
    <n v="68018"/>
    <s v="MUDr."/>
    <s v="Lucia"/>
    <s v="Štefánková"/>
    <m/>
    <s v="965521         "/>
    <n v="1"/>
    <x v="13"/>
    <n v="1"/>
    <n v="1"/>
    <x v="0"/>
  </r>
  <r>
    <n v="89301103"/>
    <s v="Dětská klinika"/>
    <s v="JIP"/>
    <n v="5"/>
    <d v="2022-10-01T00:00:00"/>
    <m/>
    <n v="10615"/>
    <n v="68020"/>
    <m/>
    <s v="Barbora"/>
    <s v="Bělohlávková"/>
    <s v="DiS."/>
    <s v="9856155716     "/>
    <n v="1"/>
    <x v="4"/>
    <n v="1"/>
    <n v="1"/>
    <x v="0"/>
  </r>
  <r>
    <n v="89301121"/>
    <s v="Urologická klinika"/>
    <s v="standardní lůžková péče"/>
    <n v="5"/>
    <d v="2022-09-15T00:00:00"/>
    <m/>
    <n v="10706"/>
    <n v="68022"/>
    <m/>
    <s v="Lenka"/>
    <s v="Tichá"/>
    <s v="DiS."/>
    <s v="7958135339     "/>
    <n v="0.5"/>
    <x v="7"/>
    <n v="1"/>
    <n v="0.5"/>
    <x v="0"/>
  </r>
  <r>
    <n v="89301111"/>
    <s v="Ortopedická klinika"/>
    <s v="standardní lůžková péče"/>
    <n v="5"/>
    <d v="2022-11-01T00:00:00"/>
    <m/>
    <n v="10787"/>
    <n v="68025"/>
    <m/>
    <s v="Michaela"/>
    <s v="Zahradníčková"/>
    <m/>
    <s v="8362215312     "/>
    <n v="1"/>
    <x v="7"/>
    <n v="1"/>
    <n v="1"/>
    <x v="0"/>
  </r>
  <r>
    <n v="89301061"/>
    <s v="Neurochirurgická klinika"/>
    <s v="standardní lůžková péče "/>
    <n v="5"/>
    <d v="2022-10-01T00:00:00"/>
    <m/>
    <n v="10857"/>
    <n v="68034"/>
    <m/>
    <s v="Zuzana"/>
    <s v="Pastieriková"/>
    <m/>
    <s v="9256305564     "/>
    <n v="1"/>
    <x v="3"/>
    <n v="1"/>
    <n v="1"/>
    <x v="0"/>
  </r>
  <r>
    <n v="89301600"/>
    <s v="Urgentní příjem odb.719"/>
    <s v="Urgentní příjem odb.719"/>
    <n v="10"/>
    <d v="2022-10-01T00:00:00"/>
    <m/>
    <n v="10828"/>
    <n v="68039"/>
    <s v="MUDr."/>
    <s v="Peter"/>
    <s v="Kľúčovský"/>
    <m/>
    <s v="8408048033     "/>
    <n v="0.5"/>
    <x v="1"/>
    <n v="1"/>
    <n v="0.5"/>
    <x v="0"/>
  </r>
  <r>
    <n v="89301171"/>
    <s v="Neurologická klinika"/>
    <s v="standardní lůžková péče"/>
    <n v="5"/>
    <d v="2022-10-01T00:00:00"/>
    <m/>
    <n v="11149"/>
    <n v="68040"/>
    <s v="MUDr."/>
    <s v="Lenka"/>
    <s v="Kopáčiková"/>
    <m/>
    <s v="8854306219     "/>
    <n v="0.5"/>
    <x v="10"/>
    <n v="1"/>
    <n v="0.5"/>
    <x v="0"/>
  </r>
  <r>
    <n v="89301111"/>
    <s v="Ortopedická klinika"/>
    <s v="standardní lůžková péče"/>
    <n v="5"/>
    <d v="2022-11-01T00:00:00"/>
    <m/>
    <n v="10786"/>
    <n v="68050"/>
    <m/>
    <s v="Karolína"/>
    <s v="Babicová"/>
    <m/>
    <s v="0260236163     "/>
    <n v="1"/>
    <x v="3"/>
    <n v="1"/>
    <n v="1"/>
    <x v="0"/>
  </r>
  <r>
    <n v="89301261"/>
    <s v="Oddělení rehabilitace"/>
    <s v="standardní lůžková péče"/>
    <n v="5"/>
    <d v="2023-09-01T00:00:00"/>
    <m/>
    <n v="11021"/>
    <n v="68061"/>
    <s v="Bc."/>
    <s v="Jana"/>
    <s v="Spěváková"/>
    <m/>
    <s v="0155074513     "/>
    <n v="0.5"/>
    <x v="7"/>
    <n v="2"/>
    <n v="1"/>
    <x v="0"/>
  </r>
  <r>
    <n v="89301265"/>
    <s v="Oddělení rehabilitace"/>
    <s v="ambulance fyzioterapie"/>
    <n v="10"/>
    <d v="2023-09-01T00:00:00"/>
    <m/>
    <n v="11021"/>
    <n v="68061"/>
    <s v="Bc."/>
    <s v="Jana"/>
    <s v="Spěváková"/>
    <m/>
    <s v="0155074513     "/>
    <n v="0.5"/>
    <x v="7"/>
    <n v="2"/>
    <n v="1"/>
    <x v="0"/>
  </r>
  <r>
    <n v="89301192"/>
    <s v="Klinika pracovního lékařství"/>
    <s v="všeobecná ambulance"/>
    <n v="10"/>
    <d v="2023-01-01T00:00:00"/>
    <m/>
    <n v="10867"/>
    <n v="68063"/>
    <s v="MUDr."/>
    <s v="Simona"/>
    <s v="Gwoździewiczová"/>
    <s v="Ph.D."/>
    <s v="7061185329     "/>
    <n v="0.5"/>
    <x v="10"/>
    <n v="1"/>
    <n v="0.5"/>
    <x v="0"/>
  </r>
  <r>
    <n v="89301593"/>
    <s v="Oddělení intenzivní péče chirurgických oborů"/>
    <s v="intenzivní péče chirurgických oborů"/>
    <n v="5"/>
    <d v="2022-10-15T00:00:00"/>
    <m/>
    <n v="10844"/>
    <n v="68065"/>
    <s v="Bc."/>
    <s v="Branislav"/>
    <s v="Stavný"/>
    <m/>
    <s v="001017         "/>
    <n v="1"/>
    <x v="7"/>
    <n v="1"/>
    <n v="1"/>
    <x v="0"/>
  </r>
  <r>
    <n v="89301028"/>
    <s v="II. Interní klinika - gastro-enterologická a hepatologická"/>
    <s v="ambulance gastroenterologie"/>
    <n v="10"/>
    <d v="2022-10-15T00:00:00"/>
    <m/>
    <n v="10767"/>
    <n v="68066"/>
    <m/>
    <s v="Jakub"/>
    <s v="Horák"/>
    <m/>
    <s v="0111235729     "/>
    <n v="0.5"/>
    <x v="4"/>
    <n v="1"/>
    <n v="0.5"/>
    <x v="0"/>
  </r>
  <r>
    <n v="89301501"/>
    <s v="Kardiochirurgická klinika"/>
    <s v="standardní lůžková péče"/>
    <n v="5"/>
    <d v="2022-11-01T00:00:00"/>
    <m/>
    <n v="10799"/>
    <n v="68068"/>
    <m/>
    <s v="Tereza"/>
    <s v="Lišková"/>
    <m/>
    <s v="0053305736     "/>
    <n v="1"/>
    <x v="4"/>
    <n v="1"/>
    <n v="1"/>
    <x v="0"/>
  </r>
  <r>
    <n v="89301261"/>
    <s v="Oddělení rehabilitace"/>
    <s v="standardní lůžková péče"/>
    <n v="5"/>
    <d v="2023-01-01T00:00:00"/>
    <m/>
    <n v="10772"/>
    <n v="68079"/>
    <s v="Mgr."/>
    <s v="Vladimíra"/>
    <s v="Kolářová"/>
    <m/>
    <s v="7355085111     "/>
    <n v="0.2"/>
    <x v="6"/>
    <n v="2"/>
    <n v="1"/>
    <x v="0"/>
  </r>
  <r>
    <n v="89301265"/>
    <s v="Oddělení rehabilitace"/>
    <s v="ambulance fyzioterapie"/>
    <n v="10"/>
    <d v="2023-01-01T00:00:00"/>
    <m/>
    <n v="10772"/>
    <n v="68079"/>
    <s v="Mgr."/>
    <s v="Vladimíra"/>
    <s v="Kolářová"/>
    <m/>
    <s v="7355085111     "/>
    <n v="0.8"/>
    <x v="6"/>
    <n v="2"/>
    <n v="1"/>
    <x v="0"/>
  </r>
  <r>
    <n v="89301023"/>
    <s v="II. Interní klinika - gastro-enterologická a hepatologická"/>
    <s v="lůžkové oddělení intenzivní péče"/>
    <n v="5"/>
    <d v="2022-11-01T00:00:00"/>
    <m/>
    <n v="10735"/>
    <n v="68082"/>
    <s v="MUDr."/>
    <s v="Ondřej"/>
    <s v="Vašíček"/>
    <m/>
    <s v="8807076135     "/>
    <n v="1"/>
    <x v="1"/>
    <n v="1"/>
    <n v="1"/>
    <x v="0"/>
  </r>
  <r>
    <n v="89301252"/>
    <s v="Klinika ústní, čelistní a obličejové chirurgie"/>
    <s v="příjmová ambulance"/>
    <n v="1"/>
    <d v="2022-11-15T00:00:00"/>
    <m/>
    <n v="10778"/>
    <n v="68085"/>
    <m/>
    <s v="Helena"/>
    <s v="Eigelová"/>
    <m/>
    <s v="7056045788     "/>
    <n v="1"/>
    <x v="0"/>
    <n v="1"/>
    <n v="1"/>
    <x v="0"/>
  </r>
  <r>
    <n v="89301028"/>
    <s v="II. Interní klinika - gastro-enterologická a hepatologická"/>
    <s v="ambulance gastroenterologie"/>
    <n v="10"/>
    <d v="2022-11-01T00:00:00"/>
    <m/>
    <n v="10768"/>
    <n v="68093"/>
    <m/>
    <s v="Adam"/>
    <s v="Kolář"/>
    <m/>
    <s v="0006214857     "/>
    <n v="1"/>
    <x v="4"/>
    <n v="1"/>
    <n v="1"/>
    <x v="0"/>
  </r>
  <r>
    <n v="89301182"/>
    <s v="Klinika psychiatrie"/>
    <s v="ambulance všeobecná"/>
    <n v="10"/>
    <d v="2022-12-01T00:00:00"/>
    <m/>
    <n v="10806"/>
    <n v="68095"/>
    <m/>
    <s v="Monika"/>
    <s v="Navrátilová"/>
    <m/>
    <s v="8754054155     "/>
    <n v="0.5"/>
    <x v="7"/>
    <n v="1"/>
    <n v="0.5"/>
    <x v="0"/>
  </r>
  <r>
    <n v="89301171"/>
    <s v="Neurologická klinika"/>
    <s v="standardní lůžková péče"/>
    <n v="5"/>
    <d v="2022-01-15T00:00:00"/>
    <m/>
    <n v="10715"/>
    <n v="68098"/>
    <m/>
    <s v="Marie"/>
    <s v="Šulcová"/>
    <m/>
    <s v="0251235292     "/>
    <n v="1"/>
    <x v="4"/>
    <n v="1"/>
    <n v="1"/>
    <x v="0"/>
  </r>
  <r>
    <n v="89301031"/>
    <s v="III. Interní klinika - nefrologická, revmatologická a endokrinologická"/>
    <s v="standardní lůžková péče"/>
    <n v="5"/>
    <d v="2022-11-15T00:00:00"/>
    <m/>
    <n v="10823"/>
    <n v="68100"/>
    <m/>
    <s v="Nikola"/>
    <s v="Blažková"/>
    <m/>
    <s v="9854024774     "/>
    <n v="1"/>
    <x v="3"/>
    <n v="1"/>
    <n v="1"/>
    <x v="0"/>
  </r>
  <r>
    <n v="89963002"/>
    <s v="Oddělení praktického lékařství"/>
    <s v="Oddělení praktického lékařství"/>
    <n v="8"/>
    <d v="2023-03-01T00:00:00"/>
    <m/>
    <n v="10882"/>
    <n v="68106"/>
    <s v="MD"/>
    <s v="Viktorija"/>
    <s v="Ragénaité-Mrnka"/>
    <m/>
    <s v="8952231365     "/>
    <n v="1"/>
    <x v="1"/>
    <n v="1"/>
    <n v="1"/>
    <x v="0"/>
  </r>
  <r>
    <n v="89301061"/>
    <s v="Neurochirurgická klinika"/>
    <s v="standardní lůžková péče "/>
    <n v="5"/>
    <d v="2022-12-01T00:00:00"/>
    <m/>
    <n v="10854"/>
    <n v="68111"/>
    <m/>
    <s v="Jaroslav"/>
    <s v="Mareška"/>
    <m/>
    <s v="9802255298     "/>
    <n v="1"/>
    <x v="4"/>
    <n v="1"/>
    <n v="1"/>
    <x v="0"/>
  </r>
  <r>
    <n v="89301121"/>
    <s v="Urologická klinika"/>
    <s v="standardní lůžková péče"/>
    <n v="5"/>
    <d v="2023-01-01T00:00:00"/>
    <m/>
    <n v="10864"/>
    <n v="68112"/>
    <m/>
    <s v="Lenka"/>
    <s v="Pěnčíková"/>
    <m/>
    <s v="7160224456     "/>
    <n v="1"/>
    <x v="3"/>
    <n v="1"/>
    <n v="1"/>
    <x v="0"/>
  </r>
  <r>
    <n v="89301181"/>
    <s v="Klinika psychiatrie"/>
    <s v="srandardní lůžková péče"/>
    <n v="5"/>
    <d v="2023-01-01T00:00:00"/>
    <m/>
    <n v="10961"/>
    <n v="68113"/>
    <m/>
    <s v="Pavel"/>
    <s v="Rýpar"/>
    <m/>
    <s v="9110095742     "/>
    <n v="1"/>
    <x v="3"/>
    <n v="1"/>
    <n v="1"/>
    <x v="0"/>
  </r>
  <r>
    <n v="89301261"/>
    <s v="Oddělení rehabilitace"/>
    <s v="standardní lůžková péče"/>
    <n v="5"/>
    <d v="2023-01-01T00:00:00"/>
    <m/>
    <n v="10773"/>
    <n v="68115"/>
    <s v="Mgr."/>
    <s v="Jana"/>
    <s v="Trenzová"/>
    <m/>
    <s v="7662014162     "/>
    <n v="0.2"/>
    <x v="6"/>
    <n v="2"/>
    <n v="1"/>
    <x v="0"/>
  </r>
  <r>
    <n v="89301265"/>
    <s v="Oddělení rehabilitace"/>
    <s v="ambulance fyzioterapie"/>
    <n v="10"/>
    <d v="2023-01-01T00:00:00"/>
    <m/>
    <n v="10773"/>
    <n v="68115"/>
    <s v="Mgr."/>
    <s v="Jana"/>
    <s v="Trenzová"/>
    <m/>
    <s v="7662014162     "/>
    <n v="0.8"/>
    <x v="6"/>
    <n v="2"/>
    <n v="1"/>
    <x v="0"/>
  </r>
  <r>
    <n v="89301013"/>
    <s v="I. Interní klinika - kardiologická"/>
    <s v="lůžkové oddělení intenzivní péče"/>
    <n v="5"/>
    <d v="2022-12-15T00:00:00"/>
    <m/>
    <n v="10812"/>
    <n v="68116"/>
    <s v="MUDr."/>
    <s v="Haileloul Assefa"/>
    <s v="Kassu"/>
    <m/>
    <s v="8605074346     "/>
    <n v="1"/>
    <x v="1"/>
    <n v="2"/>
    <n v="1"/>
    <x v="0"/>
  </r>
  <r>
    <n v="89301608"/>
    <s v="ambulance LPS pro dospělé"/>
    <s v="ambulance LPS pro dospělé"/>
    <n v="10"/>
    <d v="2023-04-01T00:00:00"/>
    <m/>
    <n v="10932"/>
    <n v="68116"/>
    <s v="MUDr."/>
    <s v="Haileloul Assefa"/>
    <s v="Kassu"/>
    <m/>
    <s v="8605074346     "/>
    <n v="0"/>
    <x v="1"/>
    <n v="2"/>
    <n v="1"/>
    <x v="0"/>
  </r>
  <r>
    <n v="89301011"/>
    <s v="I. Interní klinika - kardiologická"/>
    <s v="standardní lůžková péče"/>
    <n v="5"/>
    <d v="2023-02-01T00:00:00"/>
    <m/>
    <n v="10905"/>
    <n v="68117"/>
    <s v="MUDr."/>
    <s v="Michaela"/>
    <s v="Štroffeková"/>
    <m/>
    <s v="8962099014     "/>
    <n v="1"/>
    <x v="10"/>
    <n v="1"/>
    <n v="1"/>
    <x v="0"/>
  </r>
  <r>
    <n v="89301415"/>
    <s v="Ústav imunologie"/>
    <s v="laboratoř imunologie"/>
    <n v="10"/>
    <d v="2023-04-01T00:00:00"/>
    <m/>
    <n v="10911"/>
    <n v="68118"/>
    <m/>
    <s v="Helena"/>
    <s v="Mičkalová"/>
    <m/>
    <s v="7552195354     "/>
    <n v="1"/>
    <x v="3"/>
    <n v="1"/>
    <n v="1"/>
    <x v="0"/>
  </r>
  <r>
    <n v="89301321"/>
    <s v="Hemato-onkologická klinika"/>
    <s v="standardní lůžková péče"/>
    <n v="5"/>
    <d v="2023-01-01T00:00:00"/>
    <m/>
    <n v="10783"/>
    <n v="68123"/>
    <m/>
    <s v="Romana"/>
    <s v="Spáčilová"/>
    <m/>
    <s v="8462015430     "/>
    <n v="1"/>
    <x v="3"/>
    <n v="1"/>
    <n v="1"/>
    <x v="0"/>
  </r>
  <r>
    <n v="89301031"/>
    <s v="III. Interní klinika - nefrologická, revmatologická a endokrinologická"/>
    <s v="standardní lůžková péče"/>
    <n v="5"/>
    <d v="2023-07-01T00:00:00"/>
    <m/>
    <n v="10824"/>
    <n v="68129"/>
    <s v="MUDr."/>
    <s v="Kristína"/>
    <s v="Liachovická"/>
    <m/>
    <s v="8855148819     "/>
    <n v="1"/>
    <x v="1"/>
    <n v="2"/>
    <n v="1"/>
    <x v="0"/>
  </r>
  <r>
    <n v="89301608"/>
    <s v="ambulance LPS pro dospělé"/>
    <s v="ambulance LPS pro dospělé"/>
    <n v="10"/>
    <d v="2023-05-01T00:00:00"/>
    <m/>
    <n v="10933"/>
    <n v="68129"/>
    <s v="MUDr."/>
    <s v="Kristína"/>
    <s v="Liachovická"/>
    <m/>
    <s v="8855148819     "/>
    <n v="0"/>
    <x v="1"/>
    <n v="2"/>
    <n v="1"/>
    <x v="0"/>
  </r>
  <r>
    <n v="89301161"/>
    <s v="Klinika plicních nemocí a TBC"/>
    <s v="standardní lůžková péče"/>
    <n v="5"/>
    <d v="2022-12-01T00:00:00"/>
    <m/>
    <n v="10860"/>
    <n v="68130"/>
    <s v="MUDr."/>
    <s v="Miloš"/>
    <s v="Ľupták"/>
    <m/>
    <s v="970531         "/>
    <n v="1"/>
    <x v="13"/>
    <n v="1"/>
    <n v="1"/>
    <x v="0"/>
  </r>
  <r>
    <n v="89301301"/>
    <s v="Oddělení geriatrie"/>
    <s v="standardní lůžková péče"/>
    <n v="5"/>
    <d v="2023-01-01T00:00:00"/>
    <m/>
    <n v="10746"/>
    <n v="68133"/>
    <m/>
    <s v="Kateřina"/>
    <s v="Fantalová"/>
    <m/>
    <s v="9552215750     "/>
    <n v="1"/>
    <x v="3"/>
    <n v="1"/>
    <n v="1"/>
    <x v="0"/>
  </r>
  <r>
    <n v="89301102"/>
    <s v="Dětská klinika"/>
    <s v="všeobecná ambulance"/>
    <n v="10"/>
    <d v="2023-01-01T00:00:00"/>
    <m/>
    <n v="10750"/>
    <n v="68134"/>
    <m/>
    <s v="Kateřina"/>
    <s v="Svoboda"/>
    <m/>
    <s v="9061235711     "/>
    <n v="1"/>
    <x v="4"/>
    <n v="1"/>
    <n v="1"/>
    <x v="0"/>
  </r>
  <r>
    <n v="89301026"/>
    <s v="II. Interní klinika - gastro-enterologická a hepatologická"/>
    <s v="standardní lůžkové péče"/>
    <n v="5"/>
    <d v="2022-12-15T00:00:00"/>
    <m/>
    <n v="10763"/>
    <n v="68135"/>
    <m/>
    <s v="Šárka"/>
    <s v="Bódi"/>
    <m/>
    <s v="9353075699     "/>
    <n v="1"/>
    <x v="3"/>
    <n v="1"/>
    <n v="1"/>
    <x v="0"/>
  </r>
  <r>
    <n v="89301026"/>
    <s v="II. Interní klinika - gastro-enterologická a hepatologická"/>
    <s v="standardní lůžkové péče"/>
    <n v="5"/>
    <d v="2022-12-15T00:00:00"/>
    <m/>
    <n v="10765"/>
    <n v="68136"/>
    <m/>
    <s v="Michaela"/>
    <s v="Štenclová"/>
    <m/>
    <s v="8259205647     "/>
    <n v="1"/>
    <x v="3"/>
    <n v="1"/>
    <n v="1"/>
    <x v="0"/>
  </r>
  <r>
    <n v="89301026"/>
    <s v="II. Interní klinika - gastro-enterologická a hepatologická"/>
    <s v="standardní lůžkové péče"/>
    <n v="5"/>
    <d v="2023-01-01T00:00:00"/>
    <m/>
    <n v="10761"/>
    <n v="68137"/>
    <m/>
    <s v="Nicole"/>
    <s v="Sirová"/>
    <m/>
    <s v="0357204320     "/>
    <n v="1"/>
    <x v="4"/>
    <n v="1"/>
    <n v="1"/>
    <x v="0"/>
  </r>
  <r>
    <n v="89301600"/>
    <s v="Urgentní příjem odb.719"/>
    <s v="Urgentní příjem odb.719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602"/>
    <s v="Odd.urgent.příjmu - ambulance chirurgie"/>
    <s v="ambulance - chirurgie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604"/>
    <s v="Odd.urgent.příjmu - ambulance interna"/>
    <s v="ambulance - interna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605"/>
    <s v="Odd.urgent. příjmu - ambulance urologie"/>
    <s v="ambulance - urologie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606"/>
    <s v="Odd.urgent.příjmu - ambulance neurologie"/>
    <s v="ambulance - neurologie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607"/>
    <s v="Odd. urgent.příjmu - ambul. traumatolog."/>
    <s v="ambulance - traumatologická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608"/>
    <s v="ambulance LPS pro dospělé"/>
    <s v="ambulance LPS pro dospělé"/>
    <n v="10"/>
    <d v="2023-01-01T00:00:00"/>
    <m/>
    <n v="10871"/>
    <n v="68138"/>
    <m/>
    <s v="Martina"/>
    <s v="Skřebská"/>
    <s v="DiS."/>
    <s v="9058125703     "/>
    <n v="7.1400000000000005E-2"/>
    <x v="7"/>
    <n v="7"/>
    <n v="0.49980000000000008"/>
    <x v="0"/>
  </r>
  <r>
    <n v="89301026"/>
    <s v="II. Interní klinika - gastro-enterologická a hepatologická"/>
    <s v="standardní lůžkové péče"/>
    <n v="5"/>
    <d v="2023-01-01T00:00:00"/>
    <m/>
    <n v="10766"/>
    <n v="68140"/>
    <m/>
    <s v="Maryna"/>
    <s v="Zapletalová"/>
    <m/>
    <s v="6954259994     "/>
    <n v="1"/>
    <x v="3"/>
    <n v="1"/>
    <n v="1"/>
    <x v="0"/>
  </r>
  <r>
    <n v="89301273"/>
    <s v="Klinika tělovýchovného lékařství a kardiovaskulární rehabilitace"/>
    <s v="ambulance - tělovýchovné lékařství"/>
    <n v="10"/>
    <d v="2023-02-01T00:00:00"/>
    <m/>
    <n v="11122"/>
    <n v="68143"/>
    <s v="MUDr."/>
    <s v="Marcela"/>
    <s v="Sklenovská"/>
    <m/>
    <s v="8552196147     "/>
    <n v="0.8"/>
    <x v="1"/>
    <n v="1"/>
    <n v="0.8"/>
    <x v="0"/>
  </r>
  <r>
    <n v="89301026"/>
    <s v="II. Interní klinika - gastro-enterologická a hepatologická"/>
    <s v="standardní lůžkové péče"/>
    <n v="5"/>
    <d v="2022-12-15T00:00:00"/>
    <m/>
    <n v="10764"/>
    <n v="68147"/>
    <m/>
    <s v="Michaela"/>
    <s v="Pořízková"/>
    <m/>
    <s v="7460195325     "/>
    <n v="1"/>
    <x v="3"/>
    <n v="1"/>
    <n v="1"/>
    <x v="0"/>
  </r>
  <r>
    <n v="89301261"/>
    <s v="Oddělení rehabilitace"/>
    <s v="standardní lůžková péče"/>
    <n v="5"/>
    <d v="2023-11-01T00:00:00"/>
    <m/>
    <n v="11032"/>
    <n v="68151"/>
    <s v="MUDr."/>
    <s v="Martina"/>
    <s v="Šinclová"/>
    <m/>
    <s v="985417         "/>
    <n v="1"/>
    <x v="13"/>
    <n v="1"/>
    <n v="1"/>
    <x v="0"/>
  </r>
  <r>
    <n v="89301111"/>
    <s v="Ortopedická klinika"/>
    <s v="standardní lůžková péče"/>
    <n v="5"/>
    <d v="2023-02-01T00:00:00"/>
    <m/>
    <n v="10921"/>
    <n v="68152"/>
    <s v="Bc."/>
    <s v="Martina"/>
    <s v="Cíchová Junková"/>
    <m/>
    <s v="8557266223     "/>
    <n v="1"/>
    <x v="0"/>
    <n v="1"/>
    <n v="1"/>
    <x v="0"/>
  </r>
  <r>
    <n v="89100601"/>
    <s v="Lůžka dlouhodobé ošetřovatelské péče"/>
    <s v="Lůžka dlouhodobé ošetřovatelské péče"/>
    <n v="5"/>
    <d v="2023-02-01T00:00:00"/>
    <m/>
    <n v="10954"/>
    <n v="68154"/>
    <m/>
    <s v="Monika"/>
    <s v="Grofková"/>
    <m/>
    <s v="7452165754     "/>
    <n v="1"/>
    <x v="3"/>
    <n v="1"/>
    <n v="1"/>
    <x v="0"/>
  </r>
  <r>
    <n v="89301181"/>
    <s v="Klinika psychiatrie"/>
    <s v="srandardní lůžková péče"/>
    <n v="5"/>
    <d v="2022-12-15T00:00:00"/>
    <m/>
    <n v="10807"/>
    <n v="68155"/>
    <m/>
    <s v="Jiří"/>
    <s v="Kvapil"/>
    <m/>
    <s v="7708055707     "/>
    <n v="1"/>
    <x v="3"/>
    <n v="1"/>
    <n v="1"/>
    <x v="0"/>
  </r>
  <r>
    <n v="89301026"/>
    <s v="II. Interní klinika - gastro-enterologická a hepatologická"/>
    <s v="standardní lůžkové péče"/>
    <n v="5"/>
    <d v="2023-01-01T00:00:00"/>
    <m/>
    <n v="10760"/>
    <n v="68160"/>
    <m/>
    <s v="Aneta"/>
    <s v="Navrátilová"/>
    <m/>
    <s v="0259205001     "/>
    <n v="1"/>
    <x v="4"/>
    <n v="1"/>
    <n v="1"/>
    <x v="0"/>
  </r>
  <r>
    <n v="89301111"/>
    <s v="Ortopedická klinika"/>
    <s v="standardní lůžková péče"/>
    <n v="5"/>
    <d v="2023-01-01T00:00:00"/>
    <m/>
    <n v="10792"/>
    <n v="68161"/>
    <m/>
    <s v="Dana"/>
    <s v="Čermáková"/>
    <m/>
    <s v="6761100379     "/>
    <n v="1"/>
    <x v="3"/>
    <n v="1"/>
    <n v="1"/>
    <x v="0"/>
  </r>
  <r>
    <n v="89301054"/>
    <s v="II. chirurgická klinika lůžkové  oddělení intenzivní péče"/>
    <s v="lůžkové oddělení intenzivní péče"/>
    <n v="5"/>
    <d v="2023-01-01T00:00:00"/>
    <m/>
    <n v="10757"/>
    <n v="68162"/>
    <s v="Mgr."/>
    <s v="Jana"/>
    <s v="Hanzlová"/>
    <m/>
    <s v="8161063097     "/>
    <n v="0.5"/>
    <x v="7"/>
    <n v="1"/>
    <n v="0.5"/>
    <x v="0"/>
  </r>
  <r>
    <n v="89301023"/>
    <s v="II. Interní klinika - gastro-enterologická a hepatologická"/>
    <s v="lůžkové oddělení intenzivní péče"/>
    <n v="5"/>
    <d v="2023-09-01T00:00:00"/>
    <m/>
    <n v="11102"/>
    <n v="68165"/>
    <s v="Bc."/>
    <s v="Natalie"/>
    <s v="Rábová"/>
    <m/>
    <s v="0156096072     "/>
    <n v="1"/>
    <x v="7"/>
    <n v="1"/>
    <n v="1"/>
    <x v="0"/>
  </r>
  <r>
    <n v="89301081"/>
    <s v="Porodnicko - gynekologická klinika"/>
    <s v="standardní lůžková péče"/>
    <n v="5"/>
    <d v="2023-01-01T00:00:00"/>
    <m/>
    <n v="10759"/>
    <n v="68176"/>
    <m/>
    <s v="Iveta"/>
    <s v="Tvarůžková"/>
    <m/>
    <s v="7151205787     "/>
    <n v="0.8"/>
    <x v="3"/>
    <n v="1"/>
    <n v="0.8"/>
    <x v="0"/>
  </r>
  <r>
    <n v="89301111"/>
    <s v="Ortopedická klinika"/>
    <s v="standardní lůžková péče"/>
    <n v="5"/>
    <d v="2023-01-01T00:00:00"/>
    <m/>
    <n v="10793"/>
    <n v="68177"/>
    <s v="Ing. Bc."/>
    <s v="Jana"/>
    <s v="Ondrašíková"/>
    <s v="DiS."/>
    <s v="7755014124     "/>
    <n v="1"/>
    <x v="0"/>
    <n v="1"/>
    <n v="1"/>
    <x v="0"/>
  </r>
  <r>
    <n v="89100601"/>
    <s v="Lůžka dlouhodobé ošetřovatelské péče"/>
    <s v="Lůžka dlouhodobé ošetřovatelské péče"/>
    <n v="5"/>
    <d v="2023-01-01T00:00:00"/>
    <m/>
    <n v="10771"/>
    <n v="68186"/>
    <s v="MUDr."/>
    <s v="Lucia"/>
    <s v="Javorčeková"/>
    <m/>
    <s v="9157056777     "/>
    <n v="0.05"/>
    <x v="13"/>
    <n v="2"/>
    <n v="1"/>
    <x v="0"/>
  </r>
  <r>
    <n v="89301301"/>
    <s v="Oddělení geriatrie"/>
    <s v="standardní lůžková péče"/>
    <n v="5"/>
    <d v="2023-01-01T00:00:00"/>
    <m/>
    <n v="10744"/>
    <n v="68186"/>
    <s v="MUDr."/>
    <s v="Lucia"/>
    <s v="Javorčeková"/>
    <m/>
    <s v="9157056777     "/>
    <n v="0.95"/>
    <x v="13"/>
    <n v="2"/>
    <n v="1"/>
    <x v="0"/>
  </r>
  <r>
    <n v="89301041"/>
    <s v="I. chirurgické klinika"/>
    <s v="standardní lůžková péče"/>
    <n v="5"/>
    <d v="2023-03-01T00:00:00"/>
    <m/>
    <n v="10967"/>
    <n v="68189"/>
    <m/>
    <s v="Veronika"/>
    <s v="Koutná"/>
    <m/>
    <s v="7356245380     "/>
    <n v="1"/>
    <x v="3"/>
    <n v="1"/>
    <n v="1"/>
    <x v="0"/>
  </r>
  <r>
    <n v="89301102"/>
    <s v="Dětská klinika"/>
    <s v="všeobecná ambulance"/>
    <n v="10"/>
    <d v="2023-02-01T00:00:00"/>
    <m/>
    <n v="10958"/>
    <n v="68192"/>
    <m/>
    <s v="Kateřina"/>
    <s v="Turková"/>
    <m/>
    <s v="0156066174     "/>
    <n v="1"/>
    <x v="4"/>
    <n v="1"/>
    <n v="1"/>
    <x v="0"/>
  </r>
  <r>
    <n v="89301081"/>
    <s v="Porodnicko - gynekologická klinika"/>
    <s v="standardní lůžková péče"/>
    <n v="5"/>
    <d v="2023-07-01T00:00:00"/>
    <m/>
    <n v="10937"/>
    <n v="68196"/>
    <m/>
    <s v="Monika"/>
    <s v="Klemešová"/>
    <m/>
    <s v="7955085314     "/>
    <n v="1"/>
    <x v="3"/>
    <n v="1"/>
    <n v="1"/>
    <x v="0"/>
  </r>
  <r>
    <n v="89301172"/>
    <s v="Neurologická klinika"/>
    <s v="ambulance neurologická"/>
    <n v="10"/>
    <d v="2022-12-30T00:00:00"/>
    <m/>
    <n v="11140"/>
    <n v="68198"/>
    <s v="Bc."/>
    <s v="Tereza"/>
    <s v="Hromková"/>
    <m/>
    <s v="8960314077     "/>
    <n v="1"/>
    <x v="7"/>
    <n v="1"/>
    <n v="1"/>
    <x v="0"/>
  </r>
  <r>
    <n v="89301011"/>
    <s v="I. Interní klinika - kardiologická"/>
    <s v="standardní lůžková péče"/>
    <n v="5"/>
    <d v="2023-04-01T00:00:00"/>
    <m/>
    <n v="10903"/>
    <n v="68203"/>
    <s v="MUDr."/>
    <s v="Tereza"/>
    <s v="Budovičová"/>
    <m/>
    <s v="975309         "/>
    <n v="1"/>
    <x v="13"/>
    <n v="1"/>
    <n v="1"/>
    <x v="0"/>
  </r>
  <r>
    <n v="89301041"/>
    <s v="I. chirurgické klinika"/>
    <s v="standardní lůžková péče"/>
    <n v="5"/>
    <d v="2023-08-01T00:00:00"/>
    <m/>
    <n v="11000"/>
    <n v="68207"/>
    <s v="MUDr."/>
    <s v="Dagmar"/>
    <s v="Jabůrková"/>
    <m/>
    <s v="9651235088     "/>
    <n v="1"/>
    <x v="13"/>
    <n v="1"/>
    <n v="1"/>
    <x v="0"/>
  </r>
  <r>
    <n v="89301015"/>
    <s v="I. Interní klinika - kardiologická"/>
    <s v="koronární katetrizační sál"/>
    <n v="10"/>
    <d v="2023-02-01T00:00:00"/>
    <m/>
    <n v="10904"/>
    <n v="68209"/>
    <s v="MUDr."/>
    <s v="Petr"/>
    <s v="Zdráhal"/>
    <m/>
    <s v="8312065696     "/>
    <n v="1"/>
    <x v="1"/>
    <n v="1"/>
    <n v="1"/>
    <x v="0"/>
  </r>
  <r>
    <n v="89301031"/>
    <s v="III. Interní klinika - nefrologická, revmatologická a endokrinologická"/>
    <s v="standardní lůžková péče"/>
    <n v="5"/>
    <d v="2023-02-15T00:00:00"/>
    <m/>
    <n v="10947"/>
    <n v="68213"/>
    <m/>
    <s v="Marcela"/>
    <s v="Ptáčková"/>
    <m/>
    <s v="7356094845     "/>
    <n v="1"/>
    <x v="3"/>
    <n v="1"/>
    <n v="1"/>
    <x v="0"/>
  </r>
  <r>
    <n v="89301041"/>
    <s v="I. chirurgické klinika"/>
    <s v="standardní lůžková péče"/>
    <n v="5"/>
    <d v="2013-02-01T00:00:00"/>
    <m/>
    <n v="10951"/>
    <n v="68215"/>
    <s v="MUDr."/>
    <s v="Ondřej"/>
    <s v="Daniel"/>
    <m/>
    <s v="9304146181     "/>
    <n v="1"/>
    <x v="13"/>
    <n v="1"/>
    <n v="1"/>
    <x v="0"/>
  </r>
  <r>
    <n v="89301171"/>
    <s v="Neurologická klinika"/>
    <s v="standardní lůžková péče"/>
    <n v="5"/>
    <d v="2023-09-01T00:00:00"/>
    <m/>
    <n v="11150"/>
    <n v="68216"/>
    <s v="MUDr."/>
    <s v="Tereza"/>
    <s v="Strnadová"/>
    <m/>
    <s v="9755175738     "/>
    <n v="1"/>
    <x v="13"/>
    <n v="1"/>
    <n v="1"/>
    <x v="0"/>
  </r>
  <r>
    <n v="89301041"/>
    <s v="I. chirurgické klinika"/>
    <s v="standardní lůžková péče"/>
    <n v="5"/>
    <d v="2023-02-15T00:00:00"/>
    <m/>
    <n v="10966"/>
    <n v="68220"/>
    <m/>
    <s v="Vendula"/>
    <s v="Švecová"/>
    <m/>
    <s v="0155176142     "/>
    <n v="1"/>
    <x v="4"/>
    <n v="1"/>
    <n v="1"/>
    <x v="0"/>
  </r>
  <r>
    <n v="89301301"/>
    <s v="Oddělení geriatrie"/>
    <s v="standardní lůžková péče"/>
    <n v="5"/>
    <d v="2023-02-01T00:00:00"/>
    <m/>
    <n v="10953"/>
    <n v="68225"/>
    <s v="MUDr."/>
    <s v="Marie"/>
    <s v="Berková"/>
    <s v="Ph.D."/>
    <s v="5861101103     "/>
    <n v="0.95"/>
    <x v="1"/>
    <n v="1"/>
    <n v="0.95"/>
    <x v="0"/>
  </r>
  <r>
    <n v="89301162"/>
    <s v="Klinika plicních nemocí a TBC"/>
    <s v="ambulance všeobecná"/>
    <n v="10"/>
    <d v="2023-04-01T00:00:00"/>
    <m/>
    <n v="10913"/>
    <n v="68228"/>
    <s v="Mgr. Bc."/>
    <s v="Pavlína"/>
    <s v="Drábková"/>
    <m/>
    <s v="7155015329     "/>
    <n v="1"/>
    <x v="7"/>
    <n v="1"/>
    <n v="1"/>
    <x v="0"/>
  </r>
  <r>
    <n v="89301093"/>
    <s v="Novorozenecké oddělení"/>
    <s v="lůžkové oddělení intenzivní péče"/>
    <n v="5"/>
    <d v="2023-07-01T00:00:00"/>
    <m/>
    <n v="10898"/>
    <n v="68234"/>
    <s v="MUDr."/>
    <s v="Petr"/>
    <s v="Horák"/>
    <m/>
    <s v="9405055715     "/>
    <n v="1"/>
    <x v="10"/>
    <n v="1"/>
    <n v="1"/>
    <x v="0"/>
  </r>
  <r>
    <n v="89301162"/>
    <s v="Klinika plicních nemocí a TBC"/>
    <s v="ambulance všeobecná"/>
    <n v="10"/>
    <d v="2023-03-15T00:00:00"/>
    <m/>
    <n v="10916"/>
    <n v="68236"/>
    <s v="MUDr."/>
    <s v="Kateřina"/>
    <s v="Bezdíčková"/>
    <m/>
    <s v="8751305783     "/>
    <n v="0.6"/>
    <x v="1"/>
    <n v="1"/>
    <n v="0.6"/>
    <x v="0"/>
  </r>
  <r>
    <n v="89301172"/>
    <s v="Neurologická klinika"/>
    <s v="ambulance neurologická"/>
    <n v="10"/>
    <d v="2023-02-16T00:00:00"/>
    <m/>
    <n v="11143"/>
    <n v="68246"/>
    <m/>
    <s v="Tereza"/>
    <s v="Gambová"/>
    <m/>
    <s v="8958225705     "/>
    <n v="1"/>
    <x v="4"/>
    <n v="1"/>
    <n v="1"/>
    <x v="0"/>
  </r>
  <r>
    <n v="89301600"/>
    <s v="Urgentní příjem odb.719"/>
    <s v="Urgentní příjem odb.719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601"/>
    <s v="COVID -19 Odběrové místo ANTIGEN"/>
    <s v="Antigenní odběrové centrum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602"/>
    <s v="Odd.urgent.příjmu - ambulance chirurgie"/>
    <s v="ambulance - chirurgie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603"/>
    <s v="Odd.urgent.příjmu - ambulance emergency"/>
    <s v="ambulance - emergency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604"/>
    <s v="Odd.urgent.příjmu - ambulance interna"/>
    <s v="ambulance - interna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605"/>
    <s v="Odd.urgent. příjmu - ambulance urologie"/>
    <s v="ambulance - urologie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606"/>
    <s v="Odd.urgent.příjmu - ambulance neurologie"/>
    <s v="ambulance - neurologie"/>
    <n v="10"/>
    <d v="2023-04-01T00:00:00"/>
    <m/>
    <n v="10929"/>
    <n v="68250"/>
    <m/>
    <s v="David"/>
    <s v="Brown"/>
    <m/>
    <s v="8808015799     "/>
    <n v="0.14199999999999999"/>
    <x v="3"/>
    <n v="7"/>
    <n v="0.99399999999999999"/>
    <x v="0"/>
  </r>
  <r>
    <n v="89301111"/>
    <s v="Ortopedická klinika"/>
    <s v="standardní lůžková péče"/>
    <n v="5"/>
    <d v="2023-05-01T00:00:00"/>
    <m/>
    <n v="10918"/>
    <n v="68251"/>
    <m/>
    <s v="Lenka"/>
    <s v="Melicherová"/>
    <m/>
    <s v="8153113749     "/>
    <n v="1"/>
    <x v="7"/>
    <n v="1"/>
    <n v="1"/>
    <x v="0"/>
  </r>
  <r>
    <n v="89301226"/>
    <s v="Klinika nukleární medicíny"/>
    <s v="ambulance - PET/CT"/>
    <n v="10"/>
    <d v="2023-09-01T00:00:00"/>
    <m/>
    <n v="11008"/>
    <n v="68252"/>
    <s v="Mgr. Bc."/>
    <s v="Anna"/>
    <s v="Janošová"/>
    <m/>
    <s v="9960225957     "/>
    <n v="1"/>
    <x v="15"/>
    <n v="1"/>
    <n v="1"/>
    <x v="0"/>
  </r>
  <r>
    <n v="89301282"/>
    <s v="Ambulance odd.lékařské genetiky"/>
    <s v="ambulance oddělení lékařské genetiky"/>
    <n v="10"/>
    <d v="2023-04-01T00:00:00"/>
    <m/>
    <n v="10980"/>
    <n v="68254"/>
    <s v="MUDr."/>
    <s v="Natálie"/>
    <s v="Ritter Ponikelská"/>
    <m/>
    <s v="9653025701     "/>
    <n v="1"/>
    <x v="13"/>
    <n v="1"/>
    <n v="1"/>
    <x v="0"/>
  </r>
  <r>
    <n v="89301075"/>
    <s v="KARIM"/>
    <s v="anesteziologicko - resuscitační tým"/>
    <n v="10"/>
    <d v="2023-04-01T00:00:00"/>
    <m/>
    <n v="10930"/>
    <n v="68257"/>
    <s v="MUDr."/>
    <s v="Pavla"/>
    <s v="Čermáková"/>
    <m/>
    <s v="9253063952     "/>
    <n v="1"/>
    <x v="10"/>
    <n v="1"/>
    <n v="1"/>
    <x v="0"/>
  </r>
  <r>
    <n v="89301031"/>
    <s v="III. Interní klinika - nefrologická, revmatologická a endokrinologická"/>
    <s v="standardní lůžková péče"/>
    <n v="5"/>
    <d v="2023-04-01T00:00:00"/>
    <m/>
    <n v="10948"/>
    <n v="68258"/>
    <s v="Ing."/>
    <s v="Hana"/>
    <s v="Fidranská"/>
    <s v="DiS."/>
    <s v="7255084595     "/>
    <n v="1"/>
    <x v="7"/>
    <n v="1"/>
    <n v="1"/>
    <x v="0"/>
  </r>
  <r>
    <n v="89301121"/>
    <s v="Urologická klinika"/>
    <s v="standardní lůžková péče"/>
    <n v="5"/>
    <d v="2023-03-01T00:00:00"/>
    <m/>
    <n v="10974"/>
    <n v="68267"/>
    <s v="MUDr."/>
    <s v="Michaela"/>
    <s v="Šafářová"/>
    <m/>
    <s v="8561196226     "/>
    <n v="0.6"/>
    <x v="10"/>
    <n v="1"/>
    <n v="0.6"/>
    <x v="0"/>
  </r>
  <r>
    <n v="89301044"/>
    <s v="I. chirurgická klinika"/>
    <s v="lůžkové oddělení intenzivní péče"/>
    <n v="5"/>
    <d v="2023-04-01T00:00:00"/>
    <m/>
    <n v="10969"/>
    <n v="68272"/>
    <m/>
    <s v="Blanka"/>
    <s v="Macková"/>
    <m/>
    <s v="8353215310     "/>
    <n v="1"/>
    <x v="3"/>
    <n v="1"/>
    <n v="1"/>
    <x v="0"/>
  </r>
  <r>
    <n v="89301942"/>
    <s v="Dopravní zdravotní služba FN"/>
    <s v="Dopravní zdravotní služba FN"/>
    <n v="10"/>
    <d v="2023-10-01T00:00:00"/>
    <m/>
    <n v="11005"/>
    <n v="68275"/>
    <m/>
    <s v="Aleš"/>
    <s v="Perůtka"/>
    <m/>
    <s v="6803020026     "/>
    <n v="0.94"/>
    <x v="12"/>
    <n v="1"/>
    <n v="0.94"/>
    <x v="0"/>
  </r>
  <r>
    <n v="89301032"/>
    <s v="III. Interní klinika - nefrologická, revmatologická a endokrinologická"/>
    <s v="všeobecná ambulance"/>
    <n v="10"/>
    <d v="2023-04-15T00:00:00"/>
    <m/>
    <n v="10955"/>
    <n v="68281"/>
    <m/>
    <s v="Michaela"/>
    <s v="Čatlošová"/>
    <m/>
    <s v="7654265322     "/>
    <n v="1"/>
    <x v="3"/>
    <n v="1"/>
    <n v="1"/>
    <x v="0"/>
  </r>
  <r>
    <n v="89301033"/>
    <s v="III. Interní klinika - nefrologická, revmatologická a endokrinologická"/>
    <s v="lůžkové oddělení intenzivní péče"/>
    <n v="5"/>
    <d v="2023-05-01T00:00:00"/>
    <m/>
    <n v="10957"/>
    <n v="68282"/>
    <m/>
    <s v="Zuzana"/>
    <s v="Červinková"/>
    <s v="DiS."/>
    <s v="9261265717     "/>
    <n v="1"/>
    <x v="3"/>
    <n v="1"/>
    <n v="1"/>
    <x v="0"/>
  </r>
  <r>
    <n v="89301282"/>
    <s v="Ambulance odd.lékařské genetiky"/>
    <s v="ambulance oddělení lékařské genetiky"/>
    <n v="10"/>
    <d v="2023-06-01T00:00:00"/>
    <m/>
    <n v="10981"/>
    <n v="68283"/>
    <s v="MUDr."/>
    <s v="Lucie"/>
    <s v="Osičková"/>
    <m/>
    <s v="8657286308     "/>
    <n v="0.8"/>
    <x v="13"/>
    <n v="1"/>
    <n v="0.8"/>
    <x v="0"/>
  </r>
  <r>
    <n v="89301075"/>
    <s v="KARIM"/>
    <s v="anesteziologicko - resuscitační tým"/>
    <n v="10"/>
    <d v="2023-04-15T00:00:00"/>
    <m/>
    <n v="10941"/>
    <n v="68284"/>
    <m/>
    <s v="František Angelus"/>
    <s v="Špiruda"/>
    <s v="DiS., DiS."/>
    <s v="8402054320     "/>
    <n v="1"/>
    <x v="7"/>
    <n v="1"/>
    <n v="1"/>
    <x v="0"/>
  </r>
  <r>
    <n v="89301226"/>
    <s v="Klinika nukleární medicíny"/>
    <s v="ambulance - PET/CT"/>
    <n v="10"/>
    <d v="2023-05-01T00:00:00"/>
    <m/>
    <n v="10959"/>
    <n v="68289"/>
    <s v="MUDr."/>
    <s v="Barbora"/>
    <s v="Straková"/>
    <m/>
    <s v="8060294792     "/>
    <n v="0.2"/>
    <x v="1"/>
    <n v="1"/>
    <n v="0.2"/>
    <x v="0"/>
  </r>
  <r>
    <n v="89301131"/>
    <s v="ORL klinika"/>
    <s v="standardní lůžková péče"/>
    <n v="5"/>
    <d v="2023-09-01T00:00:00"/>
    <m/>
    <n v="11051"/>
    <n v="68292"/>
    <s v="MUDr."/>
    <s v="Eliška"/>
    <s v="Šplíchalová"/>
    <m/>
    <s v="9351183787     "/>
    <n v="1"/>
    <x v="10"/>
    <n v="1"/>
    <n v="1"/>
    <x v="0"/>
  </r>
  <r>
    <n v="89301112"/>
    <s v="Ambulance ortopedická"/>
    <s v="ambulance ortopedická"/>
    <n v="10"/>
    <d v="2023-05-01T00:00:00"/>
    <m/>
    <n v="10917"/>
    <n v="68294"/>
    <m/>
    <s v="Pavlína"/>
    <s v="Tkadlecová"/>
    <m/>
    <s v="8357244247     "/>
    <n v="1"/>
    <x v="7"/>
    <n v="1"/>
    <n v="1"/>
    <x v="0"/>
  </r>
  <r>
    <n v="89301942"/>
    <s v="Dopravní zdravotní služba FN"/>
    <s v="Dopravní zdravotní služba FN"/>
    <n v="10"/>
    <d v="2023-07-01T00:00:00"/>
    <m/>
    <n v="10945"/>
    <n v="68295"/>
    <m/>
    <s v="Lukáš"/>
    <s v="Domanský"/>
    <m/>
    <s v="8403255685     "/>
    <n v="0.94"/>
    <x v="12"/>
    <n v="1"/>
    <n v="0.94"/>
    <x v="0"/>
  </r>
  <r>
    <n v="89301111"/>
    <s v="Ortopedická klinika"/>
    <s v="standardní lůžková péče"/>
    <n v="5"/>
    <d v="2023-06-01T00:00:00"/>
    <m/>
    <n v="11043"/>
    <n v="68297"/>
    <m/>
    <s v="Magdalena"/>
    <s v="Dokládalová"/>
    <m/>
    <s v="9254306094     "/>
    <n v="1"/>
    <x v="4"/>
    <n v="1"/>
    <n v="1"/>
    <x v="0"/>
  </r>
  <r>
    <n v="89301161"/>
    <s v="Klinika plicních nemocí a TBC"/>
    <s v="standardní lůžková péče"/>
    <n v="5"/>
    <d v="2023-05-01T00:00:00"/>
    <m/>
    <n v="10914"/>
    <n v="68303"/>
    <m/>
    <s v="Libuše"/>
    <s v="Nekoksová"/>
    <m/>
    <s v="7557255343     "/>
    <n v="1"/>
    <x v="3"/>
    <n v="1"/>
    <n v="1"/>
    <x v="0"/>
  </r>
  <r>
    <n v="89301276"/>
    <s v="Klinika tělovýchovného lékařství a kardiovaskulární rehabilitace"/>
    <s v="ambulance fyzioterapeutická"/>
    <n v="10"/>
    <d v="2023-05-01T00:00:00"/>
    <m/>
    <n v="11012"/>
    <n v="68305"/>
    <s v="Mgr."/>
    <s v="Pavel"/>
    <s v="Horák"/>
    <m/>
    <s v="8712055770     "/>
    <n v="0.5"/>
    <x v="6"/>
    <n v="1"/>
    <n v="0.5"/>
    <x v="0"/>
  </r>
  <r>
    <n v="89301501"/>
    <s v="Kardiochirurgická klinika"/>
    <s v="standardní lůžková péče"/>
    <n v="5"/>
    <d v="2023-05-15T00:00:00"/>
    <m/>
    <n v="10934"/>
    <n v="68313"/>
    <s v="MUDr."/>
    <s v="Radovan"/>
    <s v="Zacharovský"/>
    <m/>
    <s v="7110087963     "/>
    <n v="0.5"/>
    <x v="1"/>
    <n v="1"/>
    <n v="0.5"/>
    <x v="0"/>
  </r>
  <r>
    <n v="89301521"/>
    <s v="Infekční oddělení"/>
    <s v="Standardní lůžková péče"/>
    <n v="5"/>
    <d v="2023-12-01T00:00:00"/>
    <m/>
    <n v="11125"/>
    <n v="68316"/>
    <s v="MUDr."/>
    <s v="Vendula"/>
    <s v="Petrůjová"/>
    <m/>
    <s v="8657255783     "/>
    <n v="0.2"/>
    <x v="1"/>
    <n v="1"/>
    <n v="0.2"/>
    <x v="0"/>
  </r>
  <r>
    <n v="89301942"/>
    <s v="Dopravní zdravotní služba FN"/>
    <s v="Dopravní zdravotní služba FN"/>
    <n v="10"/>
    <d v="2023-07-01T00:00:00"/>
    <m/>
    <n v="10944"/>
    <n v="68320"/>
    <m/>
    <s v="Kristýna"/>
    <s v="Zavadilová"/>
    <m/>
    <s v="9752205705     "/>
    <n v="1"/>
    <x v="14"/>
    <n v="1"/>
    <n v="1"/>
    <x v="0"/>
  </r>
  <r>
    <n v="89301075"/>
    <s v="KARIM"/>
    <s v="anesteziologicko - resuscitační tým"/>
    <n v="10"/>
    <d v="2023-06-01T00:00:00"/>
    <m/>
    <n v="11078"/>
    <n v="68321"/>
    <s v="Bc."/>
    <s v="Klára"/>
    <s v="Mirvaldová"/>
    <m/>
    <s v="9257092526     "/>
    <n v="1"/>
    <x v="0"/>
    <n v="1"/>
    <n v="1"/>
    <x v="0"/>
  </r>
  <r>
    <n v="89301121"/>
    <s v="Urologická klinika"/>
    <s v="standardní lůžková péče"/>
    <n v="5"/>
    <d v="2023-07-01T00:00:00"/>
    <m/>
    <n v="11121"/>
    <n v="68322"/>
    <m/>
    <s v="Ivana"/>
    <s v="Kotlárová"/>
    <m/>
    <s v="7956075688     "/>
    <n v="1"/>
    <x v="7"/>
    <n v="1"/>
    <n v="1"/>
    <x v="0"/>
  </r>
  <r>
    <n v="89301415"/>
    <s v="Ústav imunologie"/>
    <s v="laboratoř imunologie"/>
    <n v="10"/>
    <d v="2023-07-01T00:00:00"/>
    <m/>
    <n v="11001"/>
    <n v="68323"/>
    <m/>
    <s v="Radka"/>
    <s v="Grézlová"/>
    <s v="DiS."/>
    <s v="0152234852     "/>
    <n v="1"/>
    <x v="7"/>
    <n v="1"/>
    <n v="1"/>
    <x v="0"/>
  </r>
  <r>
    <n v="89301593"/>
    <s v="Oddělení intenzivní péče chirurgických oborů"/>
    <s v="intenzivní péče chirurgických oborů"/>
    <n v="5"/>
    <d v="2023-09-01T00:00:00"/>
    <m/>
    <n v="11059"/>
    <n v="68327"/>
    <m/>
    <s v="Vendula"/>
    <s v="Kuchařová"/>
    <s v="DiS."/>
    <s v="9655234468     "/>
    <n v="1"/>
    <x v="7"/>
    <n v="1"/>
    <n v="1"/>
    <x v="0"/>
  </r>
  <r>
    <n v="89301261"/>
    <s v="Oddělení rehabilitace"/>
    <s v="standardní lůžková péče"/>
    <n v="5"/>
    <d v="2023-07-01T00:00:00"/>
    <m/>
    <n v="11013"/>
    <n v="68328"/>
    <s v="Mgr."/>
    <s v="Ester"/>
    <s v="Mikušková"/>
    <m/>
    <s v="9857046287     "/>
    <n v="0.2"/>
    <x v="2"/>
    <n v="2"/>
    <n v="1"/>
    <x v="0"/>
  </r>
  <r>
    <n v="89301265"/>
    <s v="Oddělení rehabilitace"/>
    <s v="ambulance fyzioterapie"/>
    <n v="10"/>
    <d v="2023-07-01T00:00:00"/>
    <m/>
    <n v="11013"/>
    <n v="68328"/>
    <s v="Mgr."/>
    <s v="Ester"/>
    <s v="Mikušková"/>
    <m/>
    <s v="9857046287     "/>
    <n v="0.8"/>
    <x v="2"/>
    <n v="2"/>
    <n v="1"/>
    <x v="0"/>
  </r>
  <r>
    <n v="89301325"/>
    <s v="Hemato-onkologická klinika"/>
    <s v="laboratoř hematologická"/>
    <n v="10"/>
    <d v="2023-08-01T00:00:00"/>
    <m/>
    <n v="11027"/>
    <n v="68329"/>
    <m/>
    <s v="Jakub"/>
    <s v="Holub"/>
    <s v="DiS."/>
    <s v="0006105715     "/>
    <n v="1"/>
    <x v="7"/>
    <n v="1"/>
    <n v="1"/>
    <x v="0"/>
  </r>
  <r>
    <n v="89301041"/>
    <s v="I. chirurgické klinika"/>
    <s v="standardní lůžková péče"/>
    <n v="5"/>
    <d v="2023-06-01T00:00:00"/>
    <m/>
    <n v="10952"/>
    <n v="68335"/>
    <m/>
    <s v="Radomyr"/>
    <s v="Zhydkov"/>
    <m/>
    <s v="8807061439     "/>
    <n v="1"/>
    <x v="15"/>
    <n v="1"/>
    <n v="1"/>
    <x v="0"/>
  </r>
  <r>
    <n v="89301503"/>
    <s v="Lůžkové odd.intenzivní péče"/>
    <s v="lůžkové oddělení intenzivní péče"/>
    <n v="5"/>
    <d v="2023-07-15T00:00:00"/>
    <m/>
    <n v="11030"/>
    <n v="68350"/>
    <s v="Bc."/>
    <s v="Andrea"/>
    <s v="Machalíková"/>
    <m/>
    <s v="9858296063     "/>
    <n v="1"/>
    <x v="9"/>
    <n v="1"/>
    <n v="1"/>
    <x v="0"/>
  </r>
  <r>
    <n v="89301593"/>
    <s v="Oddělení intenzivní péče chirurgických oborů"/>
    <s v="intenzivní péče chirurgických oborů"/>
    <n v="5"/>
    <d v="2023-10-01T00:00:00"/>
    <m/>
    <n v="11077"/>
    <n v="68351"/>
    <s v="Bc."/>
    <s v="Martin"/>
    <s v="Kladiva"/>
    <m/>
    <s v="7202235238     "/>
    <n v="1"/>
    <x v="0"/>
    <n v="1"/>
    <n v="1"/>
    <x v="0"/>
  </r>
  <r>
    <n v="89301335"/>
    <s v="Oddělení klinické biochemie a imunogenetiky"/>
    <s v="centrální laboratoř"/>
    <n v="10"/>
    <d v="2023-07-01T00:00:00"/>
    <m/>
    <n v="11038"/>
    <n v="68355"/>
    <m/>
    <s v="Vojtěch"/>
    <s v="Šmída"/>
    <s v="DiS."/>
    <s v="0105314858     "/>
    <n v="1"/>
    <x v="4"/>
    <n v="1"/>
    <n v="1"/>
    <x v="0"/>
  </r>
  <r>
    <n v="89301335"/>
    <s v="Oddělení klinické biochemie a imunogenetiky"/>
    <s v="centrální laboratoř"/>
    <n v="10"/>
    <d v="2023-07-01T00:00:00"/>
    <m/>
    <n v="11037"/>
    <n v="68356"/>
    <m/>
    <s v="Tereza"/>
    <s v="Piterková"/>
    <s v="DiS."/>
    <s v="0061155732     "/>
    <n v="1"/>
    <x v="4"/>
    <n v="1"/>
    <n v="1"/>
    <x v="0"/>
  </r>
  <r>
    <n v="89301081"/>
    <s v="Porodnicko - gynekologická klinika"/>
    <s v="standardní lůžková péče"/>
    <n v="5"/>
    <d v="2023-07-01T00:00:00"/>
    <m/>
    <n v="11072"/>
    <n v="68359"/>
    <s v="MUDr."/>
    <s v="Kateřina"/>
    <s v="Uvírová"/>
    <m/>
    <s v="9451045945     "/>
    <n v="1"/>
    <x v="13"/>
    <n v="1"/>
    <n v="1"/>
    <x v="0"/>
  </r>
  <r>
    <n v="89301111"/>
    <s v="Ortopedická klinika"/>
    <s v="standardní lůžková péče"/>
    <n v="5"/>
    <d v="2023-06-01T00:00:00"/>
    <m/>
    <n v="11040"/>
    <n v="68361"/>
    <s v="MUDr."/>
    <s v="Matej"/>
    <s v="Turan"/>
    <m/>
    <s v="9202187852     "/>
    <n v="0.5"/>
    <x v="10"/>
    <n v="1"/>
    <n v="0.5"/>
    <x v="0"/>
  </r>
  <r>
    <n v="89301041"/>
    <s v="I. chirurgické klinika"/>
    <s v="standardní lůžková péče"/>
    <n v="5"/>
    <d v="2023-09-01T00:00:00"/>
    <m/>
    <n v="10996"/>
    <n v="68375"/>
    <m/>
    <s v="Olesia"/>
    <s v="Tiutiunnyk"/>
    <m/>
    <s v="815607         "/>
    <n v="1"/>
    <x v="7"/>
    <n v="1"/>
    <n v="1"/>
    <x v="0"/>
  </r>
  <r>
    <n v="89301261"/>
    <s v="Oddělení rehabilitace"/>
    <s v="standardní lůžková péče"/>
    <n v="5"/>
    <d v="2023-07-01T00:00:00"/>
    <m/>
    <n v="11015"/>
    <n v="68377"/>
    <s v="Mgr."/>
    <s v="Vendula"/>
    <s v="Plháková"/>
    <m/>
    <s v="9862265710     "/>
    <n v="0.2"/>
    <x v="2"/>
    <n v="2"/>
    <n v="1"/>
    <x v="0"/>
  </r>
  <r>
    <n v="89301265"/>
    <s v="Oddělení rehabilitace"/>
    <s v="ambulance fyzioterapie"/>
    <n v="10"/>
    <d v="2023-07-01T00:00:00"/>
    <m/>
    <n v="11015"/>
    <n v="68377"/>
    <s v="Mgr."/>
    <s v="Vendula"/>
    <s v="Plháková"/>
    <m/>
    <s v="9862265710     "/>
    <n v="0.8"/>
    <x v="2"/>
    <n v="2"/>
    <n v="1"/>
    <x v="0"/>
  </r>
  <r>
    <n v="89301261"/>
    <s v="Oddělení rehabilitace"/>
    <s v="standardní lůžková péče"/>
    <n v="5"/>
    <d v="2023-08-01T00:00:00"/>
    <m/>
    <n v="11018"/>
    <n v="68378"/>
    <s v="Mgr."/>
    <s v="Kateřina"/>
    <s v="Húsková"/>
    <m/>
    <s v="9556025292     "/>
    <n v="0.2"/>
    <x v="2"/>
    <n v="2"/>
    <n v="1"/>
    <x v="0"/>
  </r>
  <r>
    <n v="89301265"/>
    <s v="Oddělení rehabilitace"/>
    <s v="ambulance fyzioterapie"/>
    <n v="10"/>
    <d v="2023-08-01T00:00:00"/>
    <m/>
    <n v="11018"/>
    <n v="68378"/>
    <s v="Mgr."/>
    <s v="Kateřina"/>
    <s v="Húsková"/>
    <m/>
    <s v="9556025292     "/>
    <n v="0.8"/>
    <x v="2"/>
    <n v="2"/>
    <n v="1"/>
    <x v="0"/>
  </r>
  <r>
    <n v="89301251"/>
    <s v="Klinika ústní, čelistní a obličejové chirurgie"/>
    <s v="standardní lůžková péče"/>
    <n v="5"/>
    <d v="2023-09-15T00:00:00"/>
    <m/>
    <n v="11054"/>
    <n v="68379"/>
    <m/>
    <s v="Kristýna"/>
    <s v="Savická"/>
    <m/>
    <s v="0359085716     "/>
    <n v="1"/>
    <x v="4"/>
    <n v="1"/>
    <n v="1"/>
    <x v="0"/>
  </r>
  <r>
    <n v="89301942"/>
    <s v="Dopravní zdravotní služba FN"/>
    <s v="Dopravní zdravotní služba FN"/>
    <n v="10"/>
    <d v="2023-07-01T00:00:00"/>
    <m/>
    <n v="11003"/>
    <n v="68382"/>
    <m/>
    <s v="Iveta"/>
    <s v="Obrtelová"/>
    <m/>
    <s v="0053215723     "/>
    <n v="0.94"/>
    <x v="12"/>
    <n v="1"/>
    <n v="0.94"/>
    <x v="0"/>
  </r>
  <r>
    <n v="89301132"/>
    <s v="ORL klinika"/>
    <s v="ambulance otorinolaryngologická"/>
    <n v="10"/>
    <d v="2023-09-01T00:00:00"/>
    <m/>
    <n v="11052"/>
    <n v="68386"/>
    <s v="MUDr."/>
    <s v="Petra"/>
    <s v="Vrtělová"/>
    <m/>
    <s v="8757225829     "/>
    <n v="0.6"/>
    <x v="10"/>
    <n v="1"/>
    <n v="0.6"/>
    <x v="0"/>
  </r>
  <r>
    <n v="89301301"/>
    <s v="Oddělení geriatrie"/>
    <s v="standardní lůžková péče"/>
    <n v="5"/>
    <d v="2023-07-01T00:00:00"/>
    <m/>
    <n v="11095"/>
    <n v="68387"/>
    <m/>
    <s v="Renata"/>
    <s v="Vranová"/>
    <m/>
    <s v="7258225403     "/>
    <n v="1"/>
    <x v="3"/>
    <n v="1"/>
    <n v="1"/>
    <x v="0"/>
  </r>
  <r>
    <n v="89301081"/>
    <s v="Porodnicko - gynekologická klinika"/>
    <s v="standardní lůžková péče"/>
    <n v="5"/>
    <d v="2023-08-01T00:00:00"/>
    <m/>
    <n v="11066"/>
    <n v="68389"/>
    <s v="Bc."/>
    <s v="Michaela"/>
    <s v="Petrželová"/>
    <m/>
    <s v="9958044844     "/>
    <n v="0.75"/>
    <x v="4"/>
    <n v="1"/>
    <n v="0.75"/>
    <x v="0"/>
  </r>
  <r>
    <n v="89301081"/>
    <s v="Porodnicko - gynekologická klinika"/>
    <s v="standardní lůžková péče"/>
    <n v="5"/>
    <d v="2023-07-01T00:00:00"/>
    <m/>
    <n v="11067"/>
    <n v="68390"/>
    <s v="Bc."/>
    <s v="Karolína"/>
    <s v="Motyčková"/>
    <m/>
    <s v="0058045306     "/>
    <n v="0.75"/>
    <x v="4"/>
    <n v="1"/>
    <n v="0.75"/>
    <x v="0"/>
  </r>
  <r>
    <n v="89301081"/>
    <s v="Porodnicko - gynekologická klinika"/>
    <s v="standardní lůžková péče"/>
    <n v="5"/>
    <d v="2023-08-01T00:00:00"/>
    <m/>
    <n v="11070"/>
    <n v="68391"/>
    <s v="MUDr."/>
    <s v="Tereza"/>
    <s v="Hansmanová"/>
    <m/>
    <s v="9756085702     "/>
    <n v="1"/>
    <x v="13"/>
    <n v="1"/>
    <n v="1"/>
    <x v="0"/>
  </r>
  <r>
    <n v="89301023"/>
    <s v="II. Interní klinika - gastro-enterologická a hepatologická"/>
    <s v="lůžkové oddělení intenzivní péče"/>
    <n v="5"/>
    <d v="2023-07-01T00:00:00"/>
    <m/>
    <n v="11104"/>
    <n v="68393"/>
    <m/>
    <s v="Hana"/>
    <s v="Grauerová"/>
    <m/>
    <s v="7560155328     "/>
    <n v="1"/>
    <x v="3"/>
    <n v="1"/>
    <n v="1"/>
    <x v="0"/>
  </r>
  <r>
    <n v="89301362"/>
    <s v="Oddělení klinické logopedie"/>
    <s v="ambulance - pracoviště logopedie"/>
    <n v="10"/>
    <d v="2023-06-10T00:00:00"/>
    <m/>
    <n v="11146"/>
    <n v="68396"/>
    <s v="Mgr."/>
    <s v="Monika"/>
    <s v="Plhalová"/>
    <m/>
    <s v="9954176067     "/>
    <n v="1"/>
    <x v="5"/>
    <n v="1"/>
    <n v="1"/>
    <x v="0"/>
  </r>
  <r>
    <n v="89301054"/>
    <s v="II. chirurgická klinika lůžkové  oddělení intenzivní péče"/>
    <s v="lůžkové oddělení intenzivní péče"/>
    <n v="5"/>
    <d v="2023-07-01T00:00:00"/>
    <m/>
    <n v="11011"/>
    <n v="68413"/>
    <s v="Bc."/>
    <s v="Simona"/>
    <s v="Smékalová"/>
    <m/>
    <s v="9959095729     "/>
    <n v="1"/>
    <x v="4"/>
    <n v="1"/>
    <n v="1"/>
    <x v="0"/>
  </r>
  <r>
    <n v="89301324"/>
    <s v="Hemato-onkologická klinika"/>
    <s v="transplantační jednotka"/>
    <n v="5"/>
    <d v="2023-08-01T00:00:00"/>
    <m/>
    <n v="11025"/>
    <n v="68414"/>
    <s v="Bc."/>
    <s v="Stanislava"/>
    <s v="Lounová"/>
    <m/>
    <s v="9960104462     "/>
    <n v="1"/>
    <x v="7"/>
    <n v="1"/>
    <n v="1"/>
    <x v="0"/>
  </r>
  <r>
    <n v="89301181"/>
    <s v="Klinika psychiatrie"/>
    <s v="srandardní lůžková péče"/>
    <n v="5"/>
    <d v="2023-08-01T00:00:00"/>
    <m/>
    <n v="11117"/>
    <n v="68415"/>
    <s v="MUDr."/>
    <s v="David"/>
    <s v="Echtai"/>
    <m/>
    <s v="9711285848     "/>
    <n v="1"/>
    <x v="13"/>
    <n v="1"/>
    <n v="1"/>
    <x v="0"/>
  </r>
  <r>
    <n v="89301261"/>
    <s v="Oddělení rehabilitace"/>
    <s v="standardní lůžková péče"/>
    <n v="5"/>
    <d v="2023-07-01T00:00:00"/>
    <m/>
    <n v="11014"/>
    <n v="68418"/>
    <s v="Mgr."/>
    <s v="Patrícia"/>
    <s v="Radimáková"/>
    <m/>
    <s v="995807         "/>
    <n v="0.2"/>
    <x v="2"/>
    <n v="2"/>
    <n v="1"/>
    <x v="0"/>
  </r>
  <r>
    <n v="89301265"/>
    <s v="Oddělení rehabilitace"/>
    <s v="ambulance fyzioterapie"/>
    <n v="10"/>
    <d v="2023-07-01T00:00:00"/>
    <m/>
    <n v="11014"/>
    <n v="68418"/>
    <s v="Mgr."/>
    <s v="Patrícia"/>
    <s v="Radimáková"/>
    <m/>
    <s v="995807         "/>
    <n v="0.8"/>
    <x v="2"/>
    <n v="2"/>
    <n v="1"/>
    <x v="0"/>
  </r>
  <r>
    <n v="89301261"/>
    <s v="Oddělení rehabilitace"/>
    <s v="standardní lůžková péče"/>
    <n v="5"/>
    <d v="2023-08-01T00:00:00"/>
    <m/>
    <n v="11017"/>
    <n v="68419"/>
    <s v="Mgr."/>
    <s v="Anna"/>
    <s v="Votavová"/>
    <m/>
    <s v="9957225146     "/>
    <n v="0.2"/>
    <x v="2"/>
    <n v="2"/>
    <n v="1"/>
    <x v="0"/>
  </r>
  <r>
    <n v="89301265"/>
    <s v="Oddělení rehabilitace"/>
    <s v="ambulance fyzioterapie"/>
    <n v="10"/>
    <d v="2023-08-01T00:00:00"/>
    <m/>
    <n v="11017"/>
    <n v="68419"/>
    <s v="Mgr."/>
    <s v="Anna"/>
    <s v="Votavová"/>
    <m/>
    <s v="9957225146     "/>
    <n v="0.8"/>
    <x v="2"/>
    <n v="2"/>
    <n v="1"/>
    <x v="0"/>
  </r>
  <r>
    <n v="89301261"/>
    <s v="Oddělení rehabilitace"/>
    <s v="standardní lůžková péče"/>
    <n v="5"/>
    <d v="2023-07-15T00:00:00"/>
    <m/>
    <n v="11016"/>
    <n v="68422"/>
    <s v="Mgr."/>
    <s v="Anna"/>
    <s v="Kopuletá"/>
    <m/>
    <s v="9952231003     "/>
    <n v="0.2"/>
    <x v="2"/>
    <n v="2"/>
    <n v="1"/>
    <x v="0"/>
  </r>
  <r>
    <n v="89301265"/>
    <s v="Oddělení rehabilitace"/>
    <s v="ambulance fyzioterapie"/>
    <n v="10"/>
    <d v="2023-07-15T00:00:00"/>
    <m/>
    <n v="11016"/>
    <n v="68422"/>
    <s v="Mgr."/>
    <s v="Anna"/>
    <s v="Kopuletá"/>
    <m/>
    <s v="9952231003     "/>
    <n v="0.8"/>
    <x v="2"/>
    <n v="2"/>
    <n v="1"/>
    <x v="0"/>
  </r>
  <r>
    <n v="89301415"/>
    <s v="Ústav imunologie"/>
    <s v="laboratoř imunologie"/>
    <n v="10"/>
    <d v="2023-08-01T00:00:00"/>
    <m/>
    <n v="11002"/>
    <n v="68425"/>
    <m/>
    <s v="Ondřej"/>
    <s v="Pátek"/>
    <s v="DiS."/>
    <s v="9907175729     "/>
    <n v="0.5"/>
    <x v="7"/>
    <n v="1"/>
    <n v="0.5"/>
    <x v="0"/>
  </r>
  <r>
    <n v="89301161"/>
    <s v="Klinika plicních nemocí a TBC"/>
    <s v="standardní lůžková péče"/>
    <n v="5"/>
    <d v="2023-08-01T00:00:00"/>
    <m/>
    <n v="11081"/>
    <n v="68428"/>
    <s v="MUDr."/>
    <s v="Simona"/>
    <s v="Hovorková"/>
    <m/>
    <s v="9852105703     "/>
    <n v="1"/>
    <x v="13"/>
    <n v="1"/>
    <n v="1"/>
    <x v="0"/>
  </r>
  <r>
    <n v="89301011"/>
    <s v="I. Interní klinika - kardiologická"/>
    <s v="standardní lůžková péče"/>
    <n v="5"/>
    <d v="2023-08-01T00:00:00"/>
    <m/>
    <n v="11009"/>
    <n v="68431"/>
    <s v="MUDr."/>
    <s v="Eynav"/>
    <s v="Levi"/>
    <m/>
    <s v="9312171506     "/>
    <n v="1"/>
    <x v="13"/>
    <n v="1"/>
    <n v="1"/>
    <x v="0"/>
  </r>
  <r>
    <n v="89301593"/>
    <s v="Oddělení intenzivní péče chirurgických oborů"/>
    <s v="intenzivní péče chirurgických oborů"/>
    <n v="5"/>
    <d v="2023-08-01T00:00:00"/>
    <m/>
    <n v="11055"/>
    <n v="68447"/>
    <m/>
    <s v="Martina"/>
    <s v="Navarová"/>
    <m/>
    <s v="9962175718     "/>
    <n v="1"/>
    <x v="3"/>
    <n v="1"/>
    <n v="1"/>
    <x v="0"/>
  </r>
  <r>
    <n v="89301075"/>
    <s v="KARIM"/>
    <s v="anesteziologicko - resuscitační tým"/>
    <n v="10"/>
    <d v="2023-09-01T00:00:00"/>
    <m/>
    <n v="11074"/>
    <n v="68455"/>
    <s v="Mgr."/>
    <s v="Pavla"/>
    <s v="Bukvová"/>
    <m/>
    <s v="9862224845     "/>
    <n v="1"/>
    <x v="0"/>
    <n v="1"/>
    <n v="1"/>
    <x v="0"/>
  </r>
  <r>
    <n v="89301041"/>
    <s v="I. chirurgické klinika"/>
    <s v="standardní lůžková péče"/>
    <n v="5"/>
    <d v="2023-08-01T00:00:00"/>
    <m/>
    <n v="10995"/>
    <n v="68457"/>
    <m/>
    <s v="Veronika"/>
    <s v="Stibůrková"/>
    <s v="DiS."/>
    <s v="0061084848     "/>
    <n v="1"/>
    <x v="7"/>
    <n v="1"/>
    <n v="1"/>
    <x v="0"/>
  </r>
  <r>
    <n v="89301081"/>
    <s v="Porodnicko - gynekologická klinika"/>
    <s v="standardní lůžková péče"/>
    <n v="5"/>
    <d v="2023-09-01T00:00:00"/>
    <m/>
    <n v="11069"/>
    <n v="68459"/>
    <s v="MUDr."/>
    <s v="Laura"/>
    <s v="Čišková"/>
    <m/>
    <s v="985111         "/>
    <n v="1"/>
    <x v="13"/>
    <n v="1"/>
    <n v="1"/>
    <x v="0"/>
  </r>
  <r>
    <n v="89301101"/>
    <s v="Dětská klinika"/>
    <s v="standardní lůžková péče"/>
    <n v="5"/>
    <d v="2023-09-01T00:00:00"/>
    <m/>
    <n v="11006"/>
    <n v="68461"/>
    <s v="MUDr."/>
    <s v="Lucie"/>
    <s v="Horká"/>
    <m/>
    <s v="9857205765     "/>
    <n v="1"/>
    <x v="13"/>
    <n v="1"/>
    <n v="1"/>
    <x v="0"/>
  </r>
  <r>
    <n v="89301075"/>
    <s v="KARIM"/>
    <s v="anesteziologicko - resuscitační tým"/>
    <n v="10"/>
    <d v="2023-08-01T00:00:00"/>
    <m/>
    <n v="11170"/>
    <n v="68464"/>
    <s v="MUDr."/>
    <s v="Kristína"/>
    <s v="Tvrdá"/>
    <m/>
    <s v="975715         "/>
    <n v="1"/>
    <x v="13"/>
    <n v="1"/>
    <n v="1"/>
    <x v="0"/>
  </r>
  <r>
    <n v="89301600"/>
    <s v="Urgentní příjem odb.719"/>
    <s v="Urgentní příjem odb.719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602"/>
    <s v="Odd.urgent.příjmu - ambulance chirurgie"/>
    <s v="ambulance - chirurgie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603"/>
    <s v="Odd.urgent.příjmu - ambulance emergency"/>
    <s v="ambulance - emergency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604"/>
    <s v="Odd.urgent.příjmu - ambulance interna"/>
    <s v="ambulance - interna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605"/>
    <s v="Odd.urgent. příjmu - ambulance urologie"/>
    <s v="ambulance - urologie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606"/>
    <s v="Odd.urgent.příjmu - ambulance neurologie"/>
    <s v="ambulance - neurologie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607"/>
    <s v="Odd. urgent.příjmu - ambul. traumatolog."/>
    <s v="ambulance - traumatologická"/>
    <n v="10"/>
    <d v="2023-09-01T00:00:00"/>
    <m/>
    <n v="11090"/>
    <n v="68468"/>
    <s v="Bc."/>
    <s v="Tomáš"/>
    <s v="Bestwina"/>
    <m/>
    <s v="9403240913     "/>
    <n v="0.14199999999999999"/>
    <x v="7"/>
    <n v="7"/>
    <n v="0.99399999999999999"/>
    <x v="0"/>
  </r>
  <r>
    <n v="89301023"/>
    <s v="II. Interní klinika - gastro-enterologická a hepatologická"/>
    <s v="lůžkové oddělení intenzivní péče"/>
    <n v="5"/>
    <d v="2023-08-01T00:00:00"/>
    <m/>
    <n v="11101"/>
    <n v="68469"/>
    <m/>
    <s v="Tereza"/>
    <s v="Drexlerová"/>
    <s v="DiS."/>
    <s v="9956135706     "/>
    <n v="1"/>
    <x v="7"/>
    <n v="1"/>
    <n v="1"/>
    <x v="0"/>
  </r>
  <r>
    <n v="89301301"/>
    <s v="Oddělení geriatrie"/>
    <s v="standardní lůžková péče"/>
    <n v="5"/>
    <d v="2023-08-01T00:00:00"/>
    <m/>
    <n v="11097"/>
    <n v="68470"/>
    <m/>
    <s v="Sabina"/>
    <s v="Polášková"/>
    <s v="DiS."/>
    <s v="0155295734     "/>
    <n v="1"/>
    <x v="7"/>
    <n v="1"/>
    <n v="1"/>
    <x v="0"/>
  </r>
  <r>
    <n v="89301091"/>
    <s v="Novorozenecké oddělení"/>
    <s v="standardní lůžková péče"/>
    <n v="5"/>
    <d v="2023-09-29T00:00:00"/>
    <m/>
    <n v="11108"/>
    <n v="68476"/>
    <s v="Bc."/>
    <s v="Adéla"/>
    <s v="Stříbná"/>
    <m/>
    <s v="0158135505     "/>
    <n v="0.75"/>
    <x v="7"/>
    <n v="1"/>
    <n v="0.75"/>
    <x v="0"/>
  </r>
  <r>
    <n v="89301325"/>
    <s v="Hemato-onkologická klinika"/>
    <s v="laboratoř hematologická"/>
    <n v="10"/>
    <d v="2023-08-01T00:00:00"/>
    <m/>
    <n v="11026"/>
    <n v="68477"/>
    <s v="Mgr."/>
    <s v="Markéta"/>
    <s v="Haninová"/>
    <m/>
    <s v="9955275704     "/>
    <n v="1"/>
    <x v="15"/>
    <n v="1"/>
    <n v="1"/>
    <x v="0"/>
  </r>
  <r>
    <n v="89301171"/>
    <s v="Neurologická klinika"/>
    <s v="standardní lůžková péče"/>
    <n v="5"/>
    <d v="2023-07-11T00:00:00"/>
    <m/>
    <n v="11130"/>
    <n v="68479"/>
    <m/>
    <s v="Lenka"/>
    <s v="Falaštová"/>
    <m/>
    <s v="8557055815     "/>
    <n v="1"/>
    <x v="3"/>
    <n v="1"/>
    <n v="1"/>
    <x v="0"/>
  </r>
  <r>
    <n v="89301111"/>
    <s v="Ortopedická klinika"/>
    <s v="standardní lůžková péče"/>
    <n v="5"/>
    <d v="2023-09-01T00:00:00"/>
    <m/>
    <n v="11046"/>
    <n v="68480"/>
    <s v="Mgr."/>
    <s v="Lenka"/>
    <s v="Harazinová"/>
    <m/>
    <s v="9058216145     "/>
    <n v="1"/>
    <x v="7"/>
    <n v="1"/>
    <n v="1"/>
    <x v="0"/>
  </r>
  <r>
    <n v="89301261"/>
    <s v="Oddělení rehabilitace"/>
    <s v="standardní lůžková péče"/>
    <n v="5"/>
    <d v="2023-11-01T00:00:00"/>
    <m/>
    <n v="11023"/>
    <n v="68481"/>
    <s v="MUDr. Bc."/>
    <s v="Jan"/>
    <s v="Potěšil"/>
    <m/>
    <s v="9209166164     "/>
    <n v="1"/>
    <x v="10"/>
    <n v="1"/>
    <n v="1"/>
    <x v="0"/>
  </r>
  <r>
    <n v="89301171"/>
    <s v="Neurologická klinika"/>
    <s v="standardní lůžková péče"/>
    <n v="5"/>
    <d v="2023-07-13T00:00:00"/>
    <m/>
    <n v="11132"/>
    <n v="68485"/>
    <m/>
    <s v="Simona"/>
    <s v="Zelenková"/>
    <m/>
    <s v="7752254466     "/>
    <n v="1"/>
    <x v="3"/>
    <n v="2"/>
    <n v="2"/>
    <x v="0"/>
  </r>
  <r>
    <n v="89301171"/>
    <s v="Neurologická klinika"/>
    <s v="standardní lůžková péče"/>
    <n v="5"/>
    <d v="2023-07-13T00:00:00"/>
    <m/>
    <n v="11145"/>
    <n v="68485"/>
    <m/>
    <s v="Simona"/>
    <s v="Zelenková"/>
    <m/>
    <s v="7752254466     "/>
    <n v="1"/>
    <x v="3"/>
    <n v="2"/>
    <n v="2"/>
    <x v="1"/>
  </r>
  <r>
    <n v="89301026"/>
    <s v="II. Interní klinika - gastro-enterologická a hepatologická"/>
    <s v="standardní lůžkové péče"/>
    <n v="5"/>
    <d v="2023-08-01T00:00:00"/>
    <m/>
    <n v="11100"/>
    <n v="68486"/>
    <s v="Bc."/>
    <s v="Petra"/>
    <s v="Pizúrová"/>
    <s v="DiS."/>
    <s v="9755125699     "/>
    <n v="1"/>
    <x v="7"/>
    <n v="1"/>
    <n v="1"/>
    <x v="0"/>
  </r>
  <r>
    <n v="89301261"/>
    <s v="Oddělení rehabilitace"/>
    <s v="standardní lůžková péče"/>
    <n v="5"/>
    <d v="2023-09-01T00:00:00"/>
    <m/>
    <n v="11019"/>
    <n v="68487"/>
    <s v="Bc."/>
    <s v="Lenka"/>
    <s v="Žáčková"/>
    <m/>
    <s v="9151045827     "/>
    <n v="0.2"/>
    <x v="6"/>
    <n v="2"/>
    <n v="1"/>
    <x v="0"/>
  </r>
  <r>
    <n v="89301265"/>
    <s v="Oddělení rehabilitace"/>
    <s v="ambulance fyzioterapie"/>
    <n v="10"/>
    <d v="2023-09-01T00:00:00"/>
    <m/>
    <n v="11019"/>
    <n v="68487"/>
    <s v="Bc."/>
    <s v="Lenka"/>
    <s v="Žáčková"/>
    <m/>
    <s v="9151045827     "/>
    <n v="0.8"/>
    <x v="6"/>
    <n v="2"/>
    <n v="1"/>
    <x v="0"/>
  </r>
  <r>
    <n v="89301251"/>
    <s v="Klinika ústní, čelistní a obličejové chirurgie"/>
    <s v="standardní lůžková péče"/>
    <n v="5"/>
    <d v="2023-08-01T00:00:00"/>
    <m/>
    <n v="11048"/>
    <n v="68489"/>
    <s v="Bc."/>
    <s v="Anna"/>
    <s v="Brožová"/>
    <m/>
    <s v="9960053554     "/>
    <n v="1"/>
    <x v="0"/>
    <n v="1"/>
    <n v="1"/>
    <x v="0"/>
  </r>
  <r>
    <n v="89301091"/>
    <s v="Novorozenecké oddělení"/>
    <s v="standardní lůžková péče"/>
    <n v="5"/>
    <d v="2023-09-29T00:00:00"/>
    <m/>
    <n v="11111"/>
    <n v="68491"/>
    <m/>
    <s v="Silvie"/>
    <s v="Kadláčková"/>
    <m/>
    <s v="7556115358     "/>
    <n v="1"/>
    <x v="3"/>
    <n v="2"/>
    <n v="2"/>
    <x v="0"/>
  </r>
  <r>
    <n v="89301091"/>
    <s v="Novorozenecké oddělení"/>
    <s v="standardní lůžková péče"/>
    <n v="5"/>
    <d v="2023-09-29T00:00:00"/>
    <m/>
    <n v="11111"/>
    <n v="68491"/>
    <m/>
    <s v="Silvie"/>
    <s v="Kadláčková"/>
    <m/>
    <s v="7556115358     "/>
    <n v="1"/>
    <x v="3"/>
    <n v="2"/>
    <n v="2"/>
    <x v="1"/>
  </r>
  <r>
    <n v="89301075"/>
    <s v="KARIM"/>
    <s v="anesteziologicko - resuscitační tým"/>
    <n v="10"/>
    <d v="2023-09-01T00:00:00"/>
    <m/>
    <n v="11171"/>
    <n v="68498"/>
    <s v="MUDr."/>
    <s v="Natália"/>
    <s v="Ehnová"/>
    <m/>
    <s v="975722         "/>
    <n v="1"/>
    <x v="13"/>
    <n v="1"/>
    <n v="1"/>
    <x v="0"/>
  </r>
  <r>
    <n v="89301075"/>
    <s v="KARIM"/>
    <s v="anesteziologicko - resuscitační tým"/>
    <n v="10"/>
    <d v="2023-09-01T00:00:00"/>
    <m/>
    <n v="11075"/>
    <n v="68499"/>
    <s v="Bc."/>
    <s v="Tereza"/>
    <s v="Gerčicová"/>
    <m/>
    <s v="9962035369     "/>
    <n v="1"/>
    <x v="7"/>
    <n v="1"/>
    <n v="1"/>
    <x v="0"/>
  </r>
  <r>
    <n v="89301075"/>
    <s v="KARIM"/>
    <s v="anesteziologicko - resuscitační tým"/>
    <n v="10"/>
    <d v="2023-09-01T00:00:00"/>
    <m/>
    <n v="11079"/>
    <n v="68500"/>
    <s v="Bc."/>
    <s v="Miroslava"/>
    <s v="Vintrová"/>
    <m/>
    <s v="9157124218     "/>
    <n v="0.5"/>
    <x v="7"/>
    <n v="1"/>
    <n v="0.5"/>
    <x v="0"/>
  </r>
  <r>
    <n v="89301261"/>
    <s v="Oddělení rehabilitace"/>
    <s v="standardní lůžková péče"/>
    <n v="5"/>
    <d v="2023-09-01T00:00:00"/>
    <m/>
    <n v="11020"/>
    <n v="68502"/>
    <s v="Mgr."/>
    <s v="Hana"/>
    <s v="Machů"/>
    <m/>
    <s v="9759036232     "/>
    <n v="0.2"/>
    <x v="2"/>
    <n v="2"/>
    <n v="1"/>
    <x v="0"/>
  </r>
  <r>
    <n v="89301265"/>
    <s v="Oddělení rehabilitace"/>
    <s v="ambulance fyzioterapie"/>
    <n v="10"/>
    <d v="2023-09-01T00:00:00"/>
    <m/>
    <n v="11020"/>
    <n v="68502"/>
    <s v="Mgr."/>
    <s v="Hana"/>
    <s v="Machů"/>
    <m/>
    <s v="9759036232     "/>
    <n v="0.8"/>
    <x v="2"/>
    <n v="2"/>
    <n v="1"/>
    <x v="0"/>
  </r>
  <r>
    <n v="89301091"/>
    <s v="Novorozenecké oddělení"/>
    <s v="standardní lůžková péče"/>
    <n v="5"/>
    <d v="2023-09-29T00:00:00"/>
    <m/>
    <n v="11110"/>
    <n v="68515"/>
    <s v="Bc."/>
    <s v="Kristýna"/>
    <s v="Strnadová"/>
    <m/>
    <s v="0062061714     "/>
    <n v="0.75"/>
    <x v="7"/>
    <n v="1"/>
    <n v="0.75"/>
    <x v="0"/>
  </r>
  <r>
    <n v="89301091"/>
    <s v="Novorozenecké oddělení"/>
    <s v="standardní lůžková péče"/>
    <n v="5"/>
    <d v="2023-09-29T00:00:00"/>
    <m/>
    <n v="11109"/>
    <n v="68516"/>
    <s v="Bc."/>
    <s v="Karin"/>
    <s v="Macharová"/>
    <m/>
    <s v="015406         "/>
    <n v="0.75"/>
    <x v="7"/>
    <n v="1"/>
    <n v="0.75"/>
    <x v="0"/>
  </r>
  <r>
    <n v="89301111"/>
    <s v="Ortopedická klinika"/>
    <s v="standardní lůžková péče"/>
    <n v="5"/>
    <d v="2023-09-01T00:00:00"/>
    <m/>
    <n v="11044"/>
    <n v="68519"/>
    <m/>
    <s v="Milan"/>
    <s v="Špaček"/>
    <m/>
    <s v="8712096228     "/>
    <n v="1"/>
    <x v="3"/>
    <n v="1"/>
    <n v="1"/>
    <x v="0"/>
  </r>
  <r>
    <n v="89301111"/>
    <s v="Ortopedická klinika"/>
    <s v="standardní lůžková péče"/>
    <n v="5"/>
    <d v="2023-10-01T00:00:00"/>
    <m/>
    <n v="11128"/>
    <n v="68520"/>
    <m/>
    <s v="Alena"/>
    <s v="Hnilicová"/>
    <m/>
    <s v="8661246231     "/>
    <n v="1"/>
    <x v="3"/>
    <n v="1"/>
    <n v="1"/>
    <x v="0"/>
  </r>
  <r>
    <n v="89301362"/>
    <s v="Oddělení klinické logopedie"/>
    <s v="ambulance - pracoviště logopedie"/>
    <n v="10"/>
    <d v="2023-08-08T00:00:00"/>
    <m/>
    <n v="11147"/>
    <n v="68522"/>
    <s v="Mgr."/>
    <s v="Amálie"/>
    <s v="Jahodová"/>
    <m/>
    <s v="9956266232     "/>
    <n v="1"/>
    <x v="5"/>
    <n v="1"/>
    <n v="1"/>
    <x v="0"/>
  </r>
  <r>
    <n v="89301600"/>
    <s v="Urgentní příjem odb.719"/>
    <s v="Urgentní příjem odb.719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601"/>
    <s v="COVID -19 Odběrové místo ANTIGEN"/>
    <s v="Antigenní odběrové centrum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602"/>
    <s v="Odd.urgent.příjmu - ambulance chirurgie"/>
    <s v="ambulance - chirurgie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603"/>
    <s v="Odd.urgent.příjmu - ambulance emergency"/>
    <s v="ambulance - emergency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604"/>
    <s v="Odd.urgent.příjmu - ambulance interna"/>
    <s v="ambulance - interna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605"/>
    <s v="Odd.urgent. příjmu - ambulance urologie"/>
    <s v="ambulance - urologie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606"/>
    <s v="Odd.urgent.příjmu - ambulance neurologie"/>
    <s v="ambulance - neurologie"/>
    <n v="10"/>
    <d v="2023-09-01T00:00:00"/>
    <m/>
    <n v="11091"/>
    <n v="68523"/>
    <s v="Bc."/>
    <s v="Iva"/>
    <s v="Mrázková"/>
    <m/>
    <s v="9960135724     "/>
    <n v="0.14199999999999999"/>
    <x v="7"/>
    <n v="7"/>
    <n v="0.99399999999999999"/>
    <x v="0"/>
  </r>
  <r>
    <n v="89301075"/>
    <s v="KARIM"/>
    <s v="anesteziologicko - resuscitační tým"/>
    <n v="10"/>
    <d v="2023-09-01T00:00:00"/>
    <m/>
    <n v="11080"/>
    <n v="68526"/>
    <m/>
    <s v="Hana"/>
    <s v="Vymětalová"/>
    <s v="DiS."/>
    <s v="0157175722     "/>
    <n v="1"/>
    <x v="7"/>
    <n v="1"/>
    <n v="1"/>
    <x v="0"/>
  </r>
  <r>
    <n v="89301201"/>
    <s v="Klinika kožních a pohlavních chorob"/>
    <s v="standardní lůžková péče"/>
    <n v="5"/>
    <d v="2023-09-01T00:00:00"/>
    <m/>
    <n v="11033"/>
    <n v="68527"/>
    <s v="MUDr."/>
    <s v="Kristýna"/>
    <s v="Uvírová"/>
    <m/>
    <s v="9157176094     "/>
    <n v="0.6"/>
    <x v="10"/>
    <n v="1"/>
    <n v="0.6"/>
    <x v="0"/>
  </r>
  <r>
    <n v="89301395"/>
    <s v="Oddělení klinické psychologie"/>
    <s v="oddělení klinické psychologie"/>
    <n v="10"/>
    <d v="2023-09-01T00:00:00"/>
    <m/>
    <n v="11065"/>
    <n v="68528"/>
    <s v="Mgr."/>
    <s v="Lucie"/>
    <s v="Šujanová"/>
    <m/>
    <s v="9859274458     "/>
    <n v="1"/>
    <x v="5"/>
    <n v="1"/>
    <n v="1"/>
    <x v="0"/>
  </r>
  <r>
    <n v="89301201"/>
    <s v="Klinika kožních a pohlavních chorob"/>
    <s v="standardní lůžková péče"/>
    <n v="5"/>
    <d v="2023-09-01T00:00:00"/>
    <m/>
    <n v="11034"/>
    <n v="68529"/>
    <s v="MUDr."/>
    <s v="Monika"/>
    <s v="Baláž"/>
    <m/>
    <s v="9556077498     "/>
    <n v="1"/>
    <x v="10"/>
    <n v="1"/>
    <n v="1"/>
    <x v="0"/>
  </r>
  <r>
    <n v="89301054"/>
    <s v="II. chirurgická klinika lůžkové  oddělení intenzivní péče"/>
    <s v="lůžkové oddělení intenzivní péče"/>
    <n v="5"/>
    <d v="2023-09-01T00:00:00"/>
    <m/>
    <n v="11010"/>
    <n v="68545"/>
    <m/>
    <s v="Lucie"/>
    <s v="Kašperlíková"/>
    <s v="DiS."/>
    <s v="9860165381     "/>
    <n v="1"/>
    <x v="4"/>
    <n v="1"/>
    <n v="1"/>
    <x v="0"/>
  </r>
  <r>
    <n v="89301227"/>
    <s v="Ambulance-PET/CT-2"/>
    <s v="Ambulance-PET/CT-2"/>
    <n v="10"/>
    <d v="2023-10-01T00:00:00"/>
    <m/>
    <n v="11123"/>
    <n v="68553"/>
    <s v="MUDr."/>
    <s v="Gregor"/>
    <s v="Horňák"/>
    <m/>
    <s v="950826         "/>
    <n v="1"/>
    <x v="1"/>
    <n v="1"/>
    <n v="1"/>
    <x v="0"/>
  </r>
  <r>
    <n v="89301261"/>
    <s v="Oddělení rehabilitace"/>
    <s v="standardní lůžková péče"/>
    <n v="5"/>
    <d v="2023-11-01T00:00:00"/>
    <m/>
    <n v="11157"/>
    <n v="68555"/>
    <s v="Bc."/>
    <s v="Lucie"/>
    <s v="Školová"/>
    <m/>
    <s v="8055160113     "/>
    <n v="1"/>
    <x v="0"/>
    <n v="1"/>
    <n v="1"/>
    <x v="0"/>
  </r>
  <r>
    <n v="89301261"/>
    <s v="Oddělení rehabilitace"/>
    <s v="standardní lůžková péče"/>
    <n v="5"/>
    <d v="2023-11-01T00:00:00"/>
    <m/>
    <n v="11162"/>
    <n v="68556"/>
    <m/>
    <s v="Kamila"/>
    <s v="Dostalíková"/>
    <m/>
    <s v="7757125310     "/>
    <n v="1"/>
    <x v="3"/>
    <n v="1"/>
    <n v="1"/>
    <x v="0"/>
  </r>
  <r>
    <n v="89301261"/>
    <s v="Oddělení rehabilitace"/>
    <s v="standardní lůžková péče"/>
    <n v="5"/>
    <d v="2023-11-01T00:00:00"/>
    <m/>
    <n v="11158"/>
    <n v="68559"/>
    <m/>
    <s v="Kateřina"/>
    <s v="Vančurová"/>
    <m/>
    <s v="8158105857     "/>
    <n v="1"/>
    <x v="7"/>
    <n v="1"/>
    <n v="1"/>
    <x v="0"/>
  </r>
  <r>
    <n v="89301171"/>
    <s v="Neurologická klinika"/>
    <s v="standardní lůžková péče"/>
    <n v="5"/>
    <d v="2023-08-30T00:00:00"/>
    <m/>
    <n v="11135"/>
    <n v="68560"/>
    <m/>
    <s v="Jana"/>
    <s v="Látalová"/>
    <m/>
    <s v="7860073815     "/>
    <n v="1"/>
    <x v="3"/>
    <n v="1"/>
    <n v="1"/>
    <x v="0"/>
  </r>
  <r>
    <n v="89301593"/>
    <s v="Oddělení intenzivní péče chirurgických oborů"/>
    <s v="intenzivní péče chirurgických oborů"/>
    <n v="5"/>
    <d v="2023-10-01T00:00:00"/>
    <m/>
    <n v="11166"/>
    <n v="68562"/>
    <m/>
    <s v="Dana"/>
    <s v="Petrenčáková"/>
    <m/>
    <s v="0056094467     "/>
    <n v="1"/>
    <x v="3"/>
    <n v="1"/>
    <n v="1"/>
    <x v="0"/>
  </r>
  <r>
    <n v="89301593"/>
    <s v="Oddělení intenzivní péče chirurgických oborů"/>
    <s v="intenzivní péče chirurgických oborů"/>
    <n v="5"/>
    <d v="2023-11-01T00:00:00"/>
    <m/>
    <n v="11164"/>
    <n v="68563"/>
    <m/>
    <s v="Angelika"/>
    <s v="Juračková"/>
    <m/>
    <s v="0252225017     "/>
    <n v="1"/>
    <x v="3"/>
    <n v="1"/>
    <n v="1"/>
    <x v="0"/>
  </r>
  <r>
    <n v="89301081"/>
    <s v="Porodnicko - gynekologická klinika"/>
    <s v="standardní lůžková péče"/>
    <n v="5"/>
    <d v="2023-10-01T00:00:00"/>
    <m/>
    <n v="11173"/>
    <n v="68567"/>
    <s v="MUDr."/>
    <s v="Lucie"/>
    <s v="Zimová"/>
    <m/>
    <s v="9652135779     "/>
    <n v="1"/>
    <x v="13"/>
    <n v="1"/>
    <n v="1"/>
    <x v="0"/>
  </r>
  <r>
    <n v="89301321"/>
    <s v="Hemato-onkologická klinika"/>
    <s v="standardní lůžková péče"/>
    <n v="5"/>
    <d v="2023-12-01T00:00:00"/>
    <m/>
    <n v="11136"/>
    <n v="68573"/>
    <s v="Bc."/>
    <s v="Helena"/>
    <s v="Černocká"/>
    <m/>
    <s v="0057056230     "/>
    <n v="1"/>
    <x v="7"/>
    <n v="1"/>
    <n v="1"/>
    <x v="0"/>
  </r>
  <r>
    <n v="89301041"/>
    <s v="I. chirurgické klinika"/>
    <s v="standardní lůžková péče"/>
    <n v="5"/>
    <d v="2023-11-01T00:00:00"/>
    <m/>
    <n v="11176"/>
    <n v="68607"/>
    <m/>
    <s v="Ondřej"/>
    <s v="Waszek"/>
    <m/>
    <s v="0309185470     "/>
    <n v="1"/>
    <x v="4"/>
    <n v="1"/>
    <n v="1"/>
    <x v="0"/>
  </r>
  <r>
    <n v="89301041"/>
    <s v="I. chirurgické klinika"/>
    <s v="standardní lůžková péče"/>
    <n v="5"/>
    <d v="2023-11-01T00:00:00"/>
    <m/>
    <n v="11177"/>
    <n v="68608"/>
    <m/>
    <s v="Michaela"/>
    <s v="Štěpánková"/>
    <m/>
    <s v="9662170496     "/>
    <n v="1"/>
    <x v="4"/>
    <n v="1"/>
    <n v="1"/>
    <x v="0"/>
  </r>
  <r>
    <n v="89301321"/>
    <s v="Hemato-onkologická klinika"/>
    <s v="standardní lůžková péče"/>
    <n v="5"/>
    <d v="2024-12-01T00:00:00"/>
    <m/>
    <n v="11131"/>
    <n v="68644"/>
    <s v="MUDr."/>
    <s v="Martin"/>
    <s v="Baláž"/>
    <m/>
    <s v="9106087012     "/>
    <n v="1"/>
    <x v="13"/>
    <n v="1"/>
    <n v="1"/>
    <x v="0"/>
  </r>
  <r>
    <n v="89301325"/>
    <s v="Hemato-onkologická klinika"/>
    <s v="laboratoř hematologická"/>
    <n v="10"/>
    <d v="2024-01-01T00:00:00"/>
    <m/>
    <n v="11148"/>
    <n v="68648"/>
    <m/>
    <s v="Zlata"/>
    <s v="Hrazdilová"/>
    <m/>
    <s v="7851105372     "/>
    <n v="1"/>
    <x v="7"/>
    <n v="1"/>
    <n v="1"/>
    <x v="0"/>
  </r>
  <r>
    <n v="89301073"/>
    <s v="KARIM"/>
    <s v="lůžkové oddělení intenzivní péče"/>
    <n v="5"/>
    <d v="2023-12-15T00:00:00"/>
    <m/>
    <n v="11151"/>
    <n v="68666"/>
    <m/>
    <s v="Dagmar"/>
    <s v="Suchánková"/>
    <m/>
    <s v="6859262157     "/>
    <n v="1"/>
    <x v="3"/>
    <n v="1"/>
    <n v="1"/>
    <x v="0"/>
  </r>
  <r>
    <n v="89301285"/>
    <s v="Laboratoř odd. lékařské genetiky"/>
    <s v="laboratoř oddělení lékařské genetiky"/>
    <n v="10"/>
    <d v="2024-01-01T00:00:00"/>
    <m/>
    <n v="11129"/>
    <n v="68682"/>
    <m/>
    <s v="Kristýna"/>
    <s v="Majerová"/>
    <s v="DiS."/>
    <s v="9462015717     "/>
    <n v="0.2"/>
    <x v="4"/>
    <n v="1"/>
    <n v="0.2"/>
    <x v="0"/>
  </r>
  <r>
    <n v="89301261"/>
    <s v="Oddělení rehabilitace"/>
    <s v="standardní lůžková péče"/>
    <n v="5"/>
    <d v="2024-01-01T00:00:00"/>
    <m/>
    <n v="11137"/>
    <n v="68687"/>
    <s v="MUDr."/>
    <s v="Erika"/>
    <s v="Procházková"/>
    <m/>
    <s v="9851074079     "/>
    <n v="1"/>
    <x v="13"/>
    <n v="1"/>
    <n v="1"/>
    <x v="0"/>
  </r>
  <r>
    <n v="89301521"/>
    <s v="Infekční oddělení"/>
    <s v="Standardní lůžková péče"/>
    <n v="5"/>
    <d v="2024-01-01T00:00:00"/>
    <m/>
    <n v="11124"/>
    <n v="68692"/>
    <s v="MUDr."/>
    <s v="Marianna"/>
    <s v="Augustinová"/>
    <m/>
    <s v="956025         "/>
    <n v="1"/>
    <x v="13"/>
    <n v="1"/>
    <n v="1"/>
    <x v="0"/>
  </r>
  <r>
    <n v="89301605"/>
    <s v="Odd.urgent. příjmu - ambulance urologie"/>
    <s v="ambulance - urologie"/>
    <n v="10"/>
    <d v="2018-08-01T00:00:00"/>
    <m/>
    <n v="8750"/>
    <n v="91574"/>
    <s v="MUDr."/>
    <s v="Alexandra"/>
    <s v="Jarošová"/>
    <m/>
    <s v=""/>
    <n v="0"/>
    <x v="10"/>
    <n v="7"/>
    <n v="3.5999999999999996"/>
    <x v="1"/>
  </r>
  <r>
    <n v="89301075"/>
    <s v="KARIM"/>
    <s v="anesteziologicko - resuscitační tým"/>
    <n v="10"/>
    <d v="2023-05-01T00:00:00"/>
    <m/>
    <n v="10993"/>
    <n v="91997"/>
    <s v="MUDr."/>
    <s v="Kateryna"/>
    <s v="Zykova"/>
    <m/>
    <s v=""/>
    <n v="1"/>
    <x v="13"/>
    <n v="7"/>
    <n v="3.5999999999999996"/>
    <x v="1"/>
  </r>
  <r>
    <n v="89301600"/>
    <s v="Urgentní příjem odb.719"/>
    <s v="Urgentní příjem odb.719"/>
    <n v="10"/>
    <d v="2023-01-01T00:00:00"/>
    <m/>
    <n v="10873"/>
    <n v="99808"/>
    <s v="Bc."/>
    <s v="Ondřej"/>
    <s v="Drtil"/>
    <m/>
    <m/>
    <n v="1"/>
    <x v="7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7DEF03-CE9E-47CB-8F15-5D2A5F6E545F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21" firstHeaderRow="1" firstDataRow="1" firstDataCol="1" rowPageCount="1" colPageCount="1"/>
  <pivotFields count="18"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8">
        <item x="14"/>
        <item x="12"/>
        <item x="15"/>
        <item x="16"/>
        <item x="5"/>
        <item x="2"/>
        <item x="6"/>
        <item x="13"/>
        <item x="10"/>
        <item x="1"/>
        <item x="11"/>
        <item x="8"/>
        <item x="4"/>
        <item x="7"/>
        <item x="0"/>
        <item x="9"/>
        <item x="3"/>
        <item t="default"/>
      </items>
    </pivotField>
    <pivotField showAll="0"/>
    <pivotField numFmtId="2"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1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17" hier="-1"/>
  </pageFields>
  <dataFields count="1">
    <dataField name="Součet z Uv" fld="13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0243-2725-4406-B152-D847DA1E88E2}">
  <dimension ref="A1:E28"/>
  <sheetViews>
    <sheetView tabSelected="1" workbookViewId="0">
      <selection activeCell="M30" sqref="M30"/>
    </sheetView>
  </sheetViews>
  <sheetFormatPr defaultRowHeight="12.75" x14ac:dyDescent="0.2"/>
  <cols>
    <col min="1" max="1" width="16.140625" bestFit="1" customWidth="1"/>
    <col min="2" max="2" width="11.7109375" bestFit="1" customWidth="1"/>
    <col min="5" max="5" width="17.28515625" customWidth="1"/>
  </cols>
  <sheetData>
    <row r="1" spans="1:5" x14ac:dyDescent="0.2">
      <c r="A1" s="3" t="s">
        <v>6798</v>
      </c>
      <c r="B1" t="s">
        <v>6799</v>
      </c>
    </row>
    <row r="2" spans="1:5" x14ac:dyDescent="0.2">
      <c r="D2" s="11" t="s">
        <v>6801</v>
      </c>
      <c r="E2" s="22" t="s">
        <v>6805</v>
      </c>
    </row>
    <row r="3" spans="1:5" x14ac:dyDescent="0.2">
      <c r="A3" s="3" t="s">
        <v>6792</v>
      </c>
      <c r="B3" t="s">
        <v>6794</v>
      </c>
    </row>
    <row r="4" spans="1:5" x14ac:dyDescent="0.2">
      <c r="A4" s="4" t="s">
        <v>6591</v>
      </c>
      <c r="B4" s="5">
        <v>6.5799999999999992</v>
      </c>
      <c r="C4">
        <v>6.5799999999999992</v>
      </c>
      <c r="D4" s="10">
        <v>16394</v>
      </c>
      <c r="E4" s="9">
        <f>C4*D4</f>
        <v>107872.51999999999</v>
      </c>
    </row>
    <row r="5" spans="1:5" x14ac:dyDescent="0.2">
      <c r="A5" s="4" t="s">
        <v>6581</v>
      </c>
      <c r="B5" s="5">
        <v>39.139999999999986</v>
      </c>
      <c r="C5">
        <v>39.139999999999986</v>
      </c>
      <c r="D5" s="10">
        <v>16394</v>
      </c>
      <c r="E5" s="9">
        <f t="shared" ref="E5:E20" si="0">C5*D5</f>
        <v>641661.1599999998</v>
      </c>
    </row>
    <row r="6" spans="1:5" x14ac:dyDescent="0.2">
      <c r="A6" s="4" t="s">
        <v>1219</v>
      </c>
      <c r="B6" s="5">
        <v>10.55</v>
      </c>
      <c r="C6">
        <v>10.55</v>
      </c>
      <c r="D6" s="10">
        <v>16394</v>
      </c>
      <c r="E6" s="9">
        <f t="shared" si="0"/>
        <v>172956.7</v>
      </c>
    </row>
    <row r="7" spans="1:5" x14ac:dyDescent="0.2">
      <c r="A7" s="4" t="s">
        <v>5606</v>
      </c>
      <c r="B7" s="5">
        <v>1</v>
      </c>
      <c r="C7">
        <v>1</v>
      </c>
      <c r="D7" s="10">
        <v>16394</v>
      </c>
      <c r="E7" s="9">
        <f t="shared" si="0"/>
        <v>16394</v>
      </c>
    </row>
    <row r="8" spans="1:5" x14ac:dyDescent="0.2">
      <c r="A8" s="4" t="s">
        <v>2436</v>
      </c>
      <c r="B8" s="5">
        <v>30.5</v>
      </c>
      <c r="C8">
        <v>30.5</v>
      </c>
      <c r="D8" s="10">
        <v>16394</v>
      </c>
      <c r="E8" s="9">
        <f t="shared" si="0"/>
        <v>500017</v>
      </c>
    </row>
    <row r="9" spans="1:5" x14ac:dyDescent="0.2">
      <c r="A9" s="4" t="s">
        <v>2433</v>
      </c>
      <c r="B9" s="5">
        <v>78.650000000000006</v>
      </c>
      <c r="C9">
        <v>78.650000000000006</v>
      </c>
      <c r="D9" s="10">
        <v>16394</v>
      </c>
      <c r="E9" s="9">
        <f t="shared" si="0"/>
        <v>1289388.1000000001</v>
      </c>
    </row>
    <row r="10" spans="1:5" x14ac:dyDescent="0.2">
      <c r="A10" s="4" t="s">
        <v>19</v>
      </c>
      <c r="B10" s="5">
        <v>43.88</v>
      </c>
      <c r="C10">
        <v>43.88</v>
      </c>
      <c r="D10" s="10">
        <v>16394</v>
      </c>
      <c r="E10" s="9">
        <f t="shared" si="0"/>
        <v>719368.72000000009</v>
      </c>
    </row>
    <row r="11" spans="1:5" x14ac:dyDescent="0.2">
      <c r="A11" s="4" t="s">
        <v>94</v>
      </c>
      <c r="B11" s="5">
        <v>143.4</v>
      </c>
      <c r="C11" s="12">
        <v>143.4</v>
      </c>
      <c r="D11" s="13">
        <v>26114</v>
      </c>
      <c r="E11" s="14">
        <f t="shared" si="0"/>
        <v>3744747.6</v>
      </c>
    </row>
    <row r="12" spans="1:5" x14ac:dyDescent="0.2">
      <c r="A12" s="4" t="s">
        <v>238</v>
      </c>
      <c r="B12" s="5">
        <v>73.549999999999983</v>
      </c>
      <c r="C12" s="15">
        <v>73.549999999999983</v>
      </c>
      <c r="D12" s="16">
        <v>41783</v>
      </c>
      <c r="E12" s="17">
        <f t="shared" si="0"/>
        <v>3073139.6499999994</v>
      </c>
    </row>
    <row r="13" spans="1:5" x14ac:dyDescent="0.2">
      <c r="A13" s="4" t="s">
        <v>33</v>
      </c>
      <c r="B13" s="5">
        <v>480.08000000000015</v>
      </c>
      <c r="C13" s="18">
        <v>480.08000000000015</v>
      </c>
      <c r="D13" s="19">
        <v>78342</v>
      </c>
      <c r="E13" s="20">
        <f t="shared" si="0"/>
        <v>37610427.360000014</v>
      </c>
    </row>
    <row r="14" spans="1:5" x14ac:dyDescent="0.2">
      <c r="A14" s="4" t="s">
        <v>4464</v>
      </c>
      <c r="B14" s="5">
        <v>11.450000000000006</v>
      </c>
      <c r="C14" s="12">
        <v>11.450000000000006</v>
      </c>
      <c r="D14" s="13">
        <v>26114</v>
      </c>
      <c r="E14" s="14">
        <f t="shared" si="0"/>
        <v>299005.30000000016</v>
      </c>
    </row>
    <row r="15" spans="1:5" x14ac:dyDescent="0.2">
      <c r="A15" s="4" t="s">
        <v>6688</v>
      </c>
      <c r="B15" s="5">
        <v>6.9999999999999982</v>
      </c>
      <c r="C15" s="18">
        <v>6.9999999999999982</v>
      </c>
      <c r="D15" s="19">
        <v>78342</v>
      </c>
      <c r="E15" s="20">
        <f t="shared" si="0"/>
        <v>548393.99999999988</v>
      </c>
    </row>
    <row r="16" spans="1:5" x14ac:dyDescent="0.2">
      <c r="A16" s="4" t="s">
        <v>90</v>
      </c>
      <c r="B16" s="5">
        <v>148.47</v>
      </c>
      <c r="C16">
        <v>148.47</v>
      </c>
      <c r="D16" s="10">
        <v>16394</v>
      </c>
      <c r="E16" s="9">
        <f t="shared" si="0"/>
        <v>2434017.1800000002</v>
      </c>
    </row>
    <row r="17" spans="1:5" x14ac:dyDescent="0.2">
      <c r="A17" s="4" t="s">
        <v>72</v>
      </c>
      <c r="B17" s="5">
        <v>743.49160000000654</v>
      </c>
      <c r="C17">
        <v>743.49160000000654</v>
      </c>
      <c r="D17" s="10">
        <v>16394</v>
      </c>
      <c r="E17" s="9">
        <f t="shared" si="0"/>
        <v>12188801.290400106</v>
      </c>
    </row>
    <row r="18" spans="1:5" x14ac:dyDescent="0.2">
      <c r="A18" s="4" t="s">
        <v>27</v>
      </c>
      <c r="B18" s="5">
        <v>889.68600000000572</v>
      </c>
      <c r="C18">
        <v>889.68600000000572</v>
      </c>
      <c r="D18" s="10">
        <v>16394</v>
      </c>
      <c r="E18" s="9">
        <f t="shared" si="0"/>
        <v>14585512.284000093</v>
      </c>
    </row>
    <row r="19" spans="1:5" x14ac:dyDescent="0.2">
      <c r="A19" s="4" t="s">
        <v>135</v>
      </c>
      <c r="B19" s="5">
        <v>29.3</v>
      </c>
      <c r="C19">
        <v>29.3</v>
      </c>
      <c r="D19" s="10">
        <v>16394</v>
      </c>
      <c r="E19" s="9">
        <f t="shared" si="0"/>
        <v>480344.2</v>
      </c>
    </row>
    <row r="20" spans="1:5" ht="13.5" thickBot="1" x14ac:dyDescent="0.25">
      <c r="A20" s="4" t="s">
        <v>23</v>
      </c>
      <c r="B20" s="5">
        <v>348.69399999999996</v>
      </c>
      <c r="C20">
        <v>348.69399999999996</v>
      </c>
      <c r="D20" s="10">
        <v>16394</v>
      </c>
      <c r="E20" s="9">
        <f t="shared" si="0"/>
        <v>5716489.4359999998</v>
      </c>
    </row>
    <row r="21" spans="1:5" ht="13.5" thickBot="1" x14ac:dyDescent="0.25">
      <c r="A21" s="4" t="s">
        <v>6793</v>
      </c>
      <c r="B21" s="5">
        <v>3085.4216000000124</v>
      </c>
      <c r="C21">
        <f>SUM(C4:C20)</f>
        <v>3085.4216000000124</v>
      </c>
      <c r="E21" s="21">
        <f>SUM(E4:E20)</f>
        <v>84128536.50040023</v>
      </c>
    </row>
    <row r="24" spans="1:5" x14ac:dyDescent="0.2">
      <c r="B24" t="s">
        <v>6800</v>
      </c>
      <c r="D24" t="s">
        <v>6801</v>
      </c>
    </row>
    <row r="25" spans="1:5" x14ac:dyDescent="0.2">
      <c r="B25" t="s">
        <v>6802</v>
      </c>
      <c r="D25" s="9">
        <v>26114</v>
      </c>
    </row>
    <row r="26" spans="1:5" x14ac:dyDescent="0.2">
      <c r="B26" t="s">
        <v>238</v>
      </c>
      <c r="D26" s="9">
        <v>41783</v>
      </c>
    </row>
    <row r="27" spans="1:5" x14ac:dyDescent="0.2">
      <c r="B27" t="s">
        <v>6803</v>
      </c>
      <c r="D27" s="9">
        <v>78342</v>
      </c>
    </row>
    <row r="28" spans="1:5" x14ac:dyDescent="0.2">
      <c r="B28" t="s">
        <v>6804</v>
      </c>
      <c r="D28" s="9">
        <v>16394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08CF-78B2-4521-9997-7FACF3C26BCB}">
  <dimension ref="A1:R4777"/>
  <sheetViews>
    <sheetView zoomScale="70" zoomScaleNormal="70" workbookViewId="0">
      <selection activeCell="S10" sqref="S10"/>
    </sheetView>
  </sheetViews>
  <sheetFormatPr defaultRowHeight="12.75" x14ac:dyDescent="0.2"/>
  <cols>
    <col min="1" max="1" width="9" bestFit="1" customWidth="1"/>
    <col min="2" max="2" width="56.85546875" bestFit="1" customWidth="1"/>
    <col min="3" max="3" width="52.140625" bestFit="1" customWidth="1"/>
    <col min="4" max="4" width="3" bestFit="1" customWidth="1"/>
    <col min="5" max="6" width="14" bestFit="1" customWidth="1"/>
    <col min="7" max="7" width="6.7109375" bestFit="1" customWidth="1"/>
    <col min="8" max="8" width="11" bestFit="1" customWidth="1"/>
    <col min="9" max="9" width="15.7109375" bestFit="1" customWidth="1"/>
    <col min="10" max="10" width="21.42578125" bestFit="1" customWidth="1"/>
    <col min="11" max="11" width="19.28515625" bestFit="1" customWidth="1"/>
    <col min="12" max="12" width="23.140625" bestFit="1" customWidth="1"/>
    <col min="13" max="13" width="14" bestFit="1" customWidth="1"/>
    <col min="14" max="14" width="7" bestFit="1" customWidth="1"/>
    <col min="15" max="15" width="5.140625" bestFit="1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  <c r="P1" s="6" t="s">
        <v>6795</v>
      </c>
      <c r="Q1" s="6" t="s">
        <v>6796</v>
      </c>
      <c r="R1" t="s">
        <v>6798</v>
      </c>
    </row>
    <row r="2" spans="1:18" x14ac:dyDescent="0.2">
      <c r="A2">
        <v>89301091</v>
      </c>
      <c r="B2" t="s">
        <v>2444</v>
      </c>
      <c r="C2" t="s">
        <v>109</v>
      </c>
      <c r="D2">
        <v>5</v>
      </c>
      <c r="E2" s="2">
        <v>39448</v>
      </c>
      <c r="G2">
        <v>2165</v>
      </c>
      <c r="H2">
        <v>107</v>
      </c>
      <c r="J2" t="s">
        <v>95</v>
      </c>
      <c r="K2" t="s">
        <v>141</v>
      </c>
      <c r="M2" s="1" t="s">
        <v>2475</v>
      </c>
      <c r="N2">
        <v>0.75</v>
      </c>
      <c r="O2" t="s">
        <v>27</v>
      </c>
      <c r="P2">
        <f t="shared" ref="P2:P65" si="0">COUNTIF($M$2:$M$4776,M2)</f>
        <v>1</v>
      </c>
      <c r="Q2" s="7">
        <f t="shared" ref="Q2:Q65" si="1">SUMIFS($N$2:$N$4776,$M$2:$M$4776,M2)</f>
        <v>0.75</v>
      </c>
    </row>
    <row r="3" spans="1:18" x14ac:dyDescent="0.2">
      <c r="A3">
        <v>89301028</v>
      </c>
      <c r="B3" t="s">
        <v>489</v>
      </c>
      <c r="C3" t="s">
        <v>781</v>
      </c>
      <c r="D3">
        <v>10</v>
      </c>
      <c r="E3" s="2">
        <v>43466</v>
      </c>
      <c r="G3">
        <v>8999</v>
      </c>
      <c r="H3">
        <v>123</v>
      </c>
      <c r="I3" t="s">
        <v>110</v>
      </c>
      <c r="J3" t="s">
        <v>816</v>
      </c>
      <c r="K3" t="s">
        <v>817</v>
      </c>
      <c r="L3" t="s">
        <v>113</v>
      </c>
      <c r="M3" s="1" t="s">
        <v>818</v>
      </c>
      <c r="N3">
        <v>0.2</v>
      </c>
      <c r="O3" t="s">
        <v>33</v>
      </c>
      <c r="P3">
        <f t="shared" si="0"/>
        <v>4</v>
      </c>
      <c r="Q3" s="7">
        <f t="shared" si="1"/>
        <v>1</v>
      </c>
    </row>
    <row r="4" spans="1:18" x14ac:dyDescent="0.2">
      <c r="A4">
        <v>89301041</v>
      </c>
      <c r="B4" t="s">
        <v>1095</v>
      </c>
      <c r="C4" t="s">
        <v>109</v>
      </c>
      <c r="D4">
        <v>5</v>
      </c>
      <c r="E4" s="2">
        <v>43466</v>
      </c>
      <c r="G4">
        <v>1232</v>
      </c>
      <c r="H4">
        <v>123</v>
      </c>
      <c r="I4" t="s">
        <v>110</v>
      </c>
      <c r="J4" t="s">
        <v>816</v>
      </c>
      <c r="K4" t="s">
        <v>817</v>
      </c>
      <c r="L4" t="s">
        <v>113</v>
      </c>
      <c r="M4" s="1" t="s">
        <v>818</v>
      </c>
      <c r="N4">
        <v>0.3</v>
      </c>
      <c r="O4" t="s">
        <v>33</v>
      </c>
      <c r="P4">
        <f t="shared" si="0"/>
        <v>4</v>
      </c>
      <c r="Q4" s="7">
        <f t="shared" si="1"/>
        <v>1</v>
      </c>
    </row>
    <row r="5" spans="1:18" x14ac:dyDescent="0.2">
      <c r="A5">
        <v>89301045</v>
      </c>
      <c r="B5" t="s">
        <v>1264</v>
      </c>
      <c r="C5" t="s">
        <v>1347</v>
      </c>
      <c r="D5">
        <v>10</v>
      </c>
      <c r="E5" s="2">
        <v>39448</v>
      </c>
      <c r="G5">
        <v>1232</v>
      </c>
      <c r="H5">
        <v>123</v>
      </c>
      <c r="I5" t="s">
        <v>110</v>
      </c>
      <c r="J5" t="s">
        <v>816</v>
      </c>
      <c r="K5" t="s">
        <v>817</v>
      </c>
      <c r="L5" t="s">
        <v>113</v>
      </c>
      <c r="M5" s="1" t="s">
        <v>818</v>
      </c>
      <c r="N5">
        <v>0.3</v>
      </c>
      <c r="O5" t="s">
        <v>33</v>
      </c>
      <c r="P5">
        <f t="shared" si="0"/>
        <v>4</v>
      </c>
      <c r="Q5" s="7">
        <f t="shared" si="1"/>
        <v>1</v>
      </c>
    </row>
    <row r="6" spans="1:18" x14ac:dyDescent="0.2">
      <c r="A6">
        <v>89301602</v>
      </c>
      <c r="B6" t="s">
        <v>6449</v>
      </c>
      <c r="C6" t="s">
        <v>6450</v>
      </c>
      <c r="D6">
        <v>10</v>
      </c>
      <c r="E6" s="2">
        <v>39448</v>
      </c>
      <c r="G6">
        <v>6326</v>
      </c>
      <c r="H6">
        <v>123</v>
      </c>
      <c r="I6" t="s">
        <v>110</v>
      </c>
      <c r="J6" t="s">
        <v>816</v>
      </c>
      <c r="K6" t="s">
        <v>817</v>
      </c>
      <c r="L6" t="s">
        <v>113</v>
      </c>
      <c r="M6" s="1" t="s">
        <v>818</v>
      </c>
      <c r="N6">
        <v>0.2</v>
      </c>
      <c r="O6" t="s">
        <v>33</v>
      </c>
      <c r="P6">
        <f t="shared" si="0"/>
        <v>4</v>
      </c>
      <c r="Q6" s="7">
        <f t="shared" si="1"/>
        <v>1</v>
      </c>
    </row>
    <row r="7" spans="1:18" x14ac:dyDescent="0.2">
      <c r="A7">
        <v>89301021</v>
      </c>
      <c r="B7" t="s">
        <v>489</v>
      </c>
      <c r="C7" t="s">
        <v>109</v>
      </c>
      <c r="D7">
        <v>5</v>
      </c>
      <c r="E7" s="2">
        <v>39448</v>
      </c>
      <c r="G7">
        <v>2646</v>
      </c>
      <c r="H7">
        <v>137</v>
      </c>
      <c r="I7" t="s">
        <v>28</v>
      </c>
      <c r="J7" t="s">
        <v>497</v>
      </c>
      <c r="K7" t="s">
        <v>498</v>
      </c>
      <c r="L7" t="s">
        <v>31</v>
      </c>
      <c r="M7" s="1" t="s">
        <v>499</v>
      </c>
      <c r="N7">
        <v>0.1</v>
      </c>
      <c r="O7" t="s">
        <v>33</v>
      </c>
      <c r="P7">
        <f t="shared" si="0"/>
        <v>3</v>
      </c>
      <c r="Q7" s="7">
        <f t="shared" si="1"/>
        <v>1</v>
      </c>
    </row>
    <row r="8" spans="1:18" x14ac:dyDescent="0.2">
      <c r="A8">
        <v>89301022</v>
      </c>
      <c r="B8" t="s">
        <v>489</v>
      </c>
      <c r="C8" t="s">
        <v>568</v>
      </c>
      <c r="D8">
        <v>10</v>
      </c>
      <c r="E8" s="2">
        <v>42370</v>
      </c>
      <c r="G8">
        <v>2646</v>
      </c>
      <c r="H8">
        <v>137</v>
      </c>
      <c r="I8" t="s">
        <v>28</v>
      </c>
      <c r="J8" t="s">
        <v>497</v>
      </c>
      <c r="K8" t="s">
        <v>498</v>
      </c>
      <c r="L8" t="s">
        <v>31</v>
      </c>
      <c r="M8" s="1" t="s">
        <v>499</v>
      </c>
      <c r="N8">
        <v>0.7</v>
      </c>
      <c r="O8" t="s">
        <v>33</v>
      </c>
      <c r="P8">
        <f t="shared" si="0"/>
        <v>3</v>
      </c>
      <c r="Q8" s="7">
        <f t="shared" si="1"/>
        <v>1</v>
      </c>
    </row>
    <row r="9" spans="1:18" x14ac:dyDescent="0.2">
      <c r="A9">
        <v>89301026</v>
      </c>
      <c r="B9" t="s">
        <v>489</v>
      </c>
      <c r="C9" t="s">
        <v>702</v>
      </c>
      <c r="D9">
        <v>5</v>
      </c>
      <c r="E9" s="2">
        <v>43009</v>
      </c>
      <c r="G9">
        <v>2646</v>
      </c>
      <c r="H9">
        <v>137</v>
      </c>
      <c r="I9" t="s">
        <v>28</v>
      </c>
      <c r="J9" t="s">
        <v>497</v>
      </c>
      <c r="K9" t="s">
        <v>498</v>
      </c>
      <c r="L9" t="s">
        <v>31</v>
      </c>
      <c r="M9" s="1" t="s">
        <v>499</v>
      </c>
      <c r="N9">
        <v>0.2</v>
      </c>
      <c r="O9" t="s">
        <v>33</v>
      </c>
      <c r="P9">
        <f t="shared" si="0"/>
        <v>3</v>
      </c>
      <c r="Q9" s="7">
        <f t="shared" si="1"/>
        <v>1</v>
      </c>
    </row>
    <row r="10" spans="1:18" x14ac:dyDescent="0.2">
      <c r="A10">
        <v>89301335</v>
      </c>
      <c r="B10" t="s">
        <v>5218</v>
      </c>
      <c r="C10" t="s">
        <v>5219</v>
      </c>
      <c r="D10">
        <v>10</v>
      </c>
      <c r="E10" s="2">
        <v>44348</v>
      </c>
      <c r="G10">
        <v>1463</v>
      </c>
      <c r="H10">
        <v>193</v>
      </c>
      <c r="I10" t="s">
        <v>5234</v>
      </c>
      <c r="J10" t="s">
        <v>252</v>
      </c>
      <c r="K10" t="s">
        <v>724</v>
      </c>
      <c r="L10" t="s">
        <v>31</v>
      </c>
      <c r="M10" s="1" t="s">
        <v>5264</v>
      </c>
      <c r="N10">
        <v>0.3</v>
      </c>
      <c r="O10" t="s">
        <v>2433</v>
      </c>
      <c r="P10">
        <f t="shared" si="0"/>
        <v>1</v>
      </c>
      <c r="Q10" s="7">
        <f t="shared" si="1"/>
        <v>0.3</v>
      </c>
    </row>
    <row r="11" spans="1:18" x14ac:dyDescent="0.2">
      <c r="A11">
        <v>89301211</v>
      </c>
      <c r="B11" t="s">
        <v>4155</v>
      </c>
      <c r="C11" t="s">
        <v>109</v>
      </c>
      <c r="D11">
        <v>5</v>
      </c>
      <c r="E11" s="2">
        <v>39448</v>
      </c>
      <c r="G11">
        <v>4718</v>
      </c>
      <c r="H11">
        <v>195</v>
      </c>
      <c r="J11" t="s">
        <v>959</v>
      </c>
      <c r="K11" t="s">
        <v>4156</v>
      </c>
      <c r="M11" s="1" t="s">
        <v>4157</v>
      </c>
      <c r="N11">
        <v>1</v>
      </c>
      <c r="O11" t="s">
        <v>23</v>
      </c>
      <c r="P11">
        <f t="shared" si="0"/>
        <v>1</v>
      </c>
      <c r="Q11" s="7">
        <f t="shared" si="1"/>
        <v>1</v>
      </c>
    </row>
    <row r="12" spans="1:18" x14ac:dyDescent="0.2">
      <c r="A12">
        <v>89301093</v>
      </c>
      <c r="B12" t="s">
        <v>2444</v>
      </c>
      <c r="C12" t="s">
        <v>357</v>
      </c>
      <c r="D12">
        <v>5</v>
      </c>
      <c r="E12" s="2">
        <v>39448</v>
      </c>
      <c r="G12">
        <v>946</v>
      </c>
      <c r="H12">
        <v>196</v>
      </c>
      <c r="J12" t="s">
        <v>69</v>
      </c>
      <c r="K12" t="s">
        <v>335</v>
      </c>
      <c r="M12" s="1" t="s">
        <v>2567</v>
      </c>
      <c r="N12">
        <v>0.75</v>
      </c>
      <c r="O12" t="s">
        <v>27</v>
      </c>
      <c r="P12">
        <f t="shared" si="0"/>
        <v>1</v>
      </c>
      <c r="Q12" s="7">
        <f t="shared" si="1"/>
        <v>0.75</v>
      </c>
    </row>
    <row r="13" spans="1:18" x14ac:dyDescent="0.2">
      <c r="A13">
        <v>89301075</v>
      </c>
      <c r="B13" t="s">
        <v>1686</v>
      </c>
      <c r="C13" t="s">
        <v>1840</v>
      </c>
      <c r="D13">
        <v>10</v>
      </c>
      <c r="E13" s="2">
        <v>43466</v>
      </c>
      <c r="G13">
        <v>1025</v>
      </c>
      <c r="H13">
        <v>197</v>
      </c>
      <c r="J13" t="s">
        <v>84</v>
      </c>
      <c r="K13" t="s">
        <v>2033</v>
      </c>
      <c r="M13" s="1" t="s">
        <v>2034</v>
      </c>
      <c r="N13">
        <v>1</v>
      </c>
      <c r="O13" t="s">
        <v>27</v>
      </c>
      <c r="P13">
        <f t="shared" si="0"/>
        <v>1</v>
      </c>
      <c r="Q13" s="7">
        <f t="shared" si="1"/>
        <v>1</v>
      </c>
    </row>
    <row r="14" spans="1:18" x14ac:dyDescent="0.2">
      <c r="A14">
        <v>89301211</v>
      </c>
      <c r="B14" t="s">
        <v>4155</v>
      </c>
      <c r="C14" t="s">
        <v>109</v>
      </c>
      <c r="D14">
        <v>5</v>
      </c>
      <c r="E14" s="2">
        <v>44287</v>
      </c>
      <c r="G14">
        <v>4743</v>
      </c>
      <c r="H14">
        <v>211</v>
      </c>
      <c r="J14" t="s">
        <v>298</v>
      </c>
      <c r="K14" t="s">
        <v>4203</v>
      </c>
      <c r="M14" s="1" t="s">
        <v>4204</v>
      </c>
      <c r="N14">
        <v>0.8</v>
      </c>
      <c r="O14" t="s">
        <v>23</v>
      </c>
      <c r="P14">
        <f t="shared" si="0"/>
        <v>2</v>
      </c>
      <c r="Q14" s="7">
        <f t="shared" si="1"/>
        <v>1</v>
      </c>
    </row>
    <row r="15" spans="1:18" x14ac:dyDescent="0.2">
      <c r="A15">
        <v>89301219</v>
      </c>
      <c r="B15" t="s">
        <v>4368</v>
      </c>
      <c r="C15" t="s">
        <v>4368</v>
      </c>
      <c r="D15">
        <v>10</v>
      </c>
      <c r="E15" s="2">
        <v>44378</v>
      </c>
      <c r="G15">
        <v>9973</v>
      </c>
      <c r="H15">
        <v>211</v>
      </c>
      <c r="J15" t="s">
        <v>298</v>
      </c>
      <c r="K15" t="s">
        <v>4203</v>
      </c>
      <c r="M15" s="1" t="s">
        <v>4204</v>
      </c>
      <c r="N15">
        <v>0.2</v>
      </c>
      <c r="O15" t="s">
        <v>23</v>
      </c>
      <c r="P15">
        <f t="shared" si="0"/>
        <v>2</v>
      </c>
      <c r="Q15" s="7">
        <f t="shared" si="1"/>
        <v>1</v>
      </c>
    </row>
    <row r="16" spans="1:18" x14ac:dyDescent="0.2">
      <c r="A16">
        <v>89301703</v>
      </c>
      <c r="B16" t="s">
        <v>2599</v>
      </c>
      <c r="C16" t="s">
        <v>6532</v>
      </c>
      <c r="D16">
        <v>10</v>
      </c>
      <c r="E16" s="2">
        <v>44835</v>
      </c>
      <c r="G16">
        <v>1535</v>
      </c>
      <c r="H16">
        <v>216</v>
      </c>
      <c r="J16" t="s">
        <v>358</v>
      </c>
      <c r="K16" t="s">
        <v>6116</v>
      </c>
      <c r="M16" s="1" t="s">
        <v>6535</v>
      </c>
      <c r="N16">
        <v>0.8</v>
      </c>
      <c r="O16" t="s">
        <v>27</v>
      </c>
      <c r="P16">
        <f t="shared" si="0"/>
        <v>1</v>
      </c>
      <c r="Q16" s="7">
        <f t="shared" si="1"/>
        <v>0.8</v>
      </c>
    </row>
    <row r="17" spans="1:17" x14ac:dyDescent="0.2">
      <c r="A17">
        <v>89301335</v>
      </c>
      <c r="B17" t="s">
        <v>5218</v>
      </c>
      <c r="C17" t="s">
        <v>5219</v>
      </c>
      <c r="D17">
        <v>10</v>
      </c>
      <c r="E17" s="2">
        <v>40422</v>
      </c>
      <c r="G17">
        <v>3808</v>
      </c>
      <c r="H17">
        <v>1220</v>
      </c>
      <c r="I17" t="s">
        <v>28</v>
      </c>
      <c r="J17" t="s">
        <v>66</v>
      </c>
      <c r="K17" t="s">
        <v>5262</v>
      </c>
      <c r="M17" s="1" t="s">
        <v>5263</v>
      </c>
      <c r="N17">
        <v>0.8</v>
      </c>
      <c r="O17" t="s">
        <v>33</v>
      </c>
      <c r="P17">
        <f t="shared" si="0"/>
        <v>2</v>
      </c>
      <c r="Q17" s="7">
        <f t="shared" si="1"/>
        <v>1</v>
      </c>
    </row>
    <row r="18" spans="1:17" x14ac:dyDescent="0.2">
      <c r="A18">
        <v>89301336</v>
      </c>
      <c r="B18" t="s">
        <v>5218</v>
      </c>
      <c r="C18" t="s">
        <v>5308</v>
      </c>
      <c r="D18">
        <v>10</v>
      </c>
      <c r="E18" s="2">
        <v>40422</v>
      </c>
      <c r="G18">
        <v>3808</v>
      </c>
      <c r="H18">
        <v>1220</v>
      </c>
      <c r="I18" t="s">
        <v>28</v>
      </c>
      <c r="J18" t="s">
        <v>66</v>
      </c>
      <c r="K18" t="s">
        <v>5262</v>
      </c>
      <c r="M18" s="1" t="s">
        <v>5263</v>
      </c>
      <c r="N18">
        <v>0.2</v>
      </c>
      <c r="O18" t="s">
        <v>33</v>
      </c>
      <c r="P18">
        <f t="shared" si="0"/>
        <v>2</v>
      </c>
      <c r="Q18" s="7">
        <f t="shared" si="1"/>
        <v>1</v>
      </c>
    </row>
    <row r="19" spans="1:17" x14ac:dyDescent="0.2">
      <c r="A19">
        <v>89301035</v>
      </c>
      <c r="B19" t="s">
        <v>826</v>
      </c>
      <c r="C19" t="s">
        <v>1046</v>
      </c>
      <c r="D19">
        <v>10</v>
      </c>
      <c r="E19" s="2">
        <v>39448</v>
      </c>
      <c r="G19">
        <v>2528</v>
      </c>
      <c r="H19">
        <v>1238</v>
      </c>
      <c r="J19" t="s">
        <v>24</v>
      </c>
      <c r="K19" t="s">
        <v>1066</v>
      </c>
      <c r="M19" s="1" t="s">
        <v>1067</v>
      </c>
      <c r="N19">
        <v>1</v>
      </c>
      <c r="O19" t="s">
        <v>27</v>
      </c>
      <c r="P19">
        <f t="shared" si="0"/>
        <v>1</v>
      </c>
      <c r="Q19" s="7">
        <f t="shared" si="1"/>
        <v>1</v>
      </c>
    </row>
    <row r="20" spans="1:17" x14ac:dyDescent="0.2">
      <c r="A20">
        <v>89301375</v>
      </c>
      <c r="B20" t="s">
        <v>5575</v>
      </c>
      <c r="C20" t="s">
        <v>5575</v>
      </c>
      <c r="D20">
        <v>10</v>
      </c>
      <c r="E20" s="2">
        <v>39814</v>
      </c>
      <c r="G20">
        <v>896</v>
      </c>
      <c r="H20">
        <v>1248</v>
      </c>
      <c r="J20" t="s">
        <v>158</v>
      </c>
      <c r="K20" t="s">
        <v>5615</v>
      </c>
      <c r="M20" s="1" t="s">
        <v>5616</v>
      </c>
      <c r="N20">
        <v>1</v>
      </c>
      <c r="O20" t="s">
        <v>90</v>
      </c>
      <c r="P20">
        <f t="shared" si="0"/>
        <v>1</v>
      </c>
      <c r="Q20" s="7">
        <f t="shared" si="1"/>
        <v>1</v>
      </c>
    </row>
    <row r="21" spans="1:17" x14ac:dyDescent="0.2">
      <c r="A21">
        <v>89301035</v>
      </c>
      <c r="B21" t="s">
        <v>826</v>
      </c>
      <c r="C21" t="s">
        <v>1046</v>
      </c>
      <c r="D21">
        <v>10</v>
      </c>
      <c r="E21" s="2">
        <v>39448</v>
      </c>
      <c r="G21">
        <v>3080</v>
      </c>
      <c r="H21">
        <v>1249</v>
      </c>
      <c r="I21" t="s">
        <v>53</v>
      </c>
      <c r="J21" t="s">
        <v>43</v>
      </c>
      <c r="K21" t="s">
        <v>1068</v>
      </c>
      <c r="M21" s="1" t="s">
        <v>1069</v>
      </c>
      <c r="N21">
        <v>1</v>
      </c>
      <c r="O21" t="s">
        <v>27</v>
      </c>
      <c r="P21">
        <f t="shared" si="0"/>
        <v>1</v>
      </c>
      <c r="Q21" s="7">
        <f t="shared" si="1"/>
        <v>1</v>
      </c>
    </row>
    <row r="22" spans="1:17" x14ac:dyDescent="0.2">
      <c r="A22">
        <v>89301347</v>
      </c>
      <c r="B22" t="s">
        <v>5330</v>
      </c>
      <c r="C22" t="s">
        <v>5477</v>
      </c>
      <c r="D22">
        <v>10</v>
      </c>
      <c r="E22" s="2">
        <v>44470</v>
      </c>
      <c r="G22">
        <v>3558</v>
      </c>
      <c r="H22">
        <v>1272</v>
      </c>
      <c r="I22" t="s">
        <v>28</v>
      </c>
      <c r="J22" t="s">
        <v>1423</v>
      </c>
      <c r="K22" t="s">
        <v>5480</v>
      </c>
      <c r="M22" s="1" t="s">
        <v>5481</v>
      </c>
      <c r="N22">
        <v>0.2</v>
      </c>
      <c r="O22" t="s">
        <v>33</v>
      </c>
      <c r="P22">
        <f t="shared" si="0"/>
        <v>2</v>
      </c>
      <c r="Q22" s="7">
        <f t="shared" si="1"/>
        <v>1</v>
      </c>
    </row>
    <row r="23" spans="1:17" x14ac:dyDescent="0.2">
      <c r="A23">
        <v>89301348</v>
      </c>
      <c r="B23" t="s">
        <v>5330</v>
      </c>
      <c r="C23" t="s">
        <v>5491</v>
      </c>
      <c r="D23">
        <v>10</v>
      </c>
      <c r="E23" s="2">
        <v>44682</v>
      </c>
      <c r="G23">
        <v>3558</v>
      </c>
      <c r="H23">
        <v>1272</v>
      </c>
      <c r="I23" t="s">
        <v>28</v>
      </c>
      <c r="J23" t="s">
        <v>1423</v>
      </c>
      <c r="K23" t="s">
        <v>5480</v>
      </c>
      <c r="M23" s="1" t="s">
        <v>5481</v>
      </c>
      <c r="N23">
        <v>0.8</v>
      </c>
      <c r="O23" t="s">
        <v>33</v>
      </c>
      <c r="P23">
        <f t="shared" si="0"/>
        <v>2</v>
      </c>
      <c r="Q23" s="7">
        <f t="shared" si="1"/>
        <v>1</v>
      </c>
    </row>
    <row r="24" spans="1:17" x14ac:dyDescent="0.2">
      <c r="A24">
        <v>89301347</v>
      </c>
      <c r="B24" t="s">
        <v>5330</v>
      </c>
      <c r="C24" t="s">
        <v>5477</v>
      </c>
      <c r="D24">
        <v>10</v>
      </c>
      <c r="E24" s="2">
        <v>44470</v>
      </c>
      <c r="G24">
        <v>655</v>
      </c>
      <c r="H24">
        <v>1285</v>
      </c>
      <c r="I24" t="s">
        <v>53</v>
      </c>
      <c r="J24" t="s">
        <v>75</v>
      </c>
      <c r="K24" t="s">
        <v>5482</v>
      </c>
      <c r="M24" s="1" t="s">
        <v>5483</v>
      </c>
      <c r="N24">
        <v>0.1</v>
      </c>
      <c r="O24" t="s">
        <v>27</v>
      </c>
      <c r="P24">
        <f t="shared" si="0"/>
        <v>2</v>
      </c>
      <c r="Q24" s="7">
        <f t="shared" si="1"/>
        <v>1</v>
      </c>
    </row>
    <row r="25" spans="1:17" x14ac:dyDescent="0.2">
      <c r="A25">
        <v>89301348</v>
      </c>
      <c r="B25" t="s">
        <v>5330</v>
      </c>
      <c r="C25" t="s">
        <v>5491</v>
      </c>
      <c r="D25">
        <v>10</v>
      </c>
      <c r="E25" s="2">
        <v>44682</v>
      </c>
      <c r="G25">
        <v>655</v>
      </c>
      <c r="H25">
        <v>1285</v>
      </c>
      <c r="I25" t="s">
        <v>53</v>
      </c>
      <c r="J25" t="s">
        <v>75</v>
      </c>
      <c r="K25" t="s">
        <v>5482</v>
      </c>
      <c r="M25" s="1" t="s">
        <v>5483</v>
      </c>
      <c r="N25">
        <v>0.9</v>
      </c>
      <c r="O25" t="s">
        <v>27</v>
      </c>
      <c r="P25">
        <f t="shared" si="0"/>
        <v>2</v>
      </c>
      <c r="Q25" s="7">
        <f t="shared" si="1"/>
        <v>1</v>
      </c>
    </row>
    <row r="26" spans="1:17" x14ac:dyDescent="0.2">
      <c r="A26">
        <v>89301251</v>
      </c>
      <c r="B26" t="s">
        <v>4451</v>
      </c>
      <c r="C26" t="s">
        <v>109</v>
      </c>
      <c r="D26">
        <v>5</v>
      </c>
      <c r="E26" s="2">
        <v>39448</v>
      </c>
      <c r="G26">
        <v>3263</v>
      </c>
      <c r="H26">
        <v>1298</v>
      </c>
      <c r="J26" t="s">
        <v>75</v>
      </c>
      <c r="K26" t="s">
        <v>4476</v>
      </c>
      <c r="M26" s="1" t="s">
        <v>4477</v>
      </c>
      <c r="N26">
        <v>1</v>
      </c>
      <c r="O26" t="s">
        <v>27</v>
      </c>
      <c r="P26">
        <f t="shared" si="0"/>
        <v>1</v>
      </c>
      <c r="Q26" s="7">
        <f t="shared" si="1"/>
        <v>1</v>
      </c>
    </row>
    <row r="27" spans="1:17" x14ac:dyDescent="0.2">
      <c r="A27">
        <v>89301593</v>
      </c>
      <c r="B27" t="s">
        <v>6156</v>
      </c>
      <c r="C27" t="s">
        <v>6157</v>
      </c>
      <c r="D27">
        <v>5</v>
      </c>
      <c r="E27" s="2">
        <v>39448</v>
      </c>
      <c r="G27">
        <v>10255</v>
      </c>
      <c r="H27">
        <v>1301</v>
      </c>
      <c r="I27" t="s">
        <v>28</v>
      </c>
      <c r="J27" t="s">
        <v>961</v>
      </c>
      <c r="K27" t="s">
        <v>6190</v>
      </c>
      <c r="M27" s="1" t="s">
        <v>6191</v>
      </c>
      <c r="N27">
        <v>1</v>
      </c>
      <c r="O27" t="s">
        <v>33</v>
      </c>
      <c r="P27">
        <f t="shared" si="0"/>
        <v>1</v>
      </c>
      <c r="Q27" s="7">
        <f t="shared" si="1"/>
        <v>1</v>
      </c>
    </row>
    <row r="28" spans="1:17" x14ac:dyDescent="0.2">
      <c r="A28">
        <v>89301171</v>
      </c>
      <c r="B28" t="s">
        <v>3745</v>
      </c>
      <c r="C28" t="s">
        <v>109</v>
      </c>
      <c r="D28">
        <v>5</v>
      </c>
      <c r="E28" s="2">
        <v>44835</v>
      </c>
      <c r="G28">
        <v>2316</v>
      </c>
      <c r="H28">
        <v>1367</v>
      </c>
      <c r="I28" t="s">
        <v>28</v>
      </c>
      <c r="J28" t="s">
        <v>964</v>
      </c>
      <c r="K28" t="s">
        <v>3161</v>
      </c>
      <c r="M28" s="1" t="s">
        <v>3791</v>
      </c>
      <c r="N28">
        <v>0.5</v>
      </c>
      <c r="O28" t="s">
        <v>33</v>
      </c>
      <c r="P28">
        <f t="shared" si="0"/>
        <v>1</v>
      </c>
      <c r="Q28" s="7">
        <f t="shared" si="1"/>
        <v>0.5</v>
      </c>
    </row>
    <row r="29" spans="1:17" x14ac:dyDescent="0.2">
      <c r="A29">
        <v>89100601</v>
      </c>
      <c r="B29" t="s">
        <v>15</v>
      </c>
      <c r="C29" t="s">
        <v>15</v>
      </c>
      <c r="D29">
        <v>5</v>
      </c>
      <c r="E29" s="2">
        <v>44287</v>
      </c>
      <c r="G29">
        <v>8357</v>
      </c>
      <c r="H29">
        <v>1400</v>
      </c>
      <c r="I29" t="s">
        <v>28</v>
      </c>
      <c r="J29" t="s">
        <v>29</v>
      </c>
      <c r="K29" t="s">
        <v>30</v>
      </c>
      <c r="L29" t="s">
        <v>31</v>
      </c>
      <c r="M29" s="1" t="s">
        <v>32</v>
      </c>
      <c r="N29">
        <v>0.05</v>
      </c>
      <c r="O29" t="s">
        <v>33</v>
      </c>
      <c r="P29">
        <f t="shared" si="0"/>
        <v>3</v>
      </c>
      <c r="Q29" s="7">
        <f t="shared" si="1"/>
        <v>1</v>
      </c>
    </row>
    <row r="30" spans="1:17" x14ac:dyDescent="0.2">
      <c r="A30">
        <v>89301301</v>
      </c>
      <c r="B30" t="s">
        <v>4798</v>
      </c>
      <c r="C30" t="s">
        <v>109</v>
      </c>
      <c r="D30">
        <v>5</v>
      </c>
      <c r="E30" s="2">
        <v>44287</v>
      </c>
      <c r="G30">
        <v>1102</v>
      </c>
      <c r="H30">
        <v>1400</v>
      </c>
      <c r="I30" t="s">
        <v>28</v>
      </c>
      <c r="J30" t="s">
        <v>29</v>
      </c>
      <c r="K30" t="s">
        <v>30</v>
      </c>
      <c r="L30" t="s">
        <v>31</v>
      </c>
      <c r="M30" s="1" t="s">
        <v>32</v>
      </c>
      <c r="N30">
        <v>0.15</v>
      </c>
      <c r="O30" t="s">
        <v>33</v>
      </c>
      <c r="P30">
        <f t="shared" si="0"/>
        <v>3</v>
      </c>
      <c r="Q30" s="7">
        <f t="shared" si="1"/>
        <v>1</v>
      </c>
    </row>
    <row r="31" spans="1:17" x14ac:dyDescent="0.2">
      <c r="A31">
        <v>89301302</v>
      </c>
      <c r="B31" t="s">
        <v>4798</v>
      </c>
      <c r="C31" t="s">
        <v>4825</v>
      </c>
      <c r="D31">
        <v>10</v>
      </c>
      <c r="E31" s="2">
        <v>39448</v>
      </c>
      <c r="G31">
        <v>1102</v>
      </c>
      <c r="H31">
        <v>1400</v>
      </c>
      <c r="I31" t="s">
        <v>28</v>
      </c>
      <c r="J31" t="s">
        <v>29</v>
      </c>
      <c r="K31" t="s">
        <v>30</v>
      </c>
      <c r="L31" t="s">
        <v>31</v>
      </c>
      <c r="M31" s="1" t="s">
        <v>32</v>
      </c>
      <c r="N31">
        <v>0.8</v>
      </c>
      <c r="O31" t="s">
        <v>33</v>
      </c>
      <c r="P31">
        <f t="shared" si="0"/>
        <v>3</v>
      </c>
      <c r="Q31" s="7">
        <f t="shared" si="1"/>
        <v>1</v>
      </c>
    </row>
    <row r="32" spans="1:17" x14ac:dyDescent="0.2">
      <c r="A32">
        <v>89301273</v>
      </c>
      <c r="B32" t="s">
        <v>4683</v>
      </c>
      <c r="C32" t="s">
        <v>4684</v>
      </c>
      <c r="D32">
        <v>10</v>
      </c>
      <c r="E32" s="2">
        <v>40179</v>
      </c>
      <c r="G32">
        <v>4800</v>
      </c>
      <c r="H32">
        <v>1414</v>
      </c>
      <c r="I32" t="s">
        <v>53</v>
      </c>
      <c r="J32" t="s">
        <v>75</v>
      </c>
      <c r="K32" t="s">
        <v>2016</v>
      </c>
      <c r="M32" s="1" t="s">
        <v>4687</v>
      </c>
      <c r="N32">
        <v>0.3</v>
      </c>
      <c r="O32" t="s">
        <v>27</v>
      </c>
      <c r="P32">
        <f t="shared" si="0"/>
        <v>3</v>
      </c>
      <c r="Q32" s="7">
        <f t="shared" si="1"/>
        <v>1</v>
      </c>
    </row>
    <row r="33" spans="1:17" x14ac:dyDescent="0.2">
      <c r="A33">
        <v>89301274</v>
      </c>
      <c r="B33" t="s">
        <v>4683</v>
      </c>
      <c r="C33" t="s">
        <v>4684</v>
      </c>
      <c r="D33">
        <v>10</v>
      </c>
      <c r="E33" s="2">
        <v>43556</v>
      </c>
      <c r="G33">
        <v>4800</v>
      </c>
      <c r="H33">
        <v>1414</v>
      </c>
      <c r="I33" t="s">
        <v>53</v>
      </c>
      <c r="J33" t="s">
        <v>75</v>
      </c>
      <c r="K33" t="s">
        <v>2016</v>
      </c>
      <c r="M33" s="1" t="s">
        <v>4687</v>
      </c>
      <c r="N33">
        <v>0.4</v>
      </c>
      <c r="O33" t="s">
        <v>27</v>
      </c>
      <c r="P33">
        <f t="shared" si="0"/>
        <v>3</v>
      </c>
      <c r="Q33" s="7">
        <f t="shared" si="1"/>
        <v>1</v>
      </c>
    </row>
    <row r="34" spans="1:17" x14ac:dyDescent="0.2">
      <c r="A34">
        <v>89301275</v>
      </c>
      <c r="B34" t="s">
        <v>4683</v>
      </c>
      <c r="C34" t="s">
        <v>293</v>
      </c>
      <c r="D34">
        <v>10</v>
      </c>
      <c r="E34" s="2">
        <v>43556</v>
      </c>
      <c r="G34">
        <v>4800</v>
      </c>
      <c r="H34">
        <v>1414</v>
      </c>
      <c r="I34" t="s">
        <v>53</v>
      </c>
      <c r="J34" t="s">
        <v>75</v>
      </c>
      <c r="K34" t="s">
        <v>2016</v>
      </c>
      <c r="M34" s="1" t="s">
        <v>4687</v>
      </c>
      <c r="N34">
        <v>0.3</v>
      </c>
      <c r="O34" t="s">
        <v>27</v>
      </c>
      <c r="P34">
        <f t="shared" si="0"/>
        <v>3</v>
      </c>
      <c r="Q34" s="7">
        <f t="shared" si="1"/>
        <v>1</v>
      </c>
    </row>
    <row r="35" spans="1:17" x14ac:dyDescent="0.2">
      <c r="A35">
        <v>89301152</v>
      </c>
      <c r="B35" t="s">
        <v>3496</v>
      </c>
      <c r="C35" t="s">
        <v>3497</v>
      </c>
      <c r="D35">
        <v>10</v>
      </c>
      <c r="E35" s="2">
        <v>43739</v>
      </c>
      <c r="G35">
        <v>4694</v>
      </c>
      <c r="H35">
        <v>1455</v>
      </c>
      <c r="I35" t="s">
        <v>28</v>
      </c>
      <c r="J35" t="s">
        <v>878</v>
      </c>
      <c r="K35" t="s">
        <v>3519</v>
      </c>
      <c r="L35" t="s">
        <v>31</v>
      </c>
      <c r="M35" s="1" t="s">
        <v>3520</v>
      </c>
      <c r="N35">
        <v>0.4</v>
      </c>
      <c r="O35" t="s">
        <v>33</v>
      </c>
      <c r="P35">
        <f t="shared" si="0"/>
        <v>1</v>
      </c>
      <c r="Q35" s="7">
        <f t="shared" si="1"/>
        <v>0.4</v>
      </c>
    </row>
    <row r="36" spans="1:17" x14ac:dyDescent="0.2">
      <c r="A36">
        <v>89301033</v>
      </c>
      <c r="B36" t="s">
        <v>826</v>
      </c>
      <c r="C36" t="s">
        <v>357</v>
      </c>
      <c r="D36">
        <v>5</v>
      </c>
      <c r="E36" s="2">
        <v>39448</v>
      </c>
      <c r="G36">
        <v>741</v>
      </c>
      <c r="H36">
        <v>1468</v>
      </c>
      <c r="J36" t="s">
        <v>60</v>
      </c>
      <c r="K36" t="s">
        <v>355</v>
      </c>
      <c r="M36" s="1" t="s">
        <v>1033</v>
      </c>
      <c r="N36">
        <v>1</v>
      </c>
      <c r="O36" t="s">
        <v>23</v>
      </c>
      <c r="P36">
        <f t="shared" si="0"/>
        <v>1</v>
      </c>
      <c r="Q36" s="7">
        <f t="shared" si="1"/>
        <v>1</v>
      </c>
    </row>
    <row r="37" spans="1:17" x14ac:dyDescent="0.2">
      <c r="A37">
        <v>89301051</v>
      </c>
      <c r="B37" t="s">
        <v>1387</v>
      </c>
      <c r="C37" t="s">
        <v>109</v>
      </c>
      <c r="D37">
        <v>5</v>
      </c>
      <c r="E37" s="2">
        <v>39448</v>
      </c>
      <c r="G37">
        <v>2935</v>
      </c>
      <c r="H37">
        <v>1472</v>
      </c>
      <c r="I37" t="s">
        <v>205</v>
      </c>
      <c r="J37" t="s">
        <v>127</v>
      </c>
      <c r="K37" t="s">
        <v>1390</v>
      </c>
      <c r="L37" t="s">
        <v>113</v>
      </c>
      <c r="M37" s="1" t="s">
        <v>1391</v>
      </c>
      <c r="N37">
        <v>0.7</v>
      </c>
      <c r="O37" t="s">
        <v>33</v>
      </c>
      <c r="P37">
        <f t="shared" si="0"/>
        <v>4</v>
      </c>
      <c r="Q37" s="7">
        <f t="shared" si="1"/>
        <v>1</v>
      </c>
    </row>
    <row r="38" spans="1:17" x14ac:dyDescent="0.2">
      <c r="A38">
        <v>89301054</v>
      </c>
      <c r="B38" t="s">
        <v>1449</v>
      </c>
      <c r="C38" t="s">
        <v>357</v>
      </c>
      <c r="D38">
        <v>5</v>
      </c>
      <c r="E38" s="2">
        <v>39448</v>
      </c>
      <c r="G38">
        <v>2935</v>
      </c>
      <c r="H38">
        <v>1472</v>
      </c>
      <c r="I38" t="s">
        <v>205</v>
      </c>
      <c r="J38" t="s">
        <v>127</v>
      </c>
      <c r="K38" t="s">
        <v>1390</v>
      </c>
      <c r="L38" t="s">
        <v>113</v>
      </c>
      <c r="M38" s="1" t="s">
        <v>1391</v>
      </c>
      <c r="N38">
        <v>0.1</v>
      </c>
      <c r="O38" t="s">
        <v>33</v>
      </c>
      <c r="P38">
        <f t="shared" si="0"/>
        <v>4</v>
      </c>
      <c r="Q38" s="7">
        <f t="shared" si="1"/>
        <v>1</v>
      </c>
    </row>
    <row r="39" spans="1:17" x14ac:dyDescent="0.2">
      <c r="A39">
        <v>89301055</v>
      </c>
      <c r="B39" t="s">
        <v>1475</v>
      </c>
      <c r="C39" t="s">
        <v>1476</v>
      </c>
      <c r="D39">
        <v>10</v>
      </c>
      <c r="E39" s="2">
        <v>40179</v>
      </c>
      <c r="G39">
        <v>2935</v>
      </c>
      <c r="H39">
        <v>1472</v>
      </c>
      <c r="I39" t="s">
        <v>205</v>
      </c>
      <c r="J39" t="s">
        <v>127</v>
      </c>
      <c r="K39" t="s">
        <v>1390</v>
      </c>
      <c r="L39" t="s">
        <v>113</v>
      </c>
      <c r="M39" s="1" t="s">
        <v>1391</v>
      </c>
      <c r="N39">
        <v>0.2</v>
      </c>
      <c r="O39" t="s">
        <v>33</v>
      </c>
      <c r="P39">
        <f t="shared" si="0"/>
        <v>4</v>
      </c>
      <c r="Q39" s="7">
        <f t="shared" si="1"/>
        <v>1</v>
      </c>
    </row>
    <row r="40" spans="1:17" x14ac:dyDescent="0.2">
      <c r="A40">
        <v>89301602</v>
      </c>
      <c r="B40" t="s">
        <v>6449</v>
      </c>
      <c r="C40" t="s">
        <v>6450</v>
      </c>
      <c r="D40">
        <v>10</v>
      </c>
      <c r="E40" s="2">
        <v>40179</v>
      </c>
      <c r="G40">
        <v>5932</v>
      </c>
      <c r="H40">
        <v>1472</v>
      </c>
      <c r="I40" t="s">
        <v>205</v>
      </c>
      <c r="J40" t="s">
        <v>127</v>
      </c>
      <c r="K40" t="s">
        <v>1390</v>
      </c>
      <c r="L40" t="s">
        <v>113</v>
      </c>
      <c r="M40" s="1" t="s">
        <v>1391</v>
      </c>
      <c r="N40">
        <v>0</v>
      </c>
      <c r="O40" t="s">
        <v>33</v>
      </c>
      <c r="P40">
        <f t="shared" si="0"/>
        <v>4</v>
      </c>
      <c r="Q40" s="7">
        <f t="shared" si="1"/>
        <v>1</v>
      </c>
    </row>
    <row r="41" spans="1:17" x14ac:dyDescent="0.2">
      <c r="A41">
        <v>89301345</v>
      </c>
      <c r="B41" t="s">
        <v>5330</v>
      </c>
      <c r="C41" t="s">
        <v>5331</v>
      </c>
      <c r="D41">
        <v>10</v>
      </c>
      <c r="E41" s="2">
        <v>39448</v>
      </c>
      <c r="G41">
        <v>3345</v>
      </c>
      <c r="H41">
        <v>1485</v>
      </c>
      <c r="I41" t="s">
        <v>110</v>
      </c>
      <c r="J41" t="s">
        <v>1653</v>
      </c>
      <c r="K41" t="s">
        <v>5444</v>
      </c>
      <c r="L41" t="s">
        <v>31</v>
      </c>
      <c r="M41" s="1" t="s">
        <v>5445</v>
      </c>
      <c r="N41">
        <v>0.8</v>
      </c>
      <c r="O41" t="s">
        <v>33</v>
      </c>
      <c r="P41">
        <f t="shared" si="0"/>
        <v>2</v>
      </c>
      <c r="Q41" s="7">
        <f t="shared" si="1"/>
        <v>1</v>
      </c>
    </row>
    <row r="42" spans="1:17" x14ac:dyDescent="0.2">
      <c r="A42">
        <v>89301347</v>
      </c>
      <c r="B42" t="s">
        <v>5330</v>
      </c>
      <c r="C42" t="s">
        <v>5477</v>
      </c>
      <c r="D42">
        <v>10</v>
      </c>
      <c r="E42" s="2">
        <v>44470</v>
      </c>
      <c r="G42">
        <v>3345</v>
      </c>
      <c r="H42">
        <v>1485</v>
      </c>
      <c r="I42" t="s">
        <v>110</v>
      </c>
      <c r="J42" t="s">
        <v>1653</v>
      </c>
      <c r="K42" t="s">
        <v>5444</v>
      </c>
      <c r="L42" t="s">
        <v>31</v>
      </c>
      <c r="M42" s="1" t="s">
        <v>5445</v>
      </c>
      <c r="N42">
        <v>0.2</v>
      </c>
      <c r="O42" t="s">
        <v>33</v>
      </c>
      <c r="P42">
        <f t="shared" si="0"/>
        <v>2</v>
      </c>
      <c r="Q42" s="7">
        <f t="shared" si="1"/>
        <v>1</v>
      </c>
    </row>
    <row r="43" spans="1:17" x14ac:dyDescent="0.2">
      <c r="A43">
        <v>89301181</v>
      </c>
      <c r="B43" t="s">
        <v>3946</v>
      </c>
      <c r="C43" t="s">
        <v>3947</v>
      </c>
      <c r="D43">
        <v>5</v>
      </c>
      <c r="E43" s="2">
        <v>40269</v>
      </c>
      <c r="G43">
        <v>3125</v>
      </c>
      <c r="H43">
        <v>1490</v>
      </c>
      <c r="J43" t="s">
        <v>131</v>
      </c>
      <c r="K43" t="s">
        <v>1801</v>
      </c>
      <c r="M43" s="1" t="s">
        <v>3990</v>
      </c>
      <c r="N43">
        <v>1</v>
      </c>
      <c r="O43" t="s">
        <v>23</v>
      </c>
      <c r="P43">
        <f t="shared" si="0"/>
        <v>1</v>
      </c>
      <c r="Q43" s="7">
        <f t="shared" si="1"/>
        <v>1</v>
      </c>
    </row>
    <row r="44" spans="1:17" x14ac:dyDescent="0.2">
      <c r="A44">
        <v>89301226</v>
      </c>
      <c r="B44" t="s">
        <v>4371</v>
      </c>
      <c r="C44" t="s">
        <v>4414</v>
      </c>
      <c r="D44">
        <v>10</v>
      </c>
      <c r="E44" s="2">
        <v>39448</v>
      </c>
      <c r="G44">
        <v>4021</v>
      </c>
      <c r="H44">
        <v>1508</v>
      </c>
      <c r="I44" t="s">
        <v>28</v>
      </c>
      <c r="J44" t="s">
        <v>60</v>
      </c>
      <c r="K44" t="s">
        <v>355</v>
      </c>
      <c r="M44" s="1" t="s">
        <v>4418</v>
      </c>
      <c r="N44">
        <v>1</v>
      </c>
      <c r="O44" t="s">
        <v>33</v>
      </c>
      <c r="P44">
        <f t="shared" si="0"/>
        <v>1</v>
      </c>
      <c r="Q44" s="7">
        <f t="shared" si="1"/>
        <v>1</v>
      </c>
    </row>
    <row r="45" spans="1:17" x14ac:dyDescent="0.2">
      <c r="A45">
        <v>89301415</v>
      </c>
      <c r="B45" t="s">
        <v>5837</v>
      </c>
      <c r="C45" t="s">
        <v>5838</v>
      </c>
      <c r="D45">
        <v>10</v>
      </c>
      <c r="E45" s="2">
        <v>42887</v>
      </c>
      <c r="G45">
        <v>2330</v>
      </c>
      <c r="H45">
        <v>1511</v>
      </c>
      <c r="I45" t="s">
        <v>46</v>
      </c>
      <c r="J45" t="s">
        <v>47</v>
      </c>
      <c r="K45" t="s">
        <v>5881</v>
      </c>
      <c r="M45" s="1" t="s">
        <v>5882</v>
      </c>
      <c r="N45">
        <v>0.75</v>
      </c>
      <c r="O45" t="s">
        <v>2433</v>
      </c>
      <c r="P45">
        <f t="shared" si="0"/>
        <v>1</v>
      </c>
      <c r="Q45" s="7">
        <f t="shared" si="1"/>
        <v>0.75</v>
      </c>
    </row>
    <row r="46" spans="1:17" x14ac:dyDescent="0.2">
      <c r="A46">
        <v>89301261</v>
      </c>
      <c r="B46" t="s">
        <v>4505</v>
      </c>
      <c r="C46" t="s">
        <v>109</v>
      </c>
      <c r="D46">
        <v>5</v>
      </c>
      <c r="E46" s="2">
        <v>39448</v>
      </c>
      <c r="G46">
        <v>2986</v>
      </c>
      <c r="H46">
        <v>1518</v>
      </c>
      <c r="J46" t="s">
        <v>1159</v>
      </c>
      <c r="K46" t="s">
        <v>4608</v>
      </c>
      <c r="M46" s="1" t="s">
        <v>4609</v>
      </c>
      <c r="N46">
        <v>1</v>
      </c>
      <c r="O46" t="s">
        <v>23</v>
      </c>
      <c r="P46">
        <f t="shared" si="0"/>
        <v>1</v>
      </c>
      <c r="Q46" s="7">
        <f t="shared" si="1"/>
        <v>1</v>
      </c>
    </row>
    <row r="47" spans="1:17" x14ac:dyDescent="0.2">
      <c r="A47">
        <v>89100601</v>
      </c>
      <c r="B47" t="s">
        <v>15</v>
      </c>
      <c r="C47" t="s">
        <v>15</v>
      </c>
      <c r="D47">
        <v>5</v>
      </c>
      <c r="E47" s="2">
        <v>44927</v>
      </c>
      <c r="G47">
        <v>10797</v>
      </c>
      <c r="H47">
        <v>1533</v>
      </c>
      <c r="I47" t="s">
        <v>28</v>
      </c>
      <c r="J47" t="s">
        <v>34</v>
      </c>
      <c r="K47" t="s">
        <v>35</v>
      </c>
      <c r="M47" s="1" t="s">
        <v>36</v>
      </c>
      <c r="N47">
        <v>0.05</v>
      </c>
      <c r="O47" t="s">
        <v>33</v>
      </c>
      <c r="P47">
        <f t="shared" si="0"/>
        <v>3</v>
      </c>
      <c r="Q47" s="7">
        <f t="shared" si="1"/>
        <v>1</v>
      </c>
    </row>
    <row r="48" spans="1:17" x14ac:dyDescent="0.2">
      <c r="A48">
        <v>89301022</v>
      </c>
      <c r="B48" t="s">
        <v>489</v>
      </c>
      <c r="C48" t="s">
        <v>568</v>
      </c>
      <c r="D48">
        <v>10</v>
      </c>
      <c r="E48" s="2">
        <v>44378</v>
      </c>
      <c r="G48">
        <v>2730</v>
      </c>
      <c r="H48">
        <v>1533</v>
      </c>
      <c r="I48" t="s">
        <v>28</v>
      </c>
      <c r="J48" t="s">
        <v>34</v>
      </c>
      <c r="K48" t="s">
        <v>35</v>
      </c>
      <c r="M48" s="1" t="s">
        <v>36</v>
      </c>
      <c r="N48">
        <v>0.1</v>
      </c>
      <c r="O48" t="s">
        <v>33</v>
      </c>
      <c r="P48">
        <f t="shared" si="0"/>
        <v>3</v>
      </c>
      <c r="Q48" s="7">
        <f t="shared" si="1"/>
        <v>1</v>
      </c>
    </row>
    <row r="49" spans="1:17" x14ac:dyDescent="0.2">
      <c r="A49">
        <v>89301301</v>
      </c>
      <c r="B49" t="s">
        <v>4798</v>
      </c>
      <c r="C49" t="s">
        <v>109</v>
      </c>
      <c r="D49">
        <v>5</v>
      </c>
      <c r="E49" s="2">
        <v>44378</v>
      </c>
      <c r="G49">
        <v>2730</v>
      </c>
      <c r="H49">
        <v>1533</v>
      </c>
      <c r="I49" t="s">
        <v>28</v>
      </c>
      <c r="J49" t="s">
        <v>34</v>
      </c>
      <c r="K49" t="s">
        <v>35</v>
      </c>
      <c r="M49" s="1" t="s">
        <v>36</v>
      </c>
      <c r="N49">
        <v>0.85</v>
      </c>
      <c r="O49" t="s">
        <v>33</v>
      </c>
      <c r="P49">
        <f t="shared" si="0"/>
        <v>3</v>
      </c>
      <c r="Q49" s="7">
        <f t="shared" si="1"/>
        <v>1</v>
      </c>
    </row>
    <row r="50" spans="1:17" x14ac:dyDescent="0.2">
      <c r="A50">
        <v>89301405</v>
      </c>
      <c r="B50" t="s">
        <v>5773</v>
      </c>
      <c r="C50" t="s">
        <v>5774</v>
      </c>
      <c r="D50">
        <v>10</v>
      </c>
      <c r="E50" s="2">
        <v>40918</v>
      </c>
      <c r="G50">
        <v>1400</v>
      </c>
      <c r="H50">
        <v>1590</v>
      </c>
      <c r="I50" t="s">
        <v>46</v>
      </c>
      <c r="J50" t="s">
        <v>227</v>
      </c>
      <c r="K50" t="s">
        <v>1241</v>
      </c>
      <c r="L50" t="s">
        <v>31</v>
      </c>
      <c r="M50" s="1" t="s">
        <v>5799</v>
      </c>
      <c r="N50">
        <v>1</v>
      </c>
      <c r="O50" t="s">
        <v>2433</v>
      </c>
      <c r="P50">
        <f t="shared" si="0"/>
        <v>1</v>
      </c>
      <c r="Q50" s="7">
        <f t="shared" si="1"/>
        <v>1</v>
      </c>
    </row>
    <row r="51" spans="1:17" x14ac:dyDescent="0.2">
      <c r="A51">
        <v>89301094</v>
      </c>
      <c r="B51" t="s">
        <v>2444</v>
      </c>
      <c r="C51" t="s">
        <v>2589</v>
      </c>
      <c r="D51">
        <v>5</v>
      </c>
      <c r="E51" s="2">
        <v>43202</v>
      </c>
      <c r="G51">
        <v>2402</v>
      </c>
      <c r="H51">
        <v>1593</v>
      </c>
      <c r="J51" t="s">
        <v>465</v>
      </c>
      <c r="K51" t="s">
        <v>2593</v>
      </c>
      <c r="M51" s="1" t="s">
        <v>2594</v>
      </c>
      <c r="N51">
        <v>0.5</v>
      </c>
      <c r="O51" t="s">
        <v>27</v>
      </c>
      <c r="P51">
        <f t="shared" si="0"/>
        <v>1</v>
      </c>
      <c r="Q51" s="7">
        <f t="shared" si="1"/>
        <v>0.5</v>
      </c>
    </row>
    <row r="52" spans="1:17" x14ac:dyDescent="0.2">
      <c r="A52">
        <v>89301322</v>
      </c>
      <c r="B52" t="s">
        <v>4932</v>
      </c>
      <c r="C52" t="s">
        <v>568</v>
      </c>
      <c r="D52">
        <v>10</v>
      </c>
      <c r="E52" s="2">
        <v>45108</v>
      </c>
      <c r="G52">
        <v>6754</v>
      </c>
      <c r="H52">
        <v>1619</v>
      </c>
      <c r="I52" t="s">
        <v>110</v>
      </c>
      <c r="J52" t="s">
        <v>20</v>
      </c>
      <c r="K52" t="s">
        <v>5018</v>
      </c>
      <c r="L52" t="s">
        <v>113</v>
      </c>
      <c r="M52" s="1" t="s">
        <v>5019</v>
      </c>
      <c r="N52">
        <v>0.2</v>
      </c>
      <c r="O52" t="s">
        <v>33</v>
      </c>
      <c r="P52">
        <f t="shared" si="0"/>
        <v>1</v>
      </c>
      <c r="Q52" s="7">
        <f t="shared" si="1"/>
        <v>0.2</v>
      </c>
    </row>
    <row r="53" spans="1:17" x14ac:dyDescent="0.2">
      <c r="A53">
        <v>89301073</v>
      </c>
      <c r="B53" t="s">
        <v>1686</v>
      </c>
      <c r="C53" t="s">
        <v>357</v>
      </c>
      <c r="D53">
        <v>5</v>
      </c>
      <c r="E53" s="2">
        <v>43466</v>
      </c>
      <c r="G53">
        <v>4650</v>
      </c>
      <c r="H53">
        <v>1648</v>
      </c>
      <c r="I53" t="s">
        <v>28</v>
      </c>
      <c r="J53" t="s">
        <v>1229</v>
      </c>
      <c r="K53" t="s">
        <v>1712</v>
      </c>
      <c r="M53" s="1" t="s">
        <v>1713</v>
      </c>
      <c r="N53">
        <v>0.6</v>
      </c>
      <c r="O53" t="s">
        <v>33</v>
      </c>
      <c r="P53">
        <f t="shared" si="0"/>
        <v>1</v>
      </c>
      <c r="Q53" s="7">
        <f t="shared" si="1"/>
        <v>0.6</v>
      </c>
    </row>
    <row r="54" spans="1:17" x14ac:dyDescent="0.2">
      <c r="A54">
        <v>89301338</v>
      </c>
      <c r="B54" t="s">
        <v>5218</v>
      </c>
      <c r="C54" t="s">
        <v>5309</v>
      </c>
      <c r="D54">
        <v>10</v>
      </c>
      <c r="E54" s="2">
        <v>39448</v>
      </c>
      <c r="G54">
        <v>3097</v>
      </c>
      <c r="H54">
        <v>1663</v>
      </c>
      <c r="I54" t="s">
        <v>905</v>
      </c>
      <c r="J54" t="s">
        <v>1017</v>
      </c>
      <c r="K54" t="s">
        <v>5314</v>
      </c>
      <c r="M54" s="1" t="s">
        <v>5315</v>
      </c>
      <c r="N54">
        <v>1</v>
      </c>
      <c r="O54" t="s">
        <v>2436</v>
      </c>
      <c r="P54">
        <f t="shared" si="0"/>
        <v>1</v>
      </c>
      <c r="Q54" s="7">
        <f t="shared" si="1"/>
        <v>1</v>
      </c>
    </row>
    <row r="55" spans="1:17" x14ac:dyDescent="0.2">
      <c r="A55">
        <v>89301081</v>
      </c>
      <c r="B55" t="s">
        <v>2159</v>
      </c>
      <c r="C55" t="s">
        <v>109</v>
      </c>
      <c r="D55">
        <v>5</v>
      </c>
      <c r="E55" s="2">
        <v>39448</v>
      </c>
      <c r="G55">
        <v>394</v>
      </c>
      <c r="H55">
        <v>1679</v>
      </c>
      <c r="I55" t="s">
        <v>53</v>
      </c>
      <c r="J55" t="s">
        <v>524</v>
      </c>
      <c r="K55" t="s">
        <v>2343</v>
      </c>
      <c r="M55" s="1" t="s">
        <v>2344</v>
      </c>
      <c r="N55">
        <v>1</v>
      </c>
      <c r="O55" t="s">
        <v>27</v>
      </c>
      <c r="P55">
        <f t="shared" si="0"/>
        <v>1</v>
      </c>
      <c r="Q55" s="7">
        <f t="shared" si="1"/>
        <v>1</v>
      </c>
    </row>
    <row r="56" spans="1:17" x14ac:dyDescent="0.2">
      <c r="A56">
        <v>89301261</v>
      </c>
      <c r="B56" t="s">
        <v>4505</v>
      </c>
      <c r="C56" t="s">
        <v>109</v>
      </c>
      <c r="D56">
        <v>5</v>
      </c>
      <c r="E56" s="2">
        <v>39448</v>
      </c>
      <c r="G56">
        <v>2326</v>
      </c>
      <c r="H56">
        <v>1681</v>
      </c>
      <c r="J56" t="s">
        <v>222</v>
      </c>
      <c r="K56" t="s">
        <v>4610</v>
      </c>
      <c r="M56" s="1" t="s">
        <v>4611</v>
      </c>
      <c r="N56">
        <v>0.8</v>
      </c>
      <c r="O56" t="s">
        <v>19</v>
      </c>
      <c r="P56">
        <f t="shared" si="0"/>
        <v>2</v>
      </c>
      <c r="Q56" s="7">
        <f t="shared" si="1"/>
        <v>1</v>
      </c>
    </row>
    <row r="57" spans="1:17" x14ac:dyDescent="0.2">
      <c r="A57">
        <v>89301265</v>
      </c>
      <c r="B57" t="s">
        <v>4505</v>
      </c>
      <c r="C57" t="s">
        <v>4675</v>
      </c>
      <c r="D57">
        <v>10</v>
      </c>
      <c r="E57" s="2">
        <v>39448</v>
      </c>
      <c r="G57">
        <v>2326</v>
      </c>
      <c r="H57">
        <v>1681</v>
      </c>
      <c r="J57" t="s">
        <v>222</v>
      </c>
      <c r="K57" t="s">
        <v>4610</v>
      </c>
      <c r="M57" s="1" t="s">
        <v>4611</v>
      </c>
      <c r="N57">
        <v>0.2</v>
      </c>
      <c r="O57" t="s">
        <v>19</v>
      </c>
      <c r="P57">
        <f t="shared" si="0"/>
        <v>2</v>
      </c>
      <c r="Q57" s="7">
        <f t="shared" si="1"/>
        <v>1</v>
      </c>
    </row>
    <row r="58" spans="1:17" x14ac:dyDescent="0.2">
      <c r="A58">
        <v>89301201</v>
      </c>
      <c r="B58" t="s">
        <v>4100</v>
      </c>
      <c r="C58" t="s">
        <v>109</v>
      </c>
      <c r="D58">
        <v>5</v>
      </c>
      <c r="E58" s="2">
        <v>39448</v>
      </c>
      <c r="G58">
        <v>138</v>
      </c>
      <c r="H58">
        <v>1712</v>
      </c>
      <c r="I58" t="s">
        <v>28</v>
      </c>
      <c r="J58" t="s">
        <v>312</v>
      </c>
      <c r="K58" t="s">
        <v>4125</v>
      </c>
      <c r="L58" t="s">
        <v>31</v>
      </c>
      <c r="M58" s="1" t="s">
        <v>4126</v>
      </c>
      <c r="N58">
        <v>0.1</v>
      </c>
      <c r="O58" t="s">
        <v>33</v>
      </c>
      <c r="P58">
        <f t="shared" si="0"/>
        <v>2</v>
      </c>
      <c r="Q58" s="7">
        <f t="shared" si="1"/>
        <v>0.44999999999999996</v>
      </c>
    </row>
    <row r="59" spans="1:17" x14ac:dyDescent="0.2">
      <c r="A59">
        <v>89301202</v>
      </c>
      <c r="B59" t="s">
        <v>4100</v>
      </c>
      <c r="C59" t="s">
        <v>568</v>
      </c>
      <c r="D59">
        <v>10</v>
      </c>
      <c r="E59" s="2">
        <v>39448</v>
      </c>
      <c r="G59">
        <v>138</v>
      </c>
      <c r="H59">
        <v>1712</v>
      </c>
      <c r="I59" t="s">
        <v>28</v>
      </c>
      <c r="J59" t="s">
        <v>312</v>
      </c>
      <c r="K59" t="s">
        <v>4125</v>
      </c>
      <c r="L59" t="s">
        <v>31</v>
      </c>
      <c r="M59" s="1" t="s">
        <v>4126</v>
      </c>
      <c r="N59">
        <v>0.35</v>
      </c>
      <c r="O59" t="s">
        <v>33</v>
      </c>
      <c r="P59">
        <f t="shared" si="0"/>
        <v>2</v>
      </c>
      <c r="Q59" s="7">
        <f t="shared" si="1"/>
        <v>0.44999999999999996</v>
      </c>
    </row>
    <row r="60" spans="1:17" x14ac:dyDescent="0.2">
      <c r="A60">
        <v>89301405</v>
      </c>
      <c r="B60" t="s">
        <v>5773</v>
      </c>
      <c r="C60" t="s">
        <v>5774</v>
      </c>
      <c r="D60">
        <v>10</v>
      </c>
      <c r="E60" s="2">
        <v>39448</v>
      </c>
      <c r="G60">
        <v>343</v>
      </c>
      <c r="H60">
        <v>1753</v>
      </c>
      <c r="J60" t="s">
        <v>2141</v>
      </c>
      <c r="K60" t="s">
        <v>5797</v>
      </c>
      <c r="M60" s="1" t="s">
        <v>5798</v>
      </c>
      <c r="N60">
        <v>1</v>
      </c>
      <c r="O60" t="s">
        <v>27</v>
      </c>
      <c r="P60">
        <f t="shared" si="0"/>
        <v>1</v>
      </c>
      <c r="Q60" s="7">
        <f t="shared" si="1"/>
        <v>1</v>
      </c>
    </row>
    <row r="61" spans="1:17" x14ac:dyDescent="0.2">
      <c r="A61">
        <v>89100601</v>
      </c>
      <c r="B61" t="s">
        <v>15</v>
      </c>
      <c r="C61" t="s">
        <v>15</v>
      </c>
      <c r="D61">
        <v>5</v>
      </c>
      <c r="E61" s="2">
        <v>43344</v>
      </c>
      <c r="G61">
        <v>8818</v>
      </c>
      <c r="H61">
        <v>1755</v>
      </c>
      <c r="J61" t="s">
        <v>37</v>
      </c>
      <c r="K61" t="s">
        <v>38</v>
      </c>
      <c r="M61" s="1" t="s">
        <v>39</v>
      </c>
      <c r="N61">
        <v>1</v>
      </c>
      <c r="O61" t="s">
        <v>23</v>
      </c>
      <c r="P61">
        <f t="shared" si="0"/>
        <v>1</v>
      </c>
      <c r="Q61" s="7">
        <f t="shared" si="1"/>
        <v>1</v>
      </c>
    </row>
    <row r="62" spans="1:17" x14ac:dyDescent="0.2">
      <c r="A62">
        <v>89301081</v>
      </c>
      <c r="B62" t="s">
        <v>2159</v>
      </c>
      <c r="C62" t="s">
        <v>109</v>
      </c>
      <c r="D62">
        <v>5</v>
      </c>
      <c r="E62" s="2">
        <v>41805</v>
      </c>
      <c r="G62">
        <v>6825</v>
      </c>
      <c r="H62">
        <v>1758</v>
      </c>
      <c r="J62" t="s">
        <v>312</v>
      </c>
      <c r="K62" t="s">
        <v>2345</v>
      </c>
      <c r="M62" s="1" t="s">
        <v>2346</v>
      </c>
      <c r="N62">
        <v>1</v>
      </c>
      <c r="O62" t="s">
        <v>27</v>
      </c>
      <c r="P62">
        <f t="shared" si="0"/>
        <v>1</v>
      </c>
      <c r="Q62" s="7">
        <f t="shared" si="1"/>
        <v>1</v>
      </c>
    </row>
    <row r="63" spans="1:17" x14ac:dyDescent="0.2">
      <c r="A63">
        <v>89301122</v>
      </c>
      <c r="B63" t="s">
        <v>3139</v>
      </c>
      <c r="C63" t="s">
        <v>3243</v>
      </c>
      <c r="D63">
        <v>10</v>
      </c>
      <c r="E63" s="2">
        <v>40179</v>
      </c>
      <c r="G63">
        <v>5326</v>
      </c>
      <c r="H63">
        <v>1761</v>
      </c>
      <c r="J63" t="s">
        <v>395</v>
      </c>
      <c r="K63" t="s">
        <v>516</v>
      </c>
      <c r="M63" s="1" t="s">
        <v>3256</v>
      </c>
      <c r="N63">
        <v>0.1</v>
      </c>
      <c r="O63" t="s">
        <v>72</v>
      </c>
      <c r="P63">
        <f t="shared" si="0"/>
        <v>2</v>
      </c>
      <c r="Q63" s="7">
        <f t="shared" si="1"/>
        <v>1</v>
      </c>
    </row>
    <row r="64" spans="1:17" x14ac:dyDescent="0.2">
      <c r="A64">
        <v>89301124</v>
      </c>
      <c r="B64" t="s">
        <v>3139</v>
      </c>
      <c r="C64" t="s">
        <v>3267</v>
      </c>
      <c r="D64">
        <v>10</v>
      </c>
      <c r="E64" s="2">
        <v>40179</v>
      </c>
      <c r="G64">
        <v>5326</v>
      </c>
      <c r="H64">
        <v>1761</v>
      </c>
      <c r="J64" t="s">
        <v>395</v>
      </c>
      <c r="K64" t="s">
        <v>516</v>
      </c>
      <c r="M64" s="1" t="s">
        <v>3256</v>
      </c>
      <c r="N64">
        <v>0.9</v>
      </c>
      <c r="O64" t="s">
        <v>72</v>
      </c>
      <c r="P64">
        <f t="shared" si="0"/>
        <v>2</v>
      </c>
      <c r="Q64" s="7">
        <f t="shared" si="1"/>
        <v>1</v>
      </c>
    </row>
    <row r="65" spans="1:17" x14ac:dyDescent="0.2">
      <c r="A65">
        <v>89301323</v>
      </c>
      <c r="B65" t="s">
        <v>4932</v>
      </c>
      <c r="C65" t="s">
        <v>357</v>
      </c>
      <c r="D65">
        <v>5</v>
      </c>
      <c r="E65" s="2">
        <v>43405</v>
      </c>
      <c r="G65">
        <v>2424</v>
      </c>
      <c r="H65">
        <v>1762</v>
      </c>
      <c r="J65" t="s">
        <v>40</v>
      </c>
      <c r="K65" t="s">
        <v>2675</v>
      </c>
      <c r="M65" s="1" t="s">
        <v>5029</v>
      </c>
      <c r="N65">
        <v>1</v>
      </c>
      <c r="O65" t="s">
        <v>27</v>
      </c>
      <c r="P65">
        <f t="shared" si="0"/>
        <v>1</v>
      </c>
      <c r="Q65" s="7">
        <f t="shared" si="1"/>
        <v>1</v>
      </c>
    </row>
    <row r="66" spans="1:17" x14ac:dyDescent="0.2">
      <c r="A66">
        <v>89301075</v>
      </c>
      <c r="B66" t="s">
        <v>1686</v>
      </c>
      <c r="C66" t="s">
        <v>1840</v>
      </c>
      <c r="D66">
        <v>10</v>
      </c>
      <c r="E66" s="2">
        <v>44013</v>
      </c>
      <c r="G66">
        <v>5663</v>
      </c>
      <c r="H66">
        <v>1764</v>
      </c>
      <c r="I66" t="s">
        <v>46</v>
      </c>
      <c r="J66" t="s">
        <v>406</v>
      </c>
      <c r="K66" t="s">
        <v>1341</v>
      </c>
      <c r="M66" s="1" t="s">
        <v>2037</v>
      </c>
      <c r="N66">
        <v>1</v>
      </c>
      <c r="O66" t="s">
        <v>27</v>
      </c>
      <c r="P66">
        <f t="shared" ref="P66:P129" si="2">COUNTIF($M$2:$M$4776,M66)</f>
        <v>1</v>
      </c>
      <c r="Q66" s="7">
        <f t="shared" ref="Q66:Q129" si="3">SUMIFS($N$2:$N$4776,$M$2:$M$4776,M66)</f>
        <v>1</v>
      </c>
    </row>
    <row r="67" spans="1:17" x14ac:dyDescent="0.2">
      <c r="A67">
        <v>89301321</v>
      </c>
      <c r="B67" t="s">
        <v>4932</v>
      </c>
      <c r="C67" t="s">
        <v>109</v>
      </c>
      <c r="D67">
        <v>5</v>
      </c>
      <c r="E67" s="2">
        <v>43475</v>
      </c>
      <c r="G67">
        <v>2533</v>
      </c>
      <c r="H67">
        <v>1765</v>
      </c>
      <c r="J67" t="s">
        <v>325</v>
      </c>
      <c r="K67" t="s">
        <v>4282</v>
      </c>
      <c r="L67" t="s">
        <v>86</v>
      </c>
      <c r="M67" s="1" t="s">
        <v>4937</v>
      </c>
      <c r="N67">
        <v>1</v>
      </c>
      <c r="O67" t="s">
        <v>27</v>
      </c>
      <c r="P67">
        <f t="shared" si="2"/>
        <v>1</v>
      </c>
      <c r="Q67" s="7">
        <f t="shared" si="3"/>
        <v>1</v>
      </c>
    </row>
    <row r="68" spans="1:17" x14ac:dyDescent="0.2">
      <c r="A68">
        <v>89301221</v>
      </c>
      <c r="B68" t="s">
        <v>4371</v>
      </c>
      <c r="C68" t="s">
        <v>109</v>
      </c>
      <c r="D68">
        <v>5</v>
      </c>
      <c r="E68" s="2">
        <v>42156</v>
      </c>
      <c r="G68">
        <v>2713</v>
      </c>
      <c r="H68">
        <v>1769</v>
      </c>
      <c r="I68" t="s">
        <v>28</v>
      </c>
      <c r="J68" t="s">
        <v>169</v>
      </c>
      <c r="K68" t="s">
        <v>4380</v>
      </c>
      <c r="L68" t="s">
        <v>31</v>
      </c>
      <c r="M68" s="1" t="s">
        <v>4381</v>
      </c>
      <c r="N68">
        <v>0.6</v>
      </c>
      <c r="O68" t="s">
        <v>33</v>
      </c>
      <c r="P68">
        <f t="shared" si="2"/>
        <v>3</v>
      </c>
      <c r="Q68" s="7">
        <f t="shared" si="3"/>
        <v>0.99999999999999989</v>
      </c>
    </row>
    <row r="69" spans="1:17" x14ac:dyDescent="0.2">
      <c r="A69">
        <v>89301222</v>
      </c>
      <c r="B69" t="s">
        <v>4371</v>
      </c>
      <c r="C69" t="s">
        <v>568</v>
      </c>
      <c r="D69">
        <v>10</v>
      </c>
      <c r="E69" s="2">
        <v>42461</v>
      </c>
      <c r="G69">
        <v>2713</v>
      </c>
      <c r="H69">
        <v>1769</v>
      </c>
      <c r="I69" t="s">
        <v>28</v>
      </c>
      <c r="J69" t="s">
        <v>169</v>
      </c>
      <c r="K69" t="s">
        <v>4380</v>
      </c>
      <c r="L69" t="s">
        <v>31</v>
      </c>
      <c r="M69" s="1" t="s">
        <v>4381</v>
      </c>
      <c r="N69">
        <v>0.3</v>
      </c>
      <c r="O69" t="s">
        <v>33</v>
      </c>
      <c r="P69">
        <f t="shared" si="2"/>
        <v>3</v>
      </c>
      <c r="Q69" s="7">
        <f t="shared" si="3"/>
        <v>0.99999999999999989</v>
      </c>
    </row>
    <row r="70" spans="1:17" x14ac:dyDescent="0.2">
      <c r="A70">
        <v>89301226</v>
      </c>
      <c r="B70" t="s">
        <v>4371</v>
      </c>
      <c r="C70" t="s">
        <v>4414</v>
      </c>
      <c r="D70">
        <v>10</v>
      </c>
      <c r="E70" s="2">
        <v>44713</v>
      </c>
      <c r="G70">
        <v>2713</v>
      </c>
      <c r="H70">
        <v>1769</v>
      </c>
      <c r="I70" t="s">
        <v>28</v>
      </c>
      <c r="J70" t="s">
        <v>169</v>
      </c>
      <c r="K70" t="s">
        <v>4380</v>
      </c>
      <c r="L70" t="s">
        <v>31</v>
      </c>
      <c r="M70" s="1" t="s">
        <v>4381</v>
      </c>
      <c r="N70">
        <v>0.1</v>
      </c>
      <c r="O70" t="s">
        <v>33</v>
      </c>
      <c r="P70">
        <f t="shared" si="2"/>
        <v>3</v>
      </c>
      <c r="Q70" s="7">
        <f t="shared" si="3"/>
        <v>0.99999999999999989</v>
      </c>
    </row>
    <row r="71" spans="1:17" x14ac:dyDescent="0.2">
      <c r="A71">
        <v>89301201</v>
      </c>
      <c r="B71" t="s">
        <v>4100</v>
      </c>
      <c r="C71" t="s">
        <v>109</v>
      </c>
      <c r="D71">
        <v>5</v>
      </c>
      <c r="E71" s="2">
        <v>45170</v>
      </c>
      <c r="G71">
        <v>11036</v>
      </c>
      <c r="H71">
        <v>1773</v>
      </c>
      <c r="J71" t="s">
        <v>57</v>
      </c>
      <c r="K71" t="s">
        <v>2495</v>
      </c>
      <c r="M71" s="1" t="s">
        <v>4124</v>
      </c>
      <c r="N71">
        <v>1</v>
      </c>
      <c r="O71" t="s">
        <v>27</v>
      </c>
      <c r="P71">
        <f t="shared" si="2"/>
        <v>1</v>
      </c>
      <c r="Q71" s="7">
        <f t="shared" si="3"/>
        <v>1</v>
      </c>
    </row>
    <row r="72" spans="1:17" x14ac:dyDescent="0.2">
      <c r="A72">
        <v>89301013</v>
      </c>
      <c r="B72" t="s">
        <v>108</v>
      </c>
      <c r="C72" t="s">
        <v>357</v>
      </c>
      <c r="D72">
        <v>5</v>
      </c>
      <c r="E72" s="2">
        <v>42217</v>
      </c>
      <c r="G72">
        <v>7348</v>
      </c>
      <c r="H72">
        <v>1774</v>
      </c>
      <c r="I72" t="s">
        <v>53</v>
      </c>
      <c r="J72" t="s">
        <v>358</v>
      </c>
      <c r="K72" t="s">
        <v>359</v>
      </c>
      <c r="M72" s="1" t="s">
        <v>360</v>
      </c>
      <c r="N72">
        <v>1</v>
      </c>
      <c r="O72" t="s">
        <v>27</v>
      </c>
      <c r="P72">
        <f t="shared" si="2"/>
        <v>1</v>
      </c>
      <c r="Q72" s="7">
        <f t="shared" si="3"/>
        <v>1</v>
      </c>
    </row>
    <row r="73" spans="1:17" x14ac:dyDescent="0.2">
      <c r="A73">
        <v>89301044</v>
      </c>
      <c r="B73" t="s">
        <v>1264</v>
      </c>
      <c r="C73" t="s">
        <v>357</v>
      </c>
      <c r="D73">
        <v>5</v>
      </c>
      <c r="E73" s="2">
        <v>43009</v>
      </c>
      <c r="G73">
        <v>7303</v>
      </c>
      <c r="H73">
        <v>1775</v>
      </c>
      <c r="J73" t="s">
        <v>878</v>
      </c>
      <c r="K73" t="s">
        <v>1315</v>
      </c>
      <c r="M73" s="1" t="s">
        <v>1316</v>
      </c>
      <c r="N73">
        <v>1</v>
      </c>
      <c r="O73" t="s">
        <v>27</v>
      </c>
      <c r="P73">
        <f t="shared" si="2"/>
        <v>1</v>
      </c>
      <c r="Q73" s="7">
        <f t="shared" si="3"/>
        <v>1</v>
      </c>
    </row>
    <row r="74" spans="1:17" x14ac:dyDescent="0.2">
      <c r="A74">
        <v>89301415</v>
      </c>
      <c r="B74" t="s">
        <v>5837</v>
      </c>
      <c r="C74" t="s">
        <v>5838</v>
      </c>
      <c r="D74">
        <v>10</v>
      </c>
      <c r="E74" s="2">
        <v>39448</v>
      </c>
      <c r="G74">
        <v>1292</v>
      </c>
      <c r="H74">
        <v>4538</v>
      </c>
      <c r="J74" t="s">
        <v>43</v>
      </c>
      <c r="K74" t="s">
        <v>879</v>
      </c>
      <c r="M74" s="1" t="s">
        <v>5883</v>
      </c>
      <c r="N74">
        <v>1</v>
      </c>
      <c r="O74" t="s">
        <v>23</v>
      </c>
      <c r="P74">
        <f t="shared" si="2"/>
        <v>1</v>
      </c>
      <c r="Q74" s="7">
        <f t="shared" si="3"/>
        <v>1</v>
      </c>
    </row>
    <row r="75" spans="1:17" x14ac:dyDescent="0.2">
      <c r="A75">
        <v>89301035</v>
      </c>
      <c r="B75" t="s">
        <v>826</v>
      </c>
      <c r="C75" t="s">
        <v>1046</v>
      </c>
      <c r="D75">
        <v>10</v>
      </c>
      <c r="E75" s="2">
        <v>39448</v>
      </c>
      <c r="G75">
        <v>3025</v>
      </c>
      <c r="H75">
        <v>4550</v>
      </c>
      <c r="J75" t="s">
        <v>275</v>
      </c>
      <c r="K75" t="s">
        <v>1073</v>
      </c>
      <c r="M75" s="1" t="s">
        <v>1074</v>
      </c>
      <c r="N75">
        <v>1</v>
      </c>
      <c r="O75" t="s">
        <v>27</v>
      </c>
      <c r="P75">
        <f t="shared" si="2"/>
        <v>1</v>
      </c>
      <c r="Q75" s="7">
        <f t="shared" si="3"/>
        <v>1</v>
      </c>
    </row>
    <row r="76" spans="1:17" x14ac:dyDescent="0.2">
      <c r="A76">
        <v>89301181</v>
      </c>
      <c r="B76" t="s">
        <v>3946</v>
      </c>
      <c r="C76" t="s">
        <v>3947</v>
      </c>
      <c r="D76">
        <v>5</v>
      </c>
      <c r="E76" s="2">
        <v>40269</v>
      </c>
      <c r="G76">
        <v>2785</v>
      </c>
      <c r="H76">
        <v>4551</v>
      </c>
      <c r="J76" t="s">
        <v>181</v>
      </c>
      <c r="K76" t="s">
        <v>3991</v>
      </c>
      <c r="M76" s="1" t="s">
        <v>3992</v>
      </c>
      <c r="N76">
        <v>1</v>
      </c>
      <c r="O76" t="s">
        <v>72</v>
      </c>
      <c r="P76">
        <f t="shared" si="2"/>
        <v>1</v>
      </c>
      <c r="Q76" s="7">
        <f t="shared" si="3"/>
        <v>1</v>
      </c>
    </row>
    <row r="77" spans="1:17" x14ac:dyDescent="0.2">
      <c r="A77">
        <v>89301011</v>
      </c>
      <c r="B77" t="s">
        <v>108</v>
      </c>
      <c r="C77" t="s">
        <v>109</v>
      </c>
      <c r="D77">
        <v>5</v>
      </c>
      <c r="E77" s="2">
        <v>42370</v>
      </c>
      <c r="G77">
        <v>4985</v>
      </c>
      <c r="H77">
        <v>4571</v>
      </c>
      <c r="I77" t="s">
        <v>110</v>
      </c>
      <c r="J77" t="s">
        <v>111</v>
      </c>
      <c r="K77" t="s">
        <v>112</v>
      </c>
      <c r="L77" t="s">
        <v>113</v>
      </c>
      <c r="M77" s="1" t="s">
        <v>114</v>
      </c>
      <c r="N77">
        <v>0.1</v>
      </c>
      <c r="O77" t="s">
        <v>33</v>
      </c>
      <c r="P77">
        <f t="shared" si="2"/>
        <v>1</v>
      </c>
      <c r="Q77" s="7">
        <f t="shared" si="3"/>
        <v>0.1</v>
      </c>
    </row>
    <row r="78" spans="1:17" x14ac:dyDescent="0.2">
      <c r="A78">
        <v>89301251</v>
      </c>
      <c r="B78" t="s">
        <v>4451</v>
      </c>
      <c r="C78" t="s">
        <v>109</v>
      </c>
      <c r="D78">
        <v>5</v>
      </c>
      <c r="E78" s="2">
        <v>40179</v>
      </c>
      <c r="G78">
        <v>4212</v>
      </c>
      <c r="H78">
        <v>4580</v>
      </c>
      <c r="J78" t="s">
        <v>161</v>
      </c>
      <c r="K78" t="s">
        <v>4478</v>
      </c>
      <c r="M78" s="1" t="s">
        <v>4479</v>
      </c>
      <c r="N78">
        <v>1</v>
      </c>
      <c r="O78" t="s">
        <v>72</v>
      </c>
      <c r="P78">
        <f t="shared" si="2"/>
        <v>1</v>
      </c>
      <c r="Q78" s="7">
        <f t="shared" si="3"/>
        <v>1</v>
      </c>
    </row>
    <row r="79" spans="1:17" x14ac:dyDescent="0.2">
      <c r="A79">
        <v>89301405</v>
      </c>
      <c r="B79" t="s">
        <v>5773</v>
      </c>
      <c r="C79" t="s">
        <v>5774</v>
      </c>
      <c r="D79">
        <v>10</v>
      </c>
      <c r="E79" s="2">
        <v>39448</v>
      </c>
      <c r="G79">
        <v>1382</v>
      </c>
      <c r="H79">
        <v>4593</v>
      </c>
      <c r="J79" t="s">
        <v>473</v>
      </c>
      <c r="K79" t="s">
        <v>5795</v>
      </c>
      <c r="M79" s="1" t="s">
        <v>5796</v>
      </c>
      <c r="N79">
        <v>1</v>
      </c>
      <c r="O79" t="s">
        <v>27</v>
      </c>
      <c r="P79">
        <f t="shared" si="2"/>
        <v>1</v>
      </c>
      <c r="Q79" s="7">
        <f t="shared" si="3"/>
        <v>1</v>
      </c>
    </row>
    <row r="80" spans="1:17" x14ac:dyDescent="0.2">
      <c r="A80">
        <v>89301325</v>
      </c>
      <c r="B80" t="s">
        <v>4932</v>
      </c>
      <c r="C80" t="s">
        <v>5125</v>
      </c>
      <c r="D80">
        <v>10</v>
      </c>
      <c r="E80" s="2">
        <v>39448</v>
      </c>
      <c r="G80">
        <v>2070</v>
      </c>
      <c r="H80">
        <v>4648</v>
      </c>
      <c r="J80" t="s">
        <v>60</v>
      </c>
      <c r="K80" t="s">
        <v>5136</v>
      </c>
      <c r="M80" s="1" t="s">
        <v>5137</v>
      </c>
      <c r="N80">
        <v>1</v>
      </c>
      <c r="O80" t="s">
        <v>27</v>
      </c>
      <c r="P80">
        <f t="shared" si="2"/>
        <v>1</v>
      </c>
      <c r="Q80" s="7">
        <f t="shared" si="3"/>
        <v>1</v>
      </c>
    </row>
    <row r="81" spans="1:17" x14ac:dyDescent="0.2">
      <c r="A81">
        <v>89301103</v>
      </c>
      <c r="B81" t="s">
        <v>2599</v>
      </c>
      <c r="C81" t="s">
        <v>2589</v>
      </c>
      <c r="D81">
        <v>5</v>
      </c>
      <c r="E81" s="2">
        <v>39814</v>
      </c>
      <c r="G81">
        <v>4890</v>
      </c>
      <c r="H81">
        <v>4666</v>
      </c>
      <c r="J81" t="s">
        <v>465</v>
      </c>
      <c r="K81" t="s">
        <v>2800</v>
      </c>
      <c r="M81" s="1" t="s">
        <v>2801</v>
      </c>
      <c r="N81">
        <v>1</v>
      </c>
      <c r="O81" t="s">
        <v>23</v>
      </c>
      <c r="P81">
        <f t="shared" si="2"/>
        <v>1</v>
      </c>
      <c r="Q81" s="7">
        <f t="shared" si="3"/>
        <v>1</v>
      </c>
    </row>
    <row r="82" spans="1:17" x14ac:dyDescent="0.2">
      <c r="A82">
        <v>89301111</v>
      </c>
      <c r="B82" t="s">
        <v>2951</v>
      </c>
      <c r="C82" t="s">
        <v>109</v>
      </c>
      <c r="D82">
        <v>5</v>
      </c>
      <c r="E82" s="2">
        <v>39448</v>
      </c>
      <c r="G82">
        <v>2086</v>
      </c>
      <c r="H82">
        <v>4670</v>
      </c>
      <c r="I82" t="s">
        <v>28</v>
      </c>
      <c r="J82" t="s">
        <v>2963</v>
      </c>
      <c r="K82" t="s">
        <v>2964</v>
      </c>
      <c r="M82" s="1" t="s">
        <v>2965</v>
      </c>
      <c r="N82">
        <v>1</v>
      </c>
      <c r="O82" t="s">
        <v>33</v>
      </c>
      <c r="P82">
        <f t="shared" si="2"/>
        <v>1</v>
      </c>
      <c r="Q82" s="7">
        <f t="shared" si="3"/>
        <v>1</v>
      </c>
    </row>
    <row r="83" spans="1:17" x14ac:dyDescent="0.2">
      <c r="A83">
        <v>89301215</v>
      </c>
      <c r="B83" t="s">
        <v>4155</v>
      </c>
      <c r="C83" t="s">
        <v>4301</v>
      </c>
      <c r="D83">
        <v>10</v>
      </c>
      <c r="E83" s="2">
        <v>45108</v>
      </c>
      <c r="G83">
        <v>4521</v>
      </c>
      <c r="H83">
        <v>4671</v>
      </c>
      <c r="I83" t="s">
        <v>28</v>
      </c>
      <c r="J83" t="s">
        <v>239</v>
      </c>
      <c r="K83" t="s">
        <v>4310</v>
      </c>
      <c r="L83" t="s">
        <v>31</v>
      </c>
      <c r="M83" s="1" t="s">
        <v>4311</v>
      </c>
      <c r="N83">
        <v>1</v>
      </c>
      <c r="O83" t="s">
        <v>33</v>
      </c>
      <c r="P83">
        <f t="shared" si="2"/>
        <v>1</v>
      </c>
      <c r="Q83" s="7">
        <f t="shared" si="3"/>
        <v>1</v>
      </c>
    </row>
    <row r="84" spans="1:17" x14ac:dyDescent="0.2">
      <c r="A84">
        <v>89301113</v>
      </c>
      <c r="B84" t="s">
        <v>2951</v>
      </c>
      <c r="C84" t="s">
        <v>357</v>
      </c>
      <c r="D84">
        <v>5</v>
      </c>
      <c r="E84" s="2">
        <v>39448</v>
      </c>
      <c r="G84">
        <v>4649</v>
      </c>
      <c r="H84">
        <v>4686</v>
      </c>
      <c r="I84" t="s">
        <v>28</v>
      </c>
      <c r="J84" t="s">
        <v>155</v>
      </c>
      <c r="K84" t="s">
        <v>3113</v>
      </c>
      <c r="M84" s="1" t="s">
        <v>3114</v>
      </c>
      <c r="N84">
        <v>1</v>
      </c>
      <c r="O84" t="s">
        <v>33</v>
      </c>
      <c r="P84">
        <f t="shared" si="2"/>
        <v>1</v>
      </c>
      <c r="Q84" s="7">
        <f t="shared" si="3"/>
        <v>1</v>
      </c>
    </row>
    <row r="85" spans="1:17" x14ac:dyDescent="0.2">
      <c r="A85">
        <v>89301081</v>
      </c>
      <c r="B85" t="s">
        <v>2159</v>
      </c>
      <c r="C85" t="s">
        <v>109</v>
      </c>
      <c r="D85">
        <v>5</v>
      </c>
      <c r="E85" s="2">
        <v>39448</v>
      </c>
      <c r="G85">
        <v>3739</v>
      </c>
      <c r="H85">
        <v>4707</v>
      </c>
      <c r="I85" t="s">
        <v>46</v>
      </c>
      <c r="J85" t="s">
        <v>16</v>
      </c>
      <c r="K85" t="s">
        <v>2347</v>
      </c>
      <c r="M85" s="1" t="s">
        <v>2348</v>
      </c>
      <c r="N85">
        <v>1</v>
      </c>
      <c r="O85" t="s">
        <v>27</v>
      </c>
      <c r="P85">
        <f t="shared" si="2"/>
        <v>1</v>
      </c>
      <c r="Q85" s="7">
        <f t="shared" si="3"/>
        <v>1</v>
      </c>
    </row>
    <row r="86" spans="1:17" x14ac:dyDescent="0.2">
      <c r="A86">
        <v>89301345</v>
      </c>
      <c r="B86" t="s">
        <v>5330</v>
      </c>
      <c r="C86" t="s">
        <v>5331</v>
      </c>
      <c r="D86">
        <v>10</v>
      </c>
      <c r="E86" s="2">
        <v>39448</v>
      </c>
      <c r="G86">
        <v>1485</v>
      </c>
      <c r="H86">
        <v>4711</v>
      </c>
      <c r="I86" t="s">
        <v>205</v>
      </c>
      <c r="J86" t="s">
        <v>57</v>
      </c>
      <c r="K86" t="s">
        <v>681</v>
      </c>
      <c r="L86" t="s">
        <v>31</v>
      </c>
      <c r="M86" s="1" t="s">
        <v>5437</v>
      </c>
      <c r="N86">
        <v>0.3</v>
      </c>
      <c r="O86" t="s">
        <v>33</v>
      </c>
      <c r="P86">
        <f t="shared" si="2"/>
        <v>3</v>
      </c>
      <c r="Q86" s="7">
        <f t="shared" si="3"/>
        <v>1</v>
      </c>
    </row>
    <row r="87" spans="1:17" x14ac:dyDescent="0.2">
      <c r="A87">
        <v>89301346</v>
      </c>
      <c r="B87" t="s">
        <v>5330</v>
      </c>
      <c r="C87" t="s">
        <v>5467</v>
      </c>
      <c r="D87">
        <v>10</v>
      </c>
      <c r="E87" s="2">
        <v>39448</v>
      </c>
      <c r="G87">
        <v>1485</v>
      </c>
      <c r="H87">
        <v>4711</v>
      </c>
      <c r="I87" t="s">
        <v>205</v>
      </c>
      <c r="J87" t="s">
        <v>57</v>
      </c>
      <c r="K87" t="s">
        <v>681</v>
      </c>
      <c r="L87" t="s">
        <v>31</v>
      </c>
      <c r="M87" s="1" t="s">
        <v>5437</v>
      </c>
      <c r="N87">
        <v>0.5</v>
      </c>
      <c r="O87" t="s">
        <v>33</v>
      </c>
      <c r="P87">
        <f t="shared" si="2"/>
        <v>3</v>
      </c>
      <c r="Q87" s="7">
        <f t="shared" si="3"/>
        <v>1</v>
      </c>
    </row>
    <row r="88" spans="1:17" x14ac:dyDescent="0.2">
      <c r="A88">
        <v>89301347</v>
      </c>
      <c r="B88" t="s">
        <v>5330</v>
      </c>
      <c r="C88" t="s">
        <v>5477</v>
      </c>
      <c r="D88">
        <v>10</v>
      </c>
      <c r="E88" s="2">
        <v>44470</v>
      </c>
      <c r="G88">
        <v>1485</v>
      </c>
      <c r="H88">
        <v>4711</v>
      </c>
      <c r="I88" t="s">
        <v>205</v>
      </c>
      <c r="J88" t="s">
        <v>57</v>
      </c>
      <c r="K88" t="s">
        <v>681</v>
      </c>
      <c r="L88" t="s">
        <v>31</v>
      </c>
      <c r="M88" s="1" t="s">
        <v>5437</v>
      </c>
      <c r="N88">
        <v>0.2</v>
      </c>
      <c r="O88" t="s">
        <v>33</v>
      </c>
      <c r="P88">
        <f t="shared" si="2"/>
        <v>3</v>
      </c>
      <c r="Q88" s="7">
        <f t="shared" si="3"/>
        <v>1</v>
      </c>
    </row>
    <row r="89" spans="1:17" x14ac:dyDescent="0.2">
      <c r="A89">
        <v>89301075</v>
      </c>
      <c r="B89" t="s">
        <v>1686</v>
      </c>
      <c r="C89" t="s">
        <v>1840</v>
      </c>
      <c r="D89">
        <v>10</v>
      </c>
      <c r="E89" s="2">
        <v>41000</v>
      </c>
      <c r="G89">
        <v>6016</v>
      </c>
      <c r="H89">
        <v>4716</v>
      </c>
      <c r="J89" t="s">
        <v>69</v>
      </c>
      <c r="K89" t="s">
        <v>2035</v>
      </c>
      <c r="M89" s="1" t="s">
        <v>2036</v>
      </c>
      <c r="N89">
        <v>0.5</v>
      </c>
      <c r="O89" t="s">
        <v>27</v>
      </c>
      <c r="P89">
        <f t="shared" si="2"/>
        <v>1</v>
      </c>
      <c r="Q89" s="7">
        <f t="shared" si="3"/>
        <v>0.5</v>
      </c>
    </row>
    <row r="90" spans="1:17" x14ac:dyDescent="0.2">
      <c r="A90">
        <v>89301311</v>
      </c>
      <c r="B90" t="s">
        <v>4828</v>
      </c>
      <c r="C90" t="s">
        <v>109</v>
      </c>
      <c r="D90">
        <v>5</v>
      </c>
      <c r="E90" s="2">
        <v>42917</v>
      </c>
      <c r="G90">
        <v>2611</v>
      </c>
      <c r="H90">
        <v>4718</v>
      </c>
      <c r="J90" t="s">
        <v>329</v>
      </c>
      <c r="K90" t="s">
        <v>4886</v>
      </c>
      <c r="M90" s="1" t="s">
        <v>4887</v>
      </c>
      <c r="N90">
        <v>1</v>
      </c>
      <c r="O90" t="s">
        <v>23</v>
      </c>
      <c r="P90">
        <f t="shared" si="2"/>
        <v>1</v>
      </c>
      <c r="Q90" s="7">
        <f t="shared" si="3"/>
        <v>1</v>
      </c>
    </row>
    <row r="91" spans="1:17" x14ac:dyDescent="0.2">
      <c r="A91">
        <v>89301262</v>
      </c>
      <c r="B91" t="s">
        <v>4505</v>
      </c>
      <c r="C91" t="s">
        <v>4667</v>
      </c>
      <c r="D91">
        <v>10</v>
      </c>
      <c r="E91" s="2">
        <v>42370</v>
      </c>
      <c r="G91">
        <v>2132</v>
      </c>
      <c r="H91">
        <v>4722</v>
      </c>
      <c r="J91" t="s">
        <v>16</v>
      </c>
      <c r="K91" t="s">
        <v>4668</v>
      </c>
      <c r="M91" s="1" t="s">
        <v>4669</v>
      </c>
      <c r="N91">
        <v>1</v>
      </c>
      <c r="O91" t="s">
        <v>90</v>
      </c>
      <c r="P91">
        <f t="shared" si="2"/>
        <v>1</v>
      </c>
      <c r="Q91" s="7">
        <f t="shared" si="3"/>
        <v>1</v>
      </c>
    </row>
    <row r="92" spans="1:17" x14ac:dyDescent="0.2">
      <c r="A92">
        <v>89301335</v>
      </c>
      <c r="B92" t="s">
        <v>5218</v>
      </c>
      <c r="C92" t="s">
        <v>5219</v>
      </c>
      <c r="D92">
        <v>10</v>
      </c>
      <c r="E92" s="2">
        <v>40422</v>
      </c>
      <c r="G92">
        <v>5069</v>
      </c>
      <c r="H92">
        <v>4727</v>
      </c>
      <c r="J92" t="s">
        <v>540</v>
      </c>
      <c r="K92" t="s">
        <v>5260</v>
      </c>
      <c r="M92" s="1" t="s">
        <v>5261</v>
      </c>
      <c r="N92">
        <v>1</v>
      </c>
      <c r="O92" t="s">
        <v>72</v>
      </c>
      <c r="P92">
        <f t="shared" si="2"/>
        <v>1</v>
      </c>
      <c r="Q92" s="7">
        <f t="shared" si="3"/>
        <v>1</v>
      </c>
    </row>
    <row r="93" spans="1:17" x14ac:dyDescent="0.2">
      <c r="A93">
        <v>89301362</v>
      </c>
      <c r="B93" t="s">
        <v>5562</v>
      </c>
      <c r="C93" t="s">
        <v>5563</v>
      </c>
      <c r="D93">
        <v>10</v>
      </c>
      <c r="E93" s="2">
        <v>39814</v>
      </c>
      <c r="G93">
        <v>2911</v>
      </c>
      <c r="H93">
        <v>4730</v>
      </c>
      <c r="I93" t="s">
        <v>5565</v>
      </c>
      <c r="J93" t="s">
        <v>255</v>
      </c>
      <c r="K93" t="s">
        <v>5566</v>
      </c>
      <c r="M93" s="1" t="s">
        <v>5567</v>
      </c>
      <c r="N93">
        <v>0.5</v>
      </c>
      <c r="O93" t="s">
        <v>19</v>
      </c>
      <c r="P93">
        <f t="shared" si="2"/>
        <v>1</v>
      </c>
      <c r="Q93" s="7">
        <f t="shared" si="3"/>
        <v>0.5</v>
      </c>
    </row>
    <row r="94" spans="1:17" x14ac:dyDescent="0.2">
      <c r="A94">
        <v>89301285</v>
      </c>
      <c r="B94" t="s">
        <v>4741</v>
      </c>
      <c r="C94" t="s">
        <v>4742</v>
      </c>
      <c r="D94">
        <v>10</v>
      </c>
      <c r="E94" s="2">
        <v>44228</v>
      </c>
      <c r="G94">
        <v>2450</v>
      </c>
      <c r="H94">
        <v>4733</v>
      </c>
      <c r="I94" t="s">
        <v>4770</v>
      </c>
      <c r="J94" t="s">
        <v>504</v>
      </c>
      <c r="K94" t="s">
        <v>3579</v>
      </c>
      <c r="L94" t="s">
        <v>31</v>
      </c>
      <c r="M94" s="1" t="s">
        <v>4776</v>
      </c>
      <c r="N94">
        <v>0.8</v>
      </c>
      <c r="O94" t="s">
        <v>2433</v>
      </c>
      <c r="P94">
        <f t="shared" si="2"/>
        <v>1</v>
      </c>
      <c r="Q94" s="7">
        <f t="shared" si="3"/>
        <v>0.8</v>
      </c>
    </row>
    <row r="95" spans="1:17" x14ac:dyDescent="0.2">
      <c r="A95">
        <v>89301395</v>
      </c>
      <c r="B95" t="s">
        <v>5745</v>
      </c>
      <c r="C95" t="s">
        <v>5746</v>
      </c>
      <c r="D95">
        <v>10</v>
      </c>
      <c r="E95" s="2">
        <v>39814</v>
      </c>
      <c r="G95">
        <v>3432</v>
      </c>
      <c r="H95">
        <v>6505</v>
      </c>
      <c r="I95" t="s">
        <v>740</v>
      </c>
      <c r="J95" t="s">
        <v>1941</v>
      </c>
      <c r="K95" t="s">
        <v>5767</v>
      </c>
      <c r="M95" s="1" t="s">
        <v>5768</v>
      </c>
      <c r="N95">
        <v>1</v>
      </c>
      <c r="O95" t="s">
        <v>19</v>
      </c>
      <c r="P95">
        <f t="shared" si="2"/>
        <v>1</v>
      </c>
      <c r="Q95" s="7">
        <f t="shared" si="3"/>
        <v>1</v>
      </c>
    </row>
    <row r="96" spans="1:17" x14ac:dyDescent="0.2">
      <c r="A96">
        <v>89301051</v>
      </c>
      <c r="B96" t="s">
        <v>1387</v>
      </c>
      <c r="C96" t="s">
        <v>109</v>
      </c>
      <c r="D96">
        <v>5</v>
      </c>
      <c r="E96" s="2">
        <v>39448</v>
      </c>
      <c r="G96">
        <v>3981</v>
      </c>
      <c r="H96">
        <v>6508</v>
      </c>
      <c r="J96" t="s">
        <v>40</v>
      </c>
      <c r="K96" t="s">
        <v>1392</v>
      </c>
      <c r="M96" s="1" t="s">
        <v>1393</v>
      </c>
      <c r="N96">
        <v>1</v>
      </c>
      <c r="O96" t="s">
        <v>23</v>
      </c>
      <c r="P96">
        <f t="shared" si="2"/>
        <v>1</v>
      </c>
      <c r="Q96" s="7">
        <f t="shared" si="3"/>
        <v>1</v>
      </c>
    </row>
    <row r="97" spans="1:17" x14ac:dyDescent="0.2">
      <c r="A97">
        <v>89301012</v>
      </c>
      <c r="B97" t="s">
        <v>108</v>
      </c>
      <c r="C97" t="s">
        <v>293</v>
      </c>
      <c r="D97">
        <v>10</v>
      </c>
      <c r="E97" s="2">
        <v>39448</v>
      </c>
      <c r="G97">
        <v>1868</v>
      </c>
      <c r="H97">
        <v>6521</v>
      </c>
      <c r="J97" t="s">
        <v>155</v>
      </c>
      <c r="K97" t="s">
        <v>355</v>
      </c>
      <c r="M97" s="1" t="s">
        <v>356</v>
      </c>
      <c r="N97">
        <v>1</v>
      </c>
      <c r="O97" t="s">
        <v>27</v>
      </c>
      <c r="P97">
        <f t="shared" si="2"/>
        <v>1</v>
      </c>
      <c r="Q97" s="7">
        <f t="shared" si="3"/>
        <v>1</v>
      </c>
    </row>
    <row r="98" spans="1:17" x14ac:dyDescent="0.2">
      <c r="A98">
        <v>89301215</v>
      </c>
      <c r="B98" t="s">
        <v>4155</v>
      </c>
      <c r="C98" t="s">
        <v>4301</v>
      </c>
      <c r="D98">
        <v>10</v>
      </c>
      <c r="E98" s="2">
        <v>39448</v>
      </c>
      <c r="G98">
        <v>4515</v>
      </c>
      <c r="H98">
        <v>6529</v>
      </c>
      <c r="I98" t="s">
        <v>53</v>
      </c>
      <c r="J98" t="s">
        <v>465</v>
      </c>
      <c r="K98" t="s">
        <v>3443</v>
      </c>
      <c r="M98" s="1" t="s">
        <v>4309</v>
      </c>
      <c r="N98">
        <v>1</v>
      </c>
      <c r="O98" t="s">
        <v>27</v>
      </c>
      <c r="P98">
        <f t="shared" si="2"/>
        <v>1</v>
      </c>
      <c r="Q98" s="7">
        <f t="shared" si="3"/>
        <v>1</v>
      </c>
    </row>
    <row r="99" spans="1:17" x14ac:dyDescent="0.2">
      <c r="A99">
        <v>89301081</v>
      </c>
      <c r="B99" t="s">
        <v>2159</v>
      </c>
      <c r="C99" t="s">
        <v>109</v>
      </c>
      <c r="D99">
        <v>5</v>
      </c>
      <c r="E99" s="2">
        <v>39448</v>
      </c>
      <c r="G99">
        <v>991</v>
      </c>
      <c r="H99">
        <v>6579</v>
      </c>
      <c r="I99" t="s">
        <v>46</v>
      </c>
      <c r="J99" t="s">
        <v>158</v>
      </c>
      <c r="K99" t="s">
        <v>2349</v>
      </c>
      <c r="M99" s="1" t="s">
        <v>2350</v>
      </c>
      <c r="N99">
        <v>1</v>
      </c>
      <c r="O99" t="s">
        <v>27</v>
      </c>
      <c r="P99">
        <f t="shared" si="2"/>
        <v>1</v>
      </c>
      <c r="Q99" s="7">
        <f t="shared" si="3"/>
        <v>1</v>
      </c>
    </row>
    <row r="100" spans="1:17" x14ac:dyDescent="0.2">
      <c r="A100">
        <v>89301031</v>
      </c>
      <c r="B100" t="s">
        <v>826</v>
      </c>
      <c r="C100" t="s">
        <v>109</v>
      </c>
      <c r="D100">
        <v>5</v>
      </c>
      <c r="E100" s="2">
        <v>39814</v>
      </c>
      <c r="G100">
        <v>3892</v>
      </c>
      <c r="H100">
        <v>6594</v>
      </c>
      <c r="J100" t="s">
        <v>959</v>
      </c>
      <c r="K100" t="s">
        <v>522</v>
      </c>
      <c r="M100" s="1" t="s">
        <v>960</v>
      </c>
      <c r="N100">
        <v>1</v>
      </c>
      <c r="O100" t="s">
        <v>27</v>
      </c>
      <c r="P100">
        <f t="shared" si="2"/>
        <v>1</v>
      </c>
      <c r="Q100" s="7">
        <f t="shared" si="3"/>
        <v>1</v>
      </c>
    </row>
    <row r="101" spans="1:17" x14ac:dyDescent="0.2">
      <c r="A101">
        <v>89301202</v>
      </c>
      <c r="B101" t="s">
        <v>4100</v>
      </c>
      <c r="C101" t="s">
        <v>568</v>
      </c>
      <c r="D101">
        <v>10</v>
      </c>
      <c r="E101" s="2">
        <v>43831</v>
      </c>
      <c r="G101">
        <v>1393</v>
      </c>
      <c r="H101">
        <v>6611</v>
      </c>
      <c r="I101" t="s">
        <v>110</v>
      </c>
      <c r="J101" t="s">
        <v>131</v>
      </c>
      <c r="K101" t="s">
        <v>4152</v>
      </c>
      <c r="L101" t="s">
        <v>113</v>
      </c>
      <c r="M101" s="1" t="s">
        <v>4153</v>
      </c>
      <c r="N101">
        <v>0.05</v>
      </c>
      <c r="O101" t="s">
        <v>33</v>
      </c>
      <c r="P101">
        <f t="shared" si="2"/>
        <v>1</v>
      </c>
      <c r="Q101" s="7">
        <f t="shared" si="3"/>
        <v>0.05</v>
      </c>
    </row>
    <row r="102" spans="1:17" x14ac:dyDescent="0.2">
      <c r="A102">
        <v>89301405</v>
      </c>
      <c r="B102" t="s">
        <v>5773</v>
      </c>
      <c r="C102" t="s">
        <v>5774</v>
      </c>
      <c r="D102">
        <v>10</v>
      </c>
      <c r="E102" s="2">
        <v>39448</v>
      </c>
      <c r="G102">
        <v>5602</v>
      </c>
      <c r="H102">
        <v>6614</v>
      </c>
      <c r="I102" t="s">
        <v>4770</v>
      </c>
      <c r="J102" t="s">
        <v>47</v>
      </c>
      <c r="K102" t="s">
        <v>82</v>
      </c>
      <c r="M102" s="1" t="s">
        <v>5794</v>
      </c>
      <c r="N102">
        <v>1</v>
      </c>
      <c r="O102" t="s">
        <v>2433</v>
      </c>
      <c r="P102">
        <f t="shared" si="2"/>
        <v>1</v>
      </c>
      <c r="Q102" s="7">
        <f t="shared" si="3"/>
        <v>1</v>
      </c>
    </row>
    <row r="103" spans="1:17" x14ac:dyDescent="0.2">
      <c r="A103">
        <v>89301345</v>
      </c>
      <c r="B103" t="s">
        <v>5330</v>
      </c>
      <c r="C103" t="s">
        <v>5331</v>
      </c>
      <c r="D103">
        <v>10</v>
      </c>
      <c r="E103" s="2">
        <v>39448</v>
      </c>
      <c r="G103">
        <v>3812</v>
      </c>
      <c r="H103">
        <v>6654</v>
      </c>
      <c r="J103" t="s">
        <v>504</v>
      </c>
      <c r="K103" t="s">
        <v>144</v>
      </c>
      <c r="M103" s="1" t="s">
        <v>5442</v>
      </c>
      <c r="N103">
        <v>0.9</v>
      </c>
      <c r="O103" t="s">
        <v>27</v>
      </c>
      <c r="P103">
        <f t="shared" si="2"/>
        <v>2</v>
      </c>
      <c r="Q103" s="7">
        <f t="shared" si="3"/>
        <v>1</v>
      </c>
    </row>
    <row r="104" spans="1:17" x14ac:dyDescent="0.2">
      <c r="A104">
        <v>89301347</v>
      </c>
      <c r="B104" t="s">
        <v>5330</v>
      </c>
      <c r="C104" t="s">
        <v>5477</v>
      </c>
      <c r="D104">
        <v>10</v>
      </c>
      <c r="E104" s="2">
        <v>44470</v>
      </c>
      <c r="G104">
        <v>3812</v>
      </c>
      <c r="H104">
        <v>6654</v>
      </c>
      <c r="J104" t="s">
        <v>504</v>
      </c>
      <c r="K104" t="s">
        <v>144</v>
      </c>
      <c r="M104" s="1" t="s">
        <v>5442</v>
      </c>
      <c r="N104">
        <v>0.1</v>
      </c>
      <c r="O104" t="s">
        <v>27</v>
      </c>
      <c r="P104">
        <f t="shared" si="2"/>
        <v>2</v>
      </c>
      <c r="Q104" s="7">
        <f t="shared" si="3"/>
        <v>1</v>
      </c>
    </row>
    <row r="105" spans="1:17" x14ac:dyDescent="0.2">
      <c r="A105">
        <v>89301011</v>
      </c>
      <c r="B105" t="s">
        <v>108</v>
      </c>
      <c r="C105" t="s">
        <v>109</v>
      </c>
      <c r="D105">
        <v>5</v>
      </c>
      <c r="E105" s="2">
        <v>42370</v>
      </c>
      <c r="G105">
        <v>1905</v>
      </c>
      <c r="H105">
        <v>6684</v>
      </c>
      <c r="I105" t="s">
        <v>28</v>
      </c>
      <c r="J105" t="s">
        <v>115</v>
      </c>
      <c r="K105" t="s">
        <v>116</v>
      </c>
      <c r="L105" t="s">
        <v>31</v>
      </c>
      <c r="M105" s="1" t="s">
        <v>117</v>
      </c>
      <c r="N105">
        <v>0.3</v>
      </c>
      <c r="O105" t="s">
        <v>33</v>
      </c>
      <c r="P105">
        <f t="shared" si="2"/>
        <v>1</v>
      </c>
      <c r="Q105" s="7">
        <f t="shared" si="3"/>
        <v>0.3</v>
      </c>
    </row>
    <row r="106" spans="1:17" x14ac:dyDescent="0.2">
      <c r="A106">
        <v>89301035</v>
      </c>
      <c r="B106" t="s">
        <v>826</v>
      </c>
      <c r="C106" t="s">
        <v>1046</v>
      </c>
      <c r="D106">
        <v>10</v>
      </c>
      <c r="E106" s="2">
        <v>39448</v>
      </c>
      <c r="G106">
        <v>761</v>
      </c>
      <c r="H106">
        <v>6698</v>
      </c>
      <c r="J106" t="s">
        <v>1070</v>
      </c>
      <c r="K106" t="s">
        <v>1071</v>
      </c>
      <c r="M106" s="1" t="s">
        <v>1072</v>
      </c>
      <c r="N106">
        <v>1</v>
      </c>
      <c r="O106" t="s">
        <v>72</v>
      </c>
      <c r="P106">
        <f t="shared" si="2"/>
        <v>1</v>
      </c>
      <c r="Q106" s="7">
        <f t="shared" si="3"/>
        <v>1</v>
      </c>
    </row>
    <row r="107" spans="1:17" x14ac:dyDescent="0.2">
      <c r="A107">
        <v>89301345</v>
      </c>
      <c r="B107" t="s">
        <v>5330</v>
      </c>
      <c r="C107" t="s">
        <v>5331</v>
      </c>
      <c r="D107">
        <v>10</v>
      </c>
      <c r="E107" s="2">
        <v>39448</v>
      </c>
      <c r="G107">
        <v>2735</v>
      </c>
      <c r="H107">
        <v>6700</v>
      </c>
      <c r="J107" t="s">
        <v>40</v>
      </c>
      <c r="K107" t="s">
        <v>5438</v>
      </c>
      <c r="M107" s="1" t="s">
        <v>5439</v>
      </c>
      <c r="N107">
        <v>1</v>
      </c>
      <c r="O107" t="s">
        <v>72</v>
      </c>
      <c r="P107">
        <f t="shared" si="2"/>
        <v>1</v>
      </c>
      <c r="Q107" s="7">
        <f t="shared" si="3"/>
        <v>1</v>
      </c>
    </row>
    <row r="108" spans="1:17" x14ac:dyDescent="0.2">
      <c r="A108">
        <v>89301345</v>
      </c>
      <c r="B108" t="s">
        <v>5330</v>
      </c>
      <c r="C108" t="s">
        <v>5331</v>
      </c>
      <c r="D108">
        <v>10</v>
      </c>
      <c r="E108" s="2">
        <v>39448</v>
      </c>
      <c r="G108">
        <v>1010</v>
      </c>
      <c r="H108">
        <v>6710</v>
      </c>
      <c r="J108" t="s">
        <v>161</v>
      </c>
      <c r="K108" t="s">
        <v>5440</v>
      </c>
      <c r="M108" s="1" t="s">
        <v>5441</v>
      </c>
      <c r="N108">
        <v>0.7</v>
      </c>
      <c r="O108" t="s">
        <v>27</v>
      </c>
      <c r="P108">
        <f t="shared" si="2"/>
        <v>2</v>
      </c>
      <c r="Q108" s="7">
        <f t="shared" si="3"/>
        <v>0.79999999999999993</v>
      </c>
    </row>
    <row r="109" spans="1:17" x14ac:dyDescent="0.2">
      <c r="A109">
        <v>89301347</v>
      </c>
      <c r="B109" t="s">
        <v>5330</v>
      </c>
      <c r="C109" t="s">
        <v>5477</v>
      </c>
      <c r="D109">
        <v>10</v>
      </c>
      <c r="E109" s="2">
        <v>44470</v>
      </c>
      <c r="G109">
        <v>1010</v>
      </c>
      <c r="H109">
        <v>6710</v>
      </c>
      <c r="J109" t="s">
        <v>161</v>
      </c>
      <c r="K109" t="s">
        <v>5440</v>
      </c>
      <c r="M109" s="1" t="s">
        <v>5441</v>
      </c>
      <c r="N109">
        <v>0.1</v>
      </c>
      <c r="O109" t="s">
        <v>27</v>
      </c>
      <c r="P109">
        <f t="shared" si="2"/>
        <v>2</v>
      </c>
      <c r="Q109" s="7">
        <f t="shared" si="3"/>
        <v>0.79999999999999993</v>
      </c>
    </row>
    <row r="110" spans="1:17" x14ac:dyDescent="0.2">
      <c r="A110">
        <v>89301152</v>
      </c>
      <c r="B110" t="s">
        <v>3496</v>
      </c>
      <c r="C110" t="s">
        <v>3497</v>
      </c>
      <c r="D110">
        <v>10</v>
      </c>
      <c r="E110" s="2">
        <v>39448</v>
      </c>
      <c r="G110">
        <v>4696</v>
      </c>
      <c r="H110">
        <v>6716</v>
      </c>
      <c r="I110" t="s">
        <v>28</v>
      </c>
      <c r="J110" t="s">
        <v>3517</v>
      </c>
      <c r="K110" t="s">
        <v>2749</v>
      </c>
      <c r="M110" s="1" t="s">
        <v>3518</v>
      </c>
      <c r="N110">
        <v>1</v>
      </c>
      <c r="O110" t="s">
        <v>33</v>
      </c>
      <c r="P110">
        <f t="shared" si="2"/>
        <v>1</v>
      </c>
      <c r="Q110" s="7">
        <f t="shared" si="3"/>
        <v>1</v>
      </c>
    </row>
    <row r="111" spans="1:17" x14ac:dyDescent="0.2">
      <c r="A111">
        <v>89301092</v>
      </c>
      <c r="B111" t="s">
        <v>2444</v>
      </c>
      <c r="C111" t="s">
        <v>2517</v>
      </c>
      <c r="D111">
        <v>10</v>
      </c>
      <c r="E111" s="2">
        <v>43191</v>
      </c>
      <c r="G111">
        <v>2494</v>
      </c>
      <c r="H111">
        <v>6719</v>
      </c>
      <c r="J111" t="s">
        <v>602</v>
      </c>
      <c r="K111" t="s">
        <v>1726</v>
      </c>
      <c r="M111" s="1" t="s">
        <v>2518</v>
      </c>
      <c r="N111">
        <v>0.75</v>
      </c>
      <c r="O111" t="s">
        <v>72</v>
      </c>
      <c r="P111">
        <f t="shared" si="2"/>
        <v>1</v>
      </c>
      <c r="Q111" s="7">
        <f t="shared" si="3"/>
        <v>0.75</v>
      </c>
    </row>
    <row r="112" spans="1:17" x14ac:dyDescent="0.2">
      <c r="A112">
        <v>89301091</v>
      </c>
      <c r="B112" t="s">
        <v>2444</v>
      </c>
      <c r="C112" t="s">
        <v>109</v>
      </c>
      <c r="D112">
        <v>5</v>
      </c>
      <c r="E112" s="2">
        <v>43466</v>
      </c>
      <c r="G112">
        <v>8017</v>
      </c>
      <c r="H112">
        <v>6721</v>
      </c>
      <c r="J112" t="s">
        <v>47</v>
      </c>
      <c r="K112" t="s">
        <v>2472</v>
      </c>
      <c r="M112" s="1" t="s">
        <v>2473</v>
      </c>
      <c r="N112">
        <v>0.75</v>
      </c>
      <c r="O112" t="s">
        <v>72</v>
      </c>
      <c r="P112">
        <f t="shared" si="2"/>
        <v>1</v>
      </c>
      <c r="Q112" s="7">
        <f t="shared" si="3"/>
        <v>0.75</v>
      </c>
    </row>
    <row r="113" spans="1:17" x14ac:dyDescent="0.2">
      <c r="A113">
        <v>89301081</v>
      </c>
      <c r="B113" t="s">
        <v>2159</v>
      </c>
      <c r="C113" t="s">
        <v>109</v>
      </c>
      <c r="D113">
        <v>5</v>
      </c>
      <c r="E113" s="2">
        <v>41974</v>
      </c>
      <c r="G113">
        <v>254</v>
      </c>
      <c r="H113">
        <v>6724</v>
      </c>
      <c r="I113" t="s">
        <v>46</v>
      </c>
      <c r="J113" t="s">
        <v>164</v>
      </c>
      <c r="K113" t="s">
        <v>2351</v>
      </c>
      <c r="M113" s="1" t="s">
        <v>2352</v>
      </c>
      <c r="N113">
        <v>1</v>
      </c>
      <c r="O113" t="s">
        <v>27</v>
      </c>
      <c r="P113">
        <f t="shared" si="2"/>
        <v>1</v>
      </c>
      <c r="Q113" s="7">
        <f t="shared" si="3"/>
        <v>1</v>
      </c>
    </row>
    <row r="114" spans="1:17" x14ac:dyDescent="0.2">
      <c r="A114">
        <v>89301087</v>
      </c>
      <c r="B114" t="s">
        <v>2159</v>
      </c>
      <c r="C114" t="s">
        <v>2421</v>
      </c>
      <c r="D114">
        <v>10</v>
      </c>
      <c r="E114" s="2">
        <v>41944</v>
      </c>
      <c r="G114">
        <v>2756</v>
      </c>
      <c r="H114">
        <v>6743</v>
      </c>
      <c r="I114" t="s">
        <v>110</v>
      </c>
      <c r="J114" t="s">
        <v>303</v>
      </c>
      <c r="K114" t="s">
        <v>2426</v>
      </c>
      <c r="L114" t="s">
        <v>31</v>
      </c>
      <c r="M114" s="1" t="s">
        <v>2427</v>
      </c>
      <c r="N114">
        <v>0.3</v>
      </c>
      <c r="O114" t="s">
        <v>33</v>
      </c>
      <c r="P114">
        <f t="shared" si="2"/>
        <v>1</v>
      </c>
      <c r="Q114" s="7">
        <f t="shared" si="3"/>
        <v>0.3</v>
      </c>
    </row>
    <row r="115" spans="1:17" x14ac:dyDescent="0.2">
      <c r="A115">
        <v>89301345</v>
      </c>
      <c r="B115" t="s">
        <v>5330</v>
      </c>
      <c r="C115" t="s">
        <v>5331</v>
      </c>
      <c r="D115">
        <v>10</v>
      </c>
      <c r="E115" s="2">
        <v>39448</v>
      </c>
      <c r="G115">
        <v>698</v>
      </c>
      <c r="H115">
        <v>6752</v>
      </c>
      <c r="J115" t="s">
        <v>40</v>
      </c>
      <c r="K115" t="s">
        <v>476</v>
      </c>
      <c r="M115" s="1" t="s">
        <v>5443</v>
      </c>
      <c r="N115">
        <v>0.9</v>
      </c>
      <c r="O115" t="s">
        <v>27</v>
      </c>
      <c r="P115">
        <f t="shared" si="2"/>
        <v>2</v>
      </c>
      <c r="Q115" s="7">
        <f t="shared" si="3"/>
        <v>1</v>
      </c>
    </row>
    <row r="116" spans="1:17" x14ac:dyDescent="0.2">
      <c r="A116">
        <v>89301347</v>
      </c>
      <c r="B116" t="s">
        <v>5330</v>
      </c>
      <c r="C116" t="s">
        <v>5477</v>
      </c>
      <c r="D116">
        <v>10</v>
      </c>
      <c r="E116" s="2">
        <v>44470</v>
      </c>
      <c r="G116">
        <v>698</v>
      </c>
      <c r="H116">
        <v>6752</v>
      </c>
      <c r="J116" t="s">
        <v>40</v>
      </c>
      <c r="K116" t="s">
        <v>476</v>
      </c>
      <c r="M116" s="1" t="s">
        <v>5443</v>
      </c>
      <c r="N116">
        <v>0.1</v>
      </c>
      <c r="O116" t="s">
        <v>27</v>
      </c>
      <c r="P116">
        <f t="shared" si="2"/>
        <v>2</v>
      </c>
      <c r="Q116" s="7">
        <f t="shared" si="3"/>
        <v>1</v>
      </c>
    </row>
    <row r="117" spans="1:17" x14ac:dyDescent="0.2">
      <c r="A117">
        <v>89301356</v>
      </c>
      <c r="B117" t="s">
        <v>5498</v>
      </c>
      <c r="C117" t="s">
        <v>5554</v>
      </c>
      <c r="D117">
        <v>10</v>
      </c>
      <c r="E117" s="2">
        <v>40258</v>
      </c>
      <c r="G117">
        <v>234</v>
      </c>
      <c r="H117">
        <v>6753</v>
      </c>
      <c r="J117" t="s">
        <v>131</v>
      </c>
      <c r="K117" t="s">
        <v>5556</v>
      </c>
      <c r="M117" s="1" t="s">
        <v>5557</v>
      </c>
      <c r="N117">
        <v>0.3</v>
      </c>
      <c r="O117" t="s">
        <v>72</v>
      </c>
      <c r="P117">
        <f t="shared" si="2"/>
        <v>1</v>
      </c>
      <c r="Q117" s="7">
        <f t="shared" si="3"/>
        <v>0.3</v>
      </c>
    </row>
    <row r="118" spans="1:17" x14ac:dyDescent="0.2">
      <c r="A118">
        <v>89301111</v>
      </c>
      <c r="B118" t="s">
        <v>2951</v>
      </c>
      <c r="C118" t="s">
        <v>109</v>
      </c>
      <c r="D118">
        <v>5</v>
      </c>
      <c r="E118" s="2">
        <v>39448</v>
      </c>
      <c r="G118">
        <v>4464</v>
      </c>
      <c r="H118">
        <v>6758</v>
      </c>
      <c r="J118" t="s">
        <v>158</v>
      </c>
      <c r="K118" t="s">
        <v>715</v>
      </c>
      <c r="M118" s="1" t="s">
        <v>2966</v>
      </c>
      <c r="N118">
        <v>1</v>
      </c>
      <c r="O118" t="s">
        <v>27</v>
      </c>
      <c r="P118">
        <f t="shared" si="2"/>
        <v>1</v>
      </c>
      <c r="Q118" s="7">
        <f t="shared" si="3"/>
        <v>1</v>
      </c>
    </row>
    <row r="119" spans="1:17" x14ac:dyDescent="0.2">
      <c r="A119">
        <v>89301600</v>
      </c>
      <c r="B119" t="s">
        <v>6274</v>
      </c>
      <c r="C119" t="s">
        <v>6274</v>
      </c>
      <c r="D119">
        <v>10</v>
      </c>
      <c r="E119" s="2">
        <v>44287</v>
      </c>
      <c r="G119">
        <v>2678</v>
      </c>
      <c r="H119">
        <v>6776</v>
      </c>
      <c r="I119" t="s">
        <v>343</v>
      </c>
      <c r="J119" t="s">
        <v>60</v>
      </c>
      <c r="K119" t="s">
        <v>6366</v>
      </c>
      <c r="M119" s="1" t="s">
        <v>6367</v>
      </c>
      <c r="N119">
        <v>0.14199999999999999</v>
      </c>
      <c r="O119" t="s">
        <v>27</v>
      </c>
      <c r="P119">
        <f t="shared" si="2"/>
        <v>7</v>
      </c>
      <c r="Q119" s="7">
        <f t="shared" si="3"/>
        <v>0.99399999999999999</v>
      </c>
    </row>
    <row r="120" spans="1:17" x14ac:dyDescent="0.2">
      <c r="A120">
        <v>89301602</v>
      </c>
      <c r="B120" t="s">
        <v>6449</v>
      </c>
      <c r="C120" t="s">
        <v>6450</v>
      </c>
      <c r="D120">
        <v>10</v>
      </c>
      <c r="E120" s="2">
        <v>39448</v>
      </c>
      <c r="G120">
        <v>2678</v>
      </c>
      <c r="H120">
        <v>6776</v>
      </c>
      <c r="I120" t="s">
        <v>343</v>
      </c>
      <c r="J120" t="s">
        <v>60</v>
      </c>
      <c r="K120" t="s">
        <v>6366</v>
      </c>
      <c r="M120" s="1" t="s">
        <v>6367</v>
      </c>
      <c r="N120">
        <v>0.14199999999999999</v>
      </c>
      <c r="O120" t="s">
        <v>27</v>
      </c>
      <c r="P120">
        <f t="shared" si="2"/>
        <v>7</v>
      </c>
      <c r="Q120" s="7">
        <f t="shared" si="3"/>
        <v>0.99399999999999999</v>
      </c>
    </row>
    <row r="121" spans="1:17" x14ac:dyDescent="0.2">
      <c r="A121">
        <v>89301604</v>
      </c>
      <c r="B121" t="s">
        <v>6464</v>
      </c>
      <c r="C121" t="s">
        <v>6465</v>
      </c>
      <c r="D121">
        <v>10</v>
      </c>
      <c r="E121" s="2">
        <v>39448</v>
      </c>
      <c r="G121">
        <v>2678</v>
      </c>
      <c r="H121">
        <v>6776</v>
      </c>
      <c r="I121" t="s">
        <v>343</v>
      </c>
      <c r="J121" t="s">
        <v>60</v>
      </c>
      <c r="K121" t="s">
        <v>6366</v>
      </c>
      <c r="M121" s="1" t="s">
        <v>6367</v>
      </c>
      <c r="N121">
        <v>0.14199999999999999</v>
      </c>
      <c r="O121" t="s">
        <v>27</v>
      </c>
      <c r="P121">
        <f t="shared" si="2"/>
        <v>7</v>
      </c>
      <c r="Q121" s="7">
        <f t="shared" si="3"/>
        <v>0.99399999999999999</v>
      </c>
    </row>
    <row r="122" spans="1:17" x14ac:dyDescent="0.2">
      <c r="A122">
        <v>89301605</v>
      </c>
      <c r="B122" t="s">
        <v>6474</v>
      </c>
      <c r="C122" t="s">
        <v>6475</v>
      </c>
      <c r="D122">
        <v>10</v>
      </c>
      <c r="E122" s="2">
        <v>39448</v>
      </c>
      <c r="G122">
        <v>2678</v>
      </c>
      <c r="H122">
        <v>6776</v>
      </c>
      <c r="I122" t="s">
        <v>343</v>
      </c>
      <c r="J122" t="s">
        <v>60</v>
      </c>
      <c r="K122" t="s">
        <v>6366</v>
      </c>
      <c r="M122" s="1" t="s">
        <v>6367</v>
      </c>
      <c r="N122">
        <v>0.14199999999999999</v>
      </c>
      <c r="O122" t="s">
        <v>27</v>
      </c>
      <c r="P122">
        <f t="shared" si="2"/>
        <v>7</v>
      </c>
      <c r="Q122" s="7">
        <f t="shared" si="3"/>
        <v>0.99399999999999999</v>
      </c>
    </row>
    <row r="123" spans="1:17" x14ac:dyDescent="0.2">
      <c r="A123">
        <v>89301606</v>
      </c>
      <c r="B123" t="s">
        <v>6476</v>
      </c>
      <c r="C123" t="s">
        <v>6477</v>
      </c>
      <c r="D123">
        <v>10</v>
      </c>
      <c r="E123" s="2">
        <v>39448</v>
      </c>
      <c r="G123">
        <v>2678</v>
      </c>
      <c r="H123">
        <v>6776</v>
      </c>
      <c r="I123" t="s">
        <v>343</v>
      </c>
      <c r="J123" t="s">
        <v>60</v>
      </c>
      <c r="K123" t="s">
        <v>6366</v>
      </c>
      <c r="M123" s="1" t="s">
        <v>6367</v>
      </c>
      <c r="N123">
        <v>0.14199999999999999</v>
      </c>
      <c r="O123" t="s">
        <v>27</v>
      </c>
      <c r="P123">
        <f t="shared" si="2"/>
        <v>7</v>
      </c>
      <c r="Q123" s="7">
        <f t="shared" si="3"/>
        <v>0.99399999999999999</v>
      </c>
    </row>
    <row r="124" spans="1:17" x14ac:dyDescent="0.2">
      <c r="A124">
        <v>89301607</v>
      </c>
      <c r="B124" t="s">
        <v>6480</v>
      </c>
      <c r="C124" t="s">
        <v>6481</v>
      </c>
      <c r="D124">
        <v>10</v>
      </c>
      <c r="E124" s="2">
        <v>39448</v>
      </c>
      <c r="G124">
        <v>2678</v>
      </c>
      <c r="H124">
        <v>6776</v>
      </c>
      <c r="I124" t="s">
        <v>343</v>
      </c>
      <c r="J124" t="s">
        <v>60</v>
      </c>
      <c r="K124" t="s">
        <v>6366</v>
      </c>
      <c r="M124" s="1" t="s">
        <v>6367</v>
      </c>
      <c r="N124">
        <v>0.14199999999999999</v>
      </c>
      <c r="O124" t="s">
        <v>27</v>
      </c>
      <c r="P124">
        <f t="shared" si="2"/>
        <v>7</v>
      </c>
      <c r="Q124" s="7">
        <f t="shared" si="3"/>
        <v>0.99399999999999999</v>
      </c>
    </row>
    <row r="125" spans="1:17" x14ac:dyDescent="0.2">
      <c r="A125">
        <v>89301608</v>
      </c>
      <c r="B125" t="s">
        <v>6482</v>
      </c>
      <c r="C125" t="s">
        <v>6482</v>
      </c>
      <c r="D125">
        <v>10</v>
      </c>
      <c r="E125" s="2">
        <v>39448</v>
      </c>
      <c r="G125">
        <v>2678</v>
      </c>
      <c r="H125">
        <v>6776</v>
      </c>
      <c r="I125" t="s">
        <v>343</v>
      </c>
      <c r="J125" t="s">
        <v>60</v>
      </c>
      <c r="K125" t="s">
        <v>6366</v>
      </c>
      <c r="M125" s="1" t="s">
        <v>6367</v>
      </c>
      <c r="N125">
        <v>0.14199999999999999</v>
      </c>
      <c r="O125" t="s">
        <v>27</v>
      </c>
      <c r="P125">
        <f t="shared" si="2"/>
        <v>7</v>
      </c>
      <c r="Q125" s="7">
        <f t="shared" si="3"/>
        <v>0.99399999999999999</v>
      </c>
    </row>
    <row r="126" spans="1:17" x14ac:dyDescent="0.2">
      <c r="A126">
        <v>89301094</v>
      </c>
      <c r="B126" t="s">
        <v>2444</v>
      </c>
      <c r="C126" t="s">
        <v>2589</v>
      </c>
      <c r="D126">
        <v>5</v>
      </c>
      <c r="E126" s="2">
        <v>43124</v>
      </c>
      <c r="G126">
        <v>1013</v>
      </c>
      <c r="H126">
        <v>6784</v>
      </c>
      <c r="J126" t="s">
        <v>37</v>
      </c>
      <c r="K126" t="s">
        <v>659</v>
      </c>
      <c r="M126" s="1" t="s">
        <v>2592</v>
      </c>
      <c r="N126">
        <v>0.75</v>
      </c>
      <c r="O126" t="s">
        <v>27</v>
      </c>
      <c r="P126">
        <f t="shared" si="2"/>
        <v>1</v>
      </c>
      <c r="Q126" s="7">
        <f t="shared" si="3"/>
        <v>0.75</v>
      </c>
    </row>
    <row r="127" spans="1:17" x14ac:dyDescent="0.2">
      <c r="A127">
        <v>89301181</v>
      </c>
      <c r="B127" t="s">
        <v>3946</v>
      </c>
      <c r="C127" t="s">
        <v>3947</v>
      </c>
      <c r="D127">
        <v>5</v>
      </c>
      <c r="E127" s="2">
        <v>40269</v>
      </c>
      <c r="G127">
        <v>3976</v>
      </c>
      <c r="H127">
        <v>6785</v>
      </c>
      <c r="J127" t="s">
        <v>121</v>
      </c>
      <c r="K127" t="s">
        <v>3988</v>
      </c>
      <c r="M127" s="1" t="s">
        <v>3989</v>
      </c>
      <c r="N127">
        <v>1</v>
      </c>
      <c r="O127" t="s">
        <v>27</v>
      </c>
      <c r="P127">
        <f t="shared" si="2"/>
        <v>1</v>
      </c>
      <c r="Q127" s="7">
        <f t="shared" si="3"/>
        <v>1</v>
      </c>
    </row>
    <row r="128" spans="1:17" x14ac:dyDescent="0.2">
      <c r="A128">
        <v>89301081</v>
      </c>
      <c r="B128" t="s">
        <v>2159</v>
      </c>
      <c r="C128" t="s">
        <v>109</v>
      </c>
      <c r="D128">
        <v>5</v>
      </c>
      <c r="E128" s="2">
        <v>39448</v>
      </c>
      <c r="G128">
        <v>241</v>
      </c>
      <c r="H128">
        <v>6802</v>
      </c>
      <c r="I128" t="s">
        <v>28</v>
      </c>
      <c r="J128" t="s">
        <v>127</v>
      </c>
      <c r="K128" t="s">
        <v>2361</v>
      </c>
      <c r="L128" t="s">
        <v>31</v>
      </c>
      <c r="M128" s="1" t="s">
        <v>2362</v>
      </c>
      <c r="N128">
        <v>0.8</v>
      </c>
      <c r="O128" t="s">
        <v>33</v>
      </c>
      <c r="P128">
        <f t="shared" si="2"/>
        <v>2</v>
      </c>
      <c r="Q128" s="7">
        <f t="shared" si="3"/>
        <v>1</v>
      </c>
    </row>
    <row r="129" spans="1:17" x14ac:dyDescent="0.2">
      <c r="A129">
        <v>89301082</v>
      </c>
      <c r="B129" t="s">
        <v>2376</v>
      </c>
      <c r="C129" t="s">
        <v>568</v>
      </c>
      <c r="D129">
        <v>10</v>
      </c>
      <c r="E129" s="2">
        <v>39448</v>
      </c>
      <c r="G129">
        <v>241</v>
      </c>
      <c r="H129">
        <v>6802</v>
      </c>
      <c r="I129" t="s">
        <v>28</v>
      </c>
      <c r="J129" t="s">
        <v>127</v>
      </c>
      <c r="K129" t="s">
        <v>2361</v>
      </c>
      <c r="L129" t="s">
        <v>31</v>
      </c>
      <c r="M129" s="1" t="s">
        <v>2362</v>
      </c>
      <c r="N129">
        <v>0.2</v>
      </c>
      <c r="O129" t="s">
        <v>33</v>
      </c>
      <c r="P129">
        <f t="shared" si="2"/>
        <v>2</v>
      </c>
      <c r="Q129" s="7">
        <f t="shared" si="3"/>
        <v>1</v>
      </c>
    </row>
    <row r="130" spans="1:17" x14ac:dyDescent="0.2">
      <c r="A130">
        <v>89301292</v>
      </c>
      <c r="B130" t="s">
        <v>4782</v>
      </c>
      <c r="C130" t="s">
        <v>568</v>
      </c>
      <c r="D130">
        <v>10</v>
      </c>
      <c r="E130" s="2">
        <v>44927</v>
      </c>
      <c r="G130">
        <v>10842</v>
      </c>
      <c r="H130">
        <v>6824</v>
      </c>
      <c r="J130" t="s">
        <v>84</v>
      </c>
      <c r="K130" t="s">
        <v>2943</v>
      </c>
      <c r="M130" s="1" t="s">
        <v>4797</v>
      </c>
      <c r="N130">
        <v>1</v>
      </c>
      <c r="O130" t="s">
        <v>27</v>
      </c>
      <c r="P130">
        <f t="shared" ref="P130:P193" si="4">COUNTIF($M$2:$M$4776,M130)</f>
        <v>1</v>
      </c>
      <c r="Q130" s="7">
        <f t="shared" ref="Q130:Q193" si="5">SUMIFS($N$2:$N$4776,$M$2:$M$4776,M130)</f>
        <v>1</v>
      </c>
    </row>
    <row r="131" spans="1:17" x14ac:dyDescent="0.2">
      <c r="A131">
        <v>89301063</v>
      </c>
      <c r="B131" t="s">
        <v>1480</v>
      </c>
      <c r="C131" t="s">
        <v>357</v>
      </c>
      <c r="D131">
        <v>5</v>
      </c>
      <c r="E131" s="2">
        <v>40909</v>
      </c>
      <c r="G131">
        <v>6493</v>
      </c>
      <c r="H131">
        <v>6834</v>
      </c>
      <c r="J131" t="s">
        <v>1070</v>
      </c>
      <c r="K131" t="s">
        <v>1589</v>
      </c>
      <c r="M131" s="1" t="s">
        <v>1590</v>
      </c>
      <c r="N131">
        <v>1</v>
      </c>
      <c r="O131" t="s">
        <v>27</v>
      </c>
      <c r="P131">
        <f t="shared" si="4"/>
        <v>1</v>
      </c>
      <c r="Q131" s="7">
        <f t="shared" si="5"/>
        <v>1</v>
      </c>
    </row>
    <row r="132" spans="1:17" x14ac:dyDescent="0.2">
      <c r="A132">
        <v>89301093</v>
      </c>
      <c r="B132" t="s">
        <v>2444</v>
      </c>
      <c r="C132" t="s">
        <v>357</v>
      </c>
      <c r="D132">
        <v>5</v>
      </c>
      <c r="E132" s="2">
        <v>40422</v>
      </c>
      <c r="G132">
        <v>105</v>
      </c>
      <c r="H132">
        <v>6837</v>
      </c>
      <c r="J132" t="s">
        <v>47</v>
      </c>
      <c r="K132" t="s">
        <v>2568</v>
      </c>
      <c r="M132" s="1" t="s">
        <v>2569</v>
      </c>
      <c r="N132">
        <v>1</v>
      </c>
      <c r="O132" t="s">
        <v>27</v>
      </c>
      <c r="P132">
        <f t="shared" si="4"/>
        <v>1</v>
      </c>
      <c r="Q132" s="7">
        <f t="shared" si="5"/>
        <v>1</v>
      </c>
    </row>
    <row r="133" spans="1:17" x14ac:dyDescent="0.2">
      <c r="A133">
        <v>89301033</v>
      </c>
      <c r="B133" t="s">
        <v>826</v>
      </c>
      <c r="C133" t="s">
        <v>357</v>
      </c>
      <c r="D133">
        <v>5</v>
      </c>
      <c r="E133" s="2">
        <v>39448</v>
      </c>
      <c r="G133">
        <v>4495</v>
      </c>
      <c r="H133">
        <v>6873</v>
      </c>
      <c r="I133" t="s">
        <v>53</v>
      </c>
      <c r="J133" t="s">
        <v>158</v>
      </c>
      <c r="K133" t="s">
        <v>1031</v>
      </c>
      <c r="M133" s="1" t="s">
        <v>1032</v>
      </c>
      <c r="N133">
        <v>1</v>
      </c>
      <c r="O133" t="s">
        <v>27</v>
      </c>
      <c r="P133">
        <f t="shared" si="4"/>
        <v>1</v>
      </c>
      <c r="Q133" s="7">
        <f t="shared" si="5"/>
        <v>1</v>
      </c>
    </row>
    <row r="134" spans="1:17" x14ac:dyDescent="0.2">
      <c r="A134">
        <v>89301103</v>
      </c>
      <c r="B134" t="s">
        <v>2599</v>
      </c>
      <c r="C134" t="s">
        <v>2589</v>
      </c>
      <c r="D134">
        <v>5</v>
      </c>
      <c r="E134" s="2">
        <v>41640</v>
      </c>
      <c r="G134">
        <v>1894</v>
      </c>
      <c r="H134">
        <v>6874</v>
      </c>
      <c r="J134" t="s">
        <v>40</v>
      </c>
      <c r="K134" t="s">
        <v>2798</v>
      </c>
      <c r="M134" s="1" t="s">
        <v>2799</v>
      </c>
      <c r="N134">
        <v>0.5</v>
      </c>
      <c r="O134" t="s">
        <v>27</v>
      </c>
      <c r="P134">
        <f t="shared" si="4"/>
        <v>1</v>
      </c>
      <c r="Q134" s="7">
        <f t="shared" si="5"/>
        <v>0.5</v>
      </c>
    </row>
    <row r="135" spans="1:17" x14ac:dyDescent="0.2">
      <c r="A135">
        <v>89301405</v>
      </c>
      <c r="B135" t="s">
        <v>5773</v>
      </c>
      <c r="C135" t="s">
        <v>5774</v>
      </c>
      <c r="D135">
        <v>10</v>
      </c>
      <c r="E135" s="2">
        <v>39448</v>
      </c>
      <c r="G135">
        <v>193</v>
      </c>
      <c r="H135">
        <v>6887</v>
      </c>
      <c r="J135" t="s">
        <v>155</v>
      </c>
      <c r="K135" t="s">
        <v>5800</v>
      </c>
      <c r="M135" s="1" t="s">
        <v>5801</v>
      </c>
      <c r="N135">
        <v>1</v>
      </c>
      <c r="O135" t="s">
        <v>27</v>
      </c>
      <c r="P135">
        <f t="shared" si="4"/>
        <v>1</v>
      </c>
      <c r="Q135" s="7">
        <f t="shared" si="5"/>
        <v>1</v>
      </c>
    </row>
    <row r="136" spans="1:17" x14ac:dyDescent="0.2">
      <c r="A136">
        <v>89301212</v>
      </c>
      <c r="B136" t="s">
        <v>4155</v>
      </c>
      <c r="C136" t="s">
        <v>568</v>
      </c>
      <c r="D136">
        <v>10</v>
      </c>
      <c r="E136" s="2">
        <v>44501</v>
      </c>
      <c r="G136">
        <v>8065</v>
      </c>
      <c r="H136">
        <v>6890</v>
      </c>
      <c r="J136" t="s">
        <v>4298</v>
      </c>
      <c r="K136" t="s">
        <v>4299</v>
      </c>
      <c r="M136" s="1" t="s">
        <v>4300</v>
      </c>
      <c r="N136">
        <v>1</v>
      </c>
      <c r="O136" t="s">
        <v>27</v>
      </c>
      <c r="P136">
        <f t="shared" si="4"/>
        <v>1</v>
      </c>
      <c r="Q136" s="7">
        <f t="shared" si="5"/>
        <v>1</v>
      </c>
    </row>
    <row r="137" spans="1:17" x14ac:dyDescent="0.2">
      <c r="A137">
        <v>89301011</v>
      </c>
      <c r="B137" t="s">
        <v>108</v>
      </c>
      <c r="C137" t="s">
        <v>109</v>
      </c>
      <c r="D137">
        <v>5</v>
      </c>
      <c r="E137" s="2">
        <v>39448</v>
      </c>
      <c r="G137">
        <v>3005</v>
      </c>
      <c r="H137">
        <v>6892</v>
      </c>
      <c r="I137" t="s">
        <v>28</v>
      </c>
      <c r="J137" t="s">
        <v>118</v>
      </c>
      <c r="K137" t="s">
        <v>119</v>
      </c>
      <c r="M137" s="1" t="s">
        <v>120</v>
      </c>
      <c r="N137">
        <v>1</v>
      </c>
      <c r="O137" t="s">
        <v>33</v>
      </c>
      <c r="P137">
        <f t="shared" si="4"/>
        <v>1</v>
      </c>
      <c r="Q137" s="7">
        <f t="shared" si="5"/>
        <v>1</v>
      </c>
    </row>
    <row r="138" spans="1:17" x14ac:dyDescent="0.2">
      <c r="A138">
        <v>89301022</v>
      </c>
      <c r="B138" t="s">
        <v>489</v>
      </c>
      <c r="C138" t="s">
        <v>568</v>
      </c>
      <c r="D138">
        <v>10</v>
      </c>
      <c r="E138" s="2">
        <v>37165</v>
      </c>
      <c r="G138">
        <v>8802</v>
      </c>
      <c r="H138">
        <v>6900</v>
      </c>
      <c r="J138" t="s">
        <v>47</v>
      </c>
      <c r="K138" t="s">
        <v>598</v>
      </c>
      <c r="M138" s="1" t="s">
        <v>599</v>
      </c>
      <c r="N138">
        <v>1</v>
      </c>
      <c r="O138" t="s">
        <v>23</v>
      </c>
      <c r="P138">
        <f t="shared" si="4"/>
        <v>1</v>
      </c>
      <c r="Q138" s="7">
        <f t="shared" si="5"/>
        <v>1</v>
      </c>
    </row>
    <row r="139" spans="1:17" x14ac:dyDescent="0.2">
      <c r="A139">
        <v>89301022</v>
      </c>
      <c r="B139" t="s">
        <v>489</v>
      </c>
      <c r="C139" t="s">
        <v>568</v>
      </c>
      <c r="D139">
        <v>10</v>
      </c>
      <c r="E139" s="2">
        <v>39448</v>
      </c>
      <c r="G139">
        <v>2134</v>
      </c>
      <c r="H139">
        <v>8007</v>
      </c>
      <c r="I139" t="s">
        <v>205</v>
      </c>
      <c r="J139" t="s">
        <v>303</v>
      </c>
      <c r="K139" t="s">
        <v>600</v>
      </c>
      <c r="L139" t="s">
        <v>113</v>
      </c>
      <c r="M139" s="1" t="s">
        <v>601</v>
      </c>
      <c r="N139">
        <v>0.05</v>
      </c>
      <c r="O139" t="s">
        <v>33</v>
      </c>
      <c r="P139">
        <f t="shared" si="4"/>
        <v>1</v>
      </c>
      <c r="Q139" s="7">
        <f t="shared" si="5"/>
        <v>0.05</v>
      </c>
    </row>
    <row r="140" spans="1:17" x14ac:dyDescent="0.2">
      <c r="A140">
        <v>89301375</v>
      </c>
      <c r="B140" t="s">
        <v>5575</v>
      </c>
      <c r="C140" t="s">
        <v>5575</v>
      </c>
      <c r="D140">
        <v>10</v>
      </c>
      <c r="E140" s="2">
        <v>44835</v>
      </c>
      <c r="G140">
        <v>3852</v>
      </c>
      <c r="H140">
        <v>8021</v>
      </c>
      <c r="I140" t="s">
        <v>205</v>
      </c>
      <c r="J140" t="s">
        <v>303</v>
      </c>
      <c r="K140" t="s">
        <v>600</v>
      </c>
      <c r="L140" t="s">
        <v>31</v>
      </c>
      <c r="M140" s="1" t="s">
        <v>5646</v>
      </c>
      <c r="N140">
        <v>0.2</v>
      </c>
      <c r="O140" t="s">
        <v>33</v>
      </c>
      <c r="P140">
        <f t="shared" si="4"/>
        <v>1</v>
      </c>
      <c r="Q140" s="7">
        <f t="shared" si="5"/>
        <v>0.2</v>
      </c>
    </row>
    <row r="141" spans="1:17" x14ac:dyDescent="0.2">
      <c r="A141">
        <v>89301192</v>
      </c>
      <c r="B141" t="s">
        <v>4075</v>
      </c>
      <c r="C141" t="s">
        <v>568</v>
      </c>
      <c r="D141">
        <v>10</v>
      </c>
      <c r="E141" s="2">
        <v>44562</v>
      </c>
      <c r="G141">
        <v>6146</v>
      </c>
      <c r="H141">
        <v>8023</v>
      </c>
      <c r="I141" t="s">
        <v>28</v>
      </c>
      <c r="J141" t="s">
        <v>16</v>
      </c>
      <c r="K141" t="s">
        <v>4083</v>
      </c>
      <c r="L141" t="s">
        <v>31</v>
      </c>
      <c r="M141" s="1" t="s">
        <v>4084</v>
      </c>
      <c r="N141">
        <v>0.3</v>
      </c>
      <c r="O141" t="s">
        <v>33</v>
      </c>
      <c r="P141">
        <f t="shared" si="4"/>
        <v>2</v>
      </c>
      <c r="Q141" s="7">
        <f t="shared" si="5"/>
        <v>0.8</v>
      </c>
    </row>
    <row r="142" spans="1:17" x14ac:dyDescent="0.2">
      <c r="A142">
        <v>89301193</v>
      </c>
      <c r="B142" t="s">
        <v>4075</v>
      </c>
      <c r="C142" t="s">
        <v>4098</v>
      </c>
      <c r="D142">
        <v>10</v>
      </c>
      <c r="E142" s="2">
        <v>44562</v>
      </c>
      <c r="G142">
        <v>6146</v>
      </c>
      <c r="H142">
        <v>8023</v>
      </c>
      <c r="I142" t="s">
        <v>28</v>
      </c>
      <c r="J142" t="s">
        <v>16</v>
      </c>
      <c r="K142" t="s">
        <v>4083</v>
      </c>
      <c r="L142" t="s">
        <v>31</v>
      </c>
      <c r="M142" s="1" t="s">
        <v>4084</v>
      </c>
      <c r="N142">
        <v>0.5</v>
      </c>
      <c r="O142" t="s">
        <v>33</v>
      </c>
      <c r="P142">
        <f t="shared" si="4"/>
        <v>2</v>
      </c>
      <c r="Q142" s="7">
        <f t="shared" si="5"/>
        <v>0.8</v>
      </c>
    </row>
    <row r="143" spans="1:17" x14ac:dyDescent="0.2">
      <c r="A143">
        <v>89100601</v>
      </c>
      <c r="B143" t="s">
        <v>15</v>
      </c>
      <c r="C143" t="s">
        <v>15</v>
      </c>
      <c r="D143">
        <v>5</v>
      </c>
      <c r="E143" s="2">
        <v>43040</v>
      </c>
      <c r="G143">
        <v>8470</v>
      </c>
      <c r="H143">
        <v>8027</v>
      </c>
      <c r="J143" t="s">
        <v>16</v>
      </c>
      <c r="K143" t="s">
        <v>17</v>
      </c>
      <c r="M143" s="1" t="s">
        <v>18</v>
      </c>
      <c r="N143">
        <v>0.05</v>
      </c>
      <c r="O143" t="s">
        <v>19</v>
      </c>
      <c r="P143">
        <f t="shared" si="4"/>
        <v>3</v>
      </c>
      <c r="Q143" s="7">
        <f t="shared" si="5"/>
        <v>1</v>
      </c>
    </row>
    <row r="144" spans="1:17" x14ac:dyDescent="0.2">
      <c r="A144">
        <v>89301261</v>
      </c>
      <c r="B144" t="s">
        <v>4505</v>
      </c>
      <c r="C144" t="s">
        <v>109</v>
      </c>
      <c r="D144">
        <v>5</v>
      </c>
      <c r="E144" s="2">
        <v>39448</v>
      </c>
      <c r="G144">
        <v>2764</v>
      </c>
      <c r="H144">
        <v>8027</v>
      </c>
      <c r="J144" t="s">
        <v>16</v>
      </c>
      <c r="K144" t="s">
        <v>17</v>
      </c>
      <c r="M144" s="1" t="s">
        <v>18</v>
      </c>
      <c r="N144">
        <v>0.2</v>
      </c>
      <c r="O144" t="s">
        <v>19</v>
      </c>
      <c r="P144">
        <f t="shared" si="4"/>
        <v>3</v>
      </c>
      <c r="Q144" s="7">
        <f t="shared" si="5"/>
        <v>1</v>
      </c>
    </row>
    <row r="145" spans="1:17" x14ac:dyDescent="0.2">
      <c r="A145">
        <v>89301265</v>
      </c>
      <c r="B145" t="s">
        <v>4505</v>
      </c>
      <c r="C145" t="s">
        <v>4675</v>
      </c>
      <c r="D145">
        <v>10</v>
      </c>
      <c r="E145" s="2">
        <v>39448</v>
      </c>
      <c r="G145">
        <v>2764</v>
      </c>
      <c r="H145">
        <v>8027</v>
      </c>
      <c r="J145" t="s">
        <v>16</v>
      </c>
      <c r="K145" t="s">
        <v>17</v>
      </c>
      <c r="M145" s="1" t="s">
        <v>18</v>
      </c>
      <c r="N145">
        <v>0.75</v>
      </c>
      <c r="O145" t="s">
        <v>19</v>
      </c>
      <c r="P145">
        <f t="shared" si="4"/>
        <v>3</v>
      </c>
      <c r="Q145" s="7">
        <f t="shared" si="5"/>
        <v>1</v>
      </c>
    </row>
    <row r="146" spans="1:17" x14ac:dyDescent="0.2">
      <c r="A146">
        <v>89301031</v>
      </c>
      <c r="B146" t="s">
        <v>826</v>
      </c>
      <c r="C146" t="s">
        <v>109</v>
      </c>
      <c r="D146">
        <v>5</v>
      </c>
      <c r="E146" s="2">
        <v>39448</v>
      </c>
      <c r="G146">
        <v>1674</v>
      </c>
      <c r="H146">
        <v>8729</v>
      </c>
      <c r="J146" t="s">
        <v>964</v>
      </c>
      <c r="K146" t="s">
        <v>965</v>
      </c>
      <c r="M146" s="1" t="s">
        <v>966</v>
      </c>
      <c r="N146">
        <v>1</v>
      </c>
      <c r="O146" t="s">
        <v>72</v>
      </c>
      <c r="P146">
        <f t="shared" si="4"/>
        <v>1</v>
      </c>
      <c r="Q146" s="7">
        <f t="shared" si="5"/>
        <v>1</v>
      </c>
    </row>
    <row r="147" spans="1:17" x14ac:dyDescent="0.2">
      <c r="A147">
        <v>89301142</v>
      </c>
      <c r="B147" t="s">
        <v>3386</v>
      </c>
      <c r="C147" t="s">
        <v>3456</v>
      </c>
      <c r="D147">
        <v>10</v>
      </c>
      <c r="E147" s="2">
        <v>39448</v>
      </c>
      <c r="G147">
        <v>1641</v>
      </c>
      <c r="H147">
        <v>8742</v>
      </c>
      <c r="J147" t="s">
        <v>275</v>
      </c>
      <c r="K147" t="s">
        <v>1565</v>
      </c>
      <c r="M147" s="1" t="s">
        <v>3463</v>
      </c>
      <c r="N147">
        <v>1</v>
      </c>
      <c r="O147" t="s">
        <v>27</v>
      </c>
      <c r="P147">
        <f t="shared" si="4"/>
        <v>1</v>
      </c>
      <c r="Q147" s="7">
        <f t="shared" si="5"/>
        <v>1</v>
      </c>
    </row>
    <row r="148" spans="1:17" x14ac:dyDescent="0.2">
      <c r="A148">
        <v>89301222</v>
      </c>
      <c r="B148" t="s">
        <v>4371</v>
      </c>
      <c r="C148" t="s">
        <v>568</v>
      </c>
      <c r="D148">
        <v>10</v>
      </c>
      <c r="E148" s="2">
        <v>39448</v>
      </c>
      <c r="G148">
        <v>726</v>
      </c>
      <c r="H148">
        <v>8753</v>
      </c>
      <c r="J148" t="s">
        <v>972</v>
      </c>
      <c r="K148" t="s">
        <v>4410</v>
      </c>
      <c r="M148" s="1" t="s">
        <v>4411</v>
      </c>
      <c r="N148">
        <v>1</v>
      </c>
      <c r="O148" t="s">
        <v>27</v>
      </c>
      <c r="P148">
        <f t="shared" si="4"/>
        <v>1</v>
      </c>
      <c r="Q148" s="7">
        <f t="shared" si="5"/>
        <v>1</v>
      </c>
    </row>
    <row r="149" spans="1:17" x14ac:dyDescent="0.2">
      <c r="A149">
        <v>89301016</v>
      </c>
      <c r="B149" t="s">
        <v>108</v>
      </c>
      <c r="C149" t="s">
        <v>468</v>
      </c>
      <c r="D149">
        <v>10</v>
      </c>
      <c r="E149" s="2">
        <v>39448</v>
      </c>
      <c r="G149">
        <v>103</v>
      </c>
      <c r="H149">
        <v>8755</v>
      </c>
      <c r="J149" t="s">
        <v>131</v>
      </c>
      <c r="K149" t="s">
        <v>85</v>
      </c>
      <c r="M149" s="1" t="s">
        <v>482</v>
      </c>
      <c r="N149">
        <v>1</v>
      </c>
      <c r="O149" t="s">
        <v>27</v>
      </c>
      <c r="P149">
        <f t="shared" si="4"/>
        <v>1</v>
      </c>
      <c r="Q149" s="7">
        <f t="shared" si="5"/>
        <v>1</v>
      </c>
    </row>
    <row r="150" spans="1:17" x14ac:dyDescent="0.2">
      <c r="A150">
        <v>89305246</v>
      </c>
      <c r="B150" t="s">
        <v>6689</v>
      </c>
      <c r="C150" t="s">
        <v>6690</v>
      </c>
      <c r="D150">
        <v>15</v>
      </c>
      <c r="E150" s="2">
        <v>39814</v>
      </c>
      <c r="G150">
        <v>2925</v>
      </c>
      <c r="H150">
        <v>8760</v>
      </c>
      <c r="I150" t="s">
        <v>28</v>
      </c>
      <c r="J150" t="s">
        <v>60</v>
      </c>
      <c r="K150" t="s">
        <v>2000</v>
      </c>
      <c r="M150" s="1" t="s">
        <v>6696</v>
      </c>
      <c r="N150">
        <v>1</v>
      </c>
      <c r="O150" t="s">
        <v>6688</v>
      </c>
      <c r="P150">
        <f t="shared" si="4"/>
        <v>1</v>
      </c>
      <c r="Q150" s="7">
        <f t="shared" si="5"/>
        <v>1</v>
      </c>
    </row>
    <row r="151" spans="1:17" x14ac:dyDescent="0.2">
      <c r="A151">
        <v>89301041</v>
      </c>
      <c r="B151" t="s">
        <v>1095</v>
      </c>
      <c r="C151" t="s">
        <v>109</v>
      </c>
      <c r="D151">
        <v>5</v>
      </c>
      <c r="E151" s="2">
        <v>45170</v>
      </c>
      <c r="G151">
        <v>10999</v>
      </c>
      <c r="H151">
        <v>8790</v>
      </c>
      <c r="J151" t="s">
        <v>504</v>
      </c>
      <c r="K151" t="s">
        <v>1155</v>
      </c>
      <c r="M151" s="1" t="s">
        <v>1156</v>
      </c>
      <c r="N151">
        <v>0.75</v>
      </c>
      <c r="O151" t="s">
        <v>72</v>
      </c>
      <c r="P151">
        <f t="shared" si="4"/>
        <v>1</v>
      </c>
      <c r="Q151" s="7">
        <f t="shared" si="5"/>
        <v>0.75</v>
      </c>
    </row>
    <row r="152" spans="1:17" x14ac:dyDescent="0.2">
      <c r="A152">
        <v>89301021</v>
      </c>
      <c r="B152" t="s">
        <v>489</v>
      </c>
      <c r="C152" t="s">
        <v>109</v>
      </c>
      <c r="D152">
        <v>5</v>
      </c>
      <c r="E152" s="2">
        <v>44348</v>
      </c>
      <c r="G152">
        <v>647</v>
      </c>
      <c r="H152">
        <v>8809</v>
      </c>
      <c r="J152" t="s">
        <v>191</v>
      </c>
      <c r="K152" t="s">
        <v>495</v>
      </c>
      <c r="M152" s="1" t="s">
        <v>496</v>
      </c>
      <c r="N152">
        <v>1</v>
      </c>
      <c r="O152" t="s">
        <v>27</v>
      </c>
      <c r="P152">
        <f t="shared" si="4"/>
        <v>1</v>
      </c>
      <c r="Q152" s="7">
        <f t="shared" si="5"/>
        <v>1</v>
      </c>
    </row>
    <row r="153" spans="1:17" x14ac:dyDescent="0.2">
      <c r="A153">
        <v>89301091</v>
      </c>
      <c r="B153" t="s">
        <v>2444</v>
      </c>
      <c r="C153" t="s">
        <v>109</v>
      </c>
      <c r="D153">
        <v>5</v>
      </c>
      <c r="E153" s="2">
        <v>44927</v>
      </c>
      <c r="G153">
        <v>3466</v>
      </c>
      <c r="H153">
        <v>8834</v>
      </c>
      <c r="J153" t="s">
        <v>43</v>
      </c>
      <c r="K153" t="s">
        <v>101</v>
      </c>
      <c r="M153" s="1" t="s">
        <v>2474</v>
      </c>
      <c r="N153">
        <v>1</v>
      </c>
      <c r="O153" t="s">
        <v>27</v>
      </c>
      <c r="P153">
        <f t="shared" si="4"/>
        <v>1</v>
      </c>
      <c r="Q153" s="7">
        <f t="shared" si="5"/>
        <v>1</v>
      </c>
    </row>
    <row r="154" spans="1:17" x14ac:dyDescent="0.2">
      <c r="A154">
        <v>89301031</v>
      </c>
      <c r="B154" t="s">
        <v>826</v>
      </c>
      <c r="C154" t="s">
        <v>109</v>
      </c>
      <c r="D154">
        <v>5</v>
      </c>
      <c r="E154" s="2">
        <v>45108</v>
      </c>
      <c r="G154">
        <v>302</v>
      </c>
      <c r="H154">
        <v>8848</v>
      </c>
      <c r="I154" t="s">
        <v>28</v>
      </c>
      <c r="J154" t="s">
        <v>961</v>
      </c>
      <c r="K154" t="s">
        <v>962</v>
      </c>
      <c r="L154" t="s">
        <v>113</v>
      </c>
      <c r="M154" s="1" t="s">
        <v>963</v>
      </c>
      <c r="N154">
        <v>0.9</v>
      </c>
      <c r="O154" t="s">
        <v>33</v>
      </c>
      <c r="P154">
        <f t="shared" si="4"/>
        <v>2</v>
      </c>
      <c r="Q154" s="7">
        <f t="shared" si="5"/>
        <v>1</v>
      </c>
    </row>
    <row r="155" spans="1:17" x14ac:dyDescent="0.2">
      <c r="A155">
        <v>89301032</v>
      </c>
      <c r="B155" t="s">
        <v>826</v>
      </c>
      <c r="C155" t="s">
        <v>568</v>
      </c>
      <c r="D155">
        <v>10</v>
      </c>
      <c r="E155" s="2">
        <v>39448</v>
      </c>
      <c r="G155">
        <v>302</v>
      </c>
      <c r="H155">
        <v>8848</v>
      </c>
      <c r="I155" t="s">
        <v>28</v>
      </c>
      <c r="J155" t="s">
        <v>961</v>
      </c>
      <c r="K155" t="s">
        <v>962</v>
      </c>
      <c r="L155" t="s">
        <v>113</v>
      </c>
      <c r="M155" s="1" t="s">
        <v>963</v>
      </c>
      <c r="N155">
        <v>0.1</v>
      </c>
      <c r="O155" t="s">
        <v>33</v>
      </c>
      <c r="P155">
        <f t="shared" si="4"/>
        <v>2</v>
      </c>
      <c r="Q155" s="7">
        <f t="shared" si="5"/>
        <v>1</v>
      </c>
    </row>
    <row r="156" spans="1:17" x14ac:dyDescent="0.2">
      <c r="A156">
        <v>89301028</v>
      </c>
      <c r="B156" t="s">
        <v>489</v>
      </c>
      <c r="C156" t="s">
        <v>781</v>
      </c>
      <c r="D156">
        <v>10</v>
      </c>
      <c r="E156" s="2">
        <v>43466</v>
      </c>
      <c r="G156">
        <v>9024</v>
      </c>
      <c r="H156">
        <v>8856</v>
      </c>
      <c r="J156" t="s">
        <v>84</v>
      </c>
      <c r="K156" t="s">
        <v>476</v>
      </c>
      <c r="M156" s="1" t="s">
        <v>819</v>
      </c>
      <c r="N156">
        <v>1</v>
      </c>
      <c r="O156" t="s">
        <v>27</v>
      </c>
      <c r="P156">
        <f t="shared" si="4"/>
        <v>1</v>
      </c>
      <c r="Q156" s="7">
        <f t="shared" si="5"/>
        <v>1</v>
      </c>
    </row>
    <row r="157" spans="1:17" x14ac:dyDescent="0.2">
      <c r="A157">
        <v>89301324</v>
      </c>
      <c r="B157" t="s">
        <v>4932</v>
      </c>
      <c r="C157" t="s">
        <v>5083</v>
      </c>
      <c r="D157">
        <v>5</v>
      </c>
      <c r="E157" s="2">
        <v>44805</v>
      </c>
      <c r="G157">
        <v>1152</v>
      </c>
      <c r="H157">
        <v>8863</v>
      </c>
      <c r="I157" t="s">
        <v>205</v>
      </c>
      <c r="J157" t="s">
        <v>5115</v>
      </c>
      <c r="K157" t="s">
        <v>5116</v>
      </c>
      <c r="L157" t="s">
        <v>113</v>
      </c>
      <c r="M157" s="1" t="s">
        <v>5117</v>
      </c>
      <c r="N157">
        <v>0.6</v>
      </c>
      <c r="O157" t="s">
        <v>33</v>
      </c>
      <c r="P157">
        <f t="shared" si="4"/>
        <v>1</v>
      </c>
      <c r="Q157" s="7">
        <f t="shared" si="5"/>
        <v>0.6</v>
      </c>
    </row>
    <row r="158" spans="1:17" x14ac:dyDescent="0.2">
      <c r="A158">
        <v>89301063</v>
      </c>
      <c r="B158" t="s">
        <v>1480</v>
      </c>
      <c r="C158" t="s">
        <v>357</v>
      </c>
      <c r="D158">
        <v>5</v>
      </c>
      <c r="E158" s="2">
        <v>39814</v>
      </c>
      <c r="G158">
        <v>3428</v>
      </c>
      <c r="H158">
        <v>8867</v>
      </c>
      <c r="J158" t="s">
        <v>1087</v>
      </c>
      <c r="K158" t="s">
        <v>1591</v>
      </c>
      <c r="M158" s="1" t="s">
        <v>1592</v>
      </c>
      <c r="N158">
        <v>1</v>
      </c>
      <c r="O158" t="s">
        <v>27</v>
      </c>
      <c r="P158">
        <f t="shared" si="4"/>
        <v>1</v>
      </c>
      <c r="Q158" s="7">
        <f t="shared" si="5"/>
        <v>1</v>
      </c>
    </row>
    <row r="159" spans="1:17" x14ac:dyDescent="0.2">
      <c r="A159">
        <v>89301073</v>
      </c>
      <c r="B159" t="s">
        <v>1686</v>
      </c>
      <c r="C159" t="s">
        <v>357</v>
      </c>
      <c r="D159">
        <v>5</v>
      </c>
      <c r="E159" s="2">
        <v>44317</v>
      </c>
      <c r="G159">
        <v>555</v>
      </c>
      <c r="H159">
        <v>8883</v>
      </c>
      <c r="J159" t="s">
        <v>24</v>
      </c>
      <c r="K159" t="s">
        <v>1710</v>
      </c>
      <c r="M159" s="1" t="s">
        <v>1711</v>
      </c>
      <c r="N159">
        <v>1</v>
      </c>
      <c r="O159" t="s">
        <v>27</v>
      </c>
      <c r="P159">
        <f t="shared" si="4"/>
        <v>1</v>
      </c>
      <c r="Q159" s="7">
        <f t="shared" si="5"/>
        <v>1</v>
      </c>
    </row>
    <row r="160" spans="1:17" x14ac:dyDescent="0.2">
      <c r="A160">
        <v>89301324</v>
      </c>
      <c r="B160" t="s">
        <v>4932</v>
      </c>
      <c r="C160" t="s">
        <v>5083</v>
      </c>
      <c r="D160">
        <v>5</v>
      </c>
      <c r="E160" s="2">
        <v>44896</v>
      </c>
      <c r="G160">
        <v>10742</v>
      </c>
      <c r="H160">
        <v>8885</v>
      </c>
      <c r="J160" t="s">
        <v>312</v>
      </c>
      <c r="K160" t="s">
        <v>5113</v>
      </c>
      <c r="M160" s="1" t="s">
        <v>5114</v>
      </c>
      <c r="N160">
        <v>0.75</v>
      </c>
      <c r="O160" t="s">
        <v>72</v>
      </c>
      <c r="P160">
        <f t="shared" si="4"/>
        <v>1</v>
      </c>
      <c r="Q160" s="7">
        <f t="shared" si="5"/>
        <v>0.75</v>
      </c>
    </row>
    <row r="161" spans="1:17" x14ac:dyDescent="0.2">
      <c r="A161">
        <v>89301703</v>
      </c>
      <c r="B161" t="s">
        <v>2599</v>
      </c>
      <c r="C161" t="s">
        <v>6532</v>
      </c>
      <c r="D161">
        <v>10</v>
      </c>
      <c r="E161" s="2">
        <v>39448</v>
      </c>
      <c r="G161">
        <v>2267</v>
      </c>
      <c r="H161">
        <v>8886</v>
      </c>
      <c r="I161" t="s">
        <v>28</v>
      </c>
      <c r="J161" t="s">
        <v>158</v>
      </c>
      <c r="K161" t="s">
        <v>6533</v>
      </c>
      <c r="L161" t="s">
        <v>31</v>
      </c>
      <c r="M161" s="1" t="s">
        <v>6534</v>
      </c>
      <c r="N161">
        <v>0.5</v>
      </c>
      <c r="O161" t="s">
        <v>33</v>
      </c>
      <c r="P161">
        <f t="shared" si="4"/>
        <v>1</v>
      </c>
      <c r="Q161" s="7">
        <f t="shared" si="5"/>
        <v>0.5</v>
      </c>
    </row>
    <row r="162" spans="1:17" x14ac:dyDescent="0.2">
      <c r="A162">
        <v>89301326</v>
      </c>
      <c r="B162" t="s">
        <v>4932</v>
      </c>
      <c r="C162" t="s">
        <v>5180</v>
      </c>
      <c r="D162">
        <v>10</v>
      </c>
      <c r="E162" s="2">
        <v>39448</v>
      </c>
      <c r="G162">
        <v>2034</v>
      </c>
      <c r="H162">
        <v>8895</v>
      </c>
      <c r="I162" t="s">
        <v>53</v>
      </c>
      <c r="J162" t="s">
        <v>47</v>
      </c>
      <c r="K162" t="s">
        <v>514</v>
      </c>
      <c r="M162" s="1" t="s">
        <v>5204</v>
      </c>
      <c r="N162">
        <v>1</v>
      </c>
      <c r="O162" t="s">
        <v>27</v>
      </c>
      <c r="P162">
        <f t="shared" si="4"/>
        <v>1</v>
      </c>
      <c r="Q162" s="7">
        <f t="shared" si="5"/>
        <v>1</v>
      </c>
    </row>
    <row r="163" spans="1:17" x14ac:dyDescent="0.2">
      <c r="A163">
        <v>89100601</v>
      </c>
      <c r="B163" t="s">
        <v>15</v>
      </c>
      <c r="C163" t="s">
        <v>15</v>
      </c>
      <c r="D163">
        <v>5</v>
      </c>
      <c r="E163" s="2">
        <v>43344</v>
      </c>
      <c r="G163">
        <v>8826</v>
      </c>
      <c r="H163">
        <v>8902</v>
      </c>
      <c r="J163" t="s">
        <v>20</v>
      </c>
      <c r="K163" t="s">
        <v>21</v>
      </c>
      <c r="M163" s="1" t="s">
        <v>22</v>
      </c>
      <c r="N163">
        <v>1</v>
      </c>
      <c r="O163" t="s">
        <v>23</v>
      </c>
      <c r="P163">
        <f t="shared" si="4"/>
        <v>1</v>
      </c>
      <c r="Q163" s="7">
        <f t="shared" si="5"/>
        <v>1</v>
      </c>
    </row>
    <row r="164" spans="1:17" x14ac:dyDescent="0.2">
      <c r="A164">
        <v>89301105</v>
      </c>
      <c r="B164" t="s">
        <v>2599</v>
      </c>
      <c r="C164" t="s">
        <v>2909</v>
      </c>
      <c r="D164">
        <v>5</v>
      </c>
      <c r="E164" s="2">
        <v>44228</v>
      </c>
      <c r="G164">
        <v>106</v>
      </c>
      <c r="H164">
        <v>8915</v>
      </c>
      <c r="I164" t="s">
        <v>53</v>
      </c>
      <c r="J164" t="s">
        <v>258</v>
      </c>
      <c r="K164" t="s">
        <v>2912</v>
      </c>
      <c r="M164" s="1" t="s">
        <v>2913</v>
      </c>
      <c r="N164">
        <v>0.8</v>
      </c>
      <c r="O164" t="s">
        <v>27</v>
      </c>
      <c r="P164">
        <f t="shared" si="4"/>
        <v>1</v>
      </c>
      <c r="Q164" s="7">
        <f t="shared" si="5"/>
        <v>0.8</v>
      </c>
    </row>
    <row r="165" spans="1:17" x14ac:dyDescent="0.2">
      <c r="A165">
        <v>89301600</v>
      </c>
      <c r="B165" t="s">
        <v>6274</v>
      </c>
      <c r="C165" t="s">
        <v>6274</v>
      </c>
      <c r="D165">
        <v>10</v>
      </c>
      <c r="E165" s="2">
        <v>44197</v>
      </c>
      <c r="G165">
        <v>6283</v>
      </c>
      <c r="H165">
        <v>8919</v>
      </c>
      <c r="I165" t="s">
        <v>28</v>
      </c>
      <c r="J165" t="s">
        <v>3169</v>
      </c>
      <c r="K165" t="s">
        <v>6370</v>
      </c>
      <c r="L165" t="s">
        <v>31</v>
      </c>
      <c r="M165" s="1" t="s">
        <v>6371</v>
      </c>
      <c r="N165">
        <v>1</v>
      </c>
      <c r="O165" t="s">
        <v>33</v>
      </c>
      <c r="P165">
        <f t="shared" si="4"/>
        <v>1</v>
      </c>
      <c r="Q165" s="7">
        <f t="shared" si="5"/>
        <v>1</v>
      </c>
    </row>
    <row r="166" spans="1:17" x14ac:dyDescent="0.2">
      <c r="A166">
        <v>89301082</v>
      </c>
      <c r="B166" t="s">
        <v>2376</v>
      </c>
      <c r="C166" t="s">
        <v>568</v>
      </c>
      <c r="D166">
        <v>10</v>
      </c>
      <c r="E166" s="2">
        <v>43709</v>
      </c>
      <c r="G166">
        <v>1302</v>
      </c>
      <c r="H166">
        <v>10209</v>
      </c>
      <c r="I166" t="s">
        <v>28</v>
      </c>
      <c r="J166" t="s">
        <v>57</v>
      </c>
      <c r="K166" t="s">
        <v>589</v>
      </c>
      <c r="M166" s="1" t="s">
        <v>2384</v>
      </c>
      <c r="N166">
        <v>0.5</v>
      </c>
      <c r="O166" t="s">
        <v>33</v>
      </c>
      <c r="P166">
        <f t="shared" si="4"/>
        <v>1</v>
      </c>
      <c r="Q166" s="7">
        <f t="shared" si="5"/>
        <v>0.5</v>
      </c>
    </row>
    <row r="167" spans="1:17" x14ac:dyDescent="0.2">
      <c r="A167">
        <v>89301022</v>
      </c>
      <c r="B167" t="s">
        <v>489</v>
      </c>
      <c r="C167" t="s">
        <v>568</v>
      </c>
      <c r="D167">
        <v>10</v>
      </c>
      <c r="E167" s="2">
        <v>39448</v>
      </c>
      <c r="G167">
        <v>4432</v>
      </c>
      <c r="H167">
        <v>10214</v>
      </c>
      <c r="J167" t="s">
        <v>602</v>
      </c>
      <c r="K167" t="s">
        <v>603</v>
      </c>
      <c r="M167" s="1" t="s">
        <v>604</v>
      </c>
      <c r="N167">
        <v>1</v>
      </c>
      <c r="O167" t="s">
        <v>27</v>
      </c>
      <c r="P167">
        <f t="shared" si="4"/>
        <v>1</v>
      </c>
      <c r="Q167" s="7">
        <f t="shared" si="5"/>
        <v>1</v>
      </c>
    </row>
    <row r="168" spans="1:17" x14ac:dyDescent="0.2">
      <c r="A168">
        <v>89301355</v>
      </c>
      <c r="B168" t="s">
        <v>5498</v>
      </c>
      <c r="C168" t="s">
        <v>5499</v>
      </c>
      <c r="D168">
        <v>10</v>
      </c>
      <c r="E168" s="2">
        <v>39448</v>
      </c>
      <c r="G168">
        <v>618</v>
      </c>
      <c r="H168">
        <v>10295</v>
      </c>
      <c r="I168" t="s">
        <v>28</v>
      </c>
      <c r="J168" t="s">
        <v>181</v>
      </c>
      <c r="K168" t="s">
        <v>5518</v>
      </c>
      <c r="L168" t="s">
        <v>574</v>
      </c>
      <c r="M168" s="1" t="s">
        <v>5519</v>
      </c>
      <c r="N168">
        <v>0.5</v>
      </c>
      <c r="O168" t="s">
        <v>33</v>
      </c>
      <c r="P168">
        <f t="shared" si="4"/>
        <v>2</v>
      </c>
      <c r="Q168" s="7">
        <f t="shared" si="5"/>
        <v>1</v>
      </c>
    </row>
    <row r="169" spans="1:17" x14ac:dyDescent="0.2">
      <c r="A169">
        <v>89301356</v>
      </c>
      <c r="B169" t="s">
        <v>5498</v>
      </c>
      <c r="C169" t="s">
        <v>5554</v>
      </c>
      <c r="D169">
        <v>10</v>
      </c>
      <c r="E169" s="2">
        <v>39448</v>
      </c>
      <c r="G169">
        <v>618</v>
      </c>
      <c r="H169">
        <v>10295</v>
      </c>
      <c r="I169" t="s">
        <v>28</v>
      </c>
      <c r="J169" t="s">
        <v>181</v>
      </c>
      <c r="K169" t="s">
        <v>5518</v>
      </c>
      <c r="L169" t="s">
        <v>574</v>
      </c>
      <c r="M169" s="1" t="s">
        <v>5519</v>
      </c>
      <c r="N169">
        <v>0.5</v>
      </c>
      <c r="O169" t="s">
        <v>33</v>
      </c>
      <c r="P169">
        <f t="shared" si="4"/>
        <v>2</v>
      </c>
      <c r="Q169" s="7">
        <f t="shared" si="5"/>
        <v>1</v>
      </c>
    </row>
    <row r="170" spans="1:17" x14ac:dyDescent="0.2">
      <c r="A170">
        <v>89301101</v>
      </c>
      <c r="B170" t="s">
        <v>2599</v>
      </c>
      <c r="C170" t="s">
        <v>109</v>
      </c>
      <c r="D170">
        <v>5</v>
      </c>
      <c r="E170" s="2">
        <v>41275</v>
      </c>
      <c r="G170">
        <v>5336</v>
      </c>
      <c r="H170">
        <v>10302</v>
      </c>
      <c r="J170" t="s">
        <v>181</v>
      </c>
      <c r="K170" t="s">
        <v>1325</v>
      </c>
      <c r="M170" s="1" t="s">
        <v>2613</v>
      </c>
      <c r="N170">
        <v>1</v>
      </c>
      <c r="O170" t="s">
        <v>27</v>
      </c>
      <c r="P170">
        <f t="shared" si="4"/>
        <v>1</v>
      </c>
      <c r="Q170" s="7">
        <f t="shared" si="5"/>
        <v>1</v>
      </c>
    </row>
    <row r="171" spans="1:17" x14ac:dyDescent="0.2">
      <c r="A171">
        <v>89301081</v>
      </c>
      <c r="B171" t="s">
        <v>2159</v>
      </c>
      <c r="C171" t="s">
        <v>109</v>
      </c>
      <c r="D171">
        <v>5</v>
      </c>
      <c r="E171" s="2">
        <v>44713</v>
      </c>
      <c r="G171">
        <v>5683</v>
      </c>
      <c r="H171">
        <v>10315</v>
      </c>
      <c r="J171" t="s">
        <v>47</v>
      </c>
      <c r="K171" t="s">
        <v>2305</v>
      </c>
      <c r="M171" s="1" t="s">
        <v>2360</v>
      </c>
      <c r="N171">
        <v>0.75</v>
      </c>
      <c r="O171" t="s">
        <v>27</v>
      </c>
      <c r="P171">
        <f t="shared" si="4"/>
        <v>1</v>
      </c>
      <c r="Q171" s="7">
        <f t="shared" si="5"/>
        <v>0.75</v>
      </c>
    </row>
    <row r="172" spans="1:17" x14ac:dyDescent="0.2">
      <c r="A172">
        <v>89301345</v>
      </c>
      <c r="B172" t="s">
        <v>5330</v>
      </c>
      <c r="C172" t="s">
        <v>5331</v>
      </c>
      <c r="D172">
        <v>10</v>
      </c>
      <c r="E172" s="2">
        <v>39448</v>
      </c>
      <c r="G172">
        <v>915</v>
      </c>
      <c r="H172">
        <v>10337</v>
      </c>
      <c r="J172" t="s">
        <v>219</v>
      </c>
      <c r="K172" t="s">
        <v>5446</v>
      </c>
      <c r="M172" s="1" t="s">
        <v>5447</v>
      </c>
      <c r="N172">
        <v>0.9</v>
      </c>
      <c r="O172" t="s">
        <v>27</v>
      </c>
      <c r="P172">
        <f t="shared" si="4"/>
        <v>2</v>
      </c>
      <c r="Q172" s="7">
        <f t="shared" si="5"/>
        <v>1</v>
      </c>
    </row>
    <row r="173" spans="1:17" x14ac:dyDescent="0.2">
      <c r="A173">
        <v>89301347</v>
      </c>
      <c r="B173" t="s">
        <v>5330</v>
      </c>
      <c r="C173" t="s">
        <v>5477</v>
      </c>
      <c r="D173">
        <v>10</v>
      </c>
      <c r="E173" s="2">
        <v>44470</v>
      </c>
      <c r="G173">
        <v>915</v>
      </c>
      <c r="H173">
        <v>10337</v>
      </c>
      <c r="J173" t="s">
        <v>219</v>
      </c>
      <c r="K173" t="s">
        <v>5446</v>
      </c>
      <c r="M173" s="1" t="s">
        <v>5447</v>
      </c>
      <c r="N173">
        <v>0.1</v>
      </c>
      <c r="O173" t="s">
        <v>27</v>
      </c>
      <c r="P173">
        <f t="shared" si="4"/>
        <v>2</v>
      </c>
      <c r="Q173" s="7">
        <f t="shared" si="5"/>
        <v>1</v>
      </c>
    </row>
    <row r="174" spans="1:17" x14ac:dyDescent="0.2">
      <c r="A174">
        <v>89301405</v>
      </c>
      <c r="B174" t="s">
        <v>5773</v>
      </c>
      <c r="C174" t="s">
        <v>5774</v>
      </c>
      <c r="D174">
        <v>10</v>
      </c>
      <c r="E174" s="2">
        <v>39448</v>
      </c>
      <c r="G174">
        <v>3017</v>
      </c>
      <c r="H174">
        <v>10343</v>
      </c>
      <c r="I174" t="s">
        <v>53</v>
      </c>
      <c r="J174" t="s">
        <v>47</v>
      </c>
      <c r="K174" t="s">
        <v>3902</v>
      </c>
      <c r="M174" s="1" t="s">
        <v>5802</v>
      </c>
      <c r="N174">
        <v>1</v>
      </c>
      <c r="O174" t="s">
        <v>27</v>
      </c>
      <c r="P174">
        <f t="shared" si="4"/>
        <v>1</v>
      </c>
      <c r="Q174" s="7">
        <f t="shared" si="5"/>
        <v>1</v>
      </c>
    </row>
    <row r="175" spans="1:17" x14ac:dyDescent="0.2">
      <c r="A175">
        <v>89301012</v>
      </c>
      <c r="B175" t="s">
        <v>108</v>
      </c>
      <c r="C175" t="s">
        <v>293</v>
      </c>
      <c r="D175">
        <v>10</v>
      </c>
      <c r="E175" s="2">
        <v>39448</v>
      </c>
      <c r="G175">
        <v>2052</v>
      </c>
      <c r="H175">
        <v>10345</v>
      </c>
      <c r="I175" t="s">
        <v>53</v>
      </c>
      <c r="J175" t="s">
        <v>219</v>
      </c>
      <c r="K175" t="s">
        <v>353</v>
      </c>
      <c r="M175" s="1" t="s">
        <v>354</v>
      </c>
      <c r="N175">
        <v>1</v>
      </c>
      <c r="O175" t="s">
        <v>27</v>
      </c>
      <c r="P175">
        <f t="shared" si="4"/>
        <v>1</v>
      </c>
      <c r="Q175" s="7">
        <f t="shared" si="5"/>
        <v>1</v>
      </c>
    </row>
    <row r="176" spans="1:17" x14ac:dyDescent="0.2">
      <c r="A176">
        <v>89301593</v>
      </c>
      <c r="B176" t="s">
        <v>6156</v>
      </c>
      <c r="C176" t="s">
        <v>6157</v>
      </c>
      <c r="D176">
        <v>5</v>
      </c>
      <c r="E176" s="2">
        <v>44927</v>
      </c>
      <c r="G176">
        <v>10256</v>
      </c>
      <c r="H176">
        <v>10346</v>
      </c>
      <c r="J176" t="s">
        <v>325</v>
      </c>
      <c r="K176" t="s">
        <v>6186</v>
      </c>
      <c r="M176" s="1" t="s">
        <v>6187</v>
      </c>
      <c r="N176">
        <v>0.5</v>
      </c>
      <c r="O176" t="s">
        <v>27</v>
      </c>
      <c r="P176">
        <f t="shared" si="4"/>
        <v>1</v>
      </c>
      <c r="Q176" s="7">
        <f t="shared" si="5"/>
        <v>0.5</v>
      </c>
    </row>
    <row r="177" spans="1:17" x14ac:dyDescent="0.2">
      <c r="A177">
        <v>89301173</v>
      </c>
      <c r="B177" t="s">
        <v>3745</v>
      </c>
      <c r="C177" t="s">
        <v>357</v>
      </c>
      <c r="D177">
        <v>5</v>
      </c>
      <c r="E177" s="2">
        <v>39814</v>
      </c>
      <c r="G177">
        <v>612</v>
      </c>
      <c r="H177">
        <v>10351</v>
      </c>
      <c r="I177" t="s">
        <v>46</v>
      </c>
      <c r="J177" t="s">
        <v>84</v>
      </c>
      <c r="K177" t="s">
        <v>3902</v>
      </c>
      <c r="M177" s="1" t="s">
        <v>3903</v>
      </c>
      <c r="N177">
        <v>1</v>
      </c>
      <c r="O177" t="s">
        <v>27</v>
      </c>
      <c r="P177">
        <f t="shared" si="4"/>
        <v>1</v>
      </c>
      <c r="Q177" s="7">
        <f t="shared" si="5"/>
        <v>1</v>
      </c>
    </row>
    <row r="178" spans="1:17" x14ac:dyDescent="0.2">
      <c r="A178">
        <v>89301172</v>
      </c>
      <c r="B178" t="s">
        <v>3745</v>
      </c>
      <c r="C178" t="s">
        <v>2937</v>
      </c>
      <c r="D178">
        <v>10</v>
      </c>
      <c r="E178" s="2">
        <v>39814</v>
      </c>
      <c r="G178">
        <v>3335</v>
      </c>
      <c r="H178">
        <v>10356</v>
      </c>
      <c r="J178" t="s">
        <v>95</v>
      </c>
      <c r="K178" t="s">
        <v>3833</v>
      </c>
      <c r="M178" s="1" t="s">
        <v>3834</v>
      </c>
      <c r="N178">
        <v>1</v>
      </c>
      <c r="O178" t="s">
        <v>27</v>
      </c>
      <c r="P178">
        <f t="shared" si="4"/>
        <v>1</v>
      </c>
      <c r="Q178" s="7">
        <f t="shared" si="5"/>
        <v>1</v>
      </c>
    </row>
    <row r="179" spans="1:17" x14ac:dyDescent="0.2">
      <c r="A179">
        <v>89301326</v>
      </c>
      <c r="B179" t="s">
        <v>4932</v>
      </c>
      <c r="C179" t="s">
        <v>5180</v>
      </c>
      <c r="D179">
        <v>10</v>
      </c>
      <c r="E179" s="2">
        <v>39448</v>
      </c>
      <c r="G179">
        <v>1563</v>
      </c>
      <c r="H179">
        <v>10361</v>
      </c>
      <c r="J179" t="s">
        <v>40</v>
      </c>
      <c r="K179" t="s">
        <v>5205</v>
      </c>
      <c r="M179" s="1" t="s">
        <v>5206</v>
      </c>
      <c r="N179">
        <v>1</v>
      </c>
      <c r="O179" t="s">
        <v>27</v>
      </c>
      <c r="P179">
        <f t="shared" si="4"/>
        <v>1</v>
      </c>
      <c r="Q179" s="7">
        <f t="shared" si="5"/>
        <v>1</v>
      </c>
    </row>
    <row r="180" spans="1:17" x14ac:dyDescent="0.2">
      <c r="A180">
        <v>89301016</v>
      </c>
      <c r="B180" t="s">
        <v>108</v>
      </c>
      <c r="C180" t="s">
        <v>468</v>
      </c>
      <c r="D180">
        <v>10</v>
      </c>
      <c r="E180" s="2">
        <v>39448</v>
      </c>
      <c r="G180">
        <v>1094</v>
      </c>
      <c r="H180">
        <v>10371</v>
      </c>
      <c r="J180" t="s">
        <v>158</v>
      </c>
      <c r="K180" t="s">
        <v>96</v>
      </c>
      <c r="M180" s="1" t="s">
        <v>483</v>
      </c>
      <c r="N180">
        <v>1</v>
      </c>
      <c r="O180" t="s">
        <v>27</v>
      </c>
      <c r="P180">
        <f t="shared" si="4"/>
        <v>1</v>
      </c>
      <c r="Q180" s="7">
        <f t="shared" si="5"/>
        <v>1</v>
      </c>
    </row>
    <row r="181" spans="1:17" x14ac:dyDescent="0.2">
      <c r="A181">
        <v>89301081</v>
      </c>
      <c r="B181" t="s">
        <v>2159</v>
      </c>
      <c r="C181" t="s">
        <v>109</v>
      </c>
      <c r="D181">
        <v>5</v>
      </c>
      <c r="E181" s="2">
        <v>39448</v>
      </c>
      <c r="G181">
        <v>2854</v>
      </c>
      <c r="H181">
        <v>10373</v>
      </c>
      <c r="J181" t="s">
        <v>37</v>
      </c>
      <c r="K181" t="s">
        <v>2355</v>
      </c>
      <c r="M181" s="1" t="s">
        <v>2356</v>
      </c>
      <c r="N181">
        <v>1</v>
      </c>
      <c r="O181" t="s">
        <v>23</v>
      </c>
      <c r="P181">
        <f t="shared" si="4"/>
        <v>1</v>
      </c>
      <c r="Q181" s="7">
        <f t="shared" si="5"/>
        <v>1</v>
      </c>
    </row>
    <row r="182" spans="1:17" x14ac:dyDescent="0.2">
      <c r="A182">
        <v>89301031</v>
      </c>
      <c r="B182" t="s">
        <v>826</v>
      </c>
      <c r="C182" t="s">
        <v>109</v>
      </c>
      <c r="D182">
        <v>5</v>
      </c>
      <c r="E182" s="2">
        <v>39448</v>
      </c>
      <c r="G182">
        <v>3298</v>
      </c>
      <c r="H182">
        <v>10381</v>
      </c>
      <c r="I182" t="s">
        <v>53</v>
      </c>
      <c r="J182" t="s">
        <v>219</v>
      </c>
      <c r="K182" t="s">
        <v>896</v>
      </c>
      <c r="M182" s="1" t="s">
        <v>967</v>
      </c>
      <c r="N182">
        <v>1</v>
      </c>
      <c r="O182" t="s">
        <v>27</v>
      </c>
      <c r="P182">
        <f t="shared" si="4"/>
        <v>1</v>
      </c>
      <c r="Q182" s="7">
        <f t="shared" si="5"/>
        <v>1</v>
      </c>
    </row>
    <row r="183" spans="1:17" x14ac:dyDescent="0.2">
      <c r="A183">
        <v>89301112</v>
      </c>
      <c r="B183" t="s">
        <v>3082</v>
      </c>
      <c r="C183" t="s">
        <v>3083</v>
      </c>
      <c r="D183">
        <v>10</v>
      </c>
      <c r="E183" s="2">
        <v>39448</v>
      </c>
      <c r="G183">
        <v>1219</v>
      </c>
      <c r="H183">
        <v>10392</v>
      </c>
      <c r="I183" t="s">
        <v>205</v>
      </c>
      <c r="J183" t="s">
        <v>303</v>
      </c>
      <c r="K183" t="s">
        <v>3099</v>
      </c>
      <c r="L183" t="s">
        <v>31</v>
      </c>
      <c r="M183" s="1" t="s">
        <v>3100</v>
      </c>
      <c r="N183">
        <v>0.8</v>
      </c>
      <c r="O183" t="s">
        <v>33</v>
      </c>
      <c r="P183">
        <f t="shared" si="4"/>
        <v>1</v>
      </c>
      <c r="Q183" s="7">
        <f t="shared" si="5"/>
        <v>0.8</v>
      </c>
    </row>
    <row r="184" spans="1:17" x14ac:dyDescent="0.2">
      <c r="A184">
        <v>89301075</v>
      </c>
      <c r="B184" t="s">
        <v>1686</v>
      </c>
      <c r="C184" t="s">
        <v>1840</v>
      </c>
      <c r="D184">
        <v>10</v>
      </c>
      <c r="E184" s="2">
        <v>39448</v>
      </c>
      <c r="G184">
        <v>3748</v>
      </c>
      <c r="H184">
        <v>10393</v>
      </c>
      <c r="I184" t="s">
        <v>28</v>
      </c>
      <c r="J184" t="s">
        <v>275</v>
      </c>
      <c r="K184" t="s">
        <v>2038</v>
      </c>
      <c r="M184" s="1" t="s">
        <v>2039</v>
      </c>
      <c r="N184">
        <v>0.6</v>
      </c>
      <c r="O184" t="s">
        <v>33</v>
      </c>
      <c r="P184">
        <f t="shared" si="4"/>
        <v>1</v>
      </c>
      <c r="Q184" s="7">
        <f t="shared" si="5"/>
        <v>0.6</v>
      </c>
    </row>
    <row r="185" spans="1:17" x14ac:dyDescent="0.2">
      <c r="A185">
        <v>89301105</v>
      </c>
      <c r="B185" t="s">
        <v>2599</v>
      </c>
      <c r="C185" t="s">
        <v>2909</v>
      </c>
      <c r="D185">
        <v>5</v>
      </c>
      <c r="E185" s="2">
        <v>39448</v>
      </c>
      <c r="G185">
        <v>3133</v>
      </c>
      <c r="H185">
        <v>10394</v>
      </c>
      <c r="J185" t="s">
        <v>143</v>
      </c>
      <c r="K185" t="s">
        <v>2910</v>
      </c>
      <c r="M185" s="1" t="s">
        <v>2911</v>
      </c>
      <c r="N185">
        <v>0.8</v>
      </c>
      <c r="O185" t="s">
        <v>27</v>
      </c>
      <c r="P185">
        <f t="shared" si="4"/>
        <v>1</v>
      </c>
      <c r="Q185" s="7">
        <f t="shared" si="5"/>
        <v>0.8</v>
      </c>
    </row>
    <row r="186" spans="1:17" x14ac:dyDescent="0.2">
      <c r="A186">
        <v>89301011</v>
      </c>
      <c r="B186" t="s">
        <v>108</v>
      </c>
      <c r="C186" t="s">
        <v>109</v>
      </c>
      <c r="D186">
        <v>5</v>
      </c>
      <c r="E186" s="2">
        <v>39448</v>
      </c>
      <c r="G186">
        <v>662</v>
      </c>
      <c r="H186">
        <v>10405</v>
      </c>
      <c r="I186" t="s">
        <v>28</v>
      </c>
      <c r="J186" t="s">
        <v>121</v>
      </c>
      <c r="K186" t="s">
        <v>122</v>
      </c>
      <c r="L186" t="s">
        <v>31</v>
      </c>
      <c r="M186" s="1" t="s">
        <v>123</v>
      </c>
      <c r="N186">
        <v>0.15</v>
      </c>
      <c r="O186" t="s">
        <v>33</v>
      </c>
      <c r="P186">
        <f t="shared" si="4"/>
        <v>1</v>
      </c>
      <c r="Q186" s="7">
        <f t="shared" si="5"/>
        <v>0.15</v>
      </c>
    </row>
    <row r="187" spans="1:17" x14ac:dyDescent="0.2">
      <c r="A187">
        <v>89301063</v>
      </c>
      <c r="B187" t="s">
        <v>1480</v>
      </c>
      <c r="C187" t="s">
        <v>357</v>
      </c>
      <c r="D187">
        <v>5</v>
      </c>
      <c r="E187" s="2">
        <v>41183</v>
      </c>
      <c r="G187">
        <v>2337</v>
      </c>
      <c r="H187">
        <v>10421</v>
      </c>
      <c r="I187" t="s">
        <v>28</v>
      </c>
      <c r="J187" t="s">
        <v>176</v>
      </c>
      <c r="K187" t="s">
        <v>1587</v>
      </c>
      <c r="M187" s="1" t="s">
        <v>1588</v>
      </c>
      <c r="N187">
        <v>0.9</v>
      </c>
      <c r="O187" t="s">
        <v>33</v>
      </c>
      <c r="P187">
        <f t="shared" si="4"/>
        <v>2</v>
      </c>
      <c r="Q187" s="7">
        <f t="shared" si="5"/>
        <v>1</v>
      </c>
    </row>
    <row r="188" spans="1:17" x14ac:dyDescent="0.2">
      <c r="A188">
        <v>89301065</v>
      </c>
      <c r="B188" t="s">
        <v>1480</v>
      </c>
      <c r="C188" t="s">
        <v>1685</v>
      </c>
      <c r="D188">
        <v>10</v>
      </c>
      <c r="E188" s="2">
        <v>41275</v>
      </c>
      <c r="G188">
        <v>2337</v>
      </c>
      <c r="H188">
        <v>10421</v>
      </c>
      <c r="I188" t="s">
        <v>28</v>
      </c>
      <c r="J188" t="s">
        <v>176</v>
      </c>
      <c r="K188" t="s">
        <v>1587</v>
      </c>
      <c r="M188" s="1" t="s">
        <v>1588</v>
      </c>
      <c r="N188">
        <v>0.1</v>
      </c>
      <c r="O188" t="s">
        <v>33</v>
      </c>
      <c r="P188">
        <f t="shared" si="4"/>
        <v>2</v>
      </c>
      <c r="Q188" s="7">
        <f t="shared" si="5"/>
        <v>1</v>
      </c>
    </row>
    <row r="189" spans="1:17" x14ac:dyDescent="0.2">
      <c r="A189">
        <v>89301415</v>
      </c>
      <c r="B189" t="s">
        <v>5837</v>
      </c>
      <c r="C189" t="s">
        <v>5838</v>
      </c>
      <c r="D189">
        <v>10</v>
      </c>
      <c r="E189" s="2">
        <v>39448</v>
      </c>
      <c r="G189">
        <v>2574</v>
      </c>
      <c r="H189">
        <v>10427</v>
      </c>
      <c r="J189" t="s">
        <v>118</v>
      </c>
      <c r="K189" t="s">
        <v>5879</v>
      </c>
      <c r="M189" s="1" t="s">
        <v>5880</v>
      </c>
      <c r="N189">
        <v>1</v>
      </c>
      <c r="O189" t="s">
        <v>72</v>
      </c>
      <c r="P189">
        <f t="shared" si="4"/>
        <v>1</v>
      </c>
      <c r="Q189" s="7">
        <f t="shared" si="5"/>
        <v>1</v>
      </c>
    </row>
    <row r="190" spans="1:17" x14ac:dyDescent="0.2">
      <c r="A190">
        <v>89301081</v>
      </c>
      <c r="B190" t="s">
        <v>2159</v>
      </c>
      <c r="C190" t="s">
        <v>109</v>
      </c>
      <c r="D190">
        <v>5</v>
      </c>
      <c r="E190" s="2">
        <v>41640</v>
      </c>
      <c r="G190">
        <v>3859</v>
      </c>
      <c r="H190">
        <v>11737</v>
      </c>
      <c r="I190" t="s">
        <v>2353</v>
      </c>
      <c r="J190" t="s">
        <v>84</v>
      </c>
      <c r="K190" t="s">
        <v>2231</v>
      </c>
      <c r="L190" t="s">
        <v>31</v>
      </c>
      <c r="M190" s="1" t="s">
        <v>2354</v>
      </c>
      <c r="N190">
        <v>0.3</v>
      </c>
      <c r="O190" t="s">
        <v>33</v>
      </c>
      <c r="P190">
        <f t="shared" si="4"/>
        <v>3</v>
      </c>
      <c r="Q190" s="7">
        <f t="shared" si="5"/>
        <v>0.60000000000000009</v>
      </c>
    </row>
    <row r="191" spans="1:17" x14ac:dyDescent="0.2">
      <c r="A191">
        <v>89301082</v>
      </c>
      <c r="B191" t="s">
        <v>2376</v>
      </c>
      <c r="C191" t="s">
        <v>568</v>
      </c>
      <c r="D191">
        <v>10</v>
      </c>
      <c r="E191" s="2">
        <v>43009</v>
      </c>
      <c r="G191">
        <v>3859</v>
      </c>
      <c r="H191">
        <v>11737</v>
      </c>
      <c r="I191" t="s">
        <v>2353</v>
      </c>
      <c r="J191" t="s">
        <v>84</v>
      </c>
      <c r="K191" t="s">
        <v>2231</v>
      </c>
      <c r="L191" t="s">
        <v>31</v>
      </c>
      <c r="M191" s="1" t="s">
        <v>2354</v>
      </c>
      <c r="N191">
        <v>0.1</v>
      </c>
      <c r="O191" t="s">
        <v>33</v>
      </c>
      <c r="P191">
        <f t="shared" si="4"/>
        <v>3</v>
      </c>
      <c r="Q191" s="7">
        <f t="shared" si="5"/>
        <v>0.60000000000000009</v>
      </c>
    </row>
    <row r="192" spans="1:17" x14ac:dyDescent="0.2">
      <c r="A192">
        <v>89301086</v>
      </c>
      <c r="B192" t="s">
        <v>2419</v>
      </c>
      <c r="C192" t="s">
        <v>2420</v>
      </c>
      <c r="D192">
        <v>8</v>
      </c>
      <c r="E192" s="2">
        <v>41275</v>
      </c>
      <c r="G192">
        <v>3859</v>
      </c>
      <c r="H192">
        <v>11737</v>
      </c>
      <c r="I192" t="s">
        <v>2353</v>
      </c>
      <c r="J192" t="s">
        <v>84</v>
      </c>
      <c r="K192" t="s">
        <v>2231</v>
      </c>
      <c r="L192" t="s">
        <v>31</v>
      </c>
      <c r="M192" s="1" t="s">
        <v>2354</v>
      </c>
      <c r="N192">
        <v>0.2</v>
      </c>
      <c r="O192" t="s">
        <v>33</v>
      </c>
      <c r="P192">
        <f t="shared" si="4"/>
        <v>3</v>
      </c>
      <c r="Q192" s="7">
        <f t="shared" si="5"/>
        <v>0.60000000000000009</v>
      </c>
    </row>
    <row r="193" spans="1:17" x14ac:dyDescent="0.2">
      <c r="A193">
        <v>89301152</v>
      </c>
      <c r="B193" t="s">
        <v>3496</v>
      </c>
      <c r="C193" t="s">
        <v>3497</v>
      </c>
      <c r="D193">
        <v>10</v>
      </c>
      <c r="E193" s="2">
        <v>39448</v>
      </c>
      <c r="G193">
        <v>4693</v>
      </c>
      <c r="H193">
        <v>11784</v>
      </c>
      <c r="I193" t="s">
        <v>28</v>
      </c>
      <c r="J193" t="s">
        <v>1317</v>
      </c>
      <c r="K193" t="s">
        <v>2753</v>
      </c>
      <c r="M193" s="1" t="s">
        <v>3516</v>
      </c>
      <c r="N193">
        <v>1</v>
      </c>
      <c r="O193" t="s">
        <v>33</v>
      </c>
      <c r="P193">
        <f t="shared" si="4"/>
        <v>1</v>
      </c>
      <c r="Q193" s="7">
        <f t="shared" si="5"/>
        <v>1</v>
      </c>
    </row>
    <row r="194" spans="1:17" x14ac:dyDescent="0.2">
      <c r="A194">
        <v>89301081</v>
      </c>
      <c r="B194" t="s">
        <v>2159</v>
      </c>
      <c r="C194" t="s">
        <v>109</v>
      </c>
      <c r="D194">
        <v>5</v>
      </c>
      <c r="E194" s="2">
        <v>45017</v>
      </c>
      <c r="G194">
        <v>2596</v>
      </c>
      <c r="H194">
        <v>11823</v>
      </c>
      <c r="I194" t="s">
        <v>53</v>
      </c>
      <c r="J194" t="s">
        <v>2357</v>
      </c>
      <c r="K194" t="s">
        <v>2358</v>
      </c>
      <c r="M194" s="1" t="s">
        <v>2359</v>
      </c>
      <c r="N194">
        <v>0.25</v>
      </c>
      <c r="O194" t="s">
        <v>27</v>
      </c>
      <c r="P194">
        <f t="shared" ref="P194:P257" si="6">COUNTIF($M$2:$M$4776,M194)</f>
        <v>1</v>
      </c>
      <c r="Q194" s="7">
        <f t="shared" ref="Q194:Q257" si="7">SUMIFS($N$2:$N$4776,$M$2:$M$4776,M194)</f>
        <v>0.25</v>
      </c>
    </row>
    <row r="195" spans="1:17" x14ac:dyDescent="0.2">
      <c r="A195">
        <v>89301028</v>
      </c>
      <c r="B195" t="s">
        <v>489</v>
      </c>
      <c r="C195" t="s">
        <v>781</v>
      </c>
      <c r="D195">
        <v>10</v>
      </c>
      <c r="E195" s="2">
        <v>43466</v>
      </c>
      <c r="G195">
        <v>9025</v>
      </c>
      <c r="H195">
        <v>11826</v>
      </c>
      <c r="J195" t="s">
        <v>820</v>
      </c>
      <c r="K195" t="s">
        <v>821</v>
      </c>
      <c r="M195" s="1" t="s">
        <v>822</v>
      </c>
      <c r="N195">
        <v>1</v>
      </c>
      <c r="O195" t="s">
        <v>72</v>
      </c>
      <c r="P195">
        <f t="shared" si="6"/>
        <v>1</v>
      </c>
      <c r="Q195" s="7">
        <f t="shared" si="7"/>
        <v>1</v>
      </c>
    </row>
    <row r="196" spans="1:17" x14ac:dyDescent="0.2">
      <c r="A196">
        <v>89301345</v>
      </c>
      <c r="B196" t="s">
        <v>5330</v>
      </c>
      <c r="C196" t="s">
        <v>5331</v>
      </c>
      <c r="D196">
        <v>10</v>
      </c>
      <c r="E196" s="2">
        <v>39448</v>
      </c>
      <c r="G196">
        <v>3921</v>
      </c>
      <c r="H196">
        <v>11866</v>
      </c>
      <c r="I196" t="s">
        <v>28</v>
      </c>
      <c r="J196" t="s">
        <v>121</v>
      </c>
      <c r="K196" t="s">
        <v>5449</v>
      </c>
      <c r="M196" s="1" t="s">
        <v>5450</v>
      </c>
      <c r="N196">
        <v>0.8</v>
      </c>
      <c r="O196" t="s">
        <v>33</v>
      </c>
      <c r="P196">
        <f t="shared" si="6"/>
        <v>2</v>
      </c>
      <c r="Q196" s="7">
        <f t="shared" si="7"/>
        <v>1</v>
      </c>
    </row>
    <row r="197" spans="1:17" x14ac:dyDescent="0.2">
      <c r="A197">
        <v>89301347</v>
      </c>
      <c r="B197" t="s">
        <v>5330</v>
      </c>
      <c r="C197" t="s">
        <v>5477</v>
      </c>
      <c r="D197">
        <v>10</v>
      </c>
      <c r="E197" s="2">
        <v>44470</v>
      </c>
      <c r="G197">
        <v>3921</v>
      </c>
      <c r="H197">
        <v>11866</v>
      </c>
      <c r="I197" t="s">
        <v>28</v>
      </c>
      <c r="J197" t="s">
        <v>121</v>
      </c>
      <c r="K197" t="s">
        <v>5449</v>
      </c>
      <c r="M197" s="1" t="s">
        <v>5450</v>
      </c>
      <c r="N197">
        <v>0.2</v>
      </c>
      <c r="O197" t="s">
        <v>33</v>
      </c>
      <c r="P197">
        <f t="shared" si="6"/>
        <v>2</v>
      </c>
      <c r="Q197" s="7">
        <f t="shared" si="7"/>
        <v>1</v>
      </c>
    </row>
    <row r="198" spans="1:17" x14ac:dyDescent="0.2">
      <c r="A198">
        <v>89301132</v>
      </c>
      <c r="B198" t="s">
        <v>3276</v>
      </c>
      <c r="C198" t="s">
        <v>3350</v>
      </c>
      <c r="D198">
        <v>10</v>
      </c>
      <c r="E198" s="2">
        <v>44593</v>
      </c>
      <c r="G198">
        <v>2653</v>
      </c>
      <c r="H198">
        <v>11869</v>
      </c>
      <c r="J198" t="s">
        <v>2364</v>
      </c>
      <c r="K198" t="s">
        <v>1976</v>
      </c>
      <c r="M198" s="1" t="s">
        <v>3355</v>
      </c>
      <c r="N198">
        <v>0.5</v>
      </c>
      <c r="O198" t="s">
        <v>27</v>
      </c>
      <c r="P198">
        <f t="shared" si="6"/>
        <v>1</v>
      </c>
      <c r="Q198" s="7">
        <f t="shared" si="7"/>
        <v>0.5</v>
      </c>
    </row>
    <row r="199" spans="1:17" x14ac:dyDescent="0.2">
      <c r="A199">
        <v>89301041</v>
      </c>
      <c r="B199" t="s">
        <v>1095</v>
      </c>
      <c r="C199" t="s">
        <v>109</v>
      </c>
      <c r="D199">
        <v>5</v>
      </c>
      <c r="E199" s="2">
        <v>39448</v>
      </c>
      <c r="G199">
        <v>4932</v>
      </c>
      <c r="H199">
        <v>11870</v>
      </c>
      <c r="J199" t="s">
        <v>878</v>
      </c>
      <c r="K199" t="s">
        <v>1157</v>
      </c>
      <c r="M199" s="1" t="s">
        <v>1158</v>
      </c>
      <c r="N199">
        <v>1</v>
      </c>
      <c r="O199" t="s">
        <v>72</v>
      </c>
      <c r="P199">
        <f t="shared" si="6"/>
        <v>1</v>
      </c>
      <c r="Q199" s="7">
        <f t="shared" si="7"/>
        <v>1</v>
      </c>
    </row>
    <row r="200" spans="1:17" x14ac:dyDescent="0.2">
      <c r="A200">
        <v>89301405</v>
      </c>
      <c r="B200" t="s">
        <v>5773</v>
      </c>
      <c r="C200" t="s">
        <v>5774</v>
      </c>
      <c r="D200">
        <v>10</v>
      </c>
      <c r="E200" s="2">
        <v>42826</v>
      </c>
      <c r="G200">
        <v>871</v>
      </c>
      <c r="H200">
        <v>11906</v>
      </c>
      <c r="I200" t="s">
        <v>110</v>
      </c>
      <c r="J200" t="s">
        <v>127</v>
      </c>
      <c r="K200" t="s">
        <v>5806</v>
      </c>
      <c r="L200" t="s">
        <v>31</v>
      </c>
      <c r="M200" s="1" t="s">
        <v>5807</v>
      </c>
      <c r="N200">
        <v>0.5</v>
      </c>
      <c r="O200" t="s">
        <v>33</v>
      </c>
      <c r="P200">
        <f t="shared" si="6"/>
        <v>1</v>
      </c>
      <c r="Q200" s="7">
        <f t="shared" si="7"/>
        <v>0.5</v>
      </c>
    </row>
    <row r="201" spans="1:17" x14ac:dyDescent="0.2">
      <c r="A201">
        <v>89301093</v>
      </c>
      <c r="B201" t="s">
        <v>2444</v>
      </c>
      <c r="C201" t="s">
        <v>357</v>
      </c>
      <c r="D201">
        <v>5</v>
      </c>
      <c r="E201" s="2">
        <v>42370</v>
      </c>
      <c r="G201">
        <v>1342</v>
      </c>
      <c r="H201">
        <v>11953</v>
      </c>
      <c r="I201" t="s">
        <v>46</v>
      </c>
      <c r="J201" t="s">
        <v>47</v>
      </c>
      <c r="K201" t="s">
        <v>2570</v>
      </c>
      <c r="M201" s="1" t="s">
        <v>2571</v>
      </c>
      <c r="N201">
        <v>1</v>
      </c>
      <c r="O201" t="s">
        <v>27</v>
      </c>
      <c r="P201">
        <f t="shared" si="6"/>
        <v>1</v>
      </c>
      <c r="Q201" s="7">
        <f t="shared" si="7"/>
        <v>1</v>
      </c>
    </row>
    <row r="202" spans="1:17" x14ac:dyDescent="0.2">
      <c r="A202">
        <v>89301031</v>
      </c>
      <c r="B202" t="s">
        <v>826</v>
      </c>
      <c r="C202" t="s">
        <v>109</v>
      </c>
      <c r="D202">
        <v>5</v>
      </c>
      <c r="E202" s="2">
        <v>31973</v>
      </c>
      <c r="G202">
        <v>7331</v>
      </c>
      <c r="H202">
        <v>11956</v>
      </c>
      <c r="J202" t="s">
        <v>312</v>
      </c>
      <c r="K202" t="s">
        <v>968</v>
      </c>
      <c r="M202" s="1" t="s">
        <v>969</v>
      </c>
      <c r="N202">
        <v>1</v>
      </c>
      <c r="O202" t="s">
        <v>27</v>
      </c>
      <c r="P202">
        <f t="shared" si="6"/>
        <v>1</v>
      </c>
      <c r="Q202" s="7">
        <f t="shared" si="7"/>
        <v>1</v>
      </c>
    </row>
    <row r="203" spans="1:17" x14ac:dyDescent="0.2">
      <c r="A203">
        <v>89301165</v>
      </c>
      <c r="B203" t="s">
        <v>3529</v>
      </c>
      <c r="C203" t="s">
        <v>3734</v>
      </c>
      <c r="D203">
        <v>10</v>
      </c>
      <c r="E203" s="2">
        <v>41852</v>
      </c>
      <c r="G203">
        <v>6255</v>
      </c>
      <c r="H203">
        <v>11957</v>
      </c>
      <c r="J203" t="s">
        <v>164</v>
      </c>
      <c r="K203" t="s">
        <v>3737</v>
      </c>
      <c r="L203" t="s">
        <v>86</v>
      </c>
      <c r="M203" s="1" t="s">
        <v>3738</v>
      </c>
      <c r="N203">
        <v>1</v>
      </c>
      <c r="O203" t="s">
        <v>72</v>
      </c>
      <c r="P203">
        <f t="shared" si="6"/>
        <v>1</v>
      </c>
      <c r="Q203" s="7">
        <f t="shared" si="7"/>
        <v>1</v>
      </c>
    </row>
    <row r="204" spans="1:17" x14ac:dyDescent="0.2">
      <c r="A204">
        <v>89301122</v>
      </c>
      <c r="B204" t="s">
        <v>3139</v>
      </c>
      <c r="C204" t="s">
        <v>3243</v>
      </c>
      <c r="D204">
        <v>10</v>
      </c>
      <c r="E204" s="2">
        <v>39448</v>
      </c>
      <c r="G204">
        <v>4333</v>
      </c>
      <c r="H204">
        <v>12005</v>
      </c>
      <c r="J204" t="s">
        <v>3253</v>
      </c>
      <c r="K204" t="s">
        <v>3254</v>
      </c>
      <c r="M204" s="1" t="s">
        <v>3255</v>
      </c>
      <c r="N204">
        <v>1</v>
      </c>
      <c r="O204" t="s">
        <v>72</v>
      </c>
      <c r="P204">
        <f t="shared" si="6"/>
        <v>1</v>
      </c>
      <c r="Q204" s="7">
        <f t="shared" si="7"/>
        <v>1</v>
      </c>
    </row>
    <row r="205" spans="1:17" x14ac:dyDescent="0.2">
      <c r="A205">
        <v>89301415</v>
      </c>
      <c r="B205" t="s">
        <v>5837</v>
      </c>
      <c r="C205" t="s">
        <v>5838</v>
      </c>
      <c r="D205">
        <v>10</v>
      </c>
      <c r="E205" s="2">
        <v>40909</v>
      </c>
      <c r="G205">
        <v>3799</v>
      </c>
      <c r="H205">
        <v>12008</v>
      </c>
      <c r="I205" t="s">
        <v>28</v>
      </c>
      <c r="J205" t="s">
        <v>275</v>
      </c>
      <c r="K205" t="s">
        <v>5877</v>
      </c>
      <c r="L205" t="s">
        <v>31</v>
      </c>
      <c r="M205" s="1" t="s">
        <v>5878</v>
      </c>
      <c r="N205">
        <v>1</v>
      </c>
      <c r="O205" t="s">
        <v>33</v>
      </c>
      <c r="P205">
        <f t="shared" si="6"/>
        <v>1</v>
      </c>
      <c r="Q205" s="7">
        <f t="shared" si="7"/>
        <v>1</v>
      </c>
    </row>
    <row r="206" spans="1:17" x14ac:dyDescent="0.2">
      <c r="A206">
        <v>89301600</v>
      </c>
      <c r="B206" t="s">
        <v>6274</v>
      </c>
      <c r="C206" t="s">
        <v>6274</v>
      </c>
      <c r="D206">
        <v>10</v>
      </c>
      <c r="E206" s="2">
        <v>44287</v>
      </c>
      <c r="G206">
        <v>4151</v>
      </c>
      <c r="H206">
        <v>12010</v>
      </c>
      <c r="I206" t="s">
        <v>53</v>
      </c>
      <c r="J206" t="s">
        <v>219</v>
      </c>
      <c r="K206" t="s">
        <v>6368</v>
      </c>
      <c r="M206" s="1" t="s">
        <v>6369</v>
      </c>
      <c r="N206">
        <v>7.0000000000000007E-2</v>
      </c>
      <c r="O206" t="s">
        <v>27</v>
      </c>
      <c r="P206">
        <f t="shared" si="6"/>
        <v>6</v>
      </c>
      <c r="Q206" s="7">
        <f t="shared" si="7"/>
        <v>0.42000000000000004</v>
      </c>
    </row>
    <row r="207" spans="1:17" x14ac:dyDescent="0.2">
      <c r="A207">
        <v>89301602</v>
      </c>
      <c r="B207" t="s">
        <v>6449</v>
      </c>
      <c r="C207" t="s">
        <v>6450</v>
      </c>
      <c r="D207">
        <v>10</v>
      </c>
      <c r="E207" s="2">
        <v>39814</v>
      </c>
      <c r="G207">
        <v>4151</v>
      </c>
      <c r="H207">
        <v>12010</v>
      </c>
      <c r="I207" t="s">
        <v>53</v>
      </c>
      <c r="J207" t="s">
        <v>219</v>
      </c>
      <c r="K207" t="s">
        <v>6368</v>
      </c>
      <c r="M207" s="1" t="s">
        <v>6369</v>
      </c>
      <c r="N207">
        <v>7.0000000000000007E-2</v>
      </c>
      <c r="O207" t="s">
        <v>27</v>
      </c>
      <c r="P207">
        <f t="shared" si="6"/>
        <v>6</v>
      </c>
      <c r="Q207" s="7">
        <f t="shared" si="7"/>
        <v>0.42000000000000004</v>
      </c>
    </row>
    <row r="208" spans="1:17" x14ac:dyDescent="0.2">
      <c r="A208">
        <v>89301604</v>
      </c>
      <c r="B208" t="s">
        <v>6464</v>
      </c>
      <c r="C208" t="s">
        <v>6465</v>
      </c>
      <c r="D208">
        <v>10</v>
      </c>
      <c r="E208" s="2">
        <v>39814</v>
      </c>
      <c r="G208">
        <v>4151</v>
      </c>
      <c r="H208">
        <v>12010</v>
      </c>
      <c r="I208" t="s">
        <v>53</v>
      </c>
      <c r="J208" t="s">
        <v>219</v>
      </c>
      <c r="K208" t="s">
        <v>6368</v>
      </c>
      <c r="M208" s="1" t="s">
        <v>6369</v>
      </c>
      <c r="N208">
        <v>7.0000000000000007E-2</v>
      </c>
      <c r="O208" t="s">
        <v>27</v>
      </c>
      <c r="P208">
        <f t="shared" si="6"/>
        <v>6</v>
      </c>
      <c r="Q208" s="7">
        <f t="shared" si="7"/>
        <v>0.42000000000000004</v>
      </c>
    </row>
    <row r="209" spans="1:17" x14ac:dyDescent="0.2">
      <c r="A209">
        <v>89301605</v>
      </c>
      <c r="B209" t="s">
        <v>6474</v>
      </c>
      <c r="C209" t="s">
        <v>6475</v>
      </c>
      <c r="D209">
        <v>10</v>
      </c>
      <c r="E209" s="2">
        <v>39814</v>
      </c>
      <c r="G209">
        <v>4151</v>
      </c>
      <c r="H209">
        <v>12010</v>
      </c>
      <c r="I209" t="s">
        <v>53</v>
      </c>
      <c r="J209" t="s">
        <v>219</v>
      </c>
      <c r="K209" t="s">
        <v>6368</v>
      </c>
      <c r="M209" s="1" t="s">
        <v>6369</v>
      </c>
      <c r="N209">
        <v>7.0000000000000007E-2</v>
      </c>
      <c r="O209" t="s">
        <v>27</v>
      </c>
      <c r="P209">
        <f t="shared" si="6"/>
        <v>6</v>
      </c>
      <c r="Q209" s="7">
        <f t="shared" si="7"/>
        <v>0.42000000000000004</v>
      </c>
    </row>
    <row r="210" spans="1:17" x14ac:dyDescent="0.2">
      <c r="A210">
        <v>89301606</v>
      </c>
      <c r="B210" t="s">
        <v>6476</v>
      </c>
      <c r="C210" t="s">
        <v>6477</v>
      </c>
      <c r="D210">
        <v>10</v>
      </c>
      <c r="E210" s="2">
        <v>39814</v>
      </c>
      <c r="G210">
        <v>4151</v>
      </c>
      <c r="H210">
        <v>12010</v>
      </c>
      <c r="I210" t="s">
        <v>53</v>
      </c>
      <c r="J210" t="s">
        <v>219</v>
      </c>
      <c r="K210" t="s">
        <v>6368</v>
      </c>
      <c r="M210" s="1" t="s">
        <v>6369</v>
      </c>
      <c r="N210">
        <v>7.0000000000000007E-2</v>
      </c>
      <c r="O210" t="s">
        <v>27</v>
      </c>
      <c r="P210">
        <f t="shared" si="6"/>
        <v>6</v>
      </c>
      <c r="Q210" s="7">
        <f t="shared" si="7"/>
        <v>0.42000000000000004</v>
      </c>
    </row>
    <row r="211" spans="1:17" x14ac:dyDescent="0.2">
      <c r="A211">
        <v>89301607</v>
      </c>
      <c r="B211" t="s">
        <v>6480</v>
      </c>
      <c r="C211" t="s">
        <v>6481</v>
      </c>
      <c r="D211">
        <v>10</v>
      </c>
      <c r="E211" s="2">
        <v>39814</v>
      </c>
      <c r="G211">
        <v>4151</v>
      </c>
      <c r="H211">
        <v>12010</v>
      </c>
      <c r="I211" t="s">
        <v>53</v>
      </c>
      <c r="J211" t="s">
        <v>219</v>
      </c>
      <c r="K211" t="s">
        <v>6368</v>
      </c>
      <c r="M211" s="1" t="s">
        <v>6369</v>
      </c>
      <c r="N211">
        <v>7.0000000000000007E-2</v>
      </c>
      <c r="O211" t="s">
        <v>27</v>
      </c>
      <c r="P211">
        <f t="shared" si="6"/>
        <v>6</v>
      </c>
      <c r="Q211" s="7">
        <f t="shared" si="7"/>
        <v>0.42000000000000004</v>
      </c>
    </row>
    <row r="212" spans="1:17" x14ac:dyDescent="0.2">
      <c r="A212">
        <v>89301323</v>
      </c>
      <c r="B212" t="s">
        <v>4932</v>
      </c>
      <c r="C212" t="s">
        <v>357</v>
      </c>
      <c r="D212">
        <v>5</v>
      </c>
      <c r="E212" s="2">
        <v>41456</v>
      </c>
      <c r="G212">
        <v>3206</v>
      </c>
      <c r="H212">
        <v>12014</v>
      </c>
      <c r="I212" t="s">
        <v>28</v>
      </c>
      <c r="J212" t="s">
        <v>3530</v>
      </c>
      <c r="K212" t="s">
        <v>5030</v>
      </c>
      <c r="L212" t="s">
        <v>31</v>
      </c>
      <c r="M212" s="1" t="s">
        <v>5031</v>
      </c>
      <c r="N212">
        <v>1</v>
      </c>
      <c r="O212" t="s">
        <v>33</v>
      </c>
      <c r="P212">
        <f t="shared" si="6"/>
        <v>1</v>
      </c>
      <c r="Q212" s="7">
        <f t="shared" si="7"/>
        <v>1</v>
      </c>
    </row>
    <row r="213" spans="1:17" x14ac:dyDescent="0.2">
      <c r="A213">
        <v>89301051</v>
      </c>
      <c r="B213" t="s">
        <v>1387</v>
      </c>
      <c r="C213" t="s">
        <v>109</v>
      </c>
      <c r="D213">
        <v>5</v>
      </c>
      <c r="E213" s="2">
        <v>44743</v>
      </c>
      <c r="G213">
        <v>1896</v>
      </c>
      <c r="H213">
        <v>12021</v>
      </c>
      <c r="I213" t="s">
        <v>110</v>
      </c>
      <c r="J213" t="s">
        <v>303</v>
      </c>
      <c r="K213" t="s">
        <v>1394</v>
      </c>
      <c r="L213" t="s">
        <v>31</v>
      </c>
      <c r="M213" s="1" t="s">
        <v>1395</v>
      </c>
      <c r="N213">
        <v>0.6</v>
      </c>
      <c r="O213" t="s">
        <v>33</v>
      </c>
      <c r="P213">
        <f t="shared" si="6"/>
        <v>4</v>
      </c>
      <c r="Q213" s="7">
        <f t="shared" si="7"/>
        <v>1</v>
      </c>
    </row>
    <row r="214" spans="1:17" x14ac:dyDescent="0.2">
      <c r="A214">
        <v>89301054</v>
      </c>
      <c r="B214" t="s">
        <v>1449</v>
      </c>
      <c r="C214" t="s">
        <v>357</v>
      </c>
      <c r="D214">
        <v>5</v>
      </c>
      <c r="E214" s="2">
        <v>39448</v>
      </c>
      <c r="G214">
        <v>1896</v>
      </c>
      <c r="H214">
        <v>12021</v>
      </c>
      <c r="I214" t="s">
        <v>110</v>
      </c>
      <c r="J214" t="s">
        <v>303</v>
      </c>
      <c r="K214" t="s">
        <v>1394</v>
      </c>
      <c r="L214" t="s">
        <v>31</v>
      </c>
      <c r="M214" s="1" t="s">
        <v>1395</v>
      </c>
      <c r="N214">
        <v>0.2</v>
      </c>
      <c r="O214" t="s">
        <v>33</v>
      </c>
      <c r="P214">
        <f t="shared" si="6"/>
        <v>4</v>
      </c>
      <c r="Q214" s="7">
        <f t="shared" si="7"/>
        <v>1</v>
      </c>
    </row>
    <row r="215" spans="1:17" x14ac:dyDescent="0.2">
      <c r="A215">
        <v>89301055</v>
      </c>
      <c r="B215" t="s">
        <v>1475</v>
      </c>
      <c r="C215" t="s">
        <v>1476</v>
      </c>
      <c r="D215">
        <v>10</v>
      </c>
      <c r="E215" s="2">
        <v>40179</v>
      </c>
      <c r="G215">
        <v>1896</v>
      </c>
      <c r="H215">
        <v>12021</v>
      </c>
      <c r="I215" t="s">
        <v>110</v>
      </c>
      <c r="J215" t="s">
        <v>303</v>
      </c>
      <c r="K215" t="s">
        <v>1394</v>
      </c>
      <c r="L215" t="s">
        <v>31</v>
      </c>
      <c r="M215" s="1" t="s">
        <v>1395</v>
      </c>
      <c r="N215">
        <v>0.2</v>
      </c>
      <c r="O215" t="s">
        <v>33</v>
      </c>
      <c r="P215">
        <f t="shared" si="6"/>
        <v>4</v>
      </c>
      <c r="Q215" s="7">
        <f t="shared" si="7"/>
        <v>1</v>
      </c>
    </row>
    <row r="216" spans="1:17" x14ac:dyDescent="0.2">
      <c r="A216">
        <v>89301602</v>
      </c>
      <c r="B216" t="s">
        <v>6449</v>
      </c>
      <c r="C216" t="s">
        <v>6450</v>
      </c>
      <c r="D216">
        <v>10</v>
      </c>
      <c r="E216" s="2">
        <v>40179</v>
      </c>
      <c r="G216">
        <v>5927</v>
      </c>
      <c r="H216">
        <v>12021</v>
      </c>
      <c r="I216" t="s">
        <v>110</v>
      </c>
      <c r="J216" t="s">
        <v>303</v>
      </c>
      <c r="K216" t="s">
        <v>1394</v>
      </c>
      <c r="L216" t="s">
        <v>31</v>
      </c>
      <c r="M216" s="1" t="s">
        <v>1395</v>
      </c>
      <c r="N216">
        <v>0</v>
      </c>
      <c r="O216" t="s">
        <v>33</v>
      </c>
      <c r="P216">
        <f t="shared" si="6"/>
        <v>4</v>
      </c>
      <c r="Q216" s="7">
        <f t="shared" si="7"/>
        <v>1</v>
      </c>
    </row>
    <row r="217" spans="1:17" x14ac:dyDescent="0.2">
      <c r="A217">
        <v>89301345</v>
      </c>
      <c r="B217" t="s">
        <v>5330</v>
      </c>
      <c r="C217" t="s">
        <v>5331</v>
      </c>
      <c r="D217">
        <v>10</v>
      </c>
      <c r="E217" s="2">
        <v>39448</v>
      </c>
      <c r="G217">
        <v>2240</v>
      </c>
      <c r="H217">
        <v>12026</v>
      </c>
      <c r="J217" t="s">
        <v>40</v>
      </c>
      <c r="K217" t="s">
        <v>2895</v>
      </c>
      <c r="M217" s="1" t="s">
        <v>5448</v>
      </c>
      <c r="N217">
        <v>1</v>
      </c>
      <c r="O217" t="s">
        <v>72</v>
      </c>
      <c r="P217">
        <f t="shared" si="6"/>
        <v>1</v>
      </c>
      <c r="Q217" s="7">
        <f t="shared" si="7"/>
        <v>1</v>
      </c>
    </row>
    <row r="218" spans="1:17" x14ac:dyDescent="0.2">
      <c r="A218">
        <v>89100601</v>
      </c>
      <c r="B218" t="s">
        <v>15</v>
      </c>
      <c r="C218" t="s">
        <v>15</v>
      </c>
      <c r="D218">
        <v>5</v>
      </c>
      <c r="E218" s="2">
        <v>43040</v>
      </c>
      <c r="G218">
        <v>8366</v>
      </c>
      <c r="H218">
        <v>12028</v>
      </c>
      <c r="J218" t="s">
        <v>24</v>
      </c>
      <c r="K218" t="s">
        <v>25</v>
      </c>
      <c r="M218" s="1" t="s">
        <v>26</v>
      </c>
      <c r="N218">
        <v>1</v>
      </c>
      <c r="O218" t="s">
        <v>27</v>
      </c>
      <c r="P218">
        <f t="shared" si="6"/>
        <v>1</v>
      </c>
      <c r="Q218" s="7">
        <f t="shared" si="7"/>
        <v>1</v>
      </c>
    </row>
    <row r="219" spans="1:17" x14ac:dyDescent="0.2">
      <c r="A219">
        <v>89301011</v>
      </c>
      <c r="B219" t="s">
        <v>108</v>
      </c>
      <c r="C219" t="s">
        <v>109</v>
      </c>
      <c r="D219">
        <v>5</v>
      </c>
      <c r="E219" s="2">
        <v>39448</v>
      </c>
      <c r="G219">
        <v>983</v>
      </c>
      <c r="H219">
        <v>12033</v>
      </c>
      <c r="I219" t="s">
        <v>28</v>
      </c>
      <c r="J219" t="s">
        <v>124</v>
      </c>
      <c r="K219" t="s">
        <v>125</v>
      </c>
      <c r="M219" s="1" t="s">
        <v>126</v>
      </c>
      <c r="N219">
        <v>0.15</v>
      </c>
      <c r="O219" t="s">
        <v>33</v>
      </c>
      <c r="P219">
        <f t="shared" si="6"/>
        <v>1</v>
      </c>
      <c r="Q219" s="7">
        <f t="shared" si="7"/>
        <v>0.15</v>
      </c>
    </row>
    <row r="220" spans="1:17" x14ac:dyDescent="0.2">
      <c r="A220">
        <v>89301091</v>
      </c>
      <c r="B220" t="s">
        <v>2444</v>
      </c>
      <c r="C220" t="s">
        <v>109</v>
      </c>
      <c r="D220">
        <v>5</v>
      </c>
      <c r="E220" s="2">
        <v>39448</v>
      </c>
      <c r="G220">
        <v>797</v>
      </c>
      <c r="H220">
        <v>12051</v>
      </c>
      <c r="J220" t="s">
        <v>43</v>
      </c>
      <c r="K220" t="s">
        <v>88</v>
      </c>
      <c r="M220" s="1" t="s">
        <v>2471</v>
      </c>
      <c r="N220">
        <v>0.75</v>
      </c>
      <c r="O220" t="s">
        <v>27</v>
      </c>
      <c r="P220">
        <f t="shared" si="6"/>
        <v>1</v>
      </c>
      <c r="Q220" s="7">
        <f t="shared" si="7"/>
        <v>0.75</v>
      </c>
    </row>
    <row r="221" spans="1:17" x14ac:dyDescent="0.2">
      <c r="A221">
        <v>89301503</v>
      </c>
      <c r="B221" t="s">
        <v>3914</v>
      </c>
      <c r="C221" t="s">
        <v>357</v>
      </c>
      <c r="D221">
        <v>5</v>
      </c>
      <c r="E221" s="2">
        <v>39448</v>
      </c>
      <c r="G221">
        <v>1769</v>
      </c>
      <c r="H221">
        <v>12054</v>
      </c>
      <c r="J221" t="s">
        <v>325</v>
      </c>
      <c r="K221" t="s">
        <v>101</v>
      </c>
      <c r="M221" s="1" t="s">
        <v>6014</v>
      </c>
      <c r="N221">
        <v>1</v>
      </c>
      <c r="O221" t="s">
        <v>27</v>
      </c>
      <c r="P221">
        <f t="shared" si="6"/>
        <v>1</v>
      </c>
      <c r="Q221" s="7">
        <f t="shared" si="7"/>
        <v>1</v>
      </c>
    </row>
    <row r="222" spans="1:17" x14ac:dyDescent="0.2">
      <c r="A222">
        <v>89301215</v>
      </c>
      <c r="B222" t="s">
        <v>4155</v>
      </c>
      <c r="C222" t="s">
        <v>4301</v>
      </c>
      <c r="D222">
        <v>10</v>
      </c>
      <c r="E222" s="2">
        <v>39448</v>
      </c>
      <c r="G222">
        <v>4524</v>
      </c>
      <c r="H222">
        <v>12091</v>
      </c>
      <c r="I222" t="s">
        <v>28</v>
      </c>
      <c r="J222" t="s">
        <v>91</v>
      </c>
      <c r="K222" t="s">
        <v>4307</v>
      </c>
      <c r="M222" s="1" t="s">
        <v>4308</v>
      </c>
      <c r="N222">
        <v>1</v>
      </c>
      <c r="O222" t="s">
        <v>33</v>
      </c>
      <c r="P222">
        <f t="shared" si="6"/>
        <v>1</v>
      </c>
      <c r="Q222" s="7">
        <f t="shared" si="7"/>
        <v>1</v>
      </c>
    </row>
    <row r="223" spans="1:17" x14ac:dyDescent="0.2">
      <c r="A223">
        <v>89301356</v>
      </c>
      <c r="B223" t="s">
        <v>5498</v>
      </c>
      <c r="C223" t="s">
        <v>5554</v>
      </c>
      <c r="D223">
        <v>10</v>
      </c>
      <c r="E223" s="2">
        <v>39814</v>
      </c>
      <c r="G223">
        <v>2684</v>
      </c>
      <c r="H223">
        <v>12108</v>
      </c>
      <c r="J223" t="s">
        <v>1087</v>
      </c>
      <c r="K223" t="s">
        <v>5505</v>
      </c>
      <c r="M223" s="1" t="s">
        <v>5555</v>
      </c>
      <c r="N223">
        <v>1</v>
      </c>
      <c r="O223" t="s">
        <v>27</v>
      </c>
      <c r="P223">
        <f t="shared" si="6"/>
        <v>1</v>
      </c>
      <c r="Q223" s="7">
        <f t="shared" si="7"/>
        <v>1</v>
      </c>
    </row>
    <row r="224" spans="1:17" x14ac:dyDescent="0.2">
      <c r="A224">
        <v>89301593</v>
      </c>
      <c r="B224" t="s">
        <v>6156</v>
      </c>
      <c r="C224" t="s">
        <v>6157</v>
      </c>
      <c r="D224">
        <v>5</v>
      </c>
      <c r="E224" s="2">
        <v>42552</v>
      </c>
      <c r="G224">
        <v>10281</v>
      </c>
      <c r="H224">
        <v>12127</v>
      </c>
      <c r="J224" t="s">
        <v>358</v>
      </c>
      <c r="K224" t="s">
        <v>6188</v>
      </c>
      <c r="M224" s="1" t="s">
        <v>6189</v>
      </c>
      <c r="N224">
        <v>1</v>
      </c>
      <c r="O224" t="s">
        <v>23</v>
      </c>
      <c r="P224">
        <f t="shared" si="6"/>
        <v>1</v>
      </c>
      <c r="Q224" s="7">
        <f t="shared" si="7"/>
        <v>1</v>
      </c>
    </row>
    <row r="225" spans="1:17" x14ac:dyDescent="0.2">
      <c r="A225">
        <v>89301011</v>
      </c>
      <c r="B225" t="s">
        <v>108</v>
      </c>
      <c r="C225" t="s">
        <v>109</v>
      </c>
      <c r="D225">
        <v>5</v>
      </c>
      <c r="E225" s="2">
        <v>41456</v>
      </c>
      <c r="G225">
        <v>2484</v>
      </c>
      <c r="H225">
        <v>12149</v>
      </c>
      <c r="I225" t="s">
        <v>110</v>
      </c>
      <c r="J225" t="s">
        <v>127</v>
      </c>
      <c r="K225" t="s">
        <v>128</v>
      </c>
      <c r="L225" t="s">
        <v>129</v>
      </c>
      <c r="M225" s="1" t="s">
        <v>130</v>
      </c>
      <c r="N225">
        <v>0.1</v>
      </c>
      <c r="O225" t="s">
        <v>33</v>
      </c>
      <c r="P225">
        <f t="shared" si="6"/>
        <v>3</v>
      </c>
      <c r="Q225" s="7">
        <f t="shared" si="7"/>
        <v>1</v>
      </c>
    </row>
    <row r="226" spans="1:17" x14ac:dyDescent="0.2">
      <c r="A226">
        <v>89301012</v>
      </c>
      <c r="B226" t="s">
        <v>108</v>
      </c>
      <c r="C226" t="s">
        <v>293</v>
      </c>
      <c r="D226">
        <v>10</v>
      </c>
      <c r="E226" s="2">
        <v>40337</v>
      </c>
      <c r="G226">
        <v>2484</v>
      </c>
      <c r="H226">
        <v>12149</v>
      </c>
      <c r="I226" t="s">
        <v>110</v>
      </c>
      <c r="J226" t="s">
        <v>127</v>
      </c>
      <c r="K226" t="s">
        <v>128</v>
      </c>
      <c r="L226" t="s">
        <v>129</v>
      </c>
      <c r="M226" s="1" t="s">
        <v>130</v>
      </c>
      <c r="N226">
        <v>0.5</v>
      </c>
      <c r="O226" t="s">
        <v>33</v>
      </c>
      <c r="P226">
        <f t="shared" si="6"/>
        <v>3</v>
      </c>
      <c r="Q226" s="7">
        <f t="shared" si="7"/>
        <v>1</v>
      </c>
    </row>
    <row r="227" spans="1:17" x14ac:dyDescent="0.2">
      <c r="A227">
        <v>89301016</v>
      </c>
      <c r="B227" t="s">
        <v>108</v>
      </c>
      <c r="C227" t="s">
        <v>468</v>
      </c>
      <c r="D227">
        <v>10</v>
      </c>
      <c r="E227" s="2">
        <v>39448</v>
      </c>
      <c r="G227">
        <v>2484</v>
      </c>
      <c r="H227">
        <v>12149</v>
      </c>
      <c r="I227" t="s">
        <v>110</v>
      </c>
      <c r="J227" t="s">
        <v>127</v>
      </c>
      <c r="K227" t="s">
        <v>128</v>
      </c>
      <c r="L227" t="s">
        <v>129</v>
      </c>
      <c r="M227" s="1" t="s">
        <v>130</v>
      </c>
      <c r="N227">
        <v>0.4</v>
      </c>
      <c r="O227" t="s">
        <v>33</v>
      </c>
      <c r="P227">
        <f t="shared" si="6"/>
        <v>3</v>
      </c>
      <c r="Q227" s="7">
        <f t="shared" si="7"/>
        <v>1</v>
      </c>
    </row>
    <row r="228" spans="1:17" x14ac:dyDescent="0.2">
      <c r="A228">
        <v>89301405</v>
      </c>
      <c r="B228" t="s">
        <v>5773</v>
      </c>
      <c r="C228" t="s">
        <v>5774</v>
      </c>
      <c r="D228">
        <v>10</v>
      </c>
      <c r="E228" s="2">
        <v>39448</v>
      </c>
      <c r="G228">
        <v>2289</v>
      </c>
      <c r="H228">
        <v>12150</v>
      </c>
      <c r="I228" t="s">
        <v>110</v>
      </c>
      <c r="J228" t="s">
        <v>127</v>
      </c>
      <c r="K228" t="s">
        <v>5803</v>
      </c>
      <c r="L228" t="s">
        <v>31</v>
      </c>
      <c r="M228" s="1" t="s">
        <v>5804</v>
      </c>
      <c r="N228">
        <v>0.75</v>
      </c>
      <c r="O228" t="s">
        <v>33</v>
      </c>
      <c r="P228">
        <f t="shared" si="6"/>
        <v>1</v>
      </c>
      <c r="Q228" s="7">
        <f t="shared" si="7"/>
        <v>0.75</v>
      </c>
    </row>
    <row r="229" spans="1:17" x14ac:dyDescent="0.2">
      <c r="A229">
        <v>89301011</v>
      </c>
      <c r="B229" t="s">
        <v>108</v>
      </c>
      <c r="C229" t="s">
        <v>109</v>
      </c>
      <c r="D229">
        <v>5</v>
      </c>
      <c r="E229" s="2">
        <v>44409</v>
      </c>
      <c r="G229">
        <v>1823</v>
      </c>
      <c r="H229">
        <v>12152</v>
      </c>
      <c r="I229" t="s">
        <v>46</v>
      </c>
      <c r="J229" t="s">
        <v>131</v>
      </c>
      <c r="K229" t="s">
        <v>132</v>
      </c>
      <c r="L229" t="s">
        <v>133</v>
      </c>
      <c r="M229" s="1" t="s">
        <v>134</v>
      </c>
      <c r="N229">
        <v>1</v>
      </c>
      <c r="O229" t="s">
        <v>135</v>
      </c>
      <c r="P229">
        <f t="shared" si="6"/>
        <v>1</v>
      </c>
      <c r="Q229" s="7">
        <f t="shared" si="7"/>
        <v>1</v>
      </c>
    </row>
    <row r="230" spans="1:17" x14ac:dyDescent="0.2">
      <c r="A230">
        <v>89301325</v>
      </c>
      <c r="B230" t="s">
        <v>4932</v>
      </c>
      <c r="C230" t="s">
        <v>5125</v>
      </c>
      <c r="D230">
        <v>10</v>
      </c>
      <c r="E230" s="2">
        <v>39448</v>
      </c>
      <c r="G230">
        <v>153</v>
      </c>
      <c r="H230">
        <v>12157</v>
      </c>
      <c r="J230" t="s">
        <v>325</v>
      </c>
      <c r="K230" t="s">
        <v>5134</v>
      </c>
      <c r="M230" s="1" t="s">
        <v>5135</v>
      </c>
      <c r="N230">
        <v>1</v>
      </c>
      <c r="O230" t="s">
        <v>27</v>
      </c>
      <c r="P230">
        <f t="shared" si="6"/>
        <v>1</v>
      </c>
      <c r="Q230" s="7">
        <f t="shared" si="7"/>
        <v>1</v>
      </c>
    </row>
    <row r="231" spans="1:17" x14ac:dyDescent="0.2">
      <c r="A231">
        <v>89301347</v>
      </c>
      <c r="B231" t="s">
        <v>5330</v>
      </c>
      <c r="C231" t="s">
        <v>5477</v>
      </c>
      <c r="D231">
        <v>10</v>
      </c>
      <c r="E231" s="2">
        <v>44927</v>
      </c>
      <c r="G231">
        <v>2875</v>
      </c>
      <c r="H231">
        <v>12158</v>
      </c>
      <c r="I231" t="s">
        <v>53</v>
      </c>
      <c r="J231" t="s">
        <v>16</v>
      </c>
      <c r="K231" t="s">
        <v>5484</v>
      </c>
      <c r="M231" s="1" t="s">
        <v>5485</v>
      </c>
      <c r="N231">
        <v>0.1</v>
      </c>
      <c r="O231" t="s">
        <v>27</v>
      </c>
      <c r="P231">
        <f t="shared" si="6"/>
        <v>1</v>
      </c>
      <c r="Q231" s="7">
        <f t="shared" si="7"/>
        <v>0.1</v>
      </c>
    </row>
    <row r="232" spans="1:17" x14ac:dyDescent="0.2">
      <c r="A232">
        <v>89301041</v>
      </c>
      <c r="B232" t="s">
        <v>1095</v>
      </c>
      <c r="C232" t="s">
        <v>109</v>
      </c>
      <c r="D232">
        <v>5</v>
      </c>
      <c r="E232" s="2">
        <v>39814</v>
      </c>
      <c r="G232">
        <v>3399</v>
      </c>
      <c r="H232">
        <v>12174</v>
      </c>
      <c r="J232" t="s">
        <v>1159</v>
      </c>
      <c r="K232" t="s">
        <v>893</v>
      </c>
      <c r="M232" s="1" t="s">
        <v>1160</v>
      </c>
      <c r="N232">
        <v>0.9</v>
      </c>
      <c r="O232" t="s">
        <v>27</v>
      </c>
      <c r="P232">
        <f t="shared" si="6"/>
        <v>2</v>
      </c>
      <c r="Q232" s="7">
        <f t="shared" si="7"/>
        <v>1</v>
      </c>
    </row>
    <row r="233" spans="1:17" x14ac:dyDescent="0.2">
      <c r="A233">
        <v>89301044</v>
      </c>
      <c r="B233" t="s">
        <v>1264</v>
      </c>
      <c r="C233" t="s">
        <v>357</v>
      </c>
      <c r="D233">
        <v>5</v>
      </c>
      <c r="E233" s="2">
        <v>39814</v>
      </c>
      <c r="G233">
        <v>3399</v>
      </c>
      <c r="H233">
        <v>12174</v>
      </c>
      <c r="J233" t="s">
        <v>1159</v>
      </c>
      <c r="K233" t="s">
        <v>893</v>
      </c>
      <c r="M233" s="1" t="s">
        <v>1160</v>
      </c>
      <c r="N233">
        <v>0.1</v>
      </c>
      <c r="O233" t="s">
        <v>27</v>
      </c>
      <c r="P233">
        <f t="shared" si="6"/>
        <v>2</v>
      </c>
      <c r="Q233" s="7">
        <f t="shared" si="7"/>
        <v>1</v>
      </c>
    </row>
    <row r="234" spans="1:17" x14ac:dyDescent="0.2">
      <c r="A234">
        <v>89301104</v>
      </c>
      <c r="B234" t="s">
        <v>2599</v>
      </c>
      <c r="C234" t="s">
        <v>2892</v>
      </c>
      <c r="D234">
        <v>10</v>
      </c>
      <c r="E234" s="2">
        <v>39448</v>
      </c>
      <c r="G234">
        <v>15</v>
      </c>
      <c r="H234">
        <v>12194</v>
      </c>
      <c r="I234" t="s">
        <v>110</v>
      </c>
      <c r="J234" t="s">
        <v>196</v>
      </c>
      <c r="K234" t="s">
        <v>2905</v>
      </c>
      <c r="L234" t="s">
        <v>31</v>
      </c>
      <c r="M234" s="1" t="s">
        <v>2906</v>
      </c>
      <c r="N234">
        <v>0.3</v>
      </c>
      <c r="O234" t="s">
        <v>238</v>
      </c>
      <c r="P234">
        <f t="shared" si="6"/>
        <v>1</v>
      </c>
      <c r="Q234" s="7">
        <f t="shared" si="7"/>
        <v>0.3</v>
      </c>
    </row>
    <row r="235" spans="1:17" x14ac:dyDescent="0.2">
      <c r="A235">
        <v>89301221</v>
      </c>
      <c r="B235" t="s">
        <v>4371</v>
      </c>
      <c r="C235" t="s">
        <v>109</v>
      </c>
      <c r="D235">
        <v>5</v>
      </c>
      <c r="E235" s="2">
        <v>43709</v>
      </c>
      <c r="G235">
        <v>9241</v>
      </c>
      <c r="H235">
        <v>12202</v>
      </c>
      <c r="J235" t="s">
        <v>878</v>
      </c>
      <c r="K235" t="s">
        <v>4382</v>
      </c>
      <c r="M235" s="1" t="s">
        <v>4383</v>
      </c>
      <c r="N235">
        <v>1</v>
      </c>
      <c r="O235" t="s">
        <v>72</v>
      </c>
      <c r="P235">
        <f t="shared" si="6"/>
        <v>1</v>
      </c>
      <c r="Q235" s="7">
        <f t="shared" si="7"/>
        <v>1</v>
      </c>
    </row>
    <row r="236" spans="1:17" x14ac:dyDescent="0.2">
      <c r="A236">
        <v>89301062</v>
      </c>
      <c r="B236" t="s">
        <v>1575</v>
      </c>
      <c r="C236" t="s">
        <v>568</v>
      </c>
      <c r="D236">
        <v>10</v>
      </c>
      <c r="E236" s="2">
        <v>39814</v>
      </c>
      <c r="G236">
        <v>1855</v>
      </c>
      <c r="H236">
        <v>12210</v>
      </c>
      <c r="I236" t="s">
        <v>205</v>
      </c>
      <c r="J236" t="s">
        <v>788</v>
      </c>
      <c r="K236" t="s">
        <v>1582</v>
      </c>
      <c r="L236" t="s">
        <v>31</v>
      </c>
      <c r="M236" s="1" t="s">
        <v>1583</v>
      </c>
      <c r="N236">
        <v>0.3</v>
      </c>
      <c r="O236" t="s">
        <v>33</v>
      </c>
      <c r="P236">
        <f t="shared" si="6"/>
        <v>2</v>
      </c>
      <c r="Q236" s="7">
        <f t="shared" si="7"/>
        <v>1</v>
      </c>
    </row>
    <row r="237" spans="1:17" x14ac:dyDescent="0.2">
      <c r="A237">
        <v>89301063</v>
      </c>
      <c r="B237" t="s">
        <v>1480</v>
      </c>
      <c r="C237" t="s">
        <v>357</v>
      </c>
      <c r="D237">
        <v>5</v>
      </c>
      <c r="E237" s="2">
        <v>41000</v>
      </c>
      <c r="G237">
        <v>1855</v>
      </c>
      <c r="H237">
        <v>12210</v>
      </c>
      <c r="I237" t="s">
        <v>205</v>
      </c>
      <c r="J237" t="s">
        <v>788</v>
      </c>
      <c r="K237" t="s">
        <v>1582</v>
      </c>
      <c r="L237" t="s">
        <v>31</v>
      </c>
      <c r="M237" s="1" t="s">
        <v>1583</v>
      </c>
      <c r="N237">
        <v>0.7</v>
      </c>
      <c r="O237" t="s">
        <v>33</v>
      </c>
      <c r="P237">
        <f t="shared" si="6"/>
        <v>2</v>
      </c>
      <c r="Q237" s="7">
        <f t="shared" si="7"/>
        <v>1</v>
      </c>
    </row>
    <row r="238" spans="1:17" x14ac:dyDescent="0.2">
      <c r="A238">
        <v>89301405</v>
      </c>
      <c r="B238" t="s">
        <v>5773</v>
      </c>
      <c r="C238" t="s">
        <v>5774</v>
      </c>
      <c r="D238">
        <v>10</v>
      </c>
      <c r="E238" s="2">
        <v>39448</v>
      </c>
      <c r="G238">
        <v>2017</v>
      </c>
      <c r="H238">
        <v>12228</v>
      </c>
      <c r="J238" t="s">
        <v>325</v>
      </c>
      <c r="K238" t="s">
        <v>3722</v>
      </c>
      <c r="M238" s="1" t="s">
        <v>5805</v>
      </c>
      <c r="N238">
        <v>1</v>
      </c>
      <c r="O238" t="s">
        <v>27</v>
      </c>
      <c r="P238">
        <f t="shared" si="6"/>
        <v>1</v>
      </c>
      <c r="Q238" s="7">
        <f t="shared" si="7"/>
        <v>1</v>
      </c>
    </row>
    <row r="239" spans="1:17" x14ac:dyDescent="0.2">
      <c r="A239">
        <v>89301708</v>
      </c>
      <c r="B239" t="s">
        <v>2599</v>
      </c>
      <c r="C239" t="s">
        <v>6546</v>
      </c>
      <c r="D239">
        <v>10</v>
      </c>
      <c r="E239" s="2">
        <v>43983</v>
      </c>
      <c r="G239">
        <v>5575</v>
      </c>
      <c r="H239">
        <v>12236</v>
      </c>
      <c r="I239" t="s">
        <v>28</v>
      </c>
      <c r="J239" t="s">
        <v>303</v>
      </c>
      <c r="K239" t="s">
        <v>6562</v>
      </c>
      <c r="L239" t="s">
        <v>31</v>
      </c>
      <c r="M239" s="1" t="s">
        <v>6563</v>
      </c>
      <c r="N239">
        <v>0</v>
      </c>
      <c r="O239" t="s">
        <v>33</v>
      </c>
      <c r="P239">
        <f t="shared" si="6"/>
        <v>1</v>
      </c>
      <c r="Q239" s="7">
        <f t="shared" si="7"/>
        <v>0</v>
      </c>
    </row>
    <row r="240" spans="1:17" x14ac:dyDescent="0.2">
      <c r="A240">
        <v>89301075</v>
      </c>
      <c r="B240" t="s">
        <v>1686</v>
      </c>
      <c r="C240" t="s">
        <v>1840</v>
      </c>
      <c r="D240">
        <v>10</v>
      </c>
      <c r="E240" s="2">
        <v>39448</v>
      </c>
      <c r="G240">
        <v>3371</v>
      </c>
      <c r="H240">
        <v>12248</v>
      </c>
      <c r="I240" t="s">
        <v>28</v>
      </c>
      <c r="J240" t="s">
        <v>54</v>
      </c>
      <c r="K240" t="s">
        <v>2040</v>
      </c>
      <c r="M240" s="1" t="s">
        <v>2041</v>
      </c>
      <c r="N240">
        <v>1</v>
      </c>
      <c r="O240" t="s">
        <v>33</v>
      </c>
      <c r="P240">
        <f t="shared" si="6"/>
        <v>1</v>
      </c>
      <c r="Q240" s="7">
        <f t="shared" si="7"/>
        <v>1</v>
      </c>
    </row>
    <row r="241" spans="1:17" x14ac:dyDescent="0.2">
      <c r="A241">
        <v>89301063</v>
      </c>
      <c r="B241" t="s">
        <v>1480</v>
      </c>
      <c r="C241" t="s">
        <v>357</v>
      </c>
      <c r="D241">
        <v>5</v>
      </c>
      <c r="E241" s="2">
        <v>40634</v>
      </c>
      <c r="G241">
        <v>2256</v>
      </c>
      <c r="H241">
        <v>12276</v>
      </c>
      <c r="J241" t="s">
        <v>1584</v>
      </c>
      <c r="K241" t="s">
        <v>1585</v>
      </c>
      <c r="M241" s="1" t="s">
        <v>1586</v>
      </c>
      <c r="N241">
        <v>1</v>
      </c>
      <c r="O241" t="s">
        <v>27</v>
      </c>
      <c r="P241">
        <f t="shared" si="6"/>
        <v>1</v>
      </c>
      <c r="Q241" s="7">
        <f t="shared" si="7"/>
        <v>1</v>
      </c>
    </row>
    <row r="242" spans="1:17" x14ac:dyDescent="0.2">
      <c r="A242">
        <v>89301101</v>
      </c>
      <c r="B242" t="s">
        <v>2599</v>
      </c>
      <c r="C242" t="s">
        <v>109</v>
      </c>
      <c r="D242">
        <v>5</v>
      </c>
      <c r="E242" s="2">
        <v>44378</v>
      </c>
      <c r="G242">
        <v>1004</v>
      </c>
      <c r="H242">
        <v>12277</v>
      </c>
      <c r="J242" t="s">
        <v>537</v>
      </c>
      <c r="K242" t="s">
        <v>1248</v>
      </c>
      <c r="M242" s="1" t="s">
        <v>2614</v>
      </c>
      <c r="N242">
        <v>0.8</v>
      </c>
      <c r="O242" t="s">
        <v>72</v>
      </c>
      <c r="P242">
        <f t="shared" si="6"/>
        <v>1</v>
      </c>
      <c r="Q242" s="7">
        <f t="shared" si="7"/>
        <v>0.8</v>
      </c>
    </row>
    <row r="243" spans="1:17" x14ac:dyDescent="0.2">
      <c r="A243">
        <v>89301081</v>
      </c>
      <c r="B243" t="s">
        <v>2159</v>
      </c>
      <c r="C243" t="s">
        <v>109</v>
      </c>
      <c r="D243">
        <v>5</v>
      </c>
      <c r="E243" s="2">
        <v>43132</v>
      </c>
      <c r="G243">
        <v>3169</v>
      </c>
      <c r="H243">
        <v>12283</v>
      </c>
      <c r="I243" t="s">
        <v>28</v>
      </c>
      <c r="J243" t="s">
        <v>127</v>
      </c>
      <c r="K243" t="s">
        <v>2338</v>
      </c>
      <c r="M243" s="1" t="s">
        <v>2339</v>
      </c>
      <c r="N243">
        <v>0.1</v>
      </c>
      <c r="O243" t="s">
        <v>33</v>
      </c>
      <c r="P243">
        <f t="shared" si="6"/>
        <v>1</v>
      </c>
      <c r="Q243" s="7">
        <f t="shared" si="7"/>
        <v>0.1</v>
      </c>
    </row>
    <row r="244" spans="1:17" x14ac:dyDescent="0.2">
      <c r="A244">
        <v>89301041</v>
      </c>
      <c r="B244" t="s">
        <v>1095</v>
      </c>
      <c r="C244" t="s">
        <v>109</v>
      </c>
      <c r="D244">
        <v>5</v>
      </c>
      <c r="E244" s="2">
        <v>39448</v>
      </c>
      <c r="G244">
        <v>621</v>
      </c>
      <c r="H244">
        <v>12293</v>
      </c>
      <c r="I244" t="s">
        <v>205</v>
      </c>
      <c r="J244" t="s">
        <v>871</v>
      </c>
      <c r="K244" t="s">
        <v>1153</v>
      </c>
      <c r="L244" t="s">
        <v>31</v>
      </c>
      <c r="M244" s="1" t="s">
        <v>1154</v>
      </c>
      <c r="N244">
        <v>0.1</v>
      </c>
      <c r="O244" t="s">
        <v>33</v>
      </c>
      <c r="P244">
        <f t="shared" si="6"/>
        <v>2</v>
      </c>
      <c r="Q244" s="7">
        <f t="shared" si="7"/>
        <v>0.2</v>
      </c>
    </row>
    <row r="245" spans="1:17" x14ac:dyDescent="0.2">
      <c r="A245">
        <v>89301042</v>
      </c>
      <c r="B245" t="s">
        <v>1264</v>
      </c>
      <c r="C245" t="s">
        <v>1265</v>
      </c>
      <c r="D245">
        <v>10</v>
      </c>
      <c r="E245" s="2">
        <v>39448</v>
      </c>
      <c r="G245">
        <v>621</v>
      </c>
      <c r="H245">
        <v>12293</v>
      </c>
      <c r="I245" t="s">
        <v>205</v>
      </c>
      <c r="J245" t="s">
        <v>871</v>
      </c>
      <c r="K245" t="s">
        <v>1153</v>
      </c>
      <c r="L245" t="s">
        <v>31</v>
      </c>
      <c r="M245" s="1" t="s">
        <v>1154</v>
      </c>
      <c r="N245">
        <v>0.1</v>
      </c>
      <c r="O245" t="s">
        <v>33</v>
      </c>
      <c r="P245">
        <f t="shared" si="6"/>
        <v>2</v>
      </c>
      <c r="Q245" s="7">
        <f t="shared" si="7"/>
        <v>0.2</v>
      </c>
    </row>
    <row r="246" spans="1:17" x14ac:dyDescent="0.2">
      <c r="A246">
        <v>89301031</v>
      </c>
      <c r="B246" t="s">
        <v>826</v>
      </c>
      <c r="C246" t="s">
        <v>109</v>
      </c>
      <c r="D246">
        <v>5</v>
      </c>
      <c r="E246" s="2">
        <v>41275</v>
      </c>
      <c r="G246">
        <v>2997</v>
      </c>
      <c r="H246">
        <v>12294</v>
      </c>
      <c r="I246" t="s">
        <v>110</v>
      </c>
      <c r="J246" t="s">
        <v>972</v>
      </c>
      <c r="K246" t="s">
        <v>973</v>
      </c>
      <c r="L246" t="s">
        <v>31</v>
      </c>
      <c r="M246" s="1" t="s">
        <v>974</v>
      </c>
      <c r="N246">
        <v>0.3</v>
      </c>
      <c r="O246" t="s">
        <v>33</v>
      </c>
      <c r="P246">
        <f t="shared" si="6"/>
        <v>3</v>
      </c>
      <c r="Q246" s="7">
        <f t="shared" si="7"/>
        <v>1</v>
      </c>
    </row>
    <row r="247" spans="1:17" x14ac:dyDescent="0.2">
      <c r="A247">
        <v>89301032</v>
      </c>
      <c r="B247" t="s">
        <v>826</v>
      </c>
      <c r="C247" t="s">
        <v>568</v>
      </c>
      <c r="D247">
        <v>10</v>
      </c>
      <c r="E247" s="2">
        <v>39448</v>
      </c>
      <c r="G247">
        <v>2997</v>
      </c>
      <c r="H247">
        <v>12294</v>
      </c>
      <c r="I247" t="s">
        <v>110</v>
      </c>
      <c r="J247" t="s">
        <v>972</v>
      </c>
      <c r="K247" t="s">
        <v>973</v>
      </c>
      <c r="L247" t="s">
        <v>31</v>
      </c>
      <c r="M247" s="1" t="s">
        <v>974</v>
      </c>
      <c r="N247">
        <v>0.5</v>
      </c>
      <c r="O247" t="s">
        <v>33</v>
      </c>
      <c r="P247">
        <f t="shared" si="6"/>
        <v>3</v>
      </c>
      <c r="Q247" s="7">
        <f t="shared" si="7"/>
        <v>1</v>
      </c>
    </row>
    <row r="248" spans="1:17" x14ac:dyDescent="0.2">
      <c r="A248">
        <v>89301039</v>
      </c>
      <c r="B248" t="s">
        <v>826</v>
      </c>
      <c r="C248" t="s">
        <v>1092</v>
      </c>
      <c r="D248">
        <v>10</v>
      </c>
      <c r="E248" s="2">
        <v>39448</v>
      </c>
      <c r="G248">
        <v>2997</v>
      </c>
      <c r="H248">
        <v>12294</v>
      </c>
      <c r="I248" t="s">
        <v>110</v>
      </c>
      <c r="J248" t="s">
        <v>972</v>
      </c>
      <c r="K248" t="s">
        <v>973</v>
      </c>
      <c r="L248" t="s">
        <v>31</v>
      </c>
      <c r="M248" s="1" t="s">
        <v>974</v>
      </c>
      <c r="N248">
        <v>0.2</v>
      </c>
      <c r="O248" t="s">
        <v>33</v>
      </c>
      <c r="P248">
        <f t="shared" si="6"/>
        <v>3</v>
      </c>
      <c r="Q248" s="7">
        <f t="shared" si="7"/>
        <v>1</v>
      </c>
    </row>
    <row r="249" spans="1:17" x14ac:dyDescent="0.2">
      <c r="A249">
        <v>89301037</v>
      </c>
      <c r="B249" t="s">
        <v>826</v>
      </c>
      <c r="C249" t="s">
        <v>1090</v>
      </c>
      <c r="D249">
        <v>10</v>
      </c>
      <c r="E249" s="2">
        <v>39448</v>
      </c>
      <c r="G249">
        <v>1389</v>
      </c>
      <c r="H249">
        <v>12303</v>
      </c>
      <c r="I249" t="s">
        <v>205</v>
      </c>
      <c r="J249" t="s">
        <v>507</v>
      </c>
      <c r="K249" t="s">
        <v>796</v>
      </c>
      <c r="L249" t="s">
        <v>113</v>
      </c>
      <c r="M249" s="1" t="s">
        <v>1091</v>
      </c>
      <c r="N249">
        <v>0.3</v>
      </c>
      <c r="O249" t="s">
        <v>33</v>
      </c>
      <c r="P249">
        <f t="shared" si="6"/>
        <v>2</v>
      </c>
      <c r="Q249" s="7">
        <f t="shared" si="7"/>
        <v>0.8</v>
      </c>
    </row>
    <row r="250" spans="1:17" x14ac:dyDescent="0.2">
      <c r="A250">
        <v>89301731</v>
      </c>
      <c r="B250" t="s">
        <v>6574</v>
      </c>
      <c r="C250" t="s">
        <v>6575</v>
      </c>
      <c r="D250">
        <v>10</v>
      </c>
      <c r="E250" s="2">
        <v>44136</v>
      </c>
      <c r="G250">
        <v>1389</v>
      </c>
      <c r="H250">
        <v>12303</v>
      </c>
      <c r="I250" t="s">
        <v>205</v>
      </c>
      <c r="J250" t="s">
        <v>507</v>
      </c>
      <c r="K250" t="s">
        <v>796</v>
      </c>
      <c r="L250" t="s">
        <v>113</v>
      </c>
      <c r="M250" s="1" t="s">
        <v>1091</v>
      </c>
      <c r="N250">
        <v>0.5</v>
      </c>
      <c r="O250" t="s">
        <v>33</v>
      </c>
      <c r="P250">
        <f t="shared" si="6"/>
        <v>2</v>
      </c>
      <c r="Q250" s="7">
        <f t="shared" si="7"/>
        <v>0.8</v>
      </c>
    </row>
    <row r="251" spans="1:17" x14ac:dyDescent="0.2">
      <c r="A251">
        <v>89301600</v>
      </c>
      <c r="B251" t="s">
        <v>6274</v>
      </c>
      <c r="C251" t="s">
        <v>6274</v>
      </c>
      <c r="D251">
        <v>10</v>
      </c>
      <c r="E251" s="2">
        <v>44287</v>
      </c>
      <c r="G251">
        <v>9091</v>
      </c>
      <c r="H251">
        <v>12304</v>
      </c>
      <c r="I251" t="s">
        <v>53</v>
      </c>
      <c r="J251" t="s">
        <v>325</v>
      </c>
      <c r="K251" t="s">
        <v>2624</v>
      </c>
      <c r="M251" s="1" t="s">
        <v>6359</v>
      </c>
      <c r="N251">
        <v>0.1</v>
      </c>
      <c r="O251" t="s">
        <v>27</v>
      </c>
      <c r="P251">
        <f t="shared" si="6"/>
        <v>10</v>
      </c>
      <c r="Q251" s="7">
        <f t="shared" si="7"/>
        <v>0.99999999999999989</v>
      </c>
    </row>
    <row r="252" spans="1:17" x14ac:dyDescent="0.2">
      <c r="A252">
        <v>89301600</v>
      </c>
      <c r="B252" t="s">
        <v>6274</v>
      </c>
      <c r="C252" t="s">
        <v>6274</v>
      </c>
      <c r="D252">
        <v>10</v>
      </c>
      <c r="E252" s="2">
        <v>44287</v>
      </c>
      <c r="G252">
        <v>8928</v>
      </c>
      <c r="H252">
        <v>12304</v>
      </c>
      <c r="I252" t="s">
        <v>53</v>
      </c>
      <c r="J252" t="s">
        <v>325</v>
      </c>
      <c r="K252" t="s">
        <v>2624</v>
      </c>
      <c r="M252" s="1" t="s">
        <v>6359</v>
      </c>
      <c r="N252">
        <v>0.1</v>
      </c>
      <c r="O252" t="s">
        <v>27</v>
      </c>
      <c r="P252">
        <f t="shared" si="6"/>
        <v>10</v>
      </c>
      <c r="Q252" s="7">
        <f t="shared" si="7"/>
        <v>0.99999999999999989</v>
      </c>
    </row>
    <row r="253" spans="1:17" x14ac:dyDescent="0.2">
      <c r="A253">
        <v>89301602</v>
      </c>
      <c r="B253" t="s">
        <v>6449</v>
      </c>
      <c r="C253" t="s">
        <v>6450</v>
      </c>
      <c r="D253">
        <v>10</v>
      </c>
      <c r="E253" s="2">
        <v>43435</v>
      </c>
      <c r="G253">
        <v>9091</v>
      </c>
      <c r="H253">
        <v>12304</v>
      </c>
      <c r="I253" t="s">
        <v>53</v>
      </c>
      <c r="J253" t="s">
        <v>325</v>
      </c>
      <c r="K253" t="s">
        <v>2624</v>
      </c>
      <c r="M253" s="1" t="s">
        <v>6359</v>
      </c>
      <c r="N253">
        <v>0.1</v>
      </c>
      <c r="O253" t="s">
        <v>27</v>
      </c>
      <c r="P253">
        <f t="shared" si="6"/>
        <v>10</v>
      </c>
      <c r="Q253" s="7">
        <f t="shared" si="7"/>
        <v>0.99999999999999989</v>
      </c>
    </row>
    <row r="254" spans="1:17" x14ac:dyDescent="0.2">
      <c r="A254">
        <v>89301602</v>
      </c>
      <c r="B254" t="s">
        <v>6449</v>
      </c>
      <c r="C254" t="s">
        <v>6450</v>
      </c>
      <c r="D254">
        <v>10</v>
      </c>
      <c r="E254" s="2">
        <v>43435</v>
      </c>
      <c r="G254">
        <v>8928</v>
      </c>
      <c r="H254">
        <v>12304</v>
      </c>
      <c r="I254" t="s">
        <v>53</v>
      </c>
      <c r="J254" t="s">
        <v>325</v>
      </c>
      <c r="K254" t="s">
        <v>2624</v>
      </c>
      <c r="M254" s="1" t="s">
        <v>6359</v>
      </c>
      <c r="N254">
        <v>0.1</v>
      </c>
      <c r="O254" t="s">
        <v>27</v>
      </c>
      <c r="P254">
        <f t="shared" si="6"/>
        <v>10</v>
      </c>
      <c r="Q254" s="7">
        <f t="shared" si="7"/>
        <v>0.99999999999999989</v>
      </c>
    </row>
    <row r="255" spans="1:17" x14ac:dyDescent="0.2">
      <c r="A255">
        <v>89301604</v>
      </c>
      <c r="B255" t="s">
        <v>6464</v>
      </c>
      <c r="C255" t="s">
        <v>6465</v>
      </c>
      <c r="D255">
        <v>10</v>
      </c>
      <c r="E255" s="2">
        <v>43435</v>
      </c>
      <c r="G255">
        <v>8928</v>
      </c>
      <c r="H255">
        <v>12304</v>
      </c>
      <c r="I255" t="s">
        <v>53</v>
      </c>
      <c r="J255" t="s">
        <v>325</v>
      </c>
      <c r="K255" t="s">
        <v>2624</v>
      </c>
      <c r="M255" s="1" t="s">
        <v>6359</v>
      </c>
      <c r="N255">
        <v>0.1</v>
      </c>
      <c r="O255" t="s">
        <v>27</v>
      </c>
      <c r="P255">
        <f t="shared" si="6"/>
        <v>10</v>
      </c>
      <c r="Q255" s="7">
        <f t="shared" si="7"/>
        <v>0.99999999999999989</v>
      </c>
    </row>
    <row r="256" spans="1:17" x14ac:dyDescent="0.2">
      <c r="A256">
        <v>89301604</v>
      </c>
      <c r="B256" t="s">
        <v>6464</v>
      </c>
      <c r="C256" t="s">
        <v>6465</v>
      </c>
      <c r="D256">
        <v>10</v>
      </c>
      <c r="E256" s="2">
        <v>43435</v>
      </c>
      <c r="G256">
        <v>9091</v>
      </c>
      <c r="H256">
        <v>12304</v>
      </c>
      <c r="I256" t="s">
        <v>53</v>
      </c>
      <c r="J256" t="s">
        <v>325</v>
      </c>
      <c r="K256" t="s">
        <v>2624</v>
      </c>
      <c r="M256" s="1" t="s">
        <v>6359</v>
      </c>
      <c r="N256">
        <v>0.1</v>
      </c>
      <c r="O256" t="s">
        <v>27</v>
      </c>
      <c r="P256">
        <f t="shared" si="6"/>
        <v>10</v>
      </c>
      <c r="Q256" s="7">
        <f t="shared" si="7"/>
        <v>0.99999999999999989</v>
      </c>
    </row>
    <row r="257" spans="1:17" x14ac:dyDescent="0.2">
      <c r="A257">
        <v>89301605</v>
      </c>
      <c r="B257" t="s">
        <v>6474</v>
      </c>
      <c r="C257" t="s">
        <v>6475</v>
      </c>
      <c r="D257">
        <v>10</v>
      </c>
      <c r="E257" s="2">
        <v>43435</v>
      </c>
      <c r="G257">
        <v>9091</v>
      </c>
      <c r="H257">
        <v>12304</v>
      </c>
      <c r="I257" t="s">
        <v>53</v>
      </c>
      <c r="J257" t="s">
        <v>325</v>
      </c>
      <c r="K257" t="s">
        <v>2624</v>
      </c>
      <c r="M257" s="1" t="s">
        <v>6359</v>
      </c>
      <c r="N257">
        <v>0.1</v>
      </c>
      <c r="O257" t="s">
        <v>27</v>
      </c>
      <c r="P257">
        <f t="shared" si="6"/>
        <v>10</v>
      </c>
      <c r="Q257" s="7">
        <f t="shared" si="7"/>
        <v>0.99999999999999989</v>
      </c>
    </row>
    <row r="258" spans="1:17" x14ac:dyDescent="0.2">
      <c r="A258">
        <v>89301605</v>
      </c>
      <c r="B258" t="s">
        <v>6474</v>
      </c>
      <c r="C258" t="s">
        <v>6475</v>
      </c>
      <c r="D258">
        <v>10</v>
      </c>
      <c r="E258" s="2">
        <v>43435</v>
      </c>
      <c r="G258">
        <v>8928</v>
      </c>
      <c r="H258">
        <v>12304</v>
      </c>
      <c r="I258" t="s">
        <v>53</v>
      </c>
      <c r="J258" t="s">
        <v>325</v>
      </c>
      <c r="K258" t="s">
        <v>2624</v>
      </c>
      <c r="M258" s="1" t="s">
        <v>6359</v>
      </c>
      <c r="N258">
        <v>0.1</v>
      </c>
      <c r="O258" t="s">
        <v>27</v>
      </c>
      <c r="P258">
        <f t="shared" ref="P258:P321" si="8">COUNTIF($M$2:$M$4776,M258)</f>
        <v>10</v>
      </c>
      <c r="Q258" s="7">
        <f t="shared" ref="Q258:Q321" si="9">SUMIFS($N$2:$N$4776,$M$2:$M$4776,M258)</f>
        <v>0.99999999999999989</v>
      </c>
    </row>
    <row r="259" spans="1:17" x14ac:dyDescent="0.2">
      <c r="A259">
        <v>89301606</v>
      </c>
      <c r="B259" t="s">
        <v>6476</v>
      </c>
      <c r="C259" t="s">
        <v>6477</v>
      </c>
      <c r="D259">
        <v>10</v>
      </c>
      <c r="E259" s="2">
        <v>43466</v>
      </c>
      <c r="G259">
        <v>8928</v>
      </c>
      <c r="H259">
        <v>12304</v>
      </c>
      <c r="I259" t="s">
        <v>53</v>
      </c>
      <c r="J259" t="s">
        <v>325</v>
      </c>
      <c r="K259" t="s">
        <v>2624</v>
      </c>
      <c r="M259" s="1" t="s">
        <v>6359</v>
      </c>
      <c r="N259">
        <v>0.1</v>
      </c>
      <c r="O259" t="s">
        <v>27</v>
      </c>
      <c r="P259">
        <f t="shared" si="8"/>
        <v>10</v>
      </c>
      <c r="Q259" s="7">
        <f t="shared" si="9"/>
        <v>0.99999999999999989</v>
      </c>
    </row>
    <row r="260" spans="1:17" x14ac:dyDescent="0.2">
      <c r="A260">
        <v>89301606</v>
      </c>
      <c r="B260" t="s">
        <v>6476</v>
      </c>
      <c r="C260" t="s">
        <v>6477</v>
      </c>
      <c r="D260">
        <v>10</v>
      </c>
      <c r="E260" s="2">
        <v>43466</v>
      </c>
      <c r="G260">
        <v>9091</v>
      </c>
      <c r="H260">
        <v>12304</v>
      </c>
      <c r="I260" t="s">
        <v>53</v>
      </c>
      <c r="J260" t="s">
        <v>325</v>
      </c>
      <c r="K260" t="s">
        <v>2624</v>
      </c>
      <c r="M260" s="1" t="s">
        <v>6359</v>
      </c>
      <c r="N260">
        <v>0.1</v>
      </c>
      <c r="O260" t="s">
        <v>27</v>
      </c>
      <c r="P260">
        <f t="shared" si="8"/>
        <v>10</v>
      </c>
      <c r="Q260" s="7">
        <f t="shared" si="9"/>
        <v>0.99999999999999989</v>
      </c>
    </row>
    <row r="261" spans="1:17" x14ac:dyDescent="0.2">
      <c r="A261">
        <v>89301345</v>
      </c>
      <c r="B261" t="s">
        <v>5330</v>
      </c>
      <c r="C261" t="s">
        <v>5331</v>
      </c>
      <c r="D261">
        <v>10</v>
      </c>
      <c r="E261" s="2">
        <v>39448</v>
      </c>
      <c r="G261">
        <v>1919</v>
      </c>
      <c r="H261">
        <v>12309</v>
      </c>
      <c r="I261" t="s">
        <v>205</v>
      </c>
      <c r="J261" t="s">
        <v>997</v>
      </c>
      <c r="K261" t="s">
        <v>3289</v>
      </c>
      <c r="L261" t="s">
        <v>31</v>
      </c>
      <c r="M261" s="1" t="s">
        <v>5436</v>
      </c>
      <c r="N261">
        <v>0.2</v>
      </c>
      <c r="O261" t="s">
        <v>33</v>
      </c>
      <c r="P261">
        <f t="shared" si="8"/>
        <v>3</v>
      </c>
      <c r="Q261" s="7">
        <f t="shared" si="9"/>
        <v>0.7</v>
      </c>
    </row>
    <row r="262" spans="1:17" x14ac:dyDescent="0.2">
      <c r="A262">
        <v>89301346</v>
      </c>
      <c r="B262" t="s">
        <v>5330</v>
      </c>
      <c r="C262" t="s">
        <v>5467</v>
      </c>
      <c r="D262">
        <v>10</v>
      </c>
      <c r="E262" s="2">
        <v>39448</v>
      </c>
      <c r="G262">
        <v>1919</v>
      </c>
      <c r="H262">
        <v>12309</v>
      </c>
      <c r="I262" t="s">
        <v>205</v>
      </c>
      <c r="J262" t="s">
        <v>997</v>
      </c>
      <c r="K262" t="s">
        <v>3289</v>
      </c>
      <c r="L262" t="s">
        <v>31</v>
      </c>
      <c r="M262" s="1" t="s">
        <v>5436</v>
      </c>
      <c r="N262">
        <v>0.3</v>
      </c>
      <c r="O262" t="s">
        <v>33</v>
      </c>
      <c r="P262">
        <f t="shared" si="8"/>
        <v>3</v>
      </c>
      <c r="Q262" s="7">
        <f t="shared" si="9"/>
        <v>0.7</v>
      </c>
    </row>
    <row r="263" spans="1:17" x14ac:dyDescent="0.2">
      <c r="A263">
        <v>89301347</v>
      </c>
      <c r="B263" t="s">
        <v>5330</v>
      </c>
      <c r="C263" t="s">
        <v>5477</v>
      </c>
      <c r="D263">
        <v>10</v>
      </c>
      <c r="E263" s="2">
        <v>44470</v>
      </c>
      <c r="G263">
        <v>1919</v>
      </c>
      <c r="H263">
        <v>12309</v>
      </c>
      <c r="I263" t="s">
        <v>205</v>
      </c>
      <c r="J263" t="s">
        <v>997</v>
      </c>
      <c r="K263" t="s">
        <v>3289</v>
      </c>
      <c r="L263" t="s">
        <v>31</v>
      </c>
      <c r="M263" s="1" t="s">
        <v>5436</v>
      </c>
      <c r="N263">
        <v>0.2</v>
      </c>
      <c r="O263" t="s">
        <v>33</v>
      </c>
      <c r="P263">
        <f t="shared" si="8"/>
        <v>3</v>
      </c>
      <c r="Q263" s="7">
        <f t="shared" si="9"/>
        <v>0.7</v>
      </c>
    </row>
    <row r="264" spans="1:17" x14ac:dyDescent="0.2">
      <c r="A264">
        <v>89301031</v>
      </c>
      <c r="B264" t="s">
        <v>826</v>
      </c>
      <c r="C264" t="s">
        <v>109</v>
      </c>
      <c r="D264">
        <v>5</v>
      </c>
      <c r="E264" s="2">
        <v>42370</v>
      </c>
      <c r="G264">
        <v>7481</v>
      </c>
      <c r="H264">
        <v>12322</v>
      </c>
      <c r="I264" t="s">
        <v>28</v>
      </c>
      <c r="J264" t="s">
        <v>95</v>
      </c>
      <c r="K264" t="s">
        <v>970</v>
      </c>
      <c r="L264" t="s">
        <v>31</v>
      </c>
      <c r="M264" s="1" t="s">
        <v>971</v>
      </c>
      <c r="N264">
        <v>0.02</v>
      </c>
      <c r="O264" t="s">
        <v>33</v>
      </c>
      <c r="P264">
        <f t="shared" si="8"/>
        <v>6</v>
      </c>
      <c r="Q264" s="7">
        <f t="shared" si="9"/>
        <v>0.28999999999999998</v>
      </c>
    </row>
    <row r="265" spans="1:17" x14ac:dyDescent="0.2">
      <c r="A265">
        <v>89301033</v>
      </c>
      <c r="B265" t="s">
        <v>826</v>
      </c>
      <c r="C265" t="s">
        <v>357</v>
      </c>
      <c r="D265">
        <v>5</v>
      </c>
      <c r="E265" s="2">
        <v>42370</v>
      </c>
      <c r="G265">
        <v>7481</v>
      </c>
      <c r="H265">
        <v>12322</v>
      </c>
      <c r="I265" t="s">
        <v>28</v>
      </c>
      <c r="J265" t="s">
        <v>95</v>
      </c>
      <c r="K265" t="s">
        <v>970</v>
      </c>
      <c r="L265" t="s">
        <v>31</v>
      </c>
      <c r="M265" s="1" t="s">
        <v>971</v>
      </c>
      <c r="N265">
        <v>0.02</v>
      </c>
      <c r="O265" t="s">
        <v>33</v>
      </c>
      <c r="P265">
        <f t="shared" si="8"/>
        <v>6</v>
      </c>
      <c r="Q265" s="7">
        <f t="shared" si="9"/>
        <v>0.28999999999999998</v>
      </c>
    </row>
    <row r="266" spans="1:17" x14ac:dyDescent="0.2">
      <c r="A266">
        <v>89301051</v>
      </c>
      <c r="B266" t="s">
        <v>1387</v>
      </c>
      <c r="C266" t="s">
        <v>109</v>
      </c>
      <c r="D266">
        <v>5</v>
      </c>
      <c r="E266" s="2">
        <v>41061</v>
      </c>
      <c r="G266">
        <v>6115</v>
      </c>
      <c r="H266">
        <v>12322</v>
      </c>
      <c r="I266" t="s">
        <v>28</v>
      </c>
      <c r="J266" t="s">
        <v>95</v>
      </c>
      <c r="K266" t="s">
        <v>970</v>
      </c>
      <c r="L266" t="s">
        <v>31</v>
      </c>
      <c r="M266" s="1" t="s">
        <v>971</v>
      </c>
      <c r="N266">
        <v>0.05</v>
      </c>
      <c r="O266" t="s">
        <v>33</v>
      </c>
      <c r="P266">
        <f t="shared" si="8"/>
        <v>6</v>
      </c>
      <c r="Q266" s="7">
        <f t="shared" si="9"/>
        <v>0.28999999999999998</v>
      </c>
    </row>
    <row r="267" spans="1:17" x14ac:dyDescent="0.2">
      <c r="A267">
        <v>89301052</v>
      </c>
      <c r="B267" t="s">
        <v>1442</v>
      </c>
      <c r="C267" t="s">
        <v>568</v>
      </c>
      <c r="D267">
        <v>10</v>
      </c>
      <c r="E267" s="2">
        <v>41061</v>
      </c>
      <c r="G267">
        <v>6115</v>
      </c>
      <c r="H267">
        <v>12322</v>
      </c>
      <c r="I267" t="s">
        <v>28</v>
      </c>
      <c r="J267" t="s">
        <v>95</v>
      </c>
      <c r="K267" t="s">
        <v>970</v>
      </c>
      <c r="L267" t="s">
        <v>31</v>
      </c>
      <c r="M267" s="1" t="s">
        <v>971</v>
      </c>
      <c r="N267">
        <v>0.1</v>
      </c>
      <c r="O267" t="s">
        <v>33</v>
      </c>
      <c r="P267">
        <f t="shared" si="8"/>
        <v>6</v>
      </c>
      <c r="Q267" s="7">
        <f t="shared" si="9"/>
        <v>0.28999999999999998</v>
      </c>
    </row>
    <row r="268" spans="1:17" x14ac:dyDescent="0.2">
      <c r="A268">
        <v>89301054</v>
      </c>
      <c r="B268" t="s">
        <v>1449</v>
      </c>
      <c r="C268" t="s">
        <v>357</v>
      </c>
      <c r="D268">
        <v>5</v>
      </c>
      <c r="E268" s="2">
        <v>41061</v>
      </c>
      <c r="G268">
        <v>6115</v>
      </c>
      <c r="H268">
        <v>12322</v>
      </c>
      <c r="I268" t="s">
        <v>28</v>
      </c>
      <c r="J268" t="s">
        <v>95</v>
      </c>
      <c r="K268" t="s">
        <v>970</v>
      </c>
      <c r="L268" t="s">
        <v>31</v>
      </c>
      <c r="M268" s="1" t="s">
        <v>971</v>
      </c>
      <c r="N268">
        <v>0.05</v>
      </c>
      <c r="O268" t="s">
        <v>33</v>
      </c>
      <c r="P268">
        <f t="shared" si="8"/>
        <v>6</v>
      </c>
      <c r="Q268" s="7">
        <f t="shared" si="9"/>
        <v>0.28999999999999998</v>
      </c>
    </row>
    <row r="269" spans="1:17" x14ac:dyDescent="0.2">
      <c r="A269">
        <v>89301572</v>
      </c>
      <c r="B269" t="s">
        <v>6143</v>
      </c>
      <c r="C269" t="s">
        <v>6143</v>
      </c>
      <c r="D269">
        <v>10</v>
      </c>
      <c r="E269" s="2">
        <v>42826</v>
      </c>
      <c r="G269">
        <v>7942</v>
      </c>
      <c r="H269">
        <v>12322</v>
      </c>
      <c r="I269" t="s">
        <v>28</v>
      </c>
      <c r="J269" t="s">
        <v>95</v>
      </c>
      <c r="K269" t="s">
        <v>970</v>
      </c>
      <c r="L269" t="s">
        <v>31</v>
      </c>
      <c r="M269" s="1" t="s">
        <v>971</v>
      </c>
      <c r="N269">
        <v>0.05</v>
      </c>
      <c r="O269" t="s">
        <v>33</v>
      </c>
      <c r="P269">
        <f t="shared" si="8"/>
        <v>6</v>
      </c>
      <c r="Q269" s="7">
        <f t="shared" si="9"/>
        <v>0.28999999999999998</v>
      </c>
    </row>
    <row r="270" spans="1:17" x14ac:dyDescent="0.2">
      <c r="A270">
        <v>89301103</v>
      </c>
      <c r="B270" t="s">
        <v>2599</v>
      </c>
      <c r="C270" t="s">
        <v>2589</v>
      </c>
      <c r="D270">
        <v>5</v>
      </c>
      <c r="E270" s="2">
        <v>42675</v>
      </c>
      <c r="G270">
        <v>5500</v>
      </c>
      <c r="H270">
        <v>12334</v>
      </c>
      <c r="I270" t="s">
        <v>46</v>
      </c>
      <c r="J270" t="s">
        <v>69</v>
      </c>
      <c r="K270" t="s">
        <v>2792</v>
      </c>
      <c r="M270" s="1" t="s">
        <v>2793</v>
      </c>
      <c r="N270">
        <v>1</v>
      </c>
      <c r="O270" t="s">
        <v>27</v>
      </c>
      <c r="P270">
        <f t="shared" si="8"/>
        <v>1</v>
      </c>
      <c r="Q270" s="7">
        <f t="shared" si="9"/>
        <v>1</v>
      </c>
    </row>
    <row r="271" spans="1:17" x14ac:dyDescent="0.2">
      <c r="A271">
        <v>89100601</v>
      </c>
      <c r="B271" t="s">
        <v>15</v>
      </c>
      <c r="C271" t="s">
        <v>15</v>
      </c>
      <c r="D271">
        <v>5</v>
      </c>
      <c r="E271" s="2">
        <v>43344</v>
      </c>
      <c r="G271">
        <v>8816</v>
      </c>
      <c r="H271">
        <v>12341</v>
      </c>
      <c r="J271" t="s">
        <v>43</v>
      </c>
      <c r="K271" t="s">
        <v>44</v>
      </c>
      <c r="M271" s="1" t="s">
        <v>45</v>
      </c>
      <c r="N271">
        <v>1</v>
      </c>
      <c r="O271" t="s">
        <v>27</v>
      </c>
      <c r="P271">
        <f t="shared" si="8"/>
        <v>1</v>
      </c>
      <c r="Q271" s="7">
        <f t="shared" si="9"/>
        <v>1</v>
      </c>
    </row>
    <row r="272" spans="1:17" x14ac:dyDescent="0.2">
      <c r="A272">
        <v>89301091</v>
      </c>
      <c r="B272" t="s">
        <v>2444</v>
      </c>
      <c r="C272" t="s">
        <v>109</v>
      </c>
      <c r="D272">
        <v>5</v>
      </c>
      <c r="E272" s="2">
        <v>45200</v>
      </c>
      <c r="G272">
        <v>3653</v>
      </c>
      <c r="H272">
        <v>12344</v>
      </c>
      <c r="I272" t="s">
        <v>28</v>
      </c>
      <c r="J272" t="s">
        <v>121</v>
      </c>
      <c r="K272" t="s">
        <v>753</v>
      </c>
      <c r="L272" t="s">
        <v>31</v>
      </c>
      <c r="M272" s="1" t="s">
        <v>2476</v>
      </c>
      <c r="N272">
        <v>0.3</v>
      </c>
      <c r="O272" t="s">
        <v>33</v>
      </c>
      <c r="P272">
        <f t="shared" si="8"/>
        <v>5</v>
      </c>
      <c r="Q272" s="7">
        <f t="shared" si="9"/>
        <v>1.5</v>
      </c>
    </row>
    <row r="273" spans="1:18" x14ac:dyDescent="0.2">
      <c r="A273">
        <v>89301092</v>
      </c>
      <c r="B273" t="s">
        <v>2444</v>
      </c>
      <c r="C273" t="s">
        <v>2517</v>
      </c>
      <c r="D273">
        <v>10</v>
      </c>
      <c r="E273" s="2">
        <v>44835</v>
      </c>
      <c r="G273">
        <v>3653</v>
      </c>
      <c r="H273">
        <v>12344</v>
      </c>
      <c r="I273" t="s">
        <v>28</v>
      </c>
      <c r="J273" t="s">
        <v>121</v>
      </c>
      <c r="K273" t="s">
        <v>753</v>
      </c>
      <c r="L273" t="s">
        <v>31</v>
      </c>
      <c r="M273" s="1" t="s">
        <v>2476</v>
      </c>
      <c r="N273">
        <v>0.2</v>
      </c>
      <c r="O273" t="s">
        <v>33</v>
      </c>
      <c r="P273">
        <f t="shared" si="8"/>
        <v>5</v>
      </c>
      <c r="Q273" s="7">
        <f t="shared" si="9"/>
        <v>1.5</v>
      </c>
    </row>
    <row r="274" spans="1:18" x14ac:dyDescent="0.2">
      <c r="A274">
        <v>89301093</v>
      </c>
      <c r="B274" t="s">
        <v>2444</v>
      </c>
      <c r="C274" t="s">
        <v>357</v>
      </c>
      <c r="D274">
        <v>5</v>
      </c>
      <c r="E274" s="2">
        <v>44652</v>
      </c>
      <c r="G274">
        <v>3653</v>
      </c>
      <c r="H274">
        <v>12344</v>
      </c>
      <c r="I274" t="s">
        <v>28</v>
      </c>
      <c r="J274" t="s">
        <v>121</v>
      </c>
      <c r="K274" t="s">
        <v>753</v>
      </c>
      <c r="L274" t="s">
        <v>31</v>
      </c>
      <c r="M274" s="1" t="s">
        <v>2476</v>
      </c>
      <c r="N274">
        <v>0.5</v>
      </c>
      <c r="O274" t="s">
        <v>33</v>
      </c>
      <c r="P274">
        <f t="shared" si="8"/>
        <v>5</v>
      </c>
      <c r="Q274" s="7">
        <f t="shared" si="9"/>
        <v>1.5</v>
      </c>
    </row>
    <row r="275" spans="1:18" x14ac:dyDescent="0.2">
      <c r="A275">
        <v>89301106</v>
      </c>
      <c r="B275" t="s">
        <v>2599</v>
      </c>
      <c r="C275" t="s">
        <v>2937</v>
      </c>
      <c r="D275">
        <v>10</v>
      </c>
      <c r="E275" s="2">
        <v>43617</v>
      </c>
      <c r="G275">
        <v>4829</v>
      </c>
      <c r="H275">
        <v>12344</v>
      </c>
      <c r="I275" t="s">
        <v>28</v>
      </c>
      <c r="J275" t="s">
        <v>121</v>
      </c>
      <c r="K275" t="s">
        <v>753</v>
      </c>
      <c r="L275" t="s">
        <v>31</v>
      </c>
      <c r="M275" s="1" t="s">
        <v>2476</v>
      </c>
      <c r="N275">
        <v>0.2</v>
      </c>
      <c r="O275" t="s">
        <v>33</v>
      </c>
      <c r="P275">
        <f t="shared" si="8"/>
        <v>5</v>
      </c>
      <c r="Q275" s="7">
        <f t="shared" si="9"/>
        <v>1.5</v>
      </c>
      <c r="R275" t="s">
        <v>6797</v>
      </c>
    </row>
    <row r="276" spans="1:18" x14ac:dyDescent="0.2">
      <c r="A276">
        <v>89301218</v>
      </c>
      <c r="B276" t="s">
        <v>4356</v>
      </c>
      <c r="C276" t="s">
        <v>4356</v>
      </c>
      <c r="D276">
        <v>10</v>
      </c>
      <c r="E276" s="2">
        <v>44287</v>
      </c>
      <c r="G276">
        <v>9985</v>
      </c>
      <c r="H276">
        <v>12344</v>
      </c>
      <c r="I276" t="s">
        <v>28</v>
      </c>
      <c r="J276" t="s">
        <v>121</v>
      </c>
      <c r="K276" t="s">
        <v>753</v>
      </c>
      <c r="L276" t="s">
        <v>31</v>
      </c>
      <c r="M276" s="1" t="s">
        <v>2476</v>
      </c>
      <c r="N276">
        <v>0.3</v>
      </c>
      <c r="O276" t="s">
        <v>33</v>
      </c>
      <c r="P276">
        <f t="shared" si="8"/>
        <v>5</v>
      </c>
      <c r="Q276" s="7">
        <f t="shared" si="9"/>
        <v>1.5</v>
      </c>
      <c r="R276" t="s">
        <v>6797</v>
      </c>
    </row>
    <row r="277" spans="1:18" x14ac:dyDescent="0.2">
      <c r="A277">
        <v>89301075</v>
      </c>
      <c r="B277" t="s">
        <v>1686</v>
      </c>
      <c r="C277" t="s">
        <v>1840</v>
      </c>
      <c r="D277">
        <v>10</v>
      </c>
      <c r="E277" s="2">
        <v>43770</v>
      </c>
      <c r="G277">
        <v>147</v>
      </c>
      <c r="H277">
        <v>12352</v>
      </c>
      <c r="J277" t="s">
        <v>66</v>
      </c>
      <c r="K277" t="s">
        <v>2042</v>
      </c>
      <c r="M277" s="1" t="s">
        <v>2043</v>
      </c>
      <c r="N277">
        <v>1</v>
      </c>
      <c r="O277" t="s">
        <v>27</v>
      </c>
      <c r="P277">
        <f t="shared" si="8"/>
        <v>1</v>
      </c>
      <c r="Q277" s="7">
        <f t="shared" si="9"/>
        <v>1</v>
      </c>
    </row>
    <row r="278" spans="1:18" x14ac:dyDescent="0.2">
      <c r="A278">
        <v>89301323</v>
      </c>
      <c r="B278" t="s">
        <v>4932</v>
      </c>
      <c r="C278" t="s">
        <v>357</v>
      </c>
      <c r="D278">
        <v>5</v>
      </c>
      <c r="E278" s="2">
        <v>40009</v>
      </c>
      <c r="G278">
        <v>1266</v>
      </c>
      <c r="H278">
        <v>12359</v>
      </c>
      <c r="J278" t="s">
        <v>148</v>
      </c>
      <c r="K278" t="s">
        <v>5027</v>
      </c>
      <c r="L278" t="s">
        <v>86</v>
      </c>
      <c r="M278" s="1" t="s">
        <v>5028</v>
      </c>
      <c r="N278">
        <v>1</v>
      </c>
      <c r="O278" t="s">
        <v>72</v>
      </c>
      <c r="P278">
        <f t="shared" si="8"/>
        <v>1</v>
      </c>
      <c r="Q278" s="7">
        <f t="shared" si="9"/>
        <v>1</v>
      </c>
    </row>
    <row r="279" spans="1:18" x14ac:dyDescent="0.2">
      <c r="A279">
        <v>89301338</v>
      </c>
      <c r="B279" t="s">
        <v>5218</v>
      </c>
      <c r="C279" t="s">
        <v>5309</v>
      </c>
      <c r="D279">
        <v>10</v>
      </c>
      <c r="E279" s="2">
        <v>40189</v>
      </c>
      <c r="G279">
        <v>3822</v>
      </c>
      <c r="H279">
        <v>12367</v>
      </c>
      <c r="I279" t="s">
        <v>4770</v>
      </c>
      <c r="J279" t="s">
        <v>60</v>
      </c>
      <c r="K279" t="s">
        <v>5316</v>
      </c>
      <c r="M279" s="1" t="s">
        <v>5317</v>
      </c>
      <c r="N279">
        <v>1</v>
      </c>
      <c r="O279" t="s">
        <v>2433</v>
      </c>
      <c r="P279">
        <f t="shared" si="8"/>
        <v>1</v>
      </c>
      <c r="Q279" s="7">
        <f t="shared" si="9"/>
        <v>1</v>
      </c>
    </row>
    <row r="280" spans="1:18" x14ac:dyDescent="0.2">
      <c r="A280">
        <v>89301075</v>
      </c>
      <c r="B280" t="s">
        <v>1686</v>
      </c>
      <c r="C280" t="s">
        <v>1840</v>
      </c>
      <c r="D280">
        <v>10</v>
      </c>
      <c r="E280" s="2">
        <v>43770</v>
      </c>
      <c r="G280">
        <v>5667</v>
      </c>
      <c r="H280">
        <v>12378</v>
      </c>
      <c r="J280" t="s">
        <v>1283</v>
      </c>
      <c r="K280" t="s">
        <v>365</v>
      </c>
      <c r="M280" s="1" t="s">
        <v>2044</v>
      </c>
      <c r="N280">
        <v>1</v>
      </c>
      <c r="O280" t="s">
        <v>27</v>
      </c>
      <c r="P280">
        <f t="shared" si="8"/>
        <v>1</v>
      </c>
      <c r="Q280" s="7">
        <f t="shared" si="9"/>
        <v>1</v>
      </c>
    </row>
    <row r="281" spans="1:18" x14ac:dyDescent="0.2">
      <c r="A281">
        <v>89305252</v>
      </c>
      <c r="B281" t="s">
        <v>4451</v>
      </c>
      <c r="C281" t="s">
        <v>6760</v>
      </c>
      <c r="D281">
        <v>15</v>
      </c>
      <c r="E281" s="2">
        <v>39814</v>
      </c>
      <c r="G281">
        <v>3521</v>
      </c>
      <c r="H281">
        <v>12398</v>
      </c>
      <c r="I281" t="s">
        <v>28</v>
      </c>
      <c r="J281" t="s">
        <v>131</v>
      </c>
      <c r="K281" t="s">
        <v>2398</v>
      </c>
      <c r="L281" t="s">
        <v>31</v>
      </c>
      <c r="M281" s="1" t="s">
        <v>6774</v>
      </c>
      <c r="N281">
        <v>0.35</v>
      </c>
      <c r="O281" t="s">
        <v>4464</v>
      </c>
      <c r="P281">
        <f t="shared" si="8"/>
        <v>2</v>
      </c>
      <c r="Q281" s="7">
        <f t="shared" si="9"/>
        <v>0.35</v>
      </c>
    </row>
    <row r="282" spans="1:18" x14ac:dyDescent="0.2">
      <c r="A282">
        <v>89870255</v>
      </c>
      <c r="B282" t="s">
        <v>4451</v>
      </c>
      <c r="C282" t="s">
        <v>6778</v>
      </c>
      <c r="D282">
        <v>15</v>
      </c>
      <c r="E282" s="2">
        <v>39814</v>
      </c>
      <c r="G282">
        <v>1315</v>
      </c>
      <c r="H282">
        <v>12398</v>
      </c>
      <c r="I282" t="s">
        <v>28</v>
      </c>
      <c r="J282" t="s">
        <v>131</v>
      </c>
      <c r="K282" t="s">
        <v>2398</v>
      </c>
      <c r="L282" t="s">
        <v>31</v>
      </c>
      <c r="M282" s="1" t="s">
        <v>6774</v>
      </c>
      <c r="N282">
        <v>0</v>
      </c>
      <c r="O282" t="s">
        <v>6688</v>
      </c>
      <c r="P282">
        <f t="shared" si="8"/>
        <v>2</v>
      </c>
      <c r="Q282" s="7">
        <f t="shared" si="9"/>
        <v>0.35</v>
      </c>
    </row>
    <row r="283" spans="1:18" x14ac:dyDescent="0.2">
      <c r="A283">
        <v>89301093</v>
      </c>
      <c r="B283" t="s">
        <v>2444</v>
      </c>
      <c r="C283" t="s">
        <v>357</v>
      </c>
      <c r="D283">
        <v>5</v>
      </c>
      <c r="E283" s="2">
        <v>42644</v>
      </c>
      <c r="G283">
        <v>3803</v>
      </c>
      <c r="H283">
        <v>12400</v>
      </c>
      <c r="I283" t="s">
        <v>53</v>
      </c>
      <c r="J283" t="s">
        <v>161</v>
      </c>
      <c r="K283" t="s">
        <v>2561</v>
      </c>
      <c r="M283" s="1" t="s">
        <v>2562</v>
      </c>
      <c r="N283">
        <v>0.75</v>
      </c>
      <c r="O283" t="s">
        <v>27</v>
      </c>
      <c r="P283">
        <f t="shared" si="8"/>
        <v>1</v>
      </c>
      <c r="Q283" s="7">
        <f t="shared" si="9"/>
        <v>0.75</v>
      </c>
    </row>
    <row r="284" spans="1:18" x14ac:dyDescent="0.2">
      <c r="A284">
        <v>89301326</v>
      </c>
      <c r="B284" t="s">
        <v>4932</v>
      </c>
      <c r="C284" t="s">
        <v>5180</v>
      </c>
      <c r="D284">
        <v>10</v>
      </c>
      <c r="E284" s="2">
        <v>39448</v>
      </c>
      <c r="G284">
        <v>3505</v>
      </c>
      <c r="H284">
        <v>12409</v>
      </c>
      <c r="I284" t="s">
        <v>4770</v>
      </c>
      <c r="J284" t="s">
        <v>29</v>
      </c>
      <c r="K284" t="s">
        <v>5202</v>
      </c>
      <c r="L284" t="s">
        <v>31</v>
      </c>
      <c r="M284" s="1" t="s">
        <v>5203</v>
      </c>
      <c r="N284">
        <v>1</v>
      </c>
      <c r="O284" t="s">
        <v>2433</v>
      </c>
      <c r="P284">
        <f t="shared" si="8"/>
        <v>1</v>
      </c>
      <c r="Q284" s="7">
        <f t="shared" si="9"/>
        <v>1</v>
      </c>
    </row>
    <row r="285" spans="1:18" x14ac:dyDescent="0.2">
      <c r="A285">
        <v>89301022</v>
      </c>
      <c r="B285" t="s">
        <v>489</v>
      </c>
      <c r="C285" t="s">
        <v>568</v>
      </c>
      <c r="D285">
        <v>10</v>
      </c>
      <c r="E285" s="2">
        <v>39448</v>
      </c>
      <c r="G285">
        <v>2118</v>
      </c>
      <c r="H285">
        <v>15526</v>
      </c>
      <c r="I285" t="s">
        <v>205</v>
      </c>
      <c r="J285" t="s">
        <v>608</v>
      </c>
      <c r="K285" t="s">
        <v>609</v>
      </c>
      <c r="L285" t="s">
        <v>113</v>
      </c>
      <c r="M285" s="1" t="s">
        <v>610</v>
      </c>
      <c r="N285">
        <v>0.15</v>
      </c>
      <c r="O285" t="s">
        <v>33</v>
      </c>
      <c r="P285">
        <f t="shared" si="8"/>
        <v>1</v>
      </c>
      <c r="Q285" s="7">
        <f t="shared" si="9"/>
        <v>0.15</v>
      </c>
    </row>
    <row r="286" spans="1:18" x14ac:dyDescent="0.2">
      <c r="A286">
        <v>89301600</v>
      </c>
      <c r="B286" t="s">
        <v>6274</v>
      </c>
      <c r="C286" t="s">
        <v>6274</v>
      </c>
      <c r="D286">
        <v>10</v>
      </c>
      <c r="E286" s="2">
        <v>44287</v>
      </c>
      <c r="G286">
        <v>2273</v>
      </c>
      <c r="H286">
        <v>15532</v>
      </c>
      <c r="J286" t="s">
        <v>161</v>
      </c>
      <c r="K286" t="s">
        <v>6360</v>
      </c>
      <c r="M286" s="1" t="s">
        <v>6361</v>
      </c>
      <c r="N286">
        <v>0.14199999999999999</v>
      </c>
      <c r="O286" t="s">
        <v>27</v>
      </c>
      <c r="P286">
        <f t="shared" si="8"/>
        <v>7</v>
      </c>
      <c r="Q286" s="7">
        <f t="shared" si="9"/>
        <v>0.99399999999999999</v>
      </c>
    </row>
    <row r="287" spans="1:18" x14ac:dyDescent="0.2">
      <c r="A287">
        <v>89301602</v>
      </c>
      <c r="B287" t="s">
        <v>6449</v>
      </c>
      <c r="C287" t="s">
        <v>6450</v>
      </c>
      <c r="D287">
        <v>10</v>
      </c>
      <c r="E287" s="2">
        <v>39448</v>
      </c>
      <c r="G287">
        <v>2273</v>
      </c>
      <c r="H287">
        <v>15532</v>
      </c>
      <c r="J287" t="s">
        <v>161</v>
      </c>
      <c r="K287" t="s">
        <v>6360</v>
      </c>
      <c r="M287" s="1" t="s">
        <v>6361</v>
      </c>
      <c r="N287">
        <v>0.14199999999999999</v>
      </c>
      <c r="O287" t="s">
        <v>27</v>
      </c>
      <c r="P287">
        <f t="shared" si="8"/>
        <v>7</v>
      </c>
      <c r="Q287" s="7">
        <f t="shared" si="9"/>
        <v>0.99399999999999999</v>
      </c>
    </row>
    <row r="288" spans="1:18" x14ac:dyDescent="0.2">
      <c r="A288">
        <v>89301604</v>
      </c>
      <c r="B288" t="s">
        <v>6464</v>
      </c>
      <c r="C288" t="s">
        <v>6465</v>
      </c>
      <c r="D288">
        <v>10</v>
      </c>
      <c r="E288" s="2">
        <v>39448</v>
      </c>
      <c r="G288">
        <v>2273</v>
      </c>
      <c r="H288">
        <v>15532</v>
      </c>
      <c r="J288" t="s">
        <v>161</v>
      </c>
      <c r="K288" t="s">
        <v>6360</v>
      </c>
      <c r="M288" s="1" t="s">
        <v>6361</v>
      </c>
      <c r="N288">
        <v>0.14199999999999999</v>
      </c>
      <c r="O288" t="s">
        <v>27</v>
      </c>
      <c r="P288">
        <f t="shared" si="8"/>
        <v>7</v>
      </c>
      <c r="Q288" s="7">
        <f t="shared" si="9"/>
        <v>0.99399999999999999</v>
      </c>
    </row>
    <row r="289" spans="1:17" x14ac:dyDescent="0.2">
      <c r="A289">
        <v>89301605</v>
      </c>
      <c r="B289" t="s">
        <v>6474</v>
      </c>
      <c r="C289" t="s">
        <v>6475</v>
      </c>
      <c r="D289">
        <v>10</v>
      </c>
      <c r="E289" s="2">
        <v>39448</v>
      </c>
      <c r="G289">
        <v>2273</v>
      </c>
      <c r="H289">
        <v>15532</v>
      </c>
      <c r="J289" t="s">
        <v>161</v>
      </c>
      <c r="K289" t="s">
        <v>6360</v>
      </c>
      <c r="M289" s="1" t="s">
        <v>6361</v>
      </c>
      <c r="N289">
        <v>0.14199999999999999</v>
      </c>
      <c r="O289" t="s">
        <v>27</v>
      </c>
      <c r="P289">
        <f t="shared" si="8"/>
        <v>7</v>
      </c>
      <c r="Q289" s="7">
        <f t="shared" si="9"/>
        <v>0.99399999999999999</v>
      </c>
    </row>
    <row r="290" spans="1:17" x14ac:dyDescent="0.2">
      <c r="A290">
        <v>89301606</v>
      </c>
      <c r="B290" t="s">
        <v>6476</v>
      </c>
      <c r="C290" t="s">
        <v>6477</v>
      </c>
      <c r="D290">
        <v>10</v>
      </c>
      <c r="E290" s="2">
        <v>39448</v>
      </c>
      <c r="G290">
        <v>2273</v>
      </c>
      <c r="H290">
        <v>15532</v>
      </c>
      <c r="J290" t="s">
        <v>161</v>
      </c>
      <c r="K290" t="s">
        <v>6360</v>
      </c>
      <c r="M290" s="1" t="s">
        <v>6361</v>
      </c>
      <c r="N290">
        <v>0.14199999999999999</v>
      </c>
      <c r="O290" t="s">
        <v>27</v>
      </c>
      <c r="P290">
        <f t="shared" si="8"/>
        <v>7</v>
      </c>
      <c r="Q290" s="7">
        <f t="shared" si="9"/>
        <v>0.99399999999999999</v>
      </c>
    </row>
    <row r="291" spans="1:17" x14ac:dyDescent="0.2">
      <c r="A291">
        <v>89301607</v>
      </c>
      <c r="B291" t="s">
        <v>6480</v>
      </c>
      <c r="C291" t="s">
        <v>6481</v>
      </c>
      <c r="D291">
        <v>10</v>
      </c>
      <c r="E291" s="2">
        <v>39448</v>
      </c>
      <c r="G291">
        <v>2273</v>
      </c>
      <c r="H291">
        <v>15532</v>
      </c>
      <c r="J291" t="s">
        <v>161</v>
      </c>
      <c r="K291" t="s">
        <v>6360</v>
      </c>
      <c r="M291" s="1" t="s">
        <v>6361</v>
      </c>
      <c r="N291">
        <v>0.14199999999999999</v>
      </c>
      <c r="O291" t="s">
        <v>27</v>
      </c>
      <c r="P291">
        <f t="shared" si="8"/>
        <v>7</v>
      </c>
      <c r="Q291" s="7">
        <f t="shared" si="9"/>
        <v>0.99399999999999999</v>
      </c>
    </row>
    <row r="292" spans="1:17" x14ac:dyDescent="0.2">
      <c r="A292">
        <v>89301608</v>
      </c>
      <c r="B292" t="s">
        <v>6482</v>
      </c>
      <c r="C292" t="s">
        <v>6482</v>
      </c>
      <c r="D292">
        <v>10</v>
      </c>
      <c r="E292" s="2">
        <v>39448</v>
      </c>
      <c r="G292">
        <v>2273</v>
      </c>
      <c r="H292">
        <v>15532</v>
      </c>
      <c r="J292" t="s">
        <v>161</v>
      </c>
      <c r="K292" t="s">
        <v>6360</v>
      </c>
      <c r="M292" s="1" t="s">
        <v>6361</v>
      </c>
      <c r="N292">
        <v>0.14199999999999999</v>
      </c>
      <c r="O292" t="s">
        <v>27</v>
      </c>
      <c r="P292">
        <f t="shared" si="8"/>
        <v>7</v>
      </c>
      <c r="Q292" s="7">
        <f t="shared" si="9"/>
        <v>0.99399999999999999</v>
      </c>
    </row>
    <row r="293" spans="1:17" x14ac:dyDescent="0.2">
      <c r="A293">
        <v>89301521</v>
      </c>
      <c r="B293" t="s">
        <v>6103</v>
      </c>
      <c r="C293" t="s">
        <v>6104</v>
      </c>
      <c r="D293">
        <v>5</v>
      </c>
      <c r="E293" s="2">
        <v>44927</v>
      </c>
      <c r="G293">
        <v>10720</v>
      </c>
      <c r="H293">
        <v>15543</v>
      </c>
      <c r="J293" t="s">
        <v>155</v>
      </c>
      <c r="K293" t="s">
        <v>6119</v>
      </c>
      <c r="M293" s="1" t="s">
        <v>6120</v>
      </c>
      <c r="N293">
        <v>1</v>
      </c>
      <c r="O293" t="s">
        <v>72</v>
      </c>
      <c r="P293">
        <f t="shared" si="8"/>
        <v>1</v>
      </c>
      <c r="Q293" s="7">
        <f t="shared" si="9"/>
        <v>1</v>
      </c>
    </row>
    <row r="294" spans="1:17" x14ac:dyDescent="0.2">
      <c r="A294">
        <v>89301044</v>
      </c>
      <c r="B294" t="s">
        <v>1264</v>
      </c>
      <c r="C294" t="s">
        <v>357</v>
      </c>
      <c r="D294">
        <v>5</v>
      </c>
      <c r="E294" s="2">
        <v>39814</v>
      </c>
      <c r="G294">
        <v>3146</v>
      </c>
      <c r="H294">
        <v>15552</v>
      </c>
      <c r="I294" t="s">
        <v>53</v>
      </c>
      <c r="J294" t="s">
        <v>16</v>
      </c>
      <c r="K294" t="s">
        <v>1313</v>
      </c>
      <c r="M294" s="1" t="s">
        <v>1314</v>
      </c>
      <c r="N294">
        <v>1</v>
      </c>
      <c r="O294" t="s">
        <v>27</v>
      </c>
      <c r="P294">
        <f t="shared" si="8"/>
        <v>1</v>
      </c>
      <c r="Q294" s="7">
        <f t="shared" si="9"/>
        <v>1</v>
      </c>
    </row>
    <row r="295" spans="1:17" x14ac:dyDescent="0.2">
      <c r="A295">
        <v>89100601</v>
      </c>
      <c r="B295" t="s">
        <v>15</v>
      </c>
      <c r="C295" t="s">
        <v>15</v>
      </c>
      <c r="D295">
        <v>5</v>
      </c>
      <c r="E295" s="2">
        <v>43040</v>
      </c>
      <c r="G295">
        <v>8359</v>
      </c>
      <c r="H295">
        <v>15578</v>
      </c>
      <c r="I295" t="s">
        <v>28</v>
      </c>
      <c r="J295" t="s">
        <v>40</v>
      </c>
      <c r="K295" t="s">
        <v>41</v>
      </c>
      <c r="M295" s="1" t="s">
        <v>42</v>
      </c>
      <c r="N295">
        <v>0.05</v>
      </c>
      <c r="O295" t="s">
        <v>33</v>
      </c>
      <c r="P295">
        <f t="shared" si="8"/>
        <v>3</v>
      </c>
      <c r="Q295" s="7">
        <f t="shared" si="9"/>
        <v>1</v>
      </c>
    </row>
    <row r="296" spans="1:17" x14ac:dyDescent="0.2">
      <c r="A296">
        <v>89301301</v>
      </c>
      <c r="B296" t="s">
        <v>4798</v>
      </c>
      <c r="C296" t="s">
        <v>109</v>
      </c>
      <c r="D296">
        <v>5</v>
      </c>
      <c r="E296" s="2">
        <v>39448</v>
      </c>
      <c r="G296">
        <v>2379</v>
      </c>
      <c r="H296">
        <v>15578</v>
      </c>
      <c r="I296" t="s">
        <v>28</v>
      </c>
      <c r="J296" t="s">
        <v>40</v>
      </c>
      <c r="K296" t="s">
        <v>41</v>
      </c>
      <c r="M296" s="1" t="s">
        <v>42</v>
      </c>
      <c r="N296">
        <v>0.9</v>
      </c>
      <c r="O296" t="s">
        <v>33</v>
      </c>
      <c r="P296">
        <f t="shared" si="8"/>
        <v>3</v>
      </c>
      <c r="Q296" s="7">
        <f t="shared" si="9"/>
        <v>1</v>
      </c>
    </row>
    <row r="297" spans="1:17" x14ac:dyDescent="0.2">
      <c r="A297">
        <v>89301302</v>
      </c>
      <c r="B297" t="s">
        <v>4798</v>
      </c>
      <c r="C297" t="s">
        <v>4825</v>
      </c>
      <c r="D297">
        <v>10</v>
      </c>
      <c r="E297" s="2">
        <v>39448</v>
      </c>
      <c r="G297">
        <v>2379</v>
      </c>
      <c r="H297">
        <v>15578</v>
      </c>
      <c r="I297" t="s">
        <v>28</v>
      </c>
      <c r="J297" t="s">
        <v>40</v>
      </c>
      <c r="K297" t="s">
        <v>41</v>
      </c>
      <c r="M297" s="1" t="s">
        <v>42</v>
      </c>
      <c r="N297">
        <v>0.05</v>
      </c>
      <c r="O297" t="s">
        <v>33</v>
      </c>
      <c r="P297">
        <f t="shared" si="8"/>
        <v>3</v>
      </c>
      <c r="Q297" s="7">
        <f t="shared" si="9"/>
        <v>1</v>
      </c>
    </row>
    <row r="298" spans="1:17" x14ac:dyDescent="0.2">
      <c r="A298">
        <v>89301022</v>
      </c>
      <c r="B298" t="s">
        <v>489</v>
      </c>
      <c r="C298" t="s">
        <v>568</v>
      </c>
      <c r="D298">
        <v>10</v>
      </c>
      <c r="E298" s="2">
        <v>42917</v>
      </c>
      <c r="G298">
        <v>8313</v>
      </c>
      <c r="H298">
        <v>15592</v>
      </c>
      <c r="I298" t="s">
        <v>46</v>
      </c>
      <c r="J298" t="s">
        <v>161</v>
      </c>
      <c r="K298" t="s">
        <v>611</v>
      </c>
      <c r="M298" s="1" t="s">
        <v>612</v>
      </c>
      <c r="N298">
        <v>1</v>
      </c>
      <c r="O298" t="s">
        <v>27</v>
      </c>
      <c r="P298">
        <f t="shared" si="8"/>
        <v>1</v>
      </c>
      <c r="Q298" s="7">
        <f t="shared" si="9"/>
        <v>1</v>
      </c>
    </row>
    <row r="299" spans="1:17" x14ac:dyDescent="0.2">
      <c r="A299">
        <v>89301073</v>
      </c>
      <c r="B299" t="s">
        <v>1686</v>
      </c>
      <c r="C299" t="s">
        <v>357</v>
      </c>
      <c r="D299">
        <v>5</v>
      </c>
      <c r="E299" s="2">
        <v>42339</v>
      </c>
      <c r="G299">
        <v>7367</v>
      </c>
      <c r="H299">
        <v>15593</v>
      </c>
      <c r="I299" t="s">
        <v>46</v>
      </c>
      <c r="J299" t="s">
        <v>540</v>
      </c>
      <c r="K299" t="s">
        <v>1708</v>
      </c>
      <c r="M299" s="1" t="s">
        <v>1709</v>
      </c>
      <c r="N299">
        <v>1</v>
      </c>
      <c r="O299" t="s">
        <v>27</v>
      </c>
      <c r="P299">
        <f t="shared" si="8"/>
        <v>1</v>
      </c>
      <c r="Q299" s="7">
        <f t="shared" si="9"/>
        <v>1</v>
      </c>
    </row>
    <row r="300" spans="1:17" x14ac:dyDescent="0.2">
      <c r="A300">
        <v>89301503</v>
      </c>
      <c r="B300" t="s">
        <v>3914</v>
      </c>
      <c r="C300" t="s">
        <v>357</v>
      </c>
      <c r="D300">
        <v>5</v>
      </c>
      <c r="E300" s="2">
        <v>41730</v>
      </c>
      <c r="G300">
        <v>3407</v>
      </c>
      <c r="H300">
        <v>15599</v>
      </c>
      <c r="I300" t="s">
        <v>53</v>
      </c>
      <c r="J300" t="s">
        <v>1353</v>
      </c>
      <c r="K300" t="s">
        <v>6012</v>
      </c>
      <c r="M300" s="1" t="s">
        <v>6013</v>
      </c>
      <c r="N300">
        <v>1</v>
      </c>
      <c r="O300" t="s">
        <v>135</v>
      </c>
      <c r="P300">
        <f t="shared" si="8"/>
        <v>1</v>
      </c>
      <c r="Q300" s="7">
        <f t="shared" si="9"/>
        <v>1</v>
      </c>
    </row>
    <row r="301" spans="1:17" x14ac:dyDescent="0.2">
      <c r="A301">
        <v>89301322</v>
      </c>
      <c r="B301" t="s">
        <v>4932</v>
      </c>
      <c r="C301" t="s">
        <v>568</v>
      </c>
      <c r="D301">
        <v>10</v>
      </c>
      <c r="E301" s="2">
        <v>45108</v>
      </c>
      <c r="G301">
        <v>1883</v>
      </c>
      <c r="H301">
        <v>15900</v>
      </c>
      <c r="I301" t="s">
        <v>205</v>
      </c>
      <c r="J301" t="s">
        <v>239</v>
      </c>
      <c r="K301" t="s">
        <v>4199</v>
      </c>
      <c r="L301" t="s">
        <v>5020</v>
      </c>
      <c r="M301" s="1" t="s">
        <v>5021</v>
      </c>
      <c r="N301">
        <v>0.2</v>
      </c>
      <c r="O301" t="s">
        <v>33</v>
      </c>
      <c r="P301">
        <f t="shared" si="8"/>
        <v>1</v>
      </c>
      <c r="Q301" s="7">
        <f t="shared" si="9"/>
        <v>0.2</v>
      </c>
    </row>
    <row r="302" spans="1:17" x14ac:dyDescent="0.2">
      <c r="A302">
        <v>89301335</v>
      </c>
      <c r="B302" t="s">
        <v>5218</v>
      </c>
      <c r="C302" t="s">
        <v>5219</v>
      </c>
      <c r="D302">
        <v>10</v>
      </c>
      <c r="E302" s="2">
        <v>40452</v>
      </c>
      <c r="G302">
        <v>5254</v>
      </c>
      <c r="H302">
        <v>15902</v>
      </c>
      <c r="J302" t="s">
        <v>84</v>
      </c>
      <c r="K302" t="s">
        <v>5265</v>
      </c>
      <c r="M302" s="1" t="s">
        <v>5266</v>
      </c>
      <c r="N302">
        <v>0.75</v>
      </c>
      <c r="O302" t="s">
        <v>72</v>
      </c>
      <c r="P302">
        <f t="shared" si="8"/>
        <v>2</v>
      </c>
      <c r="Q302" s="7">
        <f t="shared" si="9"/>
        <v>1</v>
      </c>
    </row>
    <row r="303" spans="1:17" x14ac:dyDescent="0.2">
      <c r="A303">
        <v>89301336</v>
      </c>
      <c r="B303" t="s">
        <v>5218</v>
      </c>
      <c r="C303" t="s">
        <v>5308</v>
      </c>
      <c r="D303">
        <v>10</v>
      </c>
      <c r="E303" s="2">
        <v>40452</v>
      </c>
      <c r="G303">
        <v>5254</v>
      </c>
      <c r="H303">
        <v>15902</v>
      </c>
      <c r="J303" t="s">
        <v>84</v>
      </c>
      <c r="K303" t="s">
        <v>5265</v>
      </c>
      <c r="M303" s="1" t="s">
        <v>5266</v>
      </c>
      <c r="N303">
        <v>0.25</v>
      </c>
      <c r="O303" t="s">
        <v>72</v>
      </c>
      <c r="P303">
        <f t="shared" si="8"/>
        <v>2</v>
      </c>
      <c r="Q303" s="7">
        <f t="shared" si="9"/>
        <v>1</v>
      </c>
    </row>
    <row r="304" spans="1:17" x14ac:dyDescent="0.2">
      <c r="A304">
        <v>89301035</v>
      </c>
      <c r="B304" t="s">
        <v>826</v>
      </c>
      <c r="C304" t="s">
        <v>1046</v>
      </c>
      <c r="D304">
        <v>10</v>
      </c>
      <c r="E304" s="2">
        <v>39448</v>
      </c>
      <c r="G304">
        <v>1739</v>
      </c>
      <c r="H304">
        <v>15904</v>
      </c>
      <c r="J304" t="s">
        <v>84</v>
      </c>
      <c r="K304" t="s">
        <v>1060</v>
      </c>
      <c r="M304" s="1" t="s">
        <v>1061</v>
      </c>
      <c r="N304">
        <v>1</v>
      </c>
      <c r="O304" t="s">
        <v>72</v>
      </c>
      <c r="P304">
        <f t="shared" si="8"/>
        <v>1</v>
      </c>
      <c r="Q304" s="7">
        <f t="shared" si="9"/>
        <v>1</v>
      </c>
    </row>
    <row r="305" spans="1:17" x14ac:dyDescent="0.2">
      <c r="A305">
        <v>89301103</v>
      </c>
      <c r="B305" t="s">
        <v>2599</v>
      </c>
      <c r="C305" t="s">
        <v>2589</v>
      </c>
      <c r="D305">
        <v>5</v>
      </c>
      <c r="E305" s="2">
        <v>39448</v>
      </c>
      <c r="G305">
        <v>3456</v>
      </c>
      <c r="H305">
        <v>15907</v>
      </c>
      <c r="I305" t="s">
        <v>53</v>
      </c>
      <c r="J305" t="s">
        <v>2794</v>
      </c>
      <c r="K305" t="s">
        <v>2277</v>
      </c>
      <c r="M305" s="1" t="s">
        <v>2795</v>
      </c>
      <c r="N305">
        <v>1</v>
      </c>
      <c r="O305" t="s">
        <v>27</v>
      </c>
      <c r="P305">
        <f t="shared" si="8"/>
        <v>1</v>
      </c>
      <c r="Q305" s="7">
        <f t="shared" si="9"/>
        <v>1</v>
      </c>
    </row>
    <row r="306" spans="1:17" x14ac:dyDescent="0.2">
      <c r="A306">
        <v>89301063</v>
      </c>
      <c r="B306" t="s">
        <v>1480</v>
      </c>
      <c r="C306" t="s">
        <v>357</v>
      </c>
      <c r="D306">
        <v>5</v>
      </c>
      <c r="E306" s="2">
        <v>39814</v>
      </c>
      <c r="G306">
        <v>2901</v>
      </c>
      <c r="H306">
        <v>15917</v>
      </c>
      <c r="J306" t="s">
        <v>1593</v>
      </c>
      <c r="K306" t="s">
        <v>1594</v>
      </c>
      <c r="M306" s="1" t="s">
        <v>1595</v>
      </c>
      <c r="N306">
        <v>1</v>
      </c>
      <c r="O306" t="s">
        <v>23</v>
      </c>
      <c r="P306">
        <f t="shared" si="8"/>
        <v>1</v>
      </c>
      <c r="Q306" s="7">
        <f t="shared" si="9"/>
        <v>1</v>
      </c>
    </row>
    <row r="307" spans="1:17" x14ac:dyDescent="0.2">
      <c r="A307">
        <v>89301012</v>
      </c>
      <c r="B307" t="s">
        <v>108</v>
      </c>
      <c r="C307" t="s">
        <v>293</v>
      </c>
      <c r="D307">
        <v>10</v>
      </c>
      <c r="E307" s="2">
        <v>39448</v>
      </c>
      <c r="G307">
        <v>496</v>
      </c>
      <c r="H307">
        <v>16333</v>
      </c>
      <c r="J307" t="s">
        <v>24</v>
      </c>
      <c r="K307" t="s">
        <v>348</v>
      </c>
      <c r="M307" s="1" t="s">
        <v>349</v>
      </c>
      <c r="N307">
        <v>1</v>
      </c>
      <c r="O307" t="s">
        <v>27</v>
      </c>
      <c r="P307">
        <f t="shared" si="8"/>
        <v>1</v>
      </c>
      <c r="Q307" s="7">
        <f t="shared" si="9"/>
        <v>1</v>
      </c>
    </row>
    <row r="308" spans="1:17" x14ac:dyDescent="0.2">
      <c r="A308">
        <v>89301325</v>
      </c>
      <c r="B308" t="s">
        <v>4932</v>
      </c>
      <c r="C308" t="s">
        <v>5125</v>
      </c>
      <c r="D308">
        <v>10</v>
      </c>
      <c r="E308" s="2">
        <v>39448</v>
      </c>
      <c r="G308">
        <v>3720</v>
      </c>
      <c r="H308">
        <v>16344</v>
      </c>
      <c r="J308" t="s">
        <v>143</v>
      </c>
      <c r="K308" t="s">
        <v>5138</v>
      </c>
      <c r="M308" s="1" t="s">
        <v>5139</v>
      </c>
      <c r="N308">
        <v>1</v>
      </c>
      <c r="O308" t="s">
        <v>27</v>
      </c>
      <c r="P308">
        <f t="shared" si="8"/>
        <v>1</v>
      </c>
      <c r="Q308" s="7">
        <f t="shared" si="9"/>
        <v>1</v>
      </c>
    </row>
    <row r="309" spans="1:17" x14ac:dyDescent="0.2">
      <c r="A309">
        <v>89301028</v>
      </c>
      <c r="B309" t="s">
        <v>489</v>
      </c>
      <c r="C309" t="s">
        <v>781</v>
      </c>
      <c r="D309">
        <v>10</v>
      </c>
      <c r="E309" s="2">
        <v>43466</v>
      </c>
      <c r="G309">
        <v>8997</v>
      </c>
      <c r="H309">
        <v>16419</v>
      </c>
      <c r="I309" t="s">
        <v>28</v>
      </c>
      <c r="J309" t="s">
        <v>127</v>
      </c>
      <c r="K309" t="s">
        <v>823</v>
      </c>
      <c r="M309" s="1" t="s">
        <v>824</v>
      </c>
      <c r="N309">
        <v>0.2</v>
      </c>
      <c r="O309" t="s">
        <v>33</v>
      </c>
      <c r="P309">
        <f t="shared" si="8"/>
        <v>3</v>
      </c>
      <c r="Q309" s="7">
        <f t="shared" si="9"/>
        <v>1</v>
      </c>
    </row>
    <row r="310" spans="1:17" x14ac:dyDescent="0.2">
      <c r="A310">
        <v>89301042</v>
      </c>
      <c r="B310" t="s">
        <v>1264</v>
      </c>
      <c r="C310" t="s">
        <v>1265</v>
      </c>
      <c r="D310">
        <v>10</v>
      </c>
      <c r="E310" s="2">
        <v>41821</v>
      </c>
      <c r="G310">
        <v>4984</v>
      </c>
      <c r="H310">
        <v>16419</v>
      </c>
      <c r="I310" t="s">
        <v>28</v>
      </c>
      <c r="J310" t="s">
        <v>127</v>
      </c>
      <c r="K310" t="s">
        <v>823</v>
      </c>
      <c r="M310" s="1" t="s">
        <v>824</v>
      </c>
      <c r="N310">
        <v>0.5</v>
      </c>
      <c r="O310" t="s">
        <v>33</v>
      </c>
      <c r="P310">
        <f t="shared" si="8"/>
        <v>3</v>
      </c>
      <c r="Q310" s="7">
        <f t="shared" si="9"/>
        <v>1</v>
      </c>
    </row>
    <row r="311" spans="1:17" x14ac:dyDescent="0.2">
      <c r="A311">
        <v>89301045</v>
      </c>
      <c r="B311" t="s">
        <v>1264</v>
      </c>
      <c r="C311" t="s">
        <v>1347</v>
      </c>
      <c r="D311">
        <v>10</v>
      </c>
      <c r="E311" s="2">
        <v>41821</v>
      </c>
      <c r="G311">
        <v>4984</v>
      </c>
      <c r="H311">
        <v>16419</v>
      </c>
      <c r="I311" t="s">
        <v>28</v>
      </c>
      <c r="J311" t="s">
        <v>127</v>
      </c>
      <c r="K311" t="s">
        <v>823</v>
      </c>
      <c r="M311" s="1" t="s">
        <v>824</v>
      </c>
      <c r="N311">
        <v>0.3</v>
      </c>
      <c r="O311" t="s">
        <v>33</v>
      </c>
      <c r="P311">
        <f t="shared" si="8"/>
        <v>3</v>
      </c>
      <c r="Q311" s="7">
        <f t="shared" si="9"/>
        <v>1</v>
      </c>
    </row>
    <row r="312" spans="1:17" x14ac:dyDescent="0.2">
      <c r="A312">
        <v>89301131</v>
      </c>
      <c r="B312" t="s">
        <v>3276</v>
      </c>
      <c r="C312" t="s">
        <v>109</v>
      </c>
      <c r="D312">
        <v>5</v>
      </c>
      <c r="E312" s="2">
        <v>44228</v>
      </c>
      <c r="G312">
        <v>3745</v>
      </c>
      <c r="H312">
        <v>16433</v>
      </c>
      <c r="J312" t="s">
        <v>84</v>
      </c>
      <c r="K312" t="s">
        <v>3319</v>
      </c>
      <c r="M312" s="1" t="s">
        <v>3320</v>
      </c>
      <c r="N312">
        <v>1</v>
      </c>
      <c r="O312" t="s">
        <v>27</v>
      </c>
      <c r="P312">
        <f t="shared" si="8"/>
        <v>1</v>
      </c>
      <c r="Q312" s="7">
        <f t="shared" si="9"/>
        <v>1</v>
      </c>
    </row>
    <row r="313" spans="1:17" x14ac:dyDescent="0.2">
      <c r="A313">
        <v>89301702</v>
      </c>
      <c r="B313" t="s">
        <v>6528</v>
      </c>
      <c r="C313" t="s">
        <v>6529</v>
      </c>
      <c r="D313">
        <v>10</v>
      </c>
      <c r="E313" s="2">
        <v>43466</v>
      </c>
      <c r="G313">
        <v>8954</v>
      </c>
      <c r="H313">
        <v>16455</v>
      </c>
      <c r="J313" t="s">
        <v>47</v>
      </c>
      <c r="K313" t="s">
        <v>2624</v>
      </c>
      <c r="M313" s="1" t="s">
        <v>6531</v>
      </c>
      <c r="N313">
        <v>1</v>
      </c>
      <c r="O313" t="s">
        <v>27</v>
      </c>
      <c r="P313">
        <f t="shared" si="8"/>
        <v>1</v>
      </c>
      <c r="Q313" s="7">
        <f t="shared" si="9"/>
        <v>1</v>
      </c>
    </row>
    <row r="314" spans="1:17" x14ac:dyDescent="0.2">
      <c r="A314">
        <v>89301312</v>
      </c>
      <c r="B314" t="s">
        <v>4828</v>
      </c>
      <c r="C314" t="s">
        <v>568</v>
      </c>
      <c r="D314">
        <v>10</v>
      </c>
      <c r="E314" s="2">
        <v>40798</v>
      </c>
      <c r="G314">
        <v>3302</v>
      </c>
      <c r="H314">
        <v>16478</v>
      </c>
      <c r="J314" t="s">
        <v>155</v>
      </c>
      <c r="K314" t="s">
        <v>4895</v>
      </c>
      <c r="M314" s="1" t="s">
        <v>4896</v>
      </c>
      <c r="N314">
        <v>1</v>
      </c>
      <c r="O314" t="s">
        <v>27</v>
      </c>
      <c r="P314">
        <f t="shared" si="8"/>
        <v>1</v>
      </c>
      <c r="Q314" s="7">
        <f t="shared" si="9"/>
        <v>1</v>
      </c>
    </row>
    <row r="315" spans="1:17" x14ac:dyDescent="0.2">
      <c r="A315">
        <v>89301075</v>
      </c>
      <c r="B315" t="s">
        <v>1686</v>
      </c>
      <c r="C315" t="s">
        <v>1840</v>
      </c>
      <c r="D315">
        <v>10</v>
      </c>
      <c r="E315" s="2">
        <v>44105</v>
      </c>
      <c r="G315">
        <v>6017</v>
      </c>
      <c r="H315">
        <v>16517</v>
      </c>
      <c r="J315" t="s">
        <v>60</v>
      </c>
      <c r="K315" t="s">
        <v>2045</v>
      </c>
      <c r="M315" s="1" t="s">
        <v>2046</v>
      </c>
      <c r="N315">
        <v>1</v>
      </c>
      <c r="O315" t="s">
        <v>27</v>
      </c>
      <c r="P315">
        <f t="shared" si="8"/>
        <v>1</v>
      </c>
      <c r="Q315" s="7">
        <f t="shared" si="9"/>
        <v>1</v>
      </c>
    </row>
    <row r="316" spans="1:17" x14ac:dyDescent="0.2">
      <c r="A316">
        <v>89301502</v>
      </c>
      <c r="B316" t="s">
        <v>5918</v>
      </c>
      <c r="C316" t="s">
        <v>568</v>
      </c>
      <c r="D316">
        <v>10</v>
      </c>
      <c r="E316" s="2">
        <v>39448</v>
      </c>
      <c r="G316">
        <v>1048</v>
      </c>
      <c r="H316">
        <v>16534</v>
      </c>
      <c r="J316" t="s">
        <v>84</v>
      </c>
      <c r="K316" t="s">
        <v>6010</v>
      </c>
      <c r="M316" s="1" t="s">
        <v>6011</v>
      </c>
      <c r="N316">
        <v>1</v>
      </c>
      <c r="O316" t="s">
        <v>27</v>
      </c>
      <c r="P316">
        <f t="shared" si="8"/>
        <v>1</v>
      </c>
      <c r="Q316" s="7">
        <f t="shared" si="9"/>
        <v>1</v>
      </c>
    </row>
    <row r="317" spans="1:17" x14ac:dyDescent="0.2">
      <c r="A317">
        <v>89100601</v>
      </c>
      <c r="B317" t="s">
        <v>15</v>
      </c>
      <c r="C317" t="s">
        <v>15</v>
      </c>
      <c r="D317">
        <v>5</v>
      </c>
      <c r="E317" s="2">
        <v>43040</v>
      </c>
      <c r="G317">
        <v>8387</v>
      </c>
      <c r="H317">
        <v>16548</v>
      </c>
      <c r="J317" t="s">
        <v>66</v>
      </c>
      <c r="K317" t="s">
        <v>67</v>
      </c>
      <c r="M317" s="1" t="s">
        <v>68</v>
      </c>
      <c r="N317">
        <v>0.2</v>
      </c>
      <c r="O317" t="s">
        <v>27</v>
      </c>
      <c r="P317">
        <f t="shared" si="8"/>
        <v>1</v>
      </c>
      <c r="Q317" s="7">
        <f t="shared" si="9"/>
        <v>0.2</v>
      </c>
    </row>
    <row r="318" spans="1:17" x14ac:dyDescent="0.2">
      <c r="A318">
        <v>89301104</v>
      </c>
      <c r="B318" t="s">
        <v>2599</v>
      </c>
      <c r="C318" t="s">
        <v>2892</v>
      </c>
      <c r="D318">
        <v>10</v>
      </c>
      <c r="E318" s="2">
        <v>39448</v>
      </c>
      <c r="G318">
        <v>3208</v>
      </c>
      <c r="H318">
        <v>16582</v>
      </c>
      <c r="I318" t="s">
        <v>46</v>
      </c>
      <c r="J318" t="s">
        <v>69</v>
      </c>
      <c r="K318" t="s">
        <v>2907</v>
      </c>
      <c r="M318" s="1" t="s">
        <v>2908</v>
      </c>
      <c r="N318">
        <v>1</v>
      </c>
      <c r="O318" t="s">
        <v>72</v>
      </c>
      <c r="P318">
        <f t="shared" si="8"/>
        <v>1</v>
      </c>
      <c r="Q318" s="7">
        <f t="shared" si="9"/>
        <v>1</v>
      </c>
    </row>
    <row r="319" spans="1:17" x14ac:dyDescent="0.2">
      <c r="A319">
        <v>89301033</v>
      </c>
      <c r="B319" t="s">
        <v>826</v>
      </c>
      <c r="C319" t="s">
        <v>357</v>
      </c>
      <c r="D319">
        <v>5</v>
      </c>
      <c r="E319" s="2">
        <v>43647</v>
      </c>
      <c r="G319">
        <v>397</v>
      </c>
      <c r="H319">
        <v>16584</v>
      </c>
      <c r="J319" t="s">
        <v>84</v>
      </c>
      <c r="K319" t="s">
        <v>1034</v>
      </c>
      <c r="M319" s="1" t="s">
        <v>1035</v>
      </c>
      <c r="N319">
        <v>0.75</v>
      </c>
      <c r="O319" t="s">
        <v>72</v>
      </c>
      <c r="P319">
        <f t="shared" si="8"/>
        <v>1</v>
      </c>
      <c r="Q319" s="7">
        <f t="shared" si="9"/>
        <v>0.75</v>
      </c>
    </row>
    <row r="320" spans="1:17" x14ac:dyDescent="0.2">
      <c r="A320">
        <v>89301161</v>
      </c>
      <c r="B320" t="s">
        <v>3529</v>
      </c>
      <c r="C320" t="s">
        <v>109</v>
      </c>
      <c r="D320">
        <v>5</v>
      </c>
      <c r="E320" s="2">
        <v>39448</v>
      </c>
      <c r="G320">
        <v>2174</v>
      </c>
      <c r="H320">
        <v>16602</v>
      </c>
      <c r="I320" t="s">
        <v>28</v>
      </c>
      <c r="J320" t="s">
        <v>127</v>
      </c>
      <c r="K320" t="s">
        <v>3549</v>
      </c>
      <c r="L320" t="s">
        <v>31</v>
      </c>
      <c r="M320" s="1" t="s">
        <v>3550</v>
      </c>
      <c r="N320">
        <v>0.05</v>
      </c>
      <c r="O320" t="s">
        <v>33</v>
      </c>
      <c r="P320">
        <f t="shared" si="8"/>
        <v>4</v>
      </c>
      <c r="Q320" s="7">
        <f t="shared" si="9"/>
        <v>0.8</v>
      </c>
    </row>
    <row r="321" spans="1:17" x14ac:dyDescent="0.2">
      <c r="A321">
        <v>89301162</v>
      </c>
      <c r="B321" t="s">
        <v>3529</v>
      </c>
      <c r="C321" t="s">
        <v>3661</v>
      </c>
      <c r="D321">
        <v>10</v>
      </c>
      <c r="E321" s="2">
        <v>39448</v>
      </c>
      <c r="G321">
        <v>2174</v>
      </c>
      <c r="H321">
        <v>16602</v>
      </c>
      <c r="I321" t="s">
        <v>28</v>
      </c>
      <c r="J321" t="s">
        <v>127</v>
      </c>
      <c r="K321" t="s">
        <v>3549</v>
      </c>
      <c r="L321" t="s">
        <v>31</v>
      </c>
      <c r="M321" s="1" t="s">
        <v>3550</v>
      </c>
      <c r="N321">
        <v>0.05</v>
      </c>
      <c r="O321" t="s">
        <v>33</v>
      </c>
      <c r="P321">
        <f t="shared" si="8"/>
        <v>4</v>
      </c>
      <c r="Q321" s="7">
        <f t="shared" si="9"/>
        <v>0.8</v>
      </c>
    </row>
    <row r="322" spans="1:17" x14ac:dyDescent="0.2">
      <c r="A322">
        <v>89301163</v>
      </c>
      <c r="B322" t="s">
        <v>3529</v>
      </c>
      <c r="C322" t="s">
        <v>357</v>
      </c>
      <c r="D322">
        <v>5</v>
      </c>
      <c r="E322" s="2">
        <v>41518</v>
      </c>
      <c r="G322">
        <v>2174</v>
      </c>
      <c r="H322">
        <v>16602</v>
      </c>
      <c r="I322" t="s">
        <v>28</v>
      </c>
      <c r="J322" t="s">
        <v>127</v>
      </c>
      <c r="K322" t="s">
        <v>3549</v>
      </c>
      <c r="L322" t="s">
        <v>31</v>
      </c>
      <c r="M322" s="1" t="s">
        <v>3550</v>
      </c>
      <c r="N322">
        <v>0.4</v>
      </c>
      <c r="O322" t="s">
        <v>33</v>
      </c>
      <c r="P322">
        <f t="shared" ref="P322:P385" si="10">COUNTIF($M$2:$M$4776,M322)</f>
        <v>4</v>
      </c>
      <c r="Q322" s="7">
        <f t="shared" ref="Q322:Q385" si="11">SUMIFS($N$2:$N$4776,$M$2:$M$4776,M322)</f>
        <v>0.8</v>
      </c>
    </row>
    <row r="323" spans="1:17" x14ac:dyDescent="0.2">
      <c r="A323">
        <v>89301165</v>
      </c>
      <c r="B323" t="s">
        <v>3529</v>
      </c>
      <c r="C323" t="s">
        <v>3734</v>
      </c>
      <c r="D323">
        <v>10</v>
      </c>
      <c r="E323" s="2">
        <v>41518</v>
      </c>
      <c r="G323">
        <v>2174</v>
      </c>
      <c r="H323">
        <v>16602</v>
      </c>
      <c r="I323" t="s">
        <v>28</v>
      </c>
      <c r="J323" t="s">
        <v>127</v>
      </c>
      <c r="K323" t="s">
        <v>3549</v>
      </c>
      <c r="L323" t="s">
        <v>31</v>
      </c>
      <c r="M323" s="1" t="s">
        <v>3550</v>
      </c>
      <c r="N323">
        <v>0.3</v>
      </c>
      <c r="O323" t="s">
        <v>33</v>
      </c>
      <c r="P323">
        <f t="shared" si="10"/>
        <v>4</v>
      </c>
      <c r="Q323" s="7">
        <f t="shared" si="11"/>
        <v>0.8</v>
      </c>
    </row>
    <row r="324" spans="1:17" x14ac:dyDescent="0.2">
      <c r="A324">
        <v>89301121</v>
      </c>
      <c r="B324" t="s">
        <v>3139</v>
      </c>
      <c r="C324" t="s">
        <v>109</v>
      </c>
      <c r="D324">
        <v>5</v>
      </c>
      <c r="E324" s="2">
        <v>40787</v>
      </c>
      <c r="G324">
        <v>5486</v>
      </c>
      <c r="H324">
        <v>16605</v>
      </c>
      <c r="J324" t="s">
        <v>75</v>
      </c>
      <c r="K324" t="s">
        <v>3196</v>
      </c>
      <c r="M324" s="1" t="s">
        <v>3197</v>
      </c>
      <c r="N324">
        <v>1</v>
      </c>
      <c r="O324" t="s">
        <v>72</v>
      </c>
      <c r="P324">
        <f t="shared" si="10"/>
        <v>1</v>
      </c>
      <c r="Q324" s="7">
        <f t="shared" si="11"/>
        <v>1</v>
      </c>
    </row>
    <row r="325" spans="1:17" x14ac:dyDescent="0.2">
      <c r="A325">
        <v>89301142</v>
      </c>
      <c r="B325" t="s">
        <v>3386</v>
      </c>
      <c r="C325" t="s">
        <v>3456</v>
      </c>
      <c r="D325">
        <v>10</v>
      </c>
      <c r="E325" s="2">
        <v>39448</v>
      </c>
      <c r="G325">
        <v>2622</v>
      </c>
      <c r="H325">
        <v>16623</v>
      </c>
      <c r="J325" t="s">
        <v>2603</v>
      </c>
      <c r="K325" t="s">
        <v>3461</v>
      </c>
      <c r="M325" s="1" t="s">
        <v>3462</v>
      </c>
      <c r="N325">
        <v>0.9</v>
      </c>
      <c r="O325" t="s">
        <v>27</v>
      </c>
      <c r="P325">
        <f t="shared" si="10"/>
        <v>2</v>
      </c>
      <c r="Q325" s="7">
        <f t="shared" si="11"/>
        <v>1</v>
      </c>
    </row>
    <row r="326" spans="1:17" x14ac:dyDescent="0.2">
      <c r="A326">
        <v>89301143</v>
      </c>
      <c r="B326" t="s">
        <v>3386</v>
      </c>
      <c r="C326" t="s">
        <v>3490</v>
      </c>
      <c r="D326">
        <v>10</v>
      </c>
      <c r="E326" s="2">
        <v>39448</v>
      </c>
      <c r="G326">
        <v>2622</v>
      </c>
      <c r="H326">
        <v>16623</v>
      </c>
      <c r="J326" t="s">
        <v>2603</v>
      </c>
      <c r="K326" t="s">
        <v>3461</v>
      </c>
      <c r="M326" s="1" t="s">
        <v>3462</v>
      </c>
      <c r="N326">
        <v>0.1</v>
      </c>
      <c r="O326" t="s">
        <v>27</v>
      </c>
      <c r="P326">
        <f t="shared" si="10"/>
        <v>2</v>
      </c>
      <c r="Q326" s="7">
        <f t="shared" si="11"/>
        <v>1</v>
      </c>
    </row>
    <row r="327" spans="1:17" x14ac:dyDescent="0.2">
      <c r="A327">
        <v>89301102</v>
      </c>
      <c r="B327" t="s">
        <v>2599</v>
      </c>
      <c r="C327" t="s">
        <v>568</v>
      </c>
      <c r="D327">
        <v>10</v>
      </c>
      <c r="E327" s="2">
        <v>40374</v>
      </c>
      <c r="G327">
        <v>5338</v>
      </c>
      <c r="H327">
        <v>16624</v>
      </c>
      <c r="J327" t="s">
        <v>84</v>
      </c>
      <c r="K327" t="s">
        <v>580</v>
      </c>
      <c r="M327" s="1" t="s">
        <v>2791</v>
      </c>
      <c r="N327">
        <v>1</v>
      </c>
      <c r="O327" t="s">
        <v>27</v>
      </c>
      <c r="P327">
        <f t="shared" si="10"/>
        <v>1</v>
      </c>
      <c r="Q327" s="7">
        <f t="shared" si="11"/>
        <v>1</v>
      </c>
    </row>
    <row r="328" spans="1:17" x14ac:dyDescent="0.2">
      <c r="A328">
        <v>89301106</v>
      </c>
      <c r="B328" t="s">
        <v>2599</v>
      </c>
      <c r="C328" t="s">
        <v>2937</v>
      </c>
      <c r="D328">
        <v>10</v>
      </c>
      <c r="E328" s="2">
        <v>43252</v>
      </c>
      <c r="G328">
        <v>1043</v>
      </c>
      <c r="H328">
        <v>17810</v>
      </c>
      <c r="J328" t="s">
        <v>155</v>
      </c>
      <c r="K328" t="s">
        <v>2940</v>
      </c>
      <c r="M328" s="1" t="s">
        <v>2941</v>
      </c>
      <c r="N328">
        <v>1</v>
      </c>
      <c r="O328" t="s">
        <v>72</v>
      </c>
      <c r="P328">
        <f t="shared" si="10"/>
        <v>1</v>
      </c>
      <c r="Q328" s="7">
        <f t="shared" si="11"/>
        <v>1</v>
      </c>
    </row>
    <row r="329" spans="1:17" x14ac:dyDescent="0.2">
      <c r="A329">
        <v>89301011</v>
      </c>
      <c r="B329" t="s">
        <v>108</v>
      </c>
      <c r="C329" t="s">
        <v>109</v>
      </c>
      <c r="D329">
        <v>5</v>
      </c>
      <c r="E329" s="2">
        <v>39448</v>
      </c>
      <c r="G329">
        <v>335</v>
      </c>
      <c r="H329">
        <v>17826</v>
      </c>
      <c r="J329" t="s">
        <v>47</v>
      </c>
      <c r="K329" t="s">
        <v>136</v>
      </c>
      <c r="M329" s="1" t="s">
        <v>137</v>
      </c>
      <c r="N329">
        <v>1</v>
      </c>
      <c r="O329" t="s">
        <v>27</v>
      </c>
      <c r="P329">
        <f t="shared" si="10"/>
        <v>1</v>
      </c>
      <c r="Q329" s="7">
        <f t="shared" si="11"/>
        <v>1</v>
      </c>
    </row>
    <row r="330" spans="1:17" x14ac:dyDescent="0.2">
      <c r="A330">
        <v>89305252</v>
      </c>
      <c r="B330" t="s">
        <v>4451</v>
      </c>
      <c r="C330" t="s">
        <v>6760</v>
      </c>
      <c r="D330">
        <v>15</v>
      </c>
      <c r="E330" s="2">
        <v>39814</v>
      </c>
      <c r="G330">
        <v>2815</v>
      </c>
      <c r="H330">
        <v>17863</v>
      </c>
      <c r="I330" t="s">
        <v>28</v>
      </c>
      <c r="J330" t="s">
        <v>1423</v>
      </c>
      <c r="K330" t="s">
        <v>6775</v>
      </c>
      <c r="M330" s="1" t="s">
        <v>6776</v>
      </c>
      <c r="N330">
        <v>1</v>
      </c>
      <c r="O330" t="s">
        <v>6688</v>
      </c>
      <c r="P330">
        <f t="shared" si="10"/>
        <v>2</v>
      </c>
      <c r="Q330" s="7">
        <f t="shared" si="11"/>
        <v>1</v>
      </c>
    </row>
    <row r="331" spans="1:17" x14ac:dyDescent="0.2">
      <c r="A331">
        <v>89870255</v>
      </c>
      <c r="B331" t="s">
        <v>4451</v>
      </c>
      <c r="C331" t="s">
        <v>6778</v>
      </c>
      <c r="D331">
        <v>15</v>
      </c>
      <c r="E331" s="2">
        <v>39814</v>
      </c>
      <c r="G331">
        <v>5581</v>
      </c>
      <c r="H331">
        <v>17863</v>
      </c>
      <c r="I331" t="s">
        <v>28</v>
      </c>
      <c r="J331" t="s">
        <v>1423</v>
      </c>
      <c r="K331" t="s">
        <v>6775</v>
      </c>
      <c r="M331" s="1" t="s">
        <v>6776</v>
      </c>
      <c r="N331">
        <v>0</v>
      </c>
      <c r="O331" t="s">
        <v>6688</v>
      </c>
      <c r="P331">
        <f t="shared" si="10"/>
        <v>2</v>
      </c>
      <c r="Q331" s="7">
        <f t="shared" si="11"/>
        <v>1</v>
      </c>
    </row>
    <row r="332" spans="1:17" x14ac:dyDescent="0.2">
      <c r="A332">
        <v>89301152</v>
      </c>
      <c r="B332" t="s">
        <v>3496</v>
      </c>
      <c r="C332" t="s">
        <v>3497</v>
      </c>
      <c r="D332">
        <v>10</v>
      </c>
      <c r="E332" s="2">
        <v>39448</v>
      </c>
      <c r="G332">
        <v>4585</v>
      </c>
      <c r="H332">
        <v>17888</v>
      </c>
      <c r="J332" t="s">
        <v>791</v>
      </c>
      <c r="K332" t="s">
        <v>3512</v>
      </c>
      <c r="M332" s="1" t="s">
        <v>3513</v>
      </c>
      <c r="N332">
        <v>1</v>
      </c>
      <c r="O332" t="s">
        <v>72</v>
      </c>
      <c r="P332">
        <f t="shared" si="10"/>
        <v>1</v>
      </c>
      <c r="Q332" s="7">
        <f t="shared" si="11"/>
        <v>1</v>
      </c>
    </row>
    <row r="333" spans="1:17" x14ac:dyDescent="0.2">
      <c r="A333">
        <v>89301221</v>
      </c>
      <c r="B333" t="s">
        <v>4371</v>
      </c>
      <c r="C333" t="s">
        <v>109</v>
      </c>
      <c r="D333">
        <v>5</v>
      </c>
      <c r="E333" s="2">
        <v>39448</v>
      </c>
      <c r="G333">
        <v>3222</v>
      </c>
      <c r="H333">
        <v>17898</v>
      </c>
      <c r="J333" t="s">
        <v>1800</v>
      </c>
      <c r="K333" t="s">
        <v>1603</v>
      </c>
      <c r="M333" s="1" t="s">
        <v>4376</v>
      </c>
      <c r="N333">
        <v>1</v>
      </c>
      <c r="O333" t="s">
        <v>27</v>
      </c>
      <c r="P333">
        <f t="shared" si="10"/>
        <v>1</v>
      </c>
      <c r="Q333" s="7">
        <f t="shared" si="11"/>
        <v>1</v>
      </c>
    </row>
    <row r="334" spans="1:17" x14ac:dyDescent="0.2">
      <c r="A334">
        <v>89301044</v>
      </c>
      <c r="B334" t="s">
        <v>1264</v>
      </c>
      <c r="C334" t="s">
        <v>357</v>
      </c>
      <c r="D334">
        <v>5</v>
      </c>
      <c r="E334" s="2">
        <v>45017</v>
      </c>
      <c r="G334">
        <v>10968</v>
      </c>
      <c r="H334">
        <v>17911</v>
      </c>
      <c r="I334" t="s">
        <v>46</v>
      </c>
      <c r="J334" t="s">
        <v>158</v>
      </c>
      <c r="K334" t="s">
        <v>374</v>
      </c>
      <c r="L334" t="s">
        <v>189</v>
      </c>
      <c r="M334" s="1" t="s">
        <v>1310</v>
      </c>
      <c r="N334">
        <v>1</v>
      </c>
      <c r="O334" t="s">
        <v>27</v>
      </c>
      <c r="P334">
        <f t="shared" si="10"/>
        <v>1</v>
      </c>
      <c r="Q334" s="7">
        <f t="shared" si="11"/>
        <v>1</v>
      </c>
    </row>
    <row r="335" spans="1:17" x14ac:dyDescent="0.2">
      <c r="A335">
        <v>89305246</v>
      </c>
      <c r="B335" t="s">
        <v>6689</v>
      </c>
      <c r="C335" t="s">
        <v>6690</v>
      </c>
      <c r="D335">
        <v>15</v>
      </c>
      <c r="E335" s="2">
        <v>44013</v>
      </c>
      <c r="G335">
        <v>3875</v>
      </c>
      <c r="H335">
        <v>17926</v>
      </c>
      <c r="I335" t="s">
        <v>28</v>
      </c>
      <c r="J335" t="s">
        <v>75</v>
      </c>
      <c r="K335" t="s">
        <v>505</v>
      </c>
      <c r="M335" s="1" t="s">
        <v>6697</v>
      </c>
      <c r="N335">
        <v>0.5</v>
      </c>
      <c r="O335" t="s">
        <v>6688</v>
      </c>
      <c r="P335">
        <f t="shared" si="10"/>
        <v>1</v>
      </c>
      <c r="Q335" s="7">
        <f t="shared" si="11"/>
        <v>0.5</v>
      </c>
    </row>
    <row r="336" spans="1:17" x14ac:dyDescent="0.2">
      <c r="A336">
        <v>89301142</v>
      </c>
      <c r="B336" t="s">
        <v>3386</v>
      </c>
      <c r="C336" t="s">
        <v>3456</v>
      </c>
      <c r="D336">
        <v>10</v>
      </c>
      <c r="E336" s="2">
        <v>39448</v>
      </c>
      <c r="G336">
        <v>3760</v>
      </c>
      <c r="H336">
        <v>17931</v>
      </c>
      <c r="J336" t="s">
        <v>537</v>
      </c>
      <c r="K336" t="s">
        <v>3459</v>
      </c>
      <c r="M336" s="1" t="s">
        <v>3460</v>
      </c>
      <c r="N336">
        <v>1</v>
      </c>
      <c r="O336" t="s">
        <v>27</v>
      </c>
      <c r="P336">
        <f t="shared" si="10"/>
        <v>1</v>
      </c>
      <c r="Q336" s="7">
        <f t="shared" si="11"/>
        <v>1</v>
      </c>
    </row>
    <row r="337" spans="1:17" x14ac:dyDescent="0.2">
      <c r="A337">
        <v>89301082</v>
      </c>
      <c r="B337" t="s">
        <v>2376</v>
      </c>
      <c r="C337" t="s">
        <v>568</v>
      </c>
      <c r="D337">
        <v>10</v>
      </c>
      <c r="E337" s="2">
        <v>42339</v>
      </c>
      <c r="G337">
        <v>2261</v>
      </c>
      <c r="H337">
        <v>17975</v>
      </c>
      <c r="I337" t="s">
        <v>28</v>
      </c>
      <c r="J337" t="s">
        <v>66</v>
      </c>
      <c r="K337" t="s">
        <v>2386</v>
      </c>
      <c r="M337" s="1" t="s">
        <v>2387</v>
      </c>
      <c r="N337">
        <v>0.5</v>
      </c>
      <c r="O337" t="s">
        <v>33</v>
      </c>
      <c r="P337">
        <f t="shared" si="10"/>
        <v>1</v>
      </c>
      <c r="Q337" s="7">
        <f t="shared" si="11"/>
        <v>0.5</v>
      </c>
    </row>
    <row r="338" spans="1:17" x14ac:dyDescent="0.2">
      <c r="A338">
        <v>89301075</v>
      </c>
      <c r="B338" t="s">
        <v>1686</v>
      </c>
      <c r="C338" t="s">
        <v>1840</v>
      </c>
      <c r="D338">
        <v>10</v>
      </c>
      <c r="E338" s="2">
        <v>44743</v>
      </c>
      <c r="G338">
        <v>2408</v>
      </c>
      <c r="H338">
        <v>17986</v>
      </c>
      <c r="I338" t="s">
        <v>28</v>
      </c>
      <c r="J338" t="s">
        <v>537</v>
      </c>
      <c r="K338" t="s">
        <v>1248</v>
      </c>
      <c r="M338" s="1" t="s">
        <v>2049</v>
      </c>
      <c r="N338">
        <v>0.4</v>
      </c>
      <c r="O338" t="s">
        <v>33</v>
      </c>
      <c r="P338">
        <f t="shared" si="10"/>
        <v>1</v>
      </c>
      <c r="Q338" s="7">
        <f t="shared" si="11"/>
        <v>0.4</v>
      </c>
    </row>
    <row r="339" spans="1:17" x14ac:dyDescent="0.2">
      <c r="A339">
        <v>89301103</v>
      </c>
      <c r="B339" t="s">
        <v>2599</v>
      </c>
      <c r="C339" t="s">
        <v>2589</v>
      </c>
      <c r="D339">
        <v>5</v>
      </c>
      <c r="E339" s="2">
        <v>44287</v>
      </c>
      <c r="G339">
        <v>1820</v>
      </c>
      <c r="H339">
        <v>18008</v>
      </c>
      <c r="I339" t="s">
        <v>53</v>
      </c>
      <c r="J339" t="s">
        <v>169</v>
      </c>
      <c r="K339" t="s">
        <v>2796</v>
      </c>
      <c r="M339" s="1" t="s">
        <v>2797</v>
      </c>
      <c r="N339">
        <v>0.5</v>
      </c>
      <c r="O339" t="s">
        <v>27</v>
      </c>
      <c r="P339">
        <f t="shared" si="10"/>
        <v>1</v>
      </c>
      <c r="Q339" s="7">
        <f t="shared" si="11"/>
        <v>0.5</v>
      </c>
    </row>
    <row r="340" spans="1:17" x14ac:dyDescent="0.2">
      <c r="A340">
        <v>89305248</v>
      </c>
      <c r="B340" t="s">
        <v>6689</v>
      </c>
      <c r="C340" t="s">
        <v>6738</v>
      </c>
      <c r="D340">
        <v>15</v>
      </c>
      <c r="E340" s="2">
        <v>39814</v>
      </c>
      <c r="G340">
        <v>3928</v>
      </c>
      <c r="H340">
        <v>18036</v>
      </c>
      <c r="I340" t="s">
        <v>28</v>
      </c>
      <c r="J340" t="s">
        <v>683</v>
      </c>
      <c r="K340" t="s">
        <v>79</v>
      </c>
      <c r="L340" t="s">
        <v>31</v>
      </c>
      <c r="M340" s="1" t="s">
        <v>6739</v>
      </c>
      <c r="N340">
        <v>1</v>
      </c>
      <c r="O340" t="s">
        <v>6688</v>
      </c>
      <c r="P340">
        <f t="shared" si="10"/>
        <v>2</v>
      </c>
      <c r="Q340" s="7">
        <f t="shared" si="11"/>
        <v>1</v>
      </c>
    </row>
    <row r="341" spans="1:17" x14ac:dyDescent="0.2">
      <c r="A341">
        <v>89870255</v>
      </c>
      <c r="B341" t="s">
        <v>4451</v>
      </c>
      <c r="C341" t="s">
        <v>6778</v>
      </c>
      <c r="D341">
        <v>15</v>
      </c>
      <c r="E341" s="2">
        <v>39814</v>
      </c>
      <c r="G341">
        <v>5589</v>
      </c>
      <c r="H341">
        <v>18036</v>
      </c>
      <c r="I341" t="s">
        <v>28</v>
      </c>
      <c r="J341" t="s">
        <v>683</v>
      </c>
      <c r="K341" t="s">
        <v>79</v>
      </c>
      <c r="L341" t="s">
        <v>31</v>
      </c>
      <c r="M341" s="1" t="s">
        <v>6739</v>
      </c>
      <c r="N341">
        <v>0</v>
      </c>
      <c r="O341" t="s">
        <v>6688</v>
      </c>
      <c r="P341">
        <f t="shared" si="10"/>
        <v>2</v>
      </c>
      <c r="Q341" s="7">
        <f t="shared" si="11"/>
        <v>1</v>
      </c>
    </row>
    <row r="342" spans="1:17" x14ac:dyDescent="0.2">
      <c r="A342">
        <v>89301215</v>
      </c>
      <c r="B342" t="s">
        <v>4155</v>
      </c>
      <c r="C342" t="s">
        <v>4301</v>
      </c>
      <c r="D342">
        <v>10</v>
      </c>
      <c r="E342" s="2">
        <v>39448</v>
      </c>
      <c r="G342">
        <v>4493</v>
      </c>
      <c r="H342">
        <v>18071</v>
      </c>
      <c r="J342" t="s">
        <v>158</v>
      </c>
      <c r="K342" t="s">
        <v>4305</v>
      </c>
      <c r="M342" s="1" t="s">
        <v>4306</v>
      </c>
      <c r="N342">
        <v>1</v>
      </c>
      <c r="O342" t="s">
        <v>27</v>
      </c>
      <c r="P342">
        <f t="shared" si="10"/>
        <v>1</v>
      </c>
      <c r="Q342" s="7">
        <f t="shared" si="11"/>
        <v>1</v>
      </c>
    </row>
    <row r="343" spans="1:17" x14ac:dyDescent="0.2">
      <c r="A343">
        <v>89301141</v>
      </c>
      <c r="B343" t="s">
        <v>3386</v>
      </c>
      <c r="C343" t="s">
        <v>109</v>
      </c>
      <c r="D343">
        <v>5</v>
      </c>
      <c r="E343" s="2">
        <v>40634</v>
      </c>
      <c r="G343">
        <v>770</v>
      </c>
      <c r="H343">
        <v>18104</v>
      </c>
      <c r="J343" t="s">
        <v>47</v>
      </c>
      <c r="K343" t="s">
        <v>3450</v>
      </c>
      <c r="M343" s="1" t="s">
        <v>3451</v>
      </c>
      <c r="N343">
        <v>1</v>
      </c>
      <c r="O343" t="s">
        <v>27</v>
      </c>
      <c r="P343">
        <f t="shared" si="10"/>
        <v>1</v>
      </c>
      <c r="Q343" s="7">
        <f t="shared" si="11"/>
        <v>1</v>
      </c>
    </row>
    <row r="344" spans="1:17" x14ac:dyDescent="0.2">
      <c r="A344">
        <v>89301113</v>
      </c>
      <c r="B344" t="s">
        <v>2951</v>
      </c>
      <c r="C344" t="s">
        <v>357</v>
      </c>
      <c r="D344">
        <v>5</v>
      </c>
      <c r="E344" s="2">
        <v>43191</v>
      </c>
      <c r="G344">
        <v>1817</v>
      </c>
      <c r="H344">
        <v>18117</v>
      </c>
      <c r="J344" t="s">
        <v>2382</v>
      </c>
      <c r="K344" t="s">
        <v>3111</v>
      </c>
      <c r="M344" s="1" t="s">
        <v>3112</v>
      </c>
      <c r="N344">
        <v>1</v>
      </c>
      <c r="O344" t="s">
        <v>23</v>
      </c>
      <c r="P344">
        <f t="shared" si="10"/>
        <v>1</v>
      </c>
      <c r="Q344" s="7">
        <f t="shared" si="11"/>
        <v>1</v>
      </c>
    </row>
    <row r="345" spans="1:17" x14ac:dyDescent="0.2">
      <c r="A345">
        <v>89301375</v>
      </c>
      <c r="B345" t="s">
        <v>5575</v>
      </c>
      <c r="C345" t="s">
        <v>5575</v>
      </c>
      <c r="D345">
        <v>10</v>
      </c>
      <c r="E345" s="2">
        <v>44013</v>
      </c>
      <c r="G345">
        <v>2406</v>
      </c>
      <c r="H345">
        <v>18124</v>
      </c>
      <c r="J345" t="s">
        <v>2364</v>
      </c>
      <c r="K345" t="s">
        <v>476</v>
      </c>
      <c r="M345" s="1" t="s">
        <v>5644</v>
      </c>
      <c r="N345">
        <v>0.3</v>
      </c>
      <c r="O345" t="s">
        <v>27</v>
      </c>
      <c r="P345">
        <f t="shared" si="10"/>
        <v>1</v>
      </c>
      <c r="Q345" s="7">
        <f t="shared" si="11"/>
        <v>0.3</v>
      </c>
    </row>
    <row r="346" spans="1:17" x14ac:dyDescent="0.2">
      <c r="A346">
        <v>89301405</v>
      </c>
      <c r="B346" t="s">
        <v>5773</v>
      </c>
      <c r="C346" t="s">
        <v>5774</v>
      </c>
      <c r="D346">
        <v>10</v>
      </c>
      <c r="E346" s="2">
        <v>39448</v>
      </c>
      <c r="G346">
        <v>3891</v>
      </c>
      <c r="H346">
        <v>18136</v>
      </c>
      <c r="I346" t="s">
        <v>110</v>
      </c>
      <c r="J346" t="s">
        <v>131</v>
      </c>
      <c r="K346" t="s">
        <v>3498</v>
      </c>
      <c r="L346" t="s">
        <v>113</v>
      </c>
      <c r="M346" s="1" t="s">
        <v>5808</v>
      </c>
      <c r="N346">
        <v>0.2</v>
      </c>
      <c r="O346" t="s">
        <v>33</v>
      </c>
      <c r="P346">
        <f t="shared" si="10"/>
        <v>1</v>
      </c>
      <c r="Q346" s="7">
        <f t="shared" si="11"/>
        <v>0.2</v>
      </c>
    </row>
    <row r="347" spans="1:17" x14ac:dyDescent="0.2">
      <c r="A347">
        <v>89301375</v>
      </c>
      <c r="B347" t="s">
        <v>5575</v>
      </c>
      <c r="C347" t="s">
        <v>5575</v>
      </c>
      <c r="D347">
        <v>10</v>
      </c>
      <c r="E347" s="2">
        <v>44593</v>
      </c>
      <c r="G347">
        <v>3130</v>
      </c>
      <c r="H347">
        <v>18138</v>
      </c>
      <c r="I347" t="s">
        <v>205</v>
      </c>
      <c r="J347" t="s">
        <v>34</v>
      </c>
      <c r="K347" t="s">
        <v>794</v>
      </c>
      <c r="L347" t="s">
        <v>113</v>
      </c>
      <c r="M347" s="1" t="s">
        <v>5643</v>
      </c>
      <c r="N347">
        <v>0.75</v>
      </c>
      <c r="O347" t="s">
        <v>33</v>
      </c>
      <c r="P347">
        <f t="shared" si="10"/>
        <v>1</v>
      </c>
      <c r="Q347" s="7">
        <f t="shared" si="11"/>
        <v>0.75</v>
      </c>
    </row>
    <row r="348" spans="1:17" x14ac:dyDescent="0.2">
      <c r="A348">
        <v>89305246</v>
      </c>
      <c r="B348" t="s">
        <v>6689</v>
      </c>
      <c r="C348" t="s">
        <v>6690</v>
      </c>
      <c r="D348">
        <v>15</v>
      </c>
      <c r="E348" s="2">
        <v>44562</v>
      </c>
      <c r="G348">
        <v>1176</v>
      </c>
      <c r="H348">
        <v>18147</v>
      </c>
      <c r="I348" t="s">
        <v>205</v>
      </c>
      <c r="J348" t="s">
        <v>972</v>
      </c>
      <c r="K348" t="s">
        <v>3101</v>
      </c>
      <c r="L348" t="s">
        <v>5020</v>
      </c>
      <c r="M348" s="1" t="s">
        <v>6698</v>
      </c>
      <c r="N348">
        <v>0.1</v>
      </c>
      <c r="O348" t="s">
        <v>6688</v>
      </c>
      <c r="P348">
        <f t="shared" si="10"/>
        <v>1</v>
      </c>
      <c r="Q348" s="7">
        <f t="shared" si="11"/>
        <v>0.1</v>
      </c>
    </row>
    <row r="349" spans="1:17" x14ac:dyDescent="0.2">
      <c r="A349">
        <v>89301023</v>
      </c>
      <c r="B349" t="s">
        <v>489</v>
      </c>
      <c r="C349" t="s">
        <v>357</v>
      </c>
      <c r="D349">
        <v>5</v>
      </c>
      <c r="E349" s="2">
        <v>39448</v>
      </c>
      <c r="G349">
        <v>1414</v>
      </c>
      <c r="H349">
        <v>18198</v>
      </c>
      <c r="J349" t="s">
        <v>158</v>
      </c>
      <c r="K349" t="s">
        <v>631</v>
      </c>
      <c r="M349" s="1" t="s">
        <v>632</v>
      </c>
      <c r="N349">
        <v>1</v>
      </c>
      <c r="O349" t="s">
        <v>72</v>
      </c>
      <c r="P349">
        <f t="shared" si="10"/>
        <v>1</v>
      </c>
      <c r="Q349" s="7">
        <f t="shared" si="11"/>
        <v>1</v>
      </c>
    </row>
    <row r="350" spans="1:17" x14ac:dyDescent="0.2">
      <c r="A350">
        <v>89301142</v>
      </c>
      <c r="B350" t="s">
        <v>3386</v>
      </c>
      <c r="C350" t="s">
        <v>3456</v>
      </c>
      <c r="D350">
        <v>10</v>
      </c>
      <c r="E350" s="2">
        <v>39448</v>
      </c>
      <c r="G350">
        <v>1906</v>
      </c>
      <c r="H350">
        <v>18200</v>
      </c>
      <c r="J350" t="s">
        <v>81</v>
      </c>
      <c r="K350" t="s">
        <v>3457</v>
      </c>
      <c r="M350" s="1" t="s">
        <v>3458</v>
      </c>
      <c r="N350">
        <v>0.8</v>
      </c>
      <c r="O350" t="s">
        <v>27</v>
      </c>
      <c r="P350">
        <f t="shared" si="10"/>
        <v>1</v>
      </c>
      <c r="Q350" s="7">
        <f t="shared" si="11"/>
        <v>0.8</v>
      </c>
    </row>
    <row r="351" spans="1:17" x14ac:dyDescent="0.2">
      <c r="A351">
        <v>89301031</v>
      </c>
      <c r="B351" t="s">
        <v>826</v>
      </c>
      <c r="C351" t="s">
        <v>109</v>
      </c>
      <c r="D351">
        <v>5</v>
      </c>
      <c r="E351" s="2">
        <v>39448</v>
      </c>
      <c r="G351">
        <v>3784</v>
      </c>
      <c r="H351">
        <v>18207</v>
      </c>
      <c r="I351" t="s">
        <v>53</v>
      </c>
      <c r="J351" t="s">
        <v>57</v>
      </c>
      <c r="K351" t="s">
        <v>975</v>
      </c>
      <c r="M351" s="1" t="s">
        <v>976</v>
      </c>
      <c r="N351">
        <v>1</v>
      </c>
      <c r="O351" t="s">
        <v>27</v>
      </c>
      <c r="P351">
        <f t="shared" si="10"/>
        <v>1</v>
      </c>
      <c r="Q351" s="7">
        <f t="shared" si="11"/>
        <v>1</v>
      </c>
    </row>
    <row r="352" spans="1:17" x14ac:dyDescent="0.2">
      <c r="A352">
        <v>89301141</v>
      </c>
      <c r="B352" t="s">
        <v>3386</v>
      </c>
      <c r="C352" t="s">
        <v>109</v>
      </c>
      <c r="D352">
        <v>5</v>
      </c>
      <c r="E352" s="2">
        <v>44256</v>
      </c>
      <c r="G352">
        <v>10201</v>
      </c>
      <c r="H352">
        <v>18221</v>
      </c>
      <c r="J352" t="s">
        <v>60</v>
      </c>
      <c r="K352" t="s">
        <v>3452</v>
      </c>
      <c r="M352" s="1" t="s">
        <v>3453</v>
      </c>
      <c r="N352">
        <v>1</v>
      </c>
      <c r="O352" t="s">
        <v>72</v>
      </c>
      <c r="P352">
        <f t="shared" si="10"/>
        <v>1</v>
      </c>
      <c r="Q352" s="7">
        <f t="shared" si="11"/>
        <v>1</v>
      </c>
    </row>
    <row r="353" spans="1:17" x14ac:dyDescent="0.2">
      <c r="A353">
        <v>89301386</v>
      </c>
      <c r="B353" t="s">
        <v>5670</v>
      </c>
      <c r="C353" t="s">
        <v>5716</v>
      </c>
      <c r="D353">
        <v>10</v>
      </c>
      <c r="E353" s="2">
        <v>43466</v>
      </c>
      <c r="G353">
        <v>939</v>
      </c>
      <c r="H353">
        <v>18237</v>
      </c>
      <c r="J353" t="s">
        <v>413</v>
      </c>
      <c r="K353" t="s">
        <v>5725</v>
      </c>
      <c r="M353" s="1" t="s">
        <v>5726</v>
      </c>
      <c r="N353">
        <v>1</v>
      </c>
      <c r="O353" t="s">
        <v>27</v>
      </c>
      <c r="P353">
        <f t="shared" si="10"/>
        <v>1</v>
      </c>
      <c r="Q353" s="7">
        <f t="shared" si="11"/>
        <v>1</v>
      </c>
    </row>
    <row r="354" spans="1:17" x14ac:dyDescent="0.2">
      <c r="A354">
        <v>89301141</v>
      </c>
      <c r="B354" t="s">
        <v>3386</v>
      </c>
      <c r="C354" t="s">
        <v>109</v>
      </c>
      <c r="D354">
        <v>5</v>
      </c>
      <c r="E354" s="2">
        <v>40634</v>
      </c>
      <c r="G354">
        <v>3003</v>
      </c>
      <c r="H354">
        <v>18254</v>
      </c>
      <c r="J354" t="s">
        <v>158</v>
      </c>
      <c r="K354" t="s">
        <v>3454</v>
      </c>
      <c r="M354" s="1" t="s">
        <v>3455</v>
      </c>
      <c r="N354">
        <v>1</v>
      </c>
      <c r="O354" t="s">
        <v>27</v>
      </c>
      <c r="P354">
        <f t="shared" si="10"/>
        <v>1</v>
      </c>
      <c r="Q354" s="7">
        <f t="shared" si="11"/>
        <v>1</v>
      </c>
    </row>
    <row r="355" spans="1:17" x14ac:dyDescent="0.2">
      <c r="A355">
        <v>89301201</v>
      </c>
      <c r="B355" t="s">
        <v>4100</v>
      </c>
      <c r="C355" t="s">
        <v>109</v>
      </c>
      <c r="D355">
        <v>5</v>
      </c>
      <c r="E355" s="2">
        <v>39448</v>
      </c>
      <c r="G355">
        <v>2861</v>
      </c>
      <c r="H355">
        <v>18259</v>
      </c>
      <c r="I355" t="s">
        <v>28</v>
      </c>
      <c r="J355" t="s">
        <v>227</v>
      </c>
      <c r="K355" t="s">
        <v>4127</v>
      </c>
      <c r="L355" t="s">
        <v>31</v>
      </c>
      <c r="M355" s="1" t="s">
        <v>4128</v>
      </c>
      <c r="N355">
        <v>0.1</v>
      </c>
      <c r="O355" t="s">
        <v>33</v>
      </c>
      <c r="P355">
        <f t="shared" si="10"/>
        <v>2</v>
      </c>
      <c r="Q355" s="7">
        <f t="shared" si="11"/>
        <v>1</v>
      </c>
    </row>
    <row r="356" spans="1:17" x14ac:dyDescent="0.2">
      <c r="A356">
        <v>89301202</v>
      </c>
      <c r="B356" t="s">
        <v>4100</v>
      </c>
      <c r="C356" t="s">
        <v>568</v>
      </c>
      <c r="D356">
        <v>10</v>
      </c>
      <c r="E356" s="2">
        <v>39448</v>
      </c>
      <c r="G356">
        <v>2861</v>
      </c>
      <c r="H356">
        <v>18259</v>
      </c>
      <c r="I356" t="s">
        <v>28</v>
      </c>
      <c r="J356" t="s">
        <v>227</v>
      </c>
      <c r="K356" t="s">
        <v>4127</v>
      </c>
      <c r="L356" t="s">
        <v>31</v>
      </c>
      <c r="M356" s="1" t="s">
        <v>4128</v>
      </c>
      <c r="N356">
        <v>0.9</v>
      </c>
      <c r="O356" t="s">
        <v>33</v>
      </c>
      <c r="P356">
        <f t="shared" si="10"/>
        <v>2</v>
      </c>
      <c r="Q356" s="7">
        <f t="shared" si="11"/>
        <v>1</v>
      </c>
    </row>
    <row r="357" spans="1:17" x14ac:dyDescent="0.2">
      <c r="A357">
        <v>89301215</v>
      </c>
      <c r="B357" t="s">
        <v>4155</v>
      </c>
      <c r="C357" t="s">
        <v>4301</v>
      </c>
      <c r="D357">
        <v>10</v>
      </c>
      <c r="E357" s="2">
        <v>41091</v>
      </c>
      <c r="G357">
        <v>8307</v>
      </c>
      <c r="H357">
        <v>18301</v>
      </c>
      <c r="I357" t="s">
        <v>205</v>
      </c>
      <c r="J357" t="s">
        <v>303</v>
      </c>
      <c r="K357" t="s">
        <v>4303</v>
      </c>
      <c r="L357" t="s">
        <v>31</v>
      </c>
      <c r="M357" s="1" t="s">
        <v>4304</v>
      </c>
      <c r="N357">
        <v>0.15</v>
      </c>
      <c r="O357" t="s">
        <v>33</v>
      </c>
      <c r="P357">
        <f t="shared" si="10"/>
        <v>1</v>
      </c>
      <c r="Q357" s="7">
        <f t="shared" si="11"/>
        <v>0.15</v>
      </c>
    </row>
    <row r="358" spans="1:17" x14ac:dyDescent="0.2">
      <c r="A358">
        <v>89301375</v>
      </c>
      <c r="B358" t="s">
        <v>5575</v>
      </c>
      <c r="C358" t="s">
        <v>5575</v>
      </c>
      <c r="D358">
        <v>10</v>
      </c>
      <c r="E358" s="2">
        <v>41365</v>
      </c>
      <c r="G358">
        <v>954</v>
      </c>
      <c r="H358">
        <v>18314</v>
      </c>
      <c r="I358" t="s">
        <v>28</v>
      </c>
      <c r="J358" t="s">
        <v>382</v>
      </c>
      <c r="K358" t="s">
        <v>4127</v>
      </c>
      <c r="M358" s="1" t="s">
        <v>5645</v>
      </c>
      <c r="N358">
        <v>0.2</v>
      </c>
      <c r="O358" t="s">
        <v>33</v>
      </c>
      <c r="P358">
        <f t="shared" si="10"/>
        <v>1</v>
      </c>
      <c r="Q358" s="7">
        <f t="shared" si="11"/>
        <v>0.2</v>
      </c>
    </row>
    <row r="359" spans="1:17" x14ac:dyDescent="0.2">
      <c r="A359">
        <v>89301345</v>
      </c>
      <c r="B359" t="s">
        <v>5330</v>
      </c>
      <c r="C359" t="s">
        <v>5331</v>
      </c>
      <c r="D359">
        <v>10</v>
      </c>
      <c r="E359" s="2">
        <v>39448</v>
      </c>
      <c r="G359">
        <v>3023</v>
      </c>
      <c r="H359">
        <v>18315</v>
      </c>
      <c r="I359" t="s">
        <v>205</v>
      </c>
      <c r="J359" t="s">
        <v>176</v>
      </c>
      <c r="K359" t="s">
        <v>5434</v>
      </c>
      <c r="L359" t="s">
        <v>31</v>
      </c>
      <c r="M359" s="1" t="s">
        <v>5435</v>
      </c>
      <c r="N359">
        <v>0.8</v>
      </c>
      <c r="O359" t="s">
        <v>33</v>
      </c>
      <c r="P359">
        <f t="shared" si="10"/>
        <v>2</v>
      </c>
      <c r="Q359" s="7">
        <f t="shared" si="11"/>
        <v>1</v>
      </c>
    </row>
    <row r="360" spans="1:17" x14ac:dyDescent="0.2">
      <c r="A360">
        <v>89301347</v>
      </c>
      <c r="B360" t="s">
        <v>5330</v>
      </c>
      <c r="C360" t="s">
        <v>5477</v>
      </c>
      <c r="D360">
        <v>10</v>
      </c>
      <c r="E360" s="2">
        <v>44470</v>
      </c>
      <c r="G360">
        <v>3023</v>
      </c>
      <c r="H360">
        <v>18315</v>
      </c>
      <c r="I360" t="s">
        <v>205</v>
      </c>
      <c r="J360" t="s">
        <v>176</v>
      </c>
      <c r="K360" t="s">
        <v>5434</v>
      </c>
      <c r="L360" t="s">
        <v>31</v>
      </c>
      <c r="M360" s="1" t="s">
        <v>5435</v>
      </c>
      <c r="N360">
        <v>0.2</v>
      </c>
      <c r="O360" t="s">
        <v>33</v>
      </c>
      <c r="P360">
        <f t="shared" si="10"/>
        <v>2</v>
      </c>
      <c r="Q360" s="7">
        <f t="shared" si="11"/>
        <v>1</v>
      </c>
    </row>
    <row r="361" spans="1:17" x14ac:dyDescent="0.2">
      <c r="A361">
        <v>89301501</v>
      </c>
      <c r="B361" t="s">
        <v>5918</v>
      </c>
      <c r="C361" t="s">
        <v>109</v>
      </c>
      <c r="D361">
        <v>5</v>
      </c>
      <c r="E361" s="2">
        <v>43922</v>
      </c>
      <c r="G361">
        <v>2721</v>
      </c>
      <c r="H361">
        <v>18376</v>
      </c>
      <c r="I361" t="s">
        <v>53</v>
      </c>
      <c r="J361" t="s">
        <v>84</v>
      </c>
      <c r="K361" t="s">
        <v>99</v>
      </c>
      <c r="M361" s="1" t="s">
        <v>5965</v>
      </c>
      <c r="N361">
        <v>0.75</v>
      </c>
      <c r="O361" t="s">
        <v>135</v>
      </c>
      <c r="P361">
        <f t="shared" si="10"/>
        <v>1</v>
      </c>
      <c r="Q361" s="7">
        <f t="shared" si="11"/>
        <v>0.75</v>
      </c>
    </row>
    <row r="362" spans="1:17" x14ac:dyDescent="0.2">
      <c r="A362">
        <v>89301082</v>
      </c>
      <c r="B362" t="s">
        <v>2376</v>
      </c>
      <c r="C362" t="s">
        <v>568</v>
      </c>
      <c r="D362">
        <v>10</v>
      </c>
      <c r="E362" s="2">
        <v>40942</v>
      </c>
      <c r="G362">
        <v>6040</v>
      </c>
      <c r="H362">
        <v>18414</v>
      </c>
      <c r="J362" t="s">
        <v>84</v>
      </c>
      <c r="K362" t="s">
        <v>1660</v>
      </c>
      <c r="M362" s="1" t="s">
        <v>2385</v>
      </c>
      <c r="N362">
        <v>1</v>
      </c>
      <c r="O362" t="s">
        <v>27</v>
      </c>
      <c r="P362">
        <f t="shared" si="10"/>
        <v>1</v>
      </c>
      <c r="Q362" s="7">
        <f t="shared" si="11"/>
        <v>1</v>
      </c>
    </row>
    <row r="363" spans="1:17" x14ac:dyDescent="0.2">
      <c r="A363">
        <v>89301201</v>
      </c>
      <c r="B363" t="s">
        <v>4100</v>
      </c>
      <c r="C363" t="s">
        <v>109</v>
      </c>
      <c r="D363">
        <v>5</v>
      </c>
      <c r="E363" s="2">
        <v>39448</v>
      </c>
      <c r="G363">
        <v>3154</v>
      </c>
      <c r="H363">
        <v>18473</v>
      </c>
      <c r="I363" t="s">
        <v>28</v>
      </c>
      <c r="J363" t="s">
        <v>283</v>
      </c>
      <c r="K363" t="s">
        <v>4129</v>
      </c>
      <c r="M363" s="1" t="s">
        <v>4130</v>
      </c>
      <c r="N363">
        <v>0.1</v>
      </c>
      <c r="O363" t="s">
        <v>33</v>
      </c>
      <c r="P363">
        <f t="shared" si="10"/>
        <v>2</v>
      </c>
      <c r="Q363" s="7">
        <f t="shared" si="11"/>
        <v>0.79999999999999993</v>
      </c>
    </row>
    <row r="364" spans="1:17" x14ac:dyDescent="0.2">
      <c r="A364">
        <v>89301202</v>
      </c>
      <c r="B364" t="s">
        <v>4100</v>
      </c>
      <c r="C364" t="s">
        <v>568</v>
      </c>
      <c r="D364">
        <v>10</v>
      </c>
      <c r="E364" s="2">
        <v>39448</v>
      </c>
      <c r="G364">
        <v>3154</v>
      </c>
      <c r="H364">
        <v>18473</v>
      </c>
      <c r="I364" t="s">
        <v>28</v>
      </c>
      <c r="J364" t="s">
        <v>283</v>
      </c>
      <c r="K364" t="s">
        <v>4129</v>
      </c>
      <c r="M364" s="1" t="s">
        <v>4130</v>
      </c>
      <c r="N364">
        <v>0.7</v>
      </c>
      <c r="O364" t="s">
        <v>33</v>
      </c>
      <c r="P364">
        <f t="shared" si="10"/>
        <v>2</v>
      </c>
      <c r="Q364" s="7">
        <f t="shared" si="11"/>
        <v>0.79999999999999993</v>
      </c>
    </row>
    <row r="365" spans="1:17" x14ac:dyDescent="0.2">
      <c r="A365">
        <v>89301221</v>
      </c>
      <c r="B365" t="s">
        <v>4371</v>
      </c>
      <c r="C365" t="s">
        <v>109</v>
      </c>
      <c r="D365">
        <v>5</v>
      </c>
      <c r="E365" s="2">
        <v>42156</v>
      </c>
      <c r="G365">
        <v>1314</v>
      </c>
      <c r="H365">
        <v>18477</v>
      </c>
      <c r="I365" t="s">
        <v>110</v>
      </c>
      <c r="J365" t="s">
        <v>507</v>
      </c>
      <c r="K365" t="s">
        <v>4377</v>
      </c>
      <c r="L365" t="s">
        <v>31</v>
      </c>
      <c r="M365" s="1" t="s">
        <v>4378</v>
      </c>
      <c r="N365">
        <v>0.35</v>
      </c>
      <c r="O365" t="s">
        <v>33</v>
      </c>
      <c r="P365">
        <f t="shared" si="10"/>
        <v>3</v>
      </c>
      <c r="Q365" s="7">
        <f t="shared" si="11"/>
        <v>0.8</v>
      </c>
    </row>
    <row r="366" spans="1:17" x14ac:dyDescent="0.2">
      <c r="A366">
        <v>89301222</v>
      </c>
      <c r="B366" t="s">
        <v>4371</v>
      </c>
      <c r="C366" t="s">
        <v>568</v>
      </c>
      <c r="D366">
        <v>10</v>
      </c>
      <c r="E366" s="2">
        <v>42156</v>
      </c>
      <c r="G366">
        <v>1314</v>
      </c>
      <c r="H366">
        <v>18477</v>
      </c>
      <c r="I366" t="s">
        <v>110</v>
      </c>
      <c r="J366" t="s">
        <v>507</v>
      </c>
      <c r="K366" t="s">
        <v>4377</v>
      </c>
      <c r="L366" t="s">
        <v>31</v>
      </c>
      <c r="M366" s="1" t="s">
        <v>4378</v>
      </c>
      <c r="N366">
        <v>0.15</v>
      </c>
      <c r="O366" t="s">
        <v>33</v>
      </c>
      <c r="P366">
        <f t="shared" si="10"/>
        <v>3</v>
      </c>
      <c r="Q366" s="7">
        <f t="shared" si="11"/>
        <v>0.8</v>
      </c>
    </row>
    <row r="367" spans="1:17" x14ac:dyDescent="0.2">
      <c r="A367">
        <v>89301226</v>
      </c>
      <c r="B367" t="s">
        <v>4371</v>
      </c>
      <c r="C367" t="s">
        <v>4414</v>
      </c>
      <c r="D367">
        <v>10</v>
      </c>
      <c r="E367" s="2">
        <v>43466</v>
      </c>
      <c r="G367">
        <v>1314</v>
      </c>
      <c r="H367">
        <v>18477</v>
      </c>
      <c r="I367" t="s">
        <v>110</v>
      </c>
      <c r="J367" t="s">
        <v>507</v>
      </c>
      <c r="K367" t="s">
        <v>4377</v>
      </c>
      <c r="L367" t="s">
        <v>31</v>
      </c>
      <c r="M367" s="1" t="s">
        <v>4378</v>
      </c>
      <c r="N367">
        <v>0.3</v>
      </c>
      <c r="O367" t="s">
        <v>33</v>
      </c>
      <c r="P367">
        <f t="shared" si="10"/>
        <v>3</v>
      </c>
      <c r="Q367" s="7">
        <f t="shared" si="11"/>
        <v>0.8</v>
      </c>
    </row>
    <row r="368" spans="1:17" x14ac:dyDescent="0.2">
      <c r="A368">
        <v>89301172</v>
      </c>
      <c r="B368" t="s">
        <v>3745</v>
      </c>
      <c r="C368" t="s">
        <v>2937</v>
      </c>
      <c r="D368">
        <v>10</v>
      </c>
      <c r="E368" s="2">
        <v>39814</v>
      </c>
      <c r="G368">
        <v>1761</v>
      </c>
      <c r="H368">
        <v>18504</v>
      </c>
      <c r="J368" t="s">
        <v>227</v>
      </c>
      <c r="K368" t="s">
        <v>1801</v>
      </c>
      <c r="M368" s="1" t="s">
        <v>3837</v>
      </c>
      <c r="N368">
        <v>1</v>
      </c>
      <c r="O368" t="s">
        <v>27</v>
      </c>
      <c r="P368">
        <f t="shared" si="10"/>
        <v>1</v>
      </c>
      <c r="Q368" s="7">
        <f t="shared" si="11"/>
        <v>1</v>
      </c>
    </row>
    <row r="369" spans="1:17" x14ac:dyDescent="0.2">
      <c r="A369">
        <v>89301101</v>
      </c>
      <c r="B369" t="s">
        <v>2599</v>
      </c>
      <c r="C369" t="s">
        <v>109</v>
      </c>
      <c r="D369">
        <v>5</v>
      </c>
      <c r="E369" s="2">
        <v>39448</v>
      </c>
      <c r="G369">
        <v>404</v>
      </c>
      <c r="H369">
        <v>18506</v>
      </c>
      <c r="I369" t="s">
        <v>53</v>
      </c>
      <c r="J369" t="s">
        <v>16</v>
      </c>
      <c r="K369" t="s">
        <v>2611</v>
      </c>
      <c r="M369" s="1" t="s">
        <v>2612</v>
      </c>
      <c r="N369">
        <v>1</v>
      </c>
      <c r="O369" t="s">
        <v>27</v>
      </c>
      <c r="P369">
        <f t="shared" si="10"/>
        <v>1</v>
      </c>
      <c r="Q369" s="7">
        <f t="shared" si="11"/>
        <v>1</v>
      </c>
    </row>
    <row r="370" spans="1:17" x14ac:dyDescent="0.2">
      <c r="A370">
        <v>89301405</v>
      </c>
      <c r="B370" t="s">
        <v>5773</v>
      </c>
      <c r="C370" t="s">
        <v>5774</v>
      </c>
      <c r="D370">
        <v>10</v>
      </c>
      <c r="E370" s="2">
        <v>39448</v>
      </c>
      <c r="G370">
        <v>594</v>
      </c>
      <c r="H370">
        <v>18508</v>
      </c>
      <c r="J370" t="s">
        <v>385</v>
      </c>
      <c r="K370" t="s">
        <v>5810</v>
      </c>
      <c r="M370" s="1" t="s">
        <v>5811</v>
      </c>
      <c r="N370">
        <v>1</v>
      </c>
      <c r="O370" t="s">
        <v>27</v>
      </c>
      <c r="P370">
        <f t="shared" si="10"/>
        <v>1</v>
      </c>
      <c r="Q370" s="7">
        <f t="shared" si="11"/>
        <v>1</v>
      </c>
    </row>
    <row r="371" spans="1:17" x14ac:dyDescent="0.2">
      <c r="A371">
        <v>89301172</v>
      </c>
      <c r="B371" t="s">
        <v>3745</v>
      </c>
      <c r="C371" t="s">
        <v>2937</v>
      </c>
      <c r="D371">
        <v>10</v>
      </c>
      <c r="E371" s="2">
        <v>39814</v>
      </c>
      <c r="G371">
        <v>176</v>
      </c>
      <c r="H371">
        <v>18513</v>
      </c>
      <c r="J371" t="s">
        <v>69</v>
      </c>
      <c r="K371" t="s">
        <v>3835</v>
      </c>
      <c r="M371" s="1" t="s">
        <v>3836</v>
      </c>
      <c r="N371">
        <v>1</v>
      </c>
      <c r="O371" t="s">
        <v>27</v>
      </c>
      <c r="P371">
        <f t="shared" si="10"/>
        <v>1</v>
      </c>
      <c r="Q371" s="7">
        <f t="shared" si="11"/>
        <v>1</v>
      </c>
    </row>
    <row r="372" spans="1:17" x14ac:dyDescent="0.2">
      <c r="A372">
        <v>89301081</v>
      </c>
      <c r="B372" t="s">
        <v>2159</v>
      </c>
      <c r="C372" t="s">
        <v>109</v>
      </c>
      <c r="D372">
        <v>5</v>
      </c>
      <c r="E372" s="2">
        <v>39448</v>
      </c>
      <c r="G372">
        <v>2392</v>
      </c>
      <c r="H372">
        <v>18514</v>
      </c>
      <c r="J372" t="s">
        <v>314</v>
      </c>
      <c r="K372" t="s">
        <v>899</v>
      </c>
      <c r="M372" s="1" t="s">
        <v>2342</v>
      </c>
      <c r="N372">
        <v>0.75</v>
      </c>
      <c r="O372" t="s">
        <v>27</v>
      </c>
      <c r="P372">
        <f t="shared" si="10"/>
        <v>1</v>
      </c>
      <c r="Q372" s="7">
        <f t="shared" si="11"/>
        <v>0.75</v>
      </c>
    </row>
    <row r="373" spans="1:17" x14ac:dyDescent="0.2">
      <c r="A373">
        <v>89301405</v>
      </c>
      <c r="B373" t="s">
        <v>5773</v>
      </c>
      <c r="C373" t="s">
        <v>5774</v>
      </c>
      <c r="D373">
        <v>10</v>
      </c>
      <c r="E373" s="2">
        <v>39448</v>
      </c>
      <c r="G373">
        <v>3186</v>
      </c>
      <c r="H373">
        <v>18532</v>
      </c>
      <c r="I373" t="s">
        <v>28</v>
      </c>
      <c r="J373" t="s">
        <v>124</v>
      </c>
      <c r="K373" t="s">
        <v>4785</v>
      </c>
      <c r="L373" t="s">
        <v>31</v>
      </c>
      <c r="M373" s="1" t="s">
        <v>5812</v>
      </c>
      <c r="N373">
        <v>0.9</v>
      </c>
      <c r="O373" t="s">
        <v>33</v>
      </c>
      <c r="P373">
        <f t="shared" si="10"/>
        <v>1</v>
      </c>
      <c r="Q373" s="7">
        <f t="shared" si="11"/>
        <v>0.9</v>
      </c>
    </row>
    <row r="374" spans="1:17" x14ac:dyDescent="0.2">
      <c r="A374">
        <v>89301022</v>
      </c>
      <c r="B374" t="s">
        <v>489</v>
      </c>
      <c r="C374" t="s">
        <v>568</v>
      </c>
      <c r="D374">
        <v>10</v>
      </c>
      <c r="E374" s="2">
        <v>39448</v>
      </c>
      <c r="G374">
        <v>902</v>
      </c>
      <c r="H374">
        <v>18536</v>
      </c>
      <c r="I374" t="s">
        <v>28</v>
      </c>
      <c r="J374" t="s">
        <v>605</v>
      </c>
      <c r="K374" t="s">
        <v>606</v>
      </c>
      <c r="L374" t="s">
        <v>31</v>
      </c>
      <c r="M374" s="1" t="s">
        <v>607</v>
      </c>
      <c r="N374">
        <v>0.2</v>
      </c>
      <c r="O374" t="s">
        <v>33</v>
      </c>
      <c r="P374">
        <f t="shared" si="10"/>
        <v>3</v>
      </c>
      <c r="Q374" s="7">
        <f t="shared" si="11"/>
        <v>0.45</v>
      </c>
    </row>
    <row r="375" spans="1:17" x14ac:dyDescent="0.2">
      <c r="A375">
        <v>89301028</v>
      </c>
      <c r="B375" t="s">
        <v>489</v>
      </c>
      <c r="C375" t="s">
        <v>781</v>
      </c>
      <c r="D375">
        <v>10</v>
      </c>
      <c r="E375" s="2">
        <v>39448</v>
      </c>
      <c r="G375">
        <v>902</v>
      </c>
      <c r="H375">
        <v>18536</v>
      </c>
      <c r="I375" t="s">
        <v>28</v>
      </c>
      <c r="J375" t="s">
        <v>605</v>
      </c>
      <c r="K375" t="s">
        <v>606</v>
      </c>
      <c r="L375" t="s">
        <v>31</v>
      </c>
      <c r="M375" s="1" t="s">
        <v>607</v>
      </c>
      <c r="N375">
        <v>0.2</v>
      </c>
      <c r="O375" t="s">
        <v>33</v>
      </c>
      <c r="P375">
        <f t="shared" si="10"/>
        <v>3</v>
      </c>
      <c r="Q375" s="7">
        <f t="shared" si="11"/>
        <v>0.45</v>
      </c>
    </row>
    <row r="376" spans="1:17" x14ac:dyDescent="0.2">
      <c r="A376">
        <v>89301702</v>
      </c>
      <c r="B376" t="s">
        <v>6528</v>
      </c>
      <c r="C376" t="s">
        <v>6529</v>
      </c>
      <c r="D376">
        <v>10</v>
      </c>
      <c r="E376" s="2">
        <v>40909</v>
      </c>
      <c r="G376">
        <v>5976</v>
      </c>
      <c r="H376">
        <v>18536</v>
      </c>
      <c r="I376" t="s">
        <v>28</v>
      </c>
      <c r="J376" t="s">
        <v>605</v>
      </c>
      <c r="K376" t="s">
        <v>606</v>
      </c>
      <c r="L376" t="s">
        <v>31</v>
      </c>
      <c r="M376" s="1" t="s">
        <v>607</v>
      </c>
      <c r="N376">
        <v>0.05</v>
      </c>
      <c r="O376" t="s">
        <v>33</v>
      </c>
      <c r="P376">
        <f t="shared" si="10"/>
        <v>3</v>
      </c>
      <c r="Q376" s="7">
        <f t="shared" si="11"/>
        <v>0.45</v>
      </c>
    </row>
    <row r="377" spans="1:17" x14ac:dyDescent="0.2">
      <c r="A377">
        <v>89301221</v>
      </c>
      <c r="B377" t="s">
        <v>4371</v>
      </c>
      <c r="C377" t="s">
        <v>109</v>
      </c>
      <c r="D377">
        <v>5</v>
      </c>
      <c r="E377" s="2">
        <v>42156</v>
      </c>
      <c r="G377">
        <v>2116</v>
      </c>
      <c r="H377">
        <v>18539</v>
      </c>
      <c r="I377" t="s">
        <v>205</v>
      </c>
      <c r="J377" t="s">
        <v>972</v>
      </c>
      <c r="K377" t="s">
        <v>3101</v>
      </c>
      <c r="L377" t="s">
        <v>31</v>
      </c>
      <c r="M377" s="1" t="s">
        <v>4379</v>
      </c>
      <c r="N377">
        <v>0.2</v>
      </c>
      <c r="O377" t="s">
        <v>33</v>
      </c>
      <c r="P377">
        <f t="shared" si="10"/>
        <v>2</v>
      </c>
      <c r="Q377" s="7">
        <f t="shared" si="11"/>
        <v>0.8</v>
      </c>
    </row>
    <row r="378" spans="1:17" x14ac:dyDescent="0.2">
      <c r="A378">
        <v>89301222</v>
      </c>
      <c r="B378" t="s">
        <v>4371</v>
      </c>
      <c r="C378" t="s">
        <v>568</v>
      </c>
      <c r="D378">
        <v>10</v>
      </c>
      <c r="E378" s="2">
        <v>42156</v>
      </c>
      <c r="G378">
        <v>2116</v>
      </c>
      <c r="H378">
        <v>18539</v>
      </c>
      <c r="I378" t="s">
        <v>205</v>
      </c>
      <c r="J378" t="s">
        <v>972</v>
      </c>
      <c r="K378" t="s">
        <v>3101</v>
      </c>
      <c r="L378" t="s">
        <v>31</v>
      </c>
      <c r="M378" s="1" t="s">
        <v>4379</v>
      </c>
      <c r="N378">
        <v>0.6</v>
      </c>
      <c r="O378" t="s">
        <v>33</v>
      </c>
      <c r="P378">
        <f t="shared" si="10"/>
        <v>2</v>
      </c>
      <c r="Q378" s="7">
        <f t="shared" si="11"/>
        <v>0.8</v>
      </c>
    </row>
    <row r="379" spans="1:17" x14ac:dyDescent="0.2">
      <c r="A379">
        <v>89301081</v>
      </c>
      <c r="B379" t="s">
        <v>2159</v>
      </c>
      <c r="C379" t="s">
        <v>109</v>
      </c>
      <c r="D379">
        <v>5</v>
      </c>
      <c r="E379" s="2">
        <v>39448</v>
      </c>
      <c r="G379">
        <v>1171</v>
      </c>
      <c r="H379">
        <v>18553</v>
      </c>
      <c r="I379" t="s">
        <v>205</v>
      </c>
      <c r="J379" t="s">
        <v>972</v>
      </c>
      <c r="K379" t="s">
        <v>2340</v>
      </c>
      <c r="L379" t="s">
        <v>113</v>
      </c>
      <c r="M379" s="1" t="s">
        <v>2341</v>
      </c>
      <c r="N379">
        <v>0.4</v>
      </c>
      <c r="O379" t="s">
        <v>33</v>
      </c>
      <c r="P379">
        <f t="shared" si="10"/>
        <v>1</v>
      </c>
      <c r="Q379" s="7">
        <f t="shared" si="11"/>
        <v>0.4</v>
      </c>
    </row>
    <row r="380" spans="1:17" x14ac:dyDescent="0.2">
      <c r="A380">
        <v>89301405</v>
      </c>
      <c r="B380" t="s">
        <v>5773</v>
      </c>
      <c r="C380" t="s">
        <v>5774</v>
      </c>
      <c r="D380">
        <v>10</v>
      </c>
      <c r="E380" s="2">
        <v>39448</v>
      </c>
      <c r="G380">
        <v>1787</v>
      </c>
      <c r="H380">
        <v>18562</v>
      </c>
      <c r="I380" t="s">
        <v>205</v>
      </c>
      <c r="J380" t="s">
        <v>972</v>
      </c>
      <c r="K380" t="s">
        <v>794</v>
      </c>
      <c r="L380" t="s">
        <v>31</v>
      </c>
      <c r="M380" s="1" t="s">
        <v>5809</v>
      </c>
      <c r="N380">
        <v>0.3</v>
      </c>
      <c r="O380" t="s">
        <v>33</v>
      </c>
      <c r="P380">
        <f t="shared" si="10"/>
        <v>1</v>
      </c>
      <c r="Q380" s="7">
        <f t="shared" si="11"/>
        <v>0.3</v>
      </c>
    </row>
    <row r="381" spans="1:17" x14ac:dyDescent="0.2">
      <c r="A381">
        <v>89301131</v>
      </c>
      <c r="B381" t="s">
        <v>3276</v>
      </c>
      <c r="C381" t="s">
        <v>109</v>
      </c>
      <c r="D381">
        <v>5</v>
      </c>
      <c r="E381" s="2">
        <v>39692</v>
      </c>
      <c r="G381">
        <v>4555</v>
      </c>
      <c r="H381">
        <v>18585</v>
      </c>
      <c r="J381" t="s">
        <v>131</v>
      </c>
      <c r="K381" t="s">
        <v>3241</v>
      </c>
      <c r="M381" s="1" t="s">
        <v>3321</v>
      </c>
      <c r="N381">
        <v>1</v>
      </c>
      <c r="O381" t="s">
        <v>27</v>
      </c>
      <c r="P381">
        <f t="shared" si="10"/>
        <v>1</v>
      </c>
      <c r="Q381" s="7">
        <f t="shared" si="11"/>
        <v>1</v>
      </c>
    </row>
    <row r="382" spans="1:17" x14ac:dyDescent="0.2">
      <c r="A382">
        <v>89301075</v>
      </c>
      <c r="B382" t="s">
        <v>1686</v>
      </c>
      <c r="C382" t="s">
        <v>1840</v>
      </c>
      <c r="D382">
        <v>10</v>
      </c>
      <c r="E382" s="2">
        <v>42887</v>
      </c>
      <c r="G382">
        <v>2404</v>
      </c>
      <c r="H382">
        <v>18590</v>
      </c>
      <c r="J382" t="s">
        <v>413</v>
      </c>
      <c r="K382" t="s">
        <v>2050</v>
      </c>
      <c r="M382" s="1" t="s">
        <v>2051</v>
      </c>
      <c r="N382">
        <v>1</v>
      </c>
      <c r="O382" t="s">
        <v>27</v>
      </c>
      <c r="P382">
        <f t="shared" si="10"/>
        <v>1</v>
      </c>
      <c r="Q382" s="7">
        <f t="shared" si="11"/>
        <v>1</v>
      </c>
    </row>
    <row r="383" spans="1:17" x14ac:dyDescent="0.2">
      <c r="A383">
        <v>89301375</v>
      </c>
      <c r="B383" t="s">
        <v>5575</v>
      </c>
      <c r="C383" t="s">
        <v>5575</v>
      </c>
      <c r="D383">
        <v>10</v>
      </c>
      <c r="E383" s="2">
        <v>39814</v>
      </c>
      <c r="G383">
        <v>3881</v>
      </c>
      <c r="H383">
        <v>18613</v>
      </c>
      <c r="J383" t="s">
        <v>883</v>
      </c>
      <c r="K383" t="s">
        <v>5641</v>
      </c>
      <c r="M383" s="1" t="s">
        <v>5642</v>
      </c>
      <c r="N383">
        <v>1</v>
      </c>
      <c r="O383" t="s">
        <v>23</v>
      </c>
      <c r="P383">
        <f t="shared" si="10"/>
        <v>1</v>
      </c>
      <c r="Q383" s="7">
        <f t="shared" si="11"/>
        <v>1</v>
      </c>
    </row>
    <row r="384" spans="1:17" x14ac:dyDescent="0.2">
      <c r="A384">
        <v>89301112</v>
      </c>
      <c r="B384" t="s">
        <v>3082</v>
      </c>
      <c r="C384" t="s">
        <v>3083</v>
      </c>
      <c r="D384">
        <v>10</v>
      </c>
      <c r="E384" s="2">
        <v>39448</v>
      </c>
      <c r="G384">
        <v>3742</v>
      </c>
      <c r="H384">
        <v>18624</v>
      </c>
      <c r="I384" t="s">
        <v>28</v>
      </c>
      <c r="J384" t="s">
        <v>127</v>
      </c>
      <c r="K384" t="s">
        <v>3101</v>
      </c>
      <c r="L384" t="s">
        <v>31</v>
      </c>
      <c r="M384" s="1" t="s">
        <v>3102</v>
      </c>
      <c r="N384">
        <v>1</v>
      </c>
      <c r="O384" t="s">
        <v>33</v>
      </c>
      <c r="P384">
        <f t="shared" si="10"/>
        <v>1</v>
      </c>
      <c r="Q384" s="7">
        <f t="shared" si="11"/>
        <v>1</v>
      </c>
    </row>
    <row r="385" spans="1:17" x14ac:dyDescent="0.2">
      <c r="A385">
        <v>89301041</v>
      </c>
      <c r="B385" t="s">
        <v>1095</v>
      </c>
      <c r="C385" t="s">
        <v>109</v>
      </c>
      <c r="D385">
        <v>5</v>
      </c>
      <c r="E385" s="2">
        <v>39448</v>
      </c>
      <c r="G385">
        <v>4987</v>
      </c>
      <c r="H385">
        <v>18627</v>
      </c>
      <c r="I385" t="s">
        <v>28</v>
      </c>
      <c r="J385" t="s">
        <v>1151</v>
      </c>
      <c r="K385" t="s">
        <v>929</v>
      </c>
      <c r="L385" t="s">
        <v>31</v>
      </c>
      <c r="M385" s="1" t="s">
        <v>1152</v>
      </c>
      <c r="N385">
        <v>0.3</v>
      </c>
      <c r="O385" t="s">
        <v>33</v>
      </c>
      <c r="P385">
        <f t="shared" si="10"/>
        <v>4</v>
      </c>
      <c r="Q385" s="7">
        <f t="shared" si="11"/>
        <v>1</v>
      </c>
    </row>
    <row r="386" spans="1:17" x14ac:dyDescent="0.2">
      <c r="A386">
        <v>89301042</v>
      </c>
      <c r="B386" t="s">
        <v>1264</v>
      </c>
      <c r="C386" t="s">
        <v>1265</v>
      </c>
      <c r="D386">
        <v>10</v>
      </c>
      <c r="E386" s="2">
        <v>39448</v>
      </c>
      <c r="G386">
        <v>4987</v>
      </c>
      <c r="H386">
        <v>18627</v>
      </c>
      <c r="I386" t="s">
        <v>28</v>
      </c>
      <c r="J386" t="s">
        <v>1151</v>
      </c>
      <c r="K386" t="s">
        <v>929</v>
      </c>
      <c r="L386" t="s">
        <v>31</v>
      </c>
      <c r="M386" s="1" t="s">
        <v>1152</v>
      </c>
      <c r="N386">
        <v>0.1</v>
      </c>
      <c r="O386" t="s">
        <v>33</v>
      </c>
      <c r="P386">
        <f t="shared" ref="P386:P449" si="12">COUNTIF($M$2:$M$4776,M386)</f>
        <v>4</v>
      </c>
      <c r="Q386" s="7">
        <f t="shared" ref="Q386:Q449" si="13">SUMIFS($N$2:$N$4776,$M$2:$M$4776,M386)</f>
        <v>1</v>
      </c>
    </row>
    <row r="387" spans="1:17" x14ac:dyDescent="0.2">
      <c r="A387">
        <v>89301044</v>
      </c>
      <c r="B387" t="s">
        <v>1264</v>
      </c>
      <c r="C387" t="s">
        <v>357</v>
      </c>
      <c r="D387">
        <v>5</v>
      </c>
      <c r="E387" s="2">
        <v>42917</v>
      </c>
      <c r="G387">
        <v>4987</v>
      </c>
      <c r="H387">
        <v>18627</v>
      </c>
      <c r="I387" t="s">
        <v>28</v>
      </c>
      <c r="J387" t="s">
        <v>1151</v>
      </c>
      <c r="K387" t="s">
        <v>929</v>
      </c>
      <c r="L387" t="s">
        <v>31</v>
      </c>
      <c r="M387" s="1" t="s">
        <v>1152</v>
      </c>
      <c r="N387">
        <v>0.3</v>
      </c>
      <c r="O387" t="s">
        <v>33</v>
      </c>
      <c r="P387">
        <f t="shared" si="12"/>
        <v>4</v>
      </c>
      <c r="Q387" s="7">
        <f t="shared" si="13"/>
        <v>1</v>
      </c>
    </row>
    <row r="388" spans="1:17" x14ac:dyDescent="0.2">
      <c r="A388">
        <v>89301602</v>
      </c>
      <c r="B388" t="s">
        <v>6449</v>
      </c>
      <c r="C388" t="s">
        <v>6450</v>
      </c>
      <c r="D388">
        <v>10</v>
      </c>
      <c r="E388" s="2">
        <v>40483</v>
      </c>
      <c r="G388">
        <v>5296</v>
      </c>
      <c r="H388">
        <v>18627</v>
      </c>
      <c r="I388" t="s">
        <v>28</v>
      </c>
      <c r="J388" t="s">
        <v>1151</v>
      </c>
      <c r="K388" t="s">
        <v>929</v>
      </c>
      <c r="L388" t="s">
        <v>31</v>
      </c>
      <c r="M388" s="1" t="s">
        <v>1152</v>
      </c>
      <c r="N388">
        <v>0.3</v>
      </c>
      <c r="O388" t="s">
        <v>33</v>
      </c>
      <c r="P388">
        <f t="shared" si="12"/>
        <v>4</v>
      </c>
      <c r="Q388" s="7">
        <f t="shared" si="13"/>
        <v>1</v>
      </c>
    </row>
    <row r="389" spans="1:17" x14ac:dyDescent="0.2">
      <c r="A389">
        <v>89301082</v>
      </c>
      <c r="B389" t="s">
        <v>2376</v>
      </c>
      <c r="C389" t="s">
        <v>568</v>
      </c>
      <c r="D389">
        <v>10</v>
      </c>
      <c r="E389" s="2">
        <v>43040</v>
      </c>
      <c r="G389">
        <v>2098</v>
      </c>
      <c r="H389">
        <v>18629</v>
      </c>
      <c r="I389" t="s">
        <v>53</v>
      </c>
      <c r="J389" t="s">
        <v>187</v>
      </c>
      <c r="K389" t="s">
        <v>2388</v>
      </c>
      <c r="M389" s="1" t="s">
        <v>2389</v>
      </c>
      <c r="N389">
        <v>0.75</v>
      </c>
      <c r="O389" t="s">
        <v>72</v>
      </c>
      <c r="P389">
        <f t="shared" si="12"/>
        <v>1</v>
      </c>
      <c r="Q389" s="7">
        <f t="shared" si="13"/>
        <v>0.75</v>
      </c>
    </row>
    <row r="390" spans="1:17" x14ac:dyDescent="0.2">
      <c r="A390">
        <v>89301073</v>
      </c>
      <c r="B390" t="s">
        <v>1686</v>
      </c>
      <c r="C390" t="s">
        <v>357</v>
      </c>
      <c r="D390">
        <v>5</v>
      </c>
      <c r="E390" s="2">
        <v>39448</v>
      </c>
      <c r="G390">
        <v>1494</v>
      </c>
      <c r="H390">
        <v>18647</v>
      </c>
      <c r="I390" t="s">
        <v>28</v>
      </c>
      <c r="J390" t="s">
        <v>1704</v>
      </c>
      <c r="K390" t="s">
        <v>929</v>
      </c>
      <c r="M390" s="1" t="s">
        <v>1705</v>
      </c>
      <c r="N390">
        <v>1</v>
      </c>
      <c r="O390" t="s">
        <v>33</v>
      </c>
      <c r="P390">
        <f t="shared" si="12"/>
        <v>1</v>
      </c>
      <c r="Q390" s="7">
        <f t="shared" si="13"/>
        <v>1</v>
      </c>
    </row>
    <row r="391" spans="1:17" x14ac:dyDescent="0.2">
      <c r="A391">
        <v>89301215</v>
      </c>
      <c r="B391" t="s">
        <v>4155</v>
      </c>
      <c r="C391" t="s">
        <v>4301</v>
      </c>
      <c r="D391">
        <v>10</v>
      </c>
      <c r="E391" s="2">
        <v>39448</v>
      </c>
      <c r="G391">
        <v>4526</v>
      </c>
      <c r="H391">
        <v>18665</v>
      </c>
      <c r="I391" t="s">
        <v>28</v>
      </c>
      <c r="J391" t="s">
        <v>124</v>
      </c>
      <c r="K391" t="s">
        <v>1788</v>
      </c>
      <c r="M391" s="1" t="s">
        <v>4302</v>
      </c>
      <c r="N391">
        <v>1</v>
      </c>
      <c r="O391" t="s">
        <v>33</v>
      </c>
      <c r="P391">
        <f t="shared" si="12"/>
        <v>1</v>
      </c>
      <c r="Q391" s="7">
        <f t="shared" si="13"/>
        <v>1</v>
      </c>
    </row>
    <row r="392" spans="1:17" x14ac:dyDescent="0.2">
      <c r="A392">
        <v>89301102</v>
      </c>
      <c r="B392" t="s">
        <v>2599</v>
      </c>
      <c r="C392" t="s">
        <v>568</v>
      </c>
      <c r="D392">
        <v>10</v>
      </c>
      <c r="E392" s="2">
        <v>41640</v>
      </c>
      <c r="G392">
        <v>3368</v>
      </c>
      <c r="H392">
        <v>18673</v>
      </c>
      <c r="I392" t="s">
        <v>205</v>
      </c>
      <c r="J392" t="s">
        <v>424</v>
      </c>
      <c r="K392" t="s">
        <v>2789</v>
      </c>
      <c r="L392" t="s">
        <v>31</v>
      </c>
      <c r="M392" s="1" t="s">
        <v>2790</v>
      </c>
      <c r="N392">
        <v>0.05</v>
      </c>
      <c r="O392" t="s">
        <v>33</v>
      </c>
      <c r="P392">
        <f t="shared" si="12"/>
        <v>3</v>
      </c>
      <c r="Q392" s="7">
        <f t="shared" si="13"/>
        <v>0.35</v>
      </c>
    </row>
    <row r="393" spans="1:17" x14ac:dyDescent="0.2">
      <c r="A393">
        <v>89301107</v>
      </c>
      <c r="B393" t="s">
        <v>2599</v>
      </c>
      <c r="C393" t="s">
        <v>2942</v>
      </c>
      <c r="D393">
        <v>10</v>
      </c>
      <c r="E393" s="2">
        <v>44013</v>
      </c>
      <c r="G393">
        <v>3368</v>
      </c>
      <c r="H393">
        <v>18673</v>
      </c>
      <c r="I393" t="s">
        <v>205</v>
      </c>
      <c r="J393" t="s">
        <v>424</v>
      </c>
      <c r="K393" t="s">
        <v>2789</v>
      </c>
      <c r="L393" t="s">
        <v>31</v>
      </c>
      <c r="M393" s="1" t="s">
        <v>2790</v>
      </c>
      <c r="N393">
        <v>0.2</v>
      </c>
      <c r="O393" t="s">
        <v>33</v>
      </c>
      <c r="P393">
        <f t="shared" si="12"/>
        <v>3</v>
      </c>
      <c r="Q393" s="7">
        <f t="shared" si="13"/>
        <v>0.35</v>
      </c>
    </row>
    <row r="394" spans="1:17" x14ac:dyDescent="0.2">
      <c r="A394">
        <v>89301108</v>
      </c>
      <c r="B394" t="s">
        <v>2599</v>
      </c>
      <c r="C394" t="s">
        <v>2947</v>
      </c>
      <c r="D394">
        <v>8</v>
      </c>
      <c r="E394" s="2">
        <v>44013</v>
      </c>
      <c r="G394">
        <v>3368</v>
      </c>
      <c r="H394">
        <v>18673</v>
      </c>
      <c r="I394" t="s">
        <v>205</v>
      </c>
      <c r="J394" t="s">
        <v>424</v>
      </c>
      <c r="K394" t="s">
        <v>2789</v>
      </c>
      <c r="L394" t="s">
        <v>31</v>
      </c>
      <c r="M394" s="1" t="s">
        <v>2790</v>
      </c>
      <c r="N394">
        <v>0.1</v>
      </c>
      <c r="O394" t="s">
        <v>33</v>
      </c>
      <c r="P394">
        <f t="shared" si="12"/>
        <v>3</v>
      </c>
      <c r="Q394" s="7">
        <f t="shared" si="13"/>
        <v>0.35</v>
      </c>
    </row>
    <row r="395" spans="1:17" x14ac:dyDescent="0.2">
      <c r="A395">
        <v>89301035</v>
      </c>
      <c r="B395" t="s">
        <v>826</v>
      </c>
      <c r="C395" t="s">
        <v>1046</v>
      </c>
      <c r="D395">
        <v>10</v>
      </c>
      <c r="E395" s="2">
        <v>44986</v>
      </c>
      <c r="G395">
        <v>1301</v>
      </c>
      <c r="H395">
        <v>18681</v>
      </c>
      <c r="J395" t="s">
        <v>791</v>
      </c>
      <c r="K395" t="s">
        <v>1064</v>
      </c>
      <c r="M395" s="1" t="s">
        <v>1065</v>
      </c>
      <c r="N395">
        <v>0.75</v>
      </c>
      <c r="O395" t="s">
        <v>27</v>
      </c>
      <c r="P395">
        <f t="shared" si="12"/>
        <v>1</v>
      </c>
      <c r="Q395" s="7">
        <f t="shared" si="13"/>
        <v>0.75</v>
      </c>
    </row>
    <row r="396" spans="1:17" x14ac:dyDescent="0.2">
      <c r="A396">
        <v>89301028</v>
      </c>
      <c r="B396" t="s">
        <v>489</v>
      </c>
      <c r="C396" t="s">
        <v>781</v>
      </c>
      <c r="D396">
        <v>10</v>
      </c>
      <c r="E396" s="2">
        <v>39448</v>
      </c>
      <c r="G396">
        <v>3455</v>
      </c>
      <c r="H396">
        <v>18692</v>
      </c>
      <c r="J396" t="s">
        <v>155</v>
      </c>
      <c r="K396" t="s">
        <v>372</v>
      </c>
      <c r="M396" s="1" t="s">
        <v>825</v>
      </c>
      <c r="N396">
        <v>1</v>
      </c>
      <c r="O396" t="s">
        <v>27</v>
      </c>
      <c r="P396">
        <f t="shared" si="12"/>
        <v>1</v>
      </c>
      <c r="Q396" s="7">
        <f t="shared" si="13"/>
        <v>1</v>
      </c>
    </row>
    <row r="397" spans="1:17" x14ac:dyDescent="0.2">
      <c r="A397">
        <v>89301355</v>
      </c>
      <c r="B397" t="s">
        <v>5498</v>
      </c>
      <c r="C397" t="s">
        <v>5499</v>
      </c>
      <c r="D397">
        <v>10</v>
      </c>
      <c r="E397" s="2">
        <v>39448</v>
      </c>
      <c r="G397">
        <v>2275</v>
      </c>
      <c r="H397">
        <v>18696</v>
      </c>
      <c r="J397" t="s">
        <v>143</v>
      </c>
      <c r="K397" t="s">
        <v>5520</v>
      </c>
      <c r="M397" s="1" t="s">
        <v>5521</v>
      </c>
      <c r="N397">
        <v>1</v>
      </c>
      <c r="O397" t="s">
        <v>72</v>
      </c>
      <c r="P397">
        <f t="shared" si="12"/>
        <v>1</v>
      </c>
      <c r="Q397" s="7">
        <f t="shared" si="13"/>
        <v>1</v>
      </c>
    </row>
    <row r="398" spans="1:17" x14ac:dyDescent="0.2">
      <c r="A398">
        <v>89301035</v>
      </c>
      <c r="B398" t="s">
        <v>826</v>
      </c>
      <c r="C398" t="s">
        <v>1046</v>
      </c>
      <c r="D398">
        <v>10</v>
      </c>
      <c r="E398" s="2">
        <v>45108</v>
      </c>
      <c r="G398">
        <v>908</v>
      </c>
      <c r="H398">
        <v>18703</v>
      </c>
      <c r="I398" t="s">
        <v>28</v>
      </c>
      <c r="J398" t="s">
        <v>959</v>
      </c>
      <c r="K398" t="s">
        <v>1062</v>
      </c>
      <c r="M398" s="1" t="s">
        <v>1063</v>
      </c>
      <c r="N398">
        <v>0.6</v>
      </c>
      <c r="O398" t="s">
        <v>33</v>
      </c>
      <c r="P398">
        <f t="shared" si="12"/>
        <v>3</v>
      </c>
      <c r="Q398" s="7">
        <f t="shared" si="13"/>
        <v>0.79999999999999993</v>
      </c>
    </row>
    <row r="399" spans="1:17" x14ac:dyDescent="0.2">
      <c r="A399">
        <v>89301036</v>
      </c>
      <c r="B399" t="s">
        <v>826</v>
      </c>
      <c r="C399" t="s">
        <v>1080</v>
      </c>
      <c r="D399">
        <v>10</v>
      </c>
      <c r="E399" s="2">
        <v>39448</v>
      </c>
      <c r="G399">
        <v>908</v>
      </c>
      <c r="H399">
        <v>18703</v>
      </c>
      <c r="I399" t="s">
        <v>28</v>
      </c>
      <c r="J399" t="s">
        <v>959</v>
      </c>
      <c r="K399" t="s">
        <v>1062</v>
      </c>
      <c r="M399" s="1" t="s">
        <v>1063</v>
      </c>
      <c r="N399">
        <v>0.1</v>
      </c>
      <c r="O399" t="s">
        <v>33</v>
      </c>
      <c r="P399">
        <f t="shared" si="12"/>
        <v>3</v>
      </c>
      <c r="Q399" s="7">
        <f t="shared" si="13"/>
        <v>0.79999999999999993</v>
      </c>
    </row>
    <row r="400" spans="1:17" x14ac:dyDescent="0.2">
      <c r="A400">
        <v>89301073</v>
      </c>
      <c r="B400" t="s">
        <v>1686</v>
      </c>
      <c r="C400" t="s">
        <v>357</v>
      </c>
      <c r="D400">
        <v>5</v>
      </c>
      <c r="E400" s="2">
        <v>45017</v>
      </c>
      <c r="G400">
        <v>10902</v>
      </c>
      <c r="H400">
        <v>18703</v>
      </c>
      <c r="I400" t="s">
        <v>28</v>
      </c>
      <c r="J400" t="s">
        <v>959</v>
      </c>
      <c r="K400" t="s">
        <v>1062</v>
      </c>
      <c r="M400" s="1" t="s">
        <v>1063</v>
      </c>
      <c r="N400">
        <v>0.1</v>
      </c>
      <c r="O400" t="s">
        <v>33</v>
      </c>
      <c r="P400">
        <f t="shared" si="12"/>
        <v>3</v>
      </c>
      <c r="Q400" s="7">
        <f t="shared" si="13"/>
        <v>0.79999999999999993</v>
      </c>
    </row>
    <row r="401" spans="1:17" x14ac:dyDescent="0.2">
      <c r="A401">
        <v>89301093</v>
      </c>
      <c r="B401" t="s">
        <v>2444</v>
      </c>
      <c r="C401" t="s">
        <v>357</v>
      </c>
      <c r="D401">
        <v>5</v>
      </c>
      <c r="E401" s="2">
        <v>45108</v>
      </c>
      <c r="G401">
        <v>2431</v>
      </c>
      <c r="H401">
        <v>18714</v>
      </c>
      <c r="I401" t="s">
        <v>28</v>
      </c>
      <c r="J401" t="s">
        <v>788</v>
      </c>
      <c r="K401" t="s">
        <v>2565</v>
      </c>
      <c r="L401" t="s">
        <v>31</v>
      </c>
      <c r="M401" s="1" t="s">
        <v>2566</v>
      </c>
      <c r="N401">
        <v>0.3</v>
      </c>
      <c r="O401" t="s">
        <v>33</v>
      </c>
      <c r="P401">
        <f t="shared" si="12"/>
        <v>1</v>
      </c>
      <c r="Q401" s="7">
        <f t="shared" si="13"/>
        <v>0.3</v>
      </c>
    </row>
    <row r="402" spans="1:17" x14ac:dyDescent="0.2">
      <c r="A402">
        <v>89301702</v>
      </c>
      <c r="B402" t="s">
        <v>6528</v>
      </c>
      <c r="C402" t="s">
        <v>6529</v>
      </c>
      <c r="D402">
        <v>10</v>
      </c>
      <c r="E402" s="2">
        <v>42491</v>
      </c>
      <c r="G402">
        <v>7009</v>
      </c>
      <c r="H402">
        <v>18718</v>
      </c>
      <c r="J402" t="s">
        <v>131</v>
      </c>
      <c r="K402" t="s">
        <v>1188</v>
      </c>
      <c r="M402" s="1" t="s">
        <v>6530</v>
      </c>
      <c r="N402">
        <v>0.8</v>
      </c>
      <c r="O402" t="s">
        <v>72</v>
      </c>
      <c r="P402">
        <f t="shared" si="12"/>
        <v>1</v>
      </c>
      <c r="Q402" s="7">
        <f t="shared" si="13"/>
        <v>0.8</v>
      </c>
    </row>
    <row r="403" spans="1:17" x14ac:dyDescent="0.2">
      <c r="A403">
        <v>89301501</v>
      </c>
      <c r="B403" t="s">
        <v>5918</v>
      </c>
      <c r="C403" t="s">
        <v>109</v>
      </c>
      <c r="D403">
        <v>5</v>
      </c>
      <c r="E403" s="2">
        <v>44927</v>
      </c>
      <c r="G403">
        <v>10798</v>
      </c>
      <c r="H403">
        <v>18719</v>
      </c>
      <c r="J403" t="s">
        <v>2794</v>
      </c>
      <c r="K403" t="s">
        <v>2940</v>
      </c>
      <c r="M403" s="1" t="s">
        <v>5966</v>
      </c>
      <c r="N403">
        <v>0.5</v>
      </c>
      <c r="O403" t="s">
        <v>27</v>
      </c>
      <c r="P403">
        <f t="shared" si="12"/>
        <v>1</v>
      </c>
      <c r="Q403" s="7">
        <f t="shared" si="13"/>
        <v>0.5</v>
      </c>
    </row>
    <row r="404" spans="1:17" x14ac:dyDescent="0.2">
      <c r="A404">
        <v>89301251</v>
      </c>
      <c r="B404" t="s">
        <v>4451</v>
      </c>
      <c r="C404" t="s">
        <v>109</v>
      </c>
      <c r="D404">
        <v>5</v>
      </c>
      <c r="E404" s="2">
        <v>39770</v>
      </c>
      <c r="G404">
        <v>4211</v>
      </c>
      <c r="H404">
        <v>18722</v>
      </c>
      <c r="J404" t="s">
        <v>325</v>
      </c>
      <c r="K404" t="s">
        <v>4458</v>
      </c>
      <c r="M404" s="1" t="s">
        <v>4475</v>
      </c>
      <c r="N404">
        <v>1</v>
      </c>
      <c r="O404" t="s">
        <v>27</v>
      </c>
      <c r="P404">
        <f t="shared" si="12"/>
        <v>1</v>
      </c>
      <c r="Q404" s="7">
        <f t="shared" si="13"/>
        <v>1</v>
      </c>
    </row>
    <row r="405" spans="1:17" x14ac:dyDescent="0.2">
      <c r="A405">
        <v>89301121</v>
      </c>
      <c r="B405" t="s">
        <v>3139</v>
      </c>
      <c r="C405" t="s">
        <v>109</v>
      </c>
      <c r="D405">
        <v>5</v>
      </c>
      <c r="E405" s="2">
        <v>44896</v>
      </c>
      <c r="G405">
        <v>10863</v>
      </c>
      <c r="H405">
        <v>18725</v>
      </c>
      <c r="I405" t="s">
        <v>46</v>
      </c>
      <c r="J405" t="s">
        <v>358</v>
      </c>
      <c r="K405" t="s">
        <v>584</v>
      </c>
      <c r="M405" s="1" t="s">
        <v>3198</v>
      </c>
      <c r="N405">
        <v>1</v>
      </c>
      <c r="O405" t="s">
        <v>27</v>
      </c>
      <c r="P405">
        <f t="shared" si="12"/>
        <v>1</v>
      </c>
      <c r="Q405" s="7">
        <f t="shared" si="13"/>
        <v>1</v>
      </c>
    </row>
    <row r="406" spans="1:17" x14ac:dyDescent="0.2">
      <c r="A406">
        <v>89301600</v>
      </c>
      <c r="B406" t="s">
        <v>6274</v>
      </c>
      <c r="C406" t="s">
        <v>6274</v>
      </c>
      <c r="D406">
        <v>10</v>
      </c>
      <c r="E406" s="2">
        <v>44287</v>
      </c>
      <c r="G406">
        <v>1386</v>
      </c>
      <c r="H406">
        <v>18735</v>
      </c>
      <c r="I406" t="s">
        <v>2552</v>
      </c>
      <c r="J406" t="s">
        <v>63</v>
      </c>
      <c r="K406" t="s">
        <v>6364</v>
      </c>
      <c r="M406" s="1" t="s">
        <v>6365</v>
      </c>
      <c r="N406">
        <v>0.15</v>
      </c>
      <c r="O406" t="s">
        <v>27</v>
      </c>
      <c r="P406">
        <f t="shared" si="12"/>
        <v>6</v>
      </c>
      <c r="Q406" s="7">
        <f t="shared" si="13"/>
        <v>0.9</v>
      </c>
    </row>
    <row r="407" spans="1:17" x14ac:dyDescent="0.2">
      <c r="A407">
        <v>89301602</v>
      </c>
      <c r="B407" t="s">
        <v>6449</v>
      </c>
      <c r="C407" t="s">
        <v>6450</v>
      </c>
      <c r="D407">
        <v>10</v>
      </c>
      <c r="E407" s="2">
        <v>39448</v>
      </c>
      <c r="G407">
        <v>1386</v>
      </c>
      <c r="H407">
        <v>18735</v>
      </c>
      <c r="I407" t="s">
        <v>2552</v>
      </c>
      <c r="J407" t="s">
        <v>63</v>
      </c>
      <c r="K407" t="s">
        <v>6364</v>
      </c>
      <c r="M407" s="1" t="s">
        <v>6365</v>
      </c>
      <c r="N407">
        <v>0.15</v>
      </c>
      <c r="O407" t="s">
        <v>27</v>
      </c>
      <c r="P407">
        <f t="shared" si="12"/>
        <v>6</v>
      </c>
      <c r="Q407" s="7">
        <f t="shared" si="13"/>
        <v>0.9</v>
      </c>
    </row>
    <row r="408" spans="1:17" x14ac:dyDescent="0.2">
      <c r="A408">
        <v>89301604</v>
      </c>
      <c r="B408" t="s">
        <v>6464</v>
      </c>
      <c r="C408" t="s">
        <v>6465</v>
      </c>
      <c r="D408">
        <v>10</v>
      </c>
      <c r="E408" s="2">
        <v>39448</v>
      </c>
      <c r="G408">
        <v>1386</v>
      </c>
      <c r="H408">
        <v>18735</v>
      </c>
      <c r="I408" t="s">
        <v>2552</v>
      </c>
      <c r="J408" t="s">
        <v>63</v>
      </c>
      <c r="K408" t="s">
        <v>6364</v>
      </c>
      <c r="M408" s="1" t="s">
        <v>6365</v>
      </c>
      <c r="N408">
        <v>0.15</v>
      </c>
      <c r="O408" t="s">
        <v>27</v>
      </c>
      <c r="P408">
        <f t="shared" si="12"/>
        <v>6</v>
      </c>
      <c r="Q408" s="7">
        <f t="shared" si="13"/>
        <v>0.9</v>
      </c>
    </row>
    <row r="409" spans="1:17" x14ac:dyDescent="0.2">
      <c r="A409">
        <v>89301605</v>
      </c>
      <c r="B409" t="s">
        <v>6474</v>
      </c>
      <c r="C409" t="s">
        <v>6475</v>
      </c>
      <c r="D409">
        <v>10</v>
      </c>
      <c r="E409" s="2">
        <v>39448</v>
      </c>
      <c r="G409">
        <v>1386</v>
      </c>
      <c r="H409">
        <v>18735</v>
      </c>
      <c r="I409" t="s">
        <v>2552</v>
      </c>
      <c r="J409" t="s">
        <v>63</v>
      </c>
      <c r="K409" t="s">
        <v>6364</v>
      </c>
      <c r="M409" s="1" t="s">
        <v>6365</v>
      </c>
      <c r="N409">
        <v>0.15</v>
      </c>
      <c r="O409" t="s">
        <v>27</v>
      </c>
      <c r="P409">
        <f t="shared" si="12"/>
        <v>6</v>
      </c>
      <c r="Q409" s="7">
        <f t="shared" si="13"/>
        <v>0.9</v>
      </c>
    </row>
    <row r="410" spans="1:17" x14ac:dyDescent="0.2">
      <c r="A410">
        <v>89301606</v>
      </c>
      <c r="B410" t="s">
        <v>6476</v>
      </c>
      <c r="C410" t="s">
        <v>6477</v>
      </c>
      <c r="D410">
        <v>10</v>
      </c>
      <c r="E410" s="2">
        <v>39448</v>
      </c>
      <c r="G410">
        <v>1386</v>
      </c>
      <c r="H410">
        <v>18735</v>
      </c>
      <c r="I410" t="s">
        <v>2552</v>
      </c>
      <c r="J410" t="s">
        <v>63</v>
      </c>
      <c r="K410" t="s">
        <v>6364</v>
      </c>
      <c r="M410" s="1" t="s">
        <v>6365</v>
      </c>
      <c r="N410">
        <v>0.15</v>
      </c>
      <c r="O410" t="s">
        <v>27</v>
      </c>
      <c r="P410">
        <f t="shared" si="12"/>
        <v>6</v>
      </c>
      <c r="Q410" s="7">
        <f t="shared" si="13"/>
        <v>0.9</v>
      </c>
    </row>
    <row r="411" spans="1:17" x14ac:dyDescent="0.2">
      <c r="A411">
        <v>89301607</v>
      </c>
      <c r="B411" t="s">
        <v>6480</v>
      </c>
      <c r="C411" t="s">
        <v>6481</v>
      </c>
      <c r="D411">
        <v>10</v>
      </c>
      <c r="E411" s="2">
        <v>39448</v>
      </c>
      <c r="G411">
        <v>1386</v>
      </c>
      <c r="H411">
        <v>18735</v>
      </c>
      <c r="I411" t="s">
        <v>2552</v>
      </c>
      <c r="J411" t="s">
        <v>63</v>
      </c>
      <c r="K411" t="s">
        <v>6364</v>
      </c>
      <c r="M411" s="1" t="s">
        <v>6365</v>
      </c>
      <c r="N411">
        <v>0.15</v>
      </c>
      <c r="O411" t="s">
        <v>27</v>
      </c>
      <c r="P411">
        <f t="shared" si="12"/>
        <v>6</v>
      </c>
      <c r="Q411" s="7">
        <f t="shared" si="13"/>
        <v>0.9</v>
      </c>
    </row>
    <row r="412" spans="1:17" x14ac:dyDescent="0.2">
      <c r="A412">
        <v>89305249</v>
      </c>
      <c r="B412" t="s">
        <v>6689</v>
      </c>
      <c r="C412" t="s">
        <v>6751</v>
      </c>
      <c r="D412">
        <v>15</v>
      </c>
      <c r="E412" s="2">
        <v>39904</v>
      </c>
      <c r="G412">
        <v>1703</v>
      </c>
      <c r="H412">
        <v>18737</v>
      </c>
      <c r="I412" t="s">
        <v>28</v>
      </c>
      <c r="J412" t="s">
        <v>413</v>
      </c>
      <c r="K412" t="s">
        <v>2668</v>
      </c>
      <c r="L412" t="s">
        <v>31</v>
      </c>
      <c r="M412" s="1" t="s">
        <v>6759</v>
      </c>
      <c r="N412">
        <v>1</v>
      </c>
      <c r="O412" t="s">
        <v>6688</v>
      </c>
      <c r="P412">
        <f t="shared" si="12"/>
        <v>1</v>
      </c>
      <c r="Q412" s="7">
        <f t="shared" si="13"/>
        <v>1</v>
      </c>
    </row>
    <row r="413" spans="1:17" x14ac:dyDescent="0.2">
      <c r="A413">
        <v>89301093</v>
      </c>
      <c r="B413" t="s">
        <v>2444</v>
      </c>
      <c r="C413" t="s">
        <v>357</v>
      </c>
      <c r="D413">
        <v>5</v>
      </c>
      <c r="E413" s="2">
        <v>39448</v>
      </c>
      <c r="G413">
        <v>3046</v>
      </c>
      <c r="H413">
        <v>18744</v>
      </c>
      <c r="J413" t="s">
        <v>458</v>
      </c>
      <c r="K413" t="s">
        <v>2563</v>
      </c>
      <c r="M413" s="1" t="s">
        <v>2564</v>
      </c>
      <c r="N413">
        <v>0.75</v>
      </c>
      <c r="O413" t="s">
        <v>27</v>
      </c>
      <c r="P413">
        <f t="shared" si="12"/>
        <v>1</v>
      </c>
      <c r="Q413" s="7">
        <f t="shared" si="13"/>
        <v>0.75</v>
      </c>
    </row>
    <row r="414" spans="1:17" x14ac:dyDescent="0.2">
      <c r="A414">
        <v>89301345</v>
      </c>
      <c r="B414" t="s">
        <v>5330</v>
      </c>
      <c r="C414" t="s">
        <v>5331</v>
      </c>
      <c r="D414">
        <v>10</v>
      </c>
      <c r="E414" s="2">
        <v>44927</v>
      </c>
      <c r="G414">
        <v>10878</v>
      </c>
      <c r="H414">
        <v>18763</v>
      </c>
      <c r="J414" t="s">
        <v>63</v>
      </c>
      <c r="K414" t="s">
        <v>5432</v>
      </c>
      <c r="M414" s="1" t="s">
        <v>5433</v>
      </c>
      <c r="N414">
        <v>1</v>
      </c>
      <c r="O414" t="s">
        <v>72</v>
      </c>
      <c r="P414">
        <f t="shared" si="12"/>
        <v>1</v>
      </c>
      <c r="Q414" s="7">
        <f t="shared" si="13"/>
        <v>1</v>
      </c>
    </row>
    <row r="415" spans="1:17" x14ac:dyDescent="0.2">
      <c r="A415">
        <v>89301111</v>
      </c>
      <c r="B415" t="s">
        <v>2951</v>
      </c>
      <c r="C415" t="s">
        <v>109</v>
      </c>
      <c r="D415">
        <v>5</v>
      </c>
      <c r="E415" s="2">
        <v>39448</v>
      </c>
      <c r="G415">
        <v>4470</v>
      </c>
      <c r="H415">
        <v>18765</v>
      </c>
      <c r="J415" t="s">
        <v>303</v>
      </c>
      <c r="K415" t="s">
        <v>2961</v>
      </c>
      <c r="M415" s="1" t="s">
        <v>2962</v>
      </c>
      <c r="N415">
        <v>1</v>
      </c>
      <c r="O415" t="s">
        <v>23</v>
      </c>
      <c r="P415">
        <f t="shared" si="12"/>
        <v>1</v>
      </c>
      <c r="Q415" s="7">
        <f t="shared" si="13"/>
        <v>1</v>
      </c>
    </row>
    <row r="416" spans="1:17" x14ac:dyDescent="0.2">
      <c r="A416">
        <v>89301044</v>
      </c>
      <c r="B416" t="s">
        <v>1264</v>
      </c>
      <c r="C416" t="s">
        <v>357</v>
      </c>
      <c r="D416">
        <v>5</v>
      </c>
      <c r="E416" s="2">
        <v>39448</v>
      </c>
      <c r="G416">
        <v>4933</v>
      </c>
      <c r="H416">
        <v>18795</v>
      </c>
      <c r="J416" t="s">
        <v>84</v>
      </c>
      <c r="K416" t="s">
        <v>1311</v>
      </c>
      <c r="M416" s="1" t="s">
        <v>1312</v>
      </c>
      <c r="N416">
        <v>1</v>
      </c>
      <c r="O416" t="s">
        <v>27</v>
      </c>
      <c r="P416">
        <f t="shared" si="12"/>
        <v>1</v>
      </c>
      <c r="Q416" s="7">
        <f t="shared" si="13"/>
        <v>1</v>
      </c>
    </row>
    <row r="417" spans="1:17" x14ac:dyDescent="0.2">
      <c r="A417">
        <v>89301051</v>
      </c>
      <c r="B417" t="s">
        <v>1387</v>
      </c>
      <c r="C417" t="s">
        <v>109</v>
      </c>
      <c r="D417">
        <v>5</v>
      </c>
      <c r="E417" s="2">
        <v>41456</v>
      </c>
      <c r="G417">
        <v>5309</v>
      </c>
      <c r="H417">
        <v>18796</v>
      </c>
      <c r="J417" t="s">
        <v>406</v>
      </c>
      <c r="K417" t="s">
        <v>1388</v>
      </c>
      <c r="M417" s="1" t="s">
        <v>1389</v>
      </c>
      <c r="N417">
        <v>1</v>
      </c>
      <c r="O417" t="s">
        <v>27</v>
      </c>
      <c r="P417">
        <f t="shared" si="12"/>
        <v>1</v>
      </c>
      <c r="Q417" s="7">
        <f t="shared" si="13"/>
        <v>1</v>
      </c>
    </row>
    <row r="418" spans="1:17" x14ac:dyDescent="0.2">
      <c r="A418">
        <v>89301087</v>
      </c>
      <c r="B418" t="s">
        <v>2159</v>
      </c>
      <c r="C418" t="s">
        <v>2421</v>
      </c>
      <c r="D418">
        <v>10</v>
      </c>
      <c r="E418" s="2">
        <v>39448</v>
      </c>
      <c r="G418">
        <v>3390</v>
      </c>
      <c r="H418">
        <v>18799</v>
      </c>
      <c r="I418" t="s">
        <v>53</v>
      </c>
      <c r="J418" t="s">
        <v>95</v>
      </c>
      <c r="K418" t="s">
        <v>2424</v>
      </c>
      <c r="M418" s="1" t="s">
        <v>2425</v>
      </c>
      <c r="N418">
        <v>1</v>
      </c>
      <c r="O418" t="s">
        <v>27</v>
      </c>
      <c r="P418">
        <f t="shared" si="12"/>
        <v>1</v>
      </c>
      <c r="Q418" s="7">
        <f t="shared" si="13"/>
        <v>1</v>
      </c>
    </row>
    <row r="419" spans="1:17" x14ac:dyDescent="0.2">
      <c r="A419">
        <v>89301152</v>
      </c>
      <c r="B419" t="s">
        <v>3496</v>
      </c>
      <c r="C419" t="s">
        <v>3497</v>
      </c>
      <c r="D419">
        <v>10</v>
      </c>
      <c r="E419" s="2">
        <v>45261</v>
      </c>
      <c r="G419">
        <v>11127</v>
      </c>
      <c r="H419">
        <v>18804</v>
      </c>
      <c r="J419" t="s">
        <v>158</v>
      </c>
      <c r="K419" t="s">
        <v>3514</v>
      </c>
      <c r="M419" s="1" t="s">
        <v>3515</v>
      </c>
      <c r="N419">
        <v>1</v>
      </c>
      <c r="O419" t="s">
        <v>27</v>
      </c>
      <c r="P419">
        <f t="shared" si="12"/>
        <v>1</v>
      </c>
      <c r="Q419" s="7">
        <f t="shared" si="13"/>
        <v>1</v>
      </c>
    </row>
    <row r="420" spans="1:17" x14ac:dyDescent="0.2">
      <c r="A420">
        <v>89301102</v>
      </c>
      <c r="B420" t="s">
        <v>2599</v>
      </c>
      <c r="C420" t="s">
        <v>568</v>
      </c>
      <c r="D420">
        <v>10</v>
      </c>
      <c r="E420" s="2">
        <v>42005</v>
      </c>
      <c r="G420">
        <v>1678</v>
      </c>
      <c r="H420">
        <v>18809</v>
      </c>
      <c r="I420" t="s">
        <v>110</v>
      </c>
      <c r="J420" t="s">
        <v>60</v>
      </c>
      <c r="K420" t="s">
        <v>2786</v>
      </c>
      <c r="L420" t="s">
        <v>685</v>
      </c>
      <c r="M420" s="1" t="s">
        <v>2787</v>
      </c>
      <c r="N420">
        <v>0.05</v>
      </c>
      <c r="O420" t="s">
        <v>33</v>
      </c>
      <c r="P420">
        <f t="shared" si="12"/>
        <v>3</v>
      </c>
      <c r="Q420" s="7">
        <f t="shared" si="13"/>
        <v>1</v>
      </c>
    </row>
    <row r="421" spans="1:17" x14ac:dyDescent="0.2">
      <c r="A421">
        <v>89301103</v>
      </c>
      <c r="B421" t="s">
        <v>2599</v>
      </c>
      <c r="C421" t="s">
        <v>2589</v>
      </c>
      <c r="D421">
        <v>5</v>
      </c>
      <c r="E421" s="2">
        <v>41640</v>
      </c>
      <c r="G421">
        <v>1678</v>
      </c>
      <c r="H421">
        <v>18809</v>
      </c>
      <c r="I421" t="s">
        <v>110</v>
      </c>
      <c r="J421" t="s">
        <v>60</v>
      </c>
      <c r="K421" t="s">
        <v>2786</v>
      </c>
      <c r="L421" t="s">
        <v>685</v>
      </c>
      <c r="M421" s="1" t="s">
        <v>2787</v>
      </c>
      <c r="N421">
        <v>0.6</v>
      </c>
      <c r="O421" t="s">
        <v>33</v>
      </c>
      <c r="P421">
        <f t="shared" si="12"/>
        <v>3</v>
      </c>
      <c r="Q421" s="7">
        <f t="shared" si="13"/>
        <v>1</v>
      </c>
    </row>
    <row r="422" spans="1:17" x14ac:dyDescent="0.2">
      <c r="A422">
        <v>89301701</v>
      </c>
      <c r="B422" t="s">
        <v>2599</v>
      </c>
      <c r="C422" t="s">
        <v>6524</v>
      </c>
      <c r="D422">
        <v>10</v>
      </c>
      <c r="E422" s="2">
        <v>42005</v>
      </c>
      <c r="G422">
        <v>1678</v>
      </c>
      <c r="H422">
        <v>18809</v>
      </c>
      <c r="I422" t="s">
        <v>110</v>
      </c>
      <c r="J422" t="s">
        <v>60</v>
      </c>
      <c r="K422" t="s">
        <v>2786</v>
      </c>
      <c r="L422" t="s">
        <v>685</v>
      </c>
      <c r="M422" s="1" t="s">
        <v>2787</v>
      </c>
      <c r="N422">
        <v>0.35</v>
      </c>
      <c r="O422" t="s">
        <v>33</v>
      </c>
      <c r="P422">
        <f t="shared" si="12"/>
        <v>3</v>
      </c>
      <c r="Q422" s="7">
        <f t="shared" si="13"/>
        <v>1</v>
      </c>
    </row>
    <row r="423" spans="1:17" x14ac:dyDescent="0.2">
      <c r="A423">
        <v>89301186</v>
      </c>
      <c r="B423" t="s">
        <v>3946</v>
      </c>
      <c r="C423" t="s">
        <v>4069</v>
      </c>
      <c r="D423">
        <v>10</v>
      </c>
      <c r="E423" s="2">
        <v>41760</v>
      </c>
      <c r="G423">
        <v>6105</v>
      </c>
      <c r="H423">
        <v>18813</v>
      </c>
      <c r="I423" t="s">
        <v>28</v>
      </c>
      <c r="J423" t="s">
        <v>252</v>
      </c>
      <c r="K423" t="s">
        <v>4070</v>
      </c>
      <c r="M423" s="1" t="s">
        <v>4071</v>
      </c>
      <c r="N423">
        <v>0.3</v>
      </c>
      <c r="O423" t="s">
        <v>33</v>
      </c>
      <c r="P423">
        <f t="shared" si="12"/>
        <v>1</v>
      </c>
      <c r="Q423" s="7">
        <f t="shared" si="13"/>
        <v>0.3</v>
      </c>
    </row>
    <row r="424" spans="1:17" x14ac:dyDescent="0.2">
      <c r="A424">
        <v>89301031</v>
      </c>
      <c r="B424" t="s">
        <v>826</v>
      </c>
      <c r="C424" t="s">
        <v>109</v>
      </c>
      <c r="D424">
        <v>5</v>
      </c>
      <c r="E424" s="2">
        <v>39448</v>
      </c>
      <c r="G424">
        <v>2831</v>
      </c>
      <c r="H424">
        <v>18816</v>
      </c>
      <c r="I424" t="s">
        <v>205</v>
      </c>
      <c r="J424" t="s">
        <v>239</v>
      </c>
      <c r="K424" t="s">
        <v>79</v>
      </c>
      <c r="L424" t="s">
        <v>31</v>
      </c>
      <c r="M424" s="1" t="s">
        <v>979</v>
      </c>
      <c r="N424">
        <v>0.5</v>
      </c>
      <c r="O424" t="s">
        <v>33</v>
      </c>
      <c r="P424">
        <f t="shared" si="12"/>
        <v>3</v>
      </c>
      <c r="Q424" s="7">
        <f t="shared" si="13"/>
        <v>1</v>
      </c>
    </row>
    <row r="425" spans="1:17" x14ac:dyDescent="0.2">
      <c r="A425">
        <v>89301032</v>
      </c>
      <c r="B425" t="s">
        <v>826</v>
      </c>
      <c r="C425" t="s">
        <v>568</v>
      </c>
      <c r="D425">
        <v>10</v>
      </c>
      <c r="E425" s="2">
        <v>39448</v>
      </c>
      <c r="G425">
        <v>2831</v>
      </c>
      <c r="H425">
        <v>18816</v>
      </c>
      <c r="I425" t="s">
        <v>205</v>
      </c>
      <c r="J425" t="s">
        <v>239</v>
      </c>
      <c r="K425" t="s">
        <v>79</v>
      </c>
      <c r="L425" t="s">
        <v>31</v>
      </c>
      <c r="M425" s="1" t="s">
        <v>979</v>
      </c>
      <c r="N425">
        <v>0.2</v>
      </c>
      <c r="O425" t="s">
        <v>33</v>
      </c>
      <c r="P425">
        <f t="shared" si="12"/>
        <v>3</v>
      </c>
      <c r="Q425" s="7">
        <f t="shared" si="13"/>
        <v>1</v>
      </c>
    </row>
    <row r="426" spans="1:17" x14ac:dyDescent="0.2">
      <c r="A426">
        <v>89301036</v>
      </c>
      <c r="B426" t="s">
        <v>826</v>
      </c>
      <c r="C426" t="s">
        <v>1080</v>
      </c>
      <c r="D426">
        <v>10</v>
      </c>
      <c r="E426" s="2">
        <v>39448</v>
      </c>
      <c r="G426">
        <v>2831</v>
      </c>
      <c r="H426">
        <v>18816</v>
      </c>
      <c r="I426" t="s">
        <v>205</v>
      </c>
      <c r="J426" t="s">
        <v>239</v>
      </c>
      <c r="K426" t="s">
        <v>79</v>
      </c>
      <c r="L426" t="s">
        <v>31</v>
      </c>
      <c r="M426" s="1" t="s">
        <v>979</v>
      </c>
      <c r="N426">
        <v>0.3</v>
      </c>
      <c r="O426" t="s">
        <v>33</v>
      </c>
      <c r="P426">
        <f t="shared" si="12"/>
        <v>3</v>
      </c>
      <c r="Q426" s="7">
        <f t="shared" si="13"/>
        <v>1</v>
      </c>
    </row>
    <row r="427" spans="1:17" x14ac:dyDescent="0.2">
      <c r="A427">
        <v>89301102</v>
      </c>
      <c r="B427" t="s">
        <v>2599</v>
      </c>
      <c r="C427" t="s">
        <v>568</v>
      </c>
      <c r="D427">
        <v>10</v>
      </c>
      <c r="E427" s="2">
        <v>43282</v>
      </c>
      <c r="G427">
        <v>112</v>
      </c>
      <c r="H427">
        <v>18817</v>
      </c>
      <c r="J427" t="s">
        <v>84</v>
      </c>
      <c r="K427" t="s">
        <v>2206</v>
      </c>
      <c r="L427" t="s">
        <v>86</v>
      </c>
      <c r="M427" s="1" t="s">
        <v>2788</v>
      </c>
      <c r="N427">
        <v>1</v>
      </c>
      <c r="O427" t="s">
        <v>27</v>
      </c>
      <c r="P427">
        <f t="shared" si="12"/>
        <v>1</v>
      </c>
      <c r="Q427" s="7">
        <f t="shared" si="13"/>
        <v>1</v>
      </c>
    </row>
    <row r="428" spans="1:17" x14ac:dyDescent="0.2">
      <c r="A428">
        <v>89301311</v>
      </c>
      <c r="B428" t="s">
        <v>4828</v>
      </c>
      <c r="C428" t="s">
        <v>109</v>
      </c>
      <c r="D428">
        <v>5</v>
      </c>
      <c r="E428" s="2">
        <v>41183</v>
      </c>
      <c r="G428">
        <v>6158</v>
      </c>
      <c r="H428">
        <v>18831</v>
      </c>
      <c r="J428" t="s">
        <v>843</v>
      </c>
      <c r="K428" t="s">
        <v>4888</v>
      </c>
      <c r="M428" s="1" t="s">
        <v>4889</v>
      </c>
      <c r="N428">
        <v>1</v>
      </c>
      <c r="O428" t="s">
        <v>23</v>
      </c>
      <c r="P428">
        <f t="shared" si="12"/>
        <v>1</v>
      </c>
      <c r="Q428" s="7">
        <f t="shared" si="13"/>
        <v>1</v>
      </c>
    </row>
    <row r="429" spans="1:17" x14ac:dyDescent="0.2">
      <c r="A429">
        <v>89301036</v>
      </c>
      <c r="B429" t="s">
        <v>826</v>
      </c>
      <c r="C429" t="s">
        <v>1080</v>
      </c>
      <c r="D429">
        <v>10</v>
      </c>
      <c r="E429" s="2">
        <v>39448</v>
      </c>
      <c r="G429">
        <v>2910</v>
      </c>
      <c r="H429">
        <v>18852</v>
      </c>
      <c r="J429" t="s">
        <v>158</v>
      </c>
      <c r="K429" t="s">
        <v>1085</v>
      </c>
      <c r="M429" s="1" t="s">
        <v>1086</v>
      </c>
      <c r="N429">
        <v>0.5</v>
      </c>
      <c r="O429" t="s">
        <v>27</v>
      </c>
      <c r="P429">
        <f t="shared" si="12"/>
        <v>2</v>
      </c>
      <c r="Q429" s="7">
        <f t="shared" si="13"/>
        <v>0.9</v>
      </c>
    </row>
    <row r="430" spans="1:17" x14ac:dyDescent="0.2">
      <c r="A430">
        <v>89301731</v>
      </c>
      <c r="B430" t="s">
        <v>6574</v>
      </c>
      <c r="C430" t="s">
        <v>6575</v>
      </c>
      <c r="D430">
        <v>10</v>
      </c>
      <c r="E430" s="2">
        <v>44136</v>
      </c>
      <c r="G430">
        <v>2910</v>
      </c>
      <c r="H430">
        <v>18852</v>
      </c>
      <c r="J430" t="s">
        <v>158</v>
      </c>
      <c r="K430" t="s">
        <v>1085</v>
      </c>
      <c r="M430" s="1" t="s">
        <v>1086</v>
      </c>
      <c r="N430">
        <v>0.4</v>
      </c>
      <c r="O430" t="s">
        <v>27</v>
      </c>
      <c r="P430">
        <f t="shared" si="12"/>
        <v>2</v>
      </c>
      <c r="Q430" s="7">
        <f t="shared" si="13"/>
        <v>0.9</v>
      </c>
    </row>
    <row r="431" spans="1:17" x14ac:dyDescent="0.2">
      <c r="A431">
        <v>89301012</v>
      </c>
      <c r="B431" t="s">
        <v>108</v>
      </c>
      <c r="C431" t="s">
        <v>293</v>
      </c>
      <c r="D431">
        <v>10</v>
      </c>
      <c r="E431" s="2">
        <v>40909</v>
      </c>
      <c r="G431">
        <v>7701</v>
      </c>
      <c r="H431">
        <v>18878</v>
      </c>
      <c r="J431" t="s">
        <v>350</v>
      </c>
      <c r="K431" t="s">
        <v>351</v>
      </c>
      <c r="M431" s="1" t="s">
        <v>352</v>
      </c>
      <c r="N431">
        <v>1</v>
      </c>
      <c r="O431" t="s">
        <v>27</v>
      </c>
      <c r="P431">
        <f t="shared" si="12"/>
        <v>1</v>
      </c>
      <c r="Q431" s="7">
        <f t="shared" si="13"/>
        <v>1</v>
      </c>
    </row>
    <row r="432" spans="1:17" x14ac:dyDescent="0.2">
      <c r="A432">
        <v>89301075</v>
      </c>
      <c r="B432" t="s">
        <v>1686</v>
      </c>
      <c r="C432" t="s">
        <v>1840</v>
      </c>
      <c r="D432">
        <v>10</v>
      </c>
      <c r="E432" s="2">
        <v>39814</v>
      </c>
      <c r="G432">
        <v>1423</v>
      </c>
      <c r="H432">
        <v>18883</v>
      </c>
      <c r="J432" t="s">
        <v>504</v>
      </c>
      <c r="K432" t="s">
        <v>2047</v>
      </c>
      <c r="M432" s="1" t="s">
        <v>2048</v>
      </c>
      <c r="N432">
        <v>1</v>
      </c>
      <c r="O432" t="s">
        <v>27</v>
      </c>
      <c r="P432">
        <f t="shared" si="12"/>
        <v>1</v>
      </c>
      <c r="Q432" s="7">
        <f t="shared" si="13"/>
        <v>1</v>
      </c>
    </row>
    <row r="433" spans="1:17" x14ac:dyDescent="0.2">
      <c r="A433">
        <v>89301031</v>
      </c>
      <c r="B433" t="s">
        <v>826</v>
      </c>
      <c r="C433" t="s">
        <v>109</v>
      </c>
      <c r="D433">
        <v>5</v>
      </c>
      <c r="E433" s="2">
        <v>39448</v>
      </c>
      <c r="G433">
        <v>1184</v>
      </c>
      <c r="H433">
        <v>18893</v>
      </c>
      <c r="J433" t="s">
        <v>358</v>
      </c>
      <c r="K433" t="s">
        <v>977</v>
      </c>
      <c r="M433" s="1" t="s">
        <v>978</v>
      </c>
      <c r="N433">
        <v>0.65</v>
      </c>
      <c r="O433" t="s">
        <v>27</v>
      </c>
      <c r="P433">
        <f t="shared" si="12"/>
        <v>1</v>
      </c>
      <c r="Q433" s="7">
        <f t="shared" si="13"/>
        <v>0.65</v>
      </c>
    </row>
    <row r="434" spans="1:17" x14ac:dyDescent="0.2">
      <c r="A434">
        <v>89301073</v>
      </c>
      <c r="B434" t="s">
        <v>1686</v>
      </c>
      <c r="C434" t="s">
        <v>357</v>
      </c>
      <c r="D434">
        <v>5</v>
      </c>
      <c r="E434" s="2">
        <v>42522</v>
      </c>
      <c r="G434">
        <v>6018</v>
      </c>
      <c r="H434">
        <v>18904</v>
      </c>
      <c r="J434" t="s">
        <v>524</v>
      </c>
      <c r="K434" t="s">
        <v>1706</v>
      </c>
      <c r="M434" s="1" t="s">
        <v>1707</v>
      </c>
      <c r="N434">
        <v>1</v>
      </c>
      <c r="O434" t="s">
        <v>27</v>
      </c>
      <c r="P434">
        <f t="shared" si="12"/>
        <v>1</v>
      </c>
      <c r="Q434" s="7">
        <f t="shared" si="13"/>
        <v>1</v>
      </c>
    </row>
    <row r="435" spans="1:17" x14ac:dyDescent="0.2">
      <c r="A435">
        <v>89301600</v>
      </c>
      <c r="B435" t="s">
        <v>6274</v>
      </c>
      <c r="C435" t="s">
        <v>6274</v>
      </c>
      <c r="D435">
        <v>10</v>
      </c>
      <c r="E435" s="2">
        <v>44287</v>
      </c>
      <c r="G435">
        <v>5527</v>
      </c>
      <c r="H435">
        <v>18941</v>
      </c>
      <c r="J435" t="s">
        <v>791</v>
      </c>
      <c r="K435" t="s">
        <v>6362</v>
      </c>
      <c r="M435" s="1" t="s">
        <v>6363</v>
      </c>
      <c r="N435">
        <v>0.14199999999999999</v>
      </c>
      <c r="O435" t="s">
        <v>27</v>
      </c>
      <c r="P435">
        <f t="shared" si="12"/>
        <v>7</v>
      </c>
      <c r="Q435" s="7">
        <f t="shared" si="13"/>
        <v>0.99399999999999999</v>
      </c>
    </row>
    <row r="436" spans="1:17" x14ac:dyDescent="0.2">
      <c r="A436">
        <v>89301602</v>
      </c>
      <c r="B436" t="s">
        <v>6449</v>
      </c>
      <c r="C436" t="s">
        <v>6450</v>
      </c>
      <c r="D436">
        <v>10</v>
      </c>
      <c r="E436" s="2">
        <v>39448</v>
      </c>
      <c r="G436">
        <v>5527</v>
      </c>
      <c r="H436">
        <v>18941</v>
      </c>
      <c r="J436" t="s">
        <v>791</v>
      </c>
      <c r="K436" t="s">
        <v>6362</v>
      </c>
      <c r="M436" s="1" t="s">
        <v>6363</v>
      </c>
      <c r="N436">
        <v>0.14199999999999999</v>
      </c>
      <c r="O436" t="s">
        <v>27</v>
      </c>
      <c r="P436">
        <f t="shared" si="12"/>
        <v>7</v>
      </c>
      <c r="Q436" s="7">
        <f t="shared" si="13"/>
        <v>0.99399999999999999</v>
      </c>
    </row>
    <row r="437" spans="1:17" x14ac:dyDescent="0.2">
      <c r="A437">
        <v>89301604</v>
      </c>
      <c r="B437" t="s">
        <v>6464</v>
      </c>
      <c r="C437" t="s">
        <v>6465</v>
      </c>
      <c r="D437">
        <v>10</v>
      </c>
      <c r="E437" s="2">
        <v>39448</v>
      </c>
      <c r="G437">
        <v>5527</v>
      </c>
      <c r="H437">
        <v>18941</v>
      </c>
      <c r="J437" t="s">
        <v>791</v>
      </c>
      <c r="K437" t="s">
        <v>6362</v>
      </c>
      <c r="M437" s="1" t="s">
        <v>6363</v>
      </c>
      <c r="N437">
        <v>0.14199999999999999</v>
      </c>
      <c r="O437" t="s">
        <v>27</v>
      </c>
      <c r="P437">
        <f t="shared" si="12"/>
        <v>7</v>
      </c>
      <c r="Q437" s="7">
        <f t="shared" si="13"/>
        <v>0.99399999999999999</v>
      </c>
    </row>
    <row r="438" spans="1:17" x14ac:dyDescent="0.2">
      <c r="A438">
        <v>89301605</v>
      </c>
      <c r="B438" t="s">
        <v>6474</v>
      </c>
      <c r="C438" t="s">
        <v>6475</v>
      </c>
      <c r="D438">
        <v>10</v>
      </c>
      <c r="E438" s="2">
        <v>39448</v>
      </c>
      <c r="G438">
        <v>5527</v>
      </c>
      <c r="H438">
        <v>18941</v>
      </c>
      <c r="J438" t="s">
        <v>791</v>
      </c>
      <c r="K438" t="s">
        <v>6362</v>
      </c>
      <c r="M438" s="1" t="s">
        <v>6363</v>
      </c>
      <c r="N438">
        <v>0.14199999999999999</v>
      </c>
      <c r="O438" t="s">
        <v>27</v>
      </c>
      <c r="P438">
        <f t="shared" si="12"/>
        <v>7</v>
      </c>
      <c r="Q438" s="7">
        <f t="shared" si="13"/>
        <v>0.99399999999999999</v>
      </c>
    </row>
    <row r="439" spans="1:17" x14ac:dyDescent="0.2">
      <c r="A439">
        <v>89301606</v>
      </c>
      <c r="B439" t="s">
        <v>6476</v>
      </c>
      <c r="C439" t="s">
        <v>6477</v>
      </c>
      <c r="D439">
        <v>10</v>
      </c>
      <c r="E439" s="2">
        <v>39448</v>
      </c>
      <c r="G439">
        <v>5527</v>
      </c>
      <c r="H439">
        <v>18941</v>
      </c>
      <c r="J439" t="s">
        <v>791</v>
      </c>
      <c r="K439" t="s">
        <v>6362</v>
      </c>
      <c r="M439" s="1" t="s">
        <v>6363</v>
      </c>
      <c r="N439">
        <v>0.14199999999999999</v>
      </c>
      <c r="O439" t="s">
        <v>27</v>
      </c>
      <c r="P439">
        <f t="shared" si="12"/>
        <v>7</v>
      </c>
      <c r="Q439" s="7">
        <f t="shared" si="13"/>
        <v>0.99399999999999999</v>
      </c>
    </row>
    <row r="440" spans="1:17" x14ac:dyDescent="0.2">
      <c r="A440">
        <v>89301607</v>
      </c>
      <c r="B440" t="s">
        <v>6480</v>
      </c>
      <c r="C440" t="s">
        <v>6481</v>
      </c>
      <c r="D440">
        <v>10</v>
      </c>
      <c r="E440" s="2">
        <v>39448</v>
      </c>
      <c r="G440">
        <v>5527</v>
      </c>
      <c r="H440">
        <v>18941</v>
      </c>
      <c r="J440" t="s">
        <v>791</v>
      </c>
      <c r="K440" t="s">
        <v>6362</v>
      </c>
      <c r="M440" s="1" t="s">
        <v>6363</v>
      </c>
      <c r="N440">
        <v>0.14199999999999999</v>
      </c>
      <c r="O440" t="s">
        <v>27</v>
      </c>
      <c r="P440">
        <f t="shared" si="12"/>
        <v>7</v>
      </c>
      <c r="Q440" s="7">
        <f t="shared" si="13"/>
        <v>0.99399999999999999</v>
      </c>
    </row>
    <row r="441" spans="1:17" x14ac:dyDescent="0.2">
      <c r="A441">
        <v>89301608</v>
      </c>
      <c r="B441" t="s">
        <v>6482</v>
      </c>
      <c r="C441" t="s">
        <v>6482</v>
      </c>
      <c r="D441">
        <v>10</v>
      </c>
      <c r="E441" s="2">
        <v>44287</v>
      </c>
      <c r="G441">
        <v>5527</v>
      </c>
      <c r="H441">
        <v>18941</v>
      </c>
      <c r="J441" t="s">
        <v>791</v>
      </c>
      <c r="K441" t="s">
        <v>6362</v>
      </c>
      <c r="M441" s="1" t="s">
        <v>6363</v>
      </c>
      <c r="N441">
        <v>0.14199999999999999</v>
      </c>
      <c r="O441" t="s">
        <v>27</v>
      </c>
      <c r="P441">
        <f t="shared" si="12"/>
        <v>7</v>
      </c>
      <c r="Q441" s="7">
        <f t="shared" si="13"/>
        <v>0.99399999999999999</v>
      </c>
    </row>
    <row r="442" spans="1:17" x14ac:dyDescent="0.2">
      <c r="A442">
        <v>89301101</v>
      </c>
      <c r="B442" t="s">
        <v>2599</v>
      </c>
      <c r="C442" t="s">
        <v>109</v>
      </c>
      <c r="D442">
        <v>5</v>
      </c>
      <c r="E442" s="2">
        <v>39448</v>
      </c>
      <c r="G442">
        <v>2001</v>
      </c>
      <c r="H442">
        <v>18948</v>
      </c>
      <c r="J442" t="s">
        <v>540</v>
      </c>
      <c r="K442" t="s">
        <v>2609</v>
      </c>
      <c r="M442" s="1" t="s">
        <v>2610</v>
      </c>
      <c r="N442">
        <v>1</v>
      </c>
      <c r="O442" t="s">
        <v>23</v>
      </c>
      <c r="P442">
        <f t="shared" si="12"/>
        <v>1</v>
      </c>
      <c r="Q442" s="7">
        <f t="shared" si="13"/>
        <v>1</v>
      </c>
    </row>
    <row r="443" spans="1:17" x14ac:dyDescent="0.2">
      <c r="A443">
        <v>89301362</v>
      </c>
      <c r="B443" t="s">
        <v>5562</v>
      </c>
      <c r="C443" t="s">
        <v>5563</v>
      </c>
      <c r="D443">
        <v>10</v>
      </c>
      <c r="E443" s="2">
        <v>41883</v>
      </c>
      <c r="G443">
        <v>676</v>
      </c>
      <c r="H443">
        <v>18951</v>
      </c>
      <c r="I443" t="s">
        <v>46</v>
      </c>
      <c r="J443" t="s">
        <v>84</v>
      </c>
      <c r="K443" t="s">
        <v>2349</v>
      </c>
      <c r="M443" s="1" t="s">
        <v>5568</v>
      </c>
      <c r="N443">
        <v>1</v>
      </c>
      <c r="O443" t="s">
        <v>2433</v>
      </c>
      <c r="P443">
        <f t="shared" si="12"/>
        <v>1</v>
      </c>
      <c r="Q443" s="7">
        <f t="shared" si="13"/>
        <v>1</v>
      </c>
    </row>
    <row r="444" spans="1:17" x14ac:dyDescent="0.2">
      <c r="A444">
        <v>89301023</v>
      </c>
      <c r="B444" t="s">
        <v>489</v>
      </c>
      <c r="C444" t="s">
        <v>357</v>
      </c>
      <c r="D444">
        <v>5</v>
      </c>
      <c r="E444" s="2">
        <v>43435</v>
      </c>
      <c r="G444">
        <v>9019</v>
      </c>
      <c r="H444">
        <v>18953</v>
      </c>
      <c r="J444" t="s">
        <v>320</v>
      </c>
      <c r="K444" t="s">
        <v>633</v>
      </c>
      <c r="M444" s="1" t="s">
        <v>634</v>
      </c>
      <c r="N444">
        <v>1</v>
      </c>
      <c r="O444" t="s">
        <v>72</v>
      </c>
      <c r="P444">
        <f t="shared" si="12"/>
        <v>1</v>
      </c>
      <c r="Q444" s="7">
        <f t="shared" si="13"/>
        <v>1</v>
      </c>
    </row>
    <row r="445" spans="1:17" x14ac:dyDescent="0.2">
      <c r="A445">
        <v>89301338</v>
      </c>
      <c r="B445" t="s">
        <v>5218</v>
      </c>
      <c r="C445" t="s">
        <v>5309</v>
      </c>
      <c r="D445">
        <v>10</v>
      </c>
      <c r="E445" s="2">
        <v>43831</v>
      </c>
      <c r="G445">
        <v>1074</v>
      </c>
      <c r="H445">
        <v>18956</v>
      </c>
      <c r="J445" t="s">
        <v>47</v>
      </c>
      <c r="K445" t="s">
        <v>5250</v>
      </c>
      <c r="M445" s="1" t="s">
        <v>5318</v>
      </c>
      <c r="N445">
        <v>1</v>
      </c>
      <c r="O445" t="s">
        <v>27</v>
      </c>
      <c r="P445">
        <f t="shared" si="12"/>
        <v>1</v>
      </c>
      <c r="Q445" s="7">
        <f t="shared" si="13"/>
        <v>1</v>
      </c>
    </row>
    <row r="446" spans="1:17" x14ac:dyDescent="0.2">
      <c r="A446">
        <v>89301181</v>
      </c>
      <c r="B446" t="s">
        <v>3946</v>
      </c>
      <c r="C446" t="s">
        <v>3947</v>
      </c>
      <c r="D446">
        <v>5</v>
      </c>
      <c r="E446" s="2">
        <v>39448</v>
      </c>
      <c r="G446">
        <v>4065</v>
      </c>
      <c r="H446">
        <v>18961</v>
      </c>
      <c r="I446" t="s">
        <v>740</v>
      </c>
      <c r="J446" t="s">
        <v>413</v>
      </c>
      <c r="K446" t="s">
        <v>1196</v>
      </c>
      <c r="M446" s="1" t="s">
        <v>3987</v>
      </c>
      <c r="N446">
        <v>0.25</v>
      </c>
      <c r="O446" t="s">
        <v>19</v>
      </c>
      <c r="P446">
        <f t="shared" si="12"/>
        <v>5</v>
      </c>
      <c r="Q446" s="7">
        <f t="shared" si="13"/>
        <v>1</v>
      </c>
    </row>
    <row r="447" spans="1:17" x14ac:dyDescent="0.2">
      <c r="A447">
        <v>89301182</v>
      </c>
      <c r="B447" t="s">
        <v>3946</v>
      </c>
      <c r="C447" t="s">
        <v>3661</v>
      </c>
      <c r="D447">
        <v>10</v>
      </c>
      <c r="E447" s="2">
        <v>41974</v>
      </c>
      <c r="G447">
        <v>4065</v>
      </c>
      <c r="H447">
        <v>18961</v>
      </c>
      <c r="I447" t="s">
        <v>740</v>
      </c>
      <c r="J447" t="s">
        <v>413</v>
      </c>
      <c r="K447" t="s">
        <v>1196</v>
      </c>
      <c r="M447" s="1" t="s">
        <v>3987</v>
      </c>
      <c r="N447">
        <v>0.05</v>
      </c>
      <c r="O447" t="s">
        <v>19</v>
      </c>
      <c r="P447">
        <f t="shared" si="12"/>
        <v>5</v>
      </c>
      <c r="Q447" s="7">
        <f t="shared" si="13"/>
        <v>1</v>
      </c>
    </row>
    <row r="448" spans="1:17" x14ac:dyDescent="0.2">
      <c r="A448">
        <v>89301183</v>
      </c>
      <c r="B448" t="s">
        <v>3946</v>
      </c>
      <c r="C448" t="s">
        <v>4060</v>
      </c>
      <c r="D448">
        <v>10</v>
      </c>
      <c r="E448" s="2">
        <v>42736</v>
      </c>
      <c r="G448">
        <v>4065</v>
      </c>
      <c r="H448">
        <v>18961</v>
      </c>
      <c r="I448" t="s">
        <v>740</v>
      </c>
      <c r="J448" t="s">
        <v>413</v>
      </c>
      <c r="K448" t="s">
        <v>1196</v>
      </c>
      <c r="M448" s="1" t="s">
        <v>3987</v>
      </c>
      <c r="N448">
        <v>0.05</v>
      </c>
      <c r="O448" t="s">
        <v>19</v>
      </c>
      <c r="P448">
        <f t="shared" si="12"/>
        <v>5</v>
      </c>
      <c r="Q448" s="7">
        <f t="shared" si="13"/>
        <v>1</v>
      </c>
    </row>
    <row r="449" spans="1:17" x14ac:dyDescent="0.2">
      <c r="A449">
        <v>89301184</v>
      </c>
      <c r="B449" t="s">
        <v>3946</v>
      </c>
      <c r="C449" t="s">
        <v>4064</v>
      </c>
      <c r="D449">
        <v>10</v>
      </c>
      <c r="E449" s="2">
        <v>42705</v>
      </c>
      <c r="G449">
        <v>4065</v>
      </c>
      <c r="H449">
        <v>18961</v>
      </c>
      <c r="I449" t="s">
        <v>740</v>
      </c>
      <c r="J449" t="s">
        <v>413</v>
      </c>
      <c r="K449" t="s">
        <v>1196</v>
      </c>
      <c r="M449" s="1" t="s">
        <v>3987</v>
      </c>
      <c r="N449">
        <v>0.05</v>
      </c>
      <c r="O449" t="s">
        <v>19</v>
      </c>
      <c r="P449">
        <f t="shared" si="12"/>
        <v>5</v>
      </c>
      <c r="Q449" s="7">
        <f t="shared" si="13"/>
        <v>1</v>
      </c>
    </row>
    <row r="450" spans="1:17" x14ac:dyDescent="0.2">
      <c r="A450">
        <v>89301187</v>
      </c>
      <c r="B450" t="s">
        <v>3946</v>
      </c>
      <c r="C450" t="s">
        <v>4072</v>
      </c>
      <c r="D450">
        <v>10</v>
      </c>
      <c r="E450" s="2">
        <v>43556</v>
      </c>
      <c r="G450">
        <v>4065</v>
      </c>
      <c r="H450">
        <v>18961</v>
      </c>
      <c r="I450" t="s">
        <v>740</v>
      </c>
      <c r="J450" t="s">
        <v>413</v>
      </c>
      <c r="K450" t="s">
        <v>1196</v>
      </c>
      <c r="M450" s="1" t="s">
        <v>3987</v>
      </c>
      <c r="N450">
        <v>0.6</v>
      </c>
      <c r="O450" t="s">
        <v>19</v>
      </c>
      <c r="P450">
        <f t="shared" ref="P450:P513" si="14">COUNTIF($M$2:$M$4776,M450)</f>
        <v>5</v>
      </c>
      <c r="Q450" s="7">
        <f t="shared" ref="Q450:Q513" si="15">SUMIFS($N$2:$N$4776,$M$2:$M$4776,M450)</f>
        <v>1</v>
      </c>
    </row>
    <row r="451" spans="1:17" x14ac:dyDescent="0.2">
      <c r="A451">
        <v>89301031</v>
      </c>
      <c r="B451" t="s">
        <v>826</v>
      </c>
      <c r="C451" t="s">
        <v>109</v>
      </c>
      <c r="D451">
        <v>5</v>
      </c>
      <c r="E451" s="2">
        <v>44927</v>
      </c>
      <c r="G451">
        <v>1594</v>
      </c>
      <c r="H451">
        <v>18963</v>
      </c>
      <c r="I451" t="s">
        <v>205</v>
      </c>
      <c r="J451" t="s">
        <v>317</v>
      </c>
      <c r="K451" t="s">
        <v>981</v>
      </c>
      <c r="L451" t="s">
        <v>31</v>
      </c>
      <c r="M451" s="1" t="s">
        <v>982</v>
      </c>
      <c r="N451">
        <v>0.5</v>
      </c>
      <c r="O451" t="s">
        <v>33</v>
      </c>
      <c r="P451">
        <f t="shared" si="14"/>
        <v>4</v>
      </c>
      <c r="Q451" s="7">
        <f t="shared" si="15"/>
        <v>1</v>
      </c>
    </row>
    <row r="452" spans="1:17" x14ac:dyDescent="0.2">
      <c r="A452">
        <v>89301032</v>
      </c>
      <c r="B452" t="s">
        <v>826</v>
      </c>
      <c r="C452" t="s">
        <v>568</v>
      </c>
      <c r="D452">
        <v>10</v>
      </c>
      <c r="E452" s="2">
        <v>39448</v>
      </c>
      <c r="G452">
        <v>1594</v>
      </c>
      <c r="H452">
        <v>18963</v>
      </c>
      <c r="I452" t="s">
        <v>205</v>
      </c>
      <c r="J452" t="s">
        <v>317</v>
      </c>
      <c r="K452" t="s">
        <v>981</v>
      </c>
      <c r="L452" t="s">
        <v>31</v>
      </c>
      <c r="M452" s="1" t="s">
        <v>982</v>
      </c>
      <c r="N452">
        <v>0.1</v>
      </c>
      <c r="O452" t="s">
        <v>33</v>
      </c>
      <c r="P452">
        <f t="shared" si="14"/>
        <v>4</v>
      </c>
      <c r="Q452" s="7">
        <f t="shared" si="15"/>
        <v>1</v>
      </c>
    </row>
    <row r="453" spans="1:17" x14ac:dyDescent="0.2">
      <c r="A453">
        <v>89301033</v>
      </c>
      <c r="B453" t="s">
        <v>826</v>
      </c>
      <c r="C453" t="s">
        <v>357</v>
      </c>
      <c r="D453">
        <v>5</v>
      </c>
      <c r="E453" s="2">
        <v>44936</v>
      </c>
      <c r="G453">
        <v>1594</v>
      </c>
      <c r="H453">
        <v>18963</v>
      </c>
      <c r="I453" t="s">
        <v>205</v>
      </c>
      <c r="J453" t="s">
        <v>317</v>
      </c>
      <c r="K453" t="s">
        <v>981</v>
      </c>
      <c r="L453" t="s">
        <v>31</v>
      </c>
      <c r="M453" s="1" t="s">
        <v>982</v>
      </c>
      <c r="N453">
        <v>0.1</v>
      </c>
      <c r="O453" t="s">
        <v>33</v>
      </c>
      <c r="P453">
        <f t="shared" si="14"/>
        <v>4</v>
      </c>
      <c r="Q453" s="7">
        <f t="shared" si="15"/>
        <v>1</v>
      </c>
    </row>
    <row r="454" spans="1:17" x14ac:dyDescent="0.2">
      <c r="A454">
        <v>89301730</v>
      </c>
      <c r="B454" t="s">
        <v>826</v>
      </c>
      <c r="C454" t="s">
        <v>6569</v>
      </c>
      <c r="D454">
        <v>10</v>
      </c>
      <c r="E454" s="2">
        <v>41640</v>
      </c>
      <c r="G454">
        <v>1594</v>
      </c>
      <c r="H454">
        <v>18963</v>
      </c>
      <c r="I454" t="s">
        <v>205</v>
      </c>
      <c r="J454" t="s">
        <v>317</v>
      </c>
      <c r="K454" t="s">
        <v>981</v>
      </c>
      <c r="L454" t="s">
        <v>31</v>
      </c>
      <c r="M454" s="1" t="s">
        <v>982</v>
      </c>
      <c r="N454">
        <v>0.3</v>
      </c>
      <c r="O454" t="s">
        <v>33</v>
      </c>
      <c r="P454">
        <f t="shared" si="14"/>
        <v>4</v>
      </c>
      <c r="Q454" s="7">
        <f t="shared" si="15"/>
        <v>1</v>
      </c>
    </row>
    <row r="455" spans="1:17" x14ac:dyDescent="0.2">
      <c r="A455">
        <v>89301041</v>
      </c>
      <c r="B455" t="s">
        <v>1095</v>
      </c>
      <c r="C455" t="s">
        <v>109</v>
      </c>
      <c r="D455">
        <v>5</v>
      </c>
      <c r="E455" s="2">
        <v>39814</v>
      </c>
      <c r="G455">
        <v>1692</v>
      </c>
      <c r="H455">
        <v>18970</v>
      </c>
      <c r="J455" t="s">
        <v>312</v>
      </c>
      <c r="K455" t="s">
        <v>1168</v>
      </c>
      <c r="M455" s="1" t="s">
        <v>1169</v>
      </c>
      <c r="N455">
        <v>1</v>
      </c>
      <c r="O455" t="s">
        <v>27</v>
      </c>
      <c r="P455">
        <f t="shared" si="14"/>
        <v>1</v>
      </c>
      <c r="Q455" s="7">
        <f t="shared" si="15"/>
        <v>1</v>
      </c>
    </row>
    <row r="456" spans="1:17" x14ac:dyDescent="0.2">
      <c r="A456">
        <v>89301162</v>
      </c>
      <c r="B456" t="s">
        <v>3529</v>
      </c>
      <c r="C456" t="s">
        <v>3661</v>
      </c>
      <c r="D456">
        <v>10</v>
      </c>
      <c r="E456" s="2">
        <v>39814</v>
      </c>
      <c r="G456">
        <v>743</v>
      </c>
      <c r="H456">
        <v>18976</v>
      </c>
      <c r="J456" t="s">
        <v>158</v>
      </c>
      <c r="K456" t="s">
        <v>3685</v>
      </c>
      <c r="M456" s="1" t="s">
        <v>3686</v>
      </c>
      <c r="N456">
        <v>1</v>
      </c>
      <c r="O456" t="s">
        <v>27</v>
      </c>
      <c r="P456">
        <f t="shared" si="14"/>
        <v>1</v>
      </c>
      <c r="Q456" s="7">
        <f t="shared" si="15"/>
        <v>1</v>
      </c>
    </row>
    <row r="457" spans="1:17" x14ac:dyDescent="0.2">
      <c r="A457">
        <v>89301261</v>
      </c>
      <c r="B457" t="s">
        <v>4505</v>
      </c>
      <c r="C457" t="s">
        <v>109</v>
      </c>
      <c r="D457">
        <v>5</v>
      </c>
      <c r="E457" s="2">
        <v>39448</v>
      </c>
      <c r="G457">
        <v>1406</v>
      </c>
      <c r="H457">
        <v>18977</v>
      </c>
      <c r="J457" t="s">
        <v>395</v>
      </c>
      <c r="K457" t="s">
        <v>4595</v>
      </c>
      <c r="M457" s="1" t="s">
        <v>4596</v>
      </c>
      <c r="N457">
        <v>0.2</v>
      </c>
      <c r="O457" t="s">
        <v>19</v>
      </c>
      <c r="P457">
        <f t="shared" si="14"/>
        <v>2</v>
      </c>
      <c r="Q457" s="7">
        <f t="shared" si="15"/>
        <v>1</v>
      </c>
    </row>
    <row r="458" spans="1:17" x14ac:dyDescent="0.2">
      <c r="A458">
        <v>89301265</v>
      </c>
      <c r="B458" t="s">
        <v>4505</v>
      </c>
      <c r="C458" t="s">
        <v>4675</v>
      </c>
      <c r="D458">
        <v>10</v>
      </c>
      <c r="E458" s="2">
        <v>39448</v>
      </c>
      <c r="G458">
        <v>1406</v>
      </c>
      <c r="H458">
        <v>18977</v>
      </c>
      <c r="J458" t="s">
        <v>395</v>
      </c>
      <c r="K458" t="s">
        <v>4595</v>
      </c>
      <c r="M458" s="1" t="s">
        <v>4596</v>
      </c>
      <c r="N458">
        <v>0.8</v>
      </c>
      <c r="O458" t="s">
        <v>19</v>
      </c>
      <c r="P458">
        <f t="shared" si="14"/>
        <v>2</v>
      </c>
      <c r="Q458" s="7">
        <f t="shared" si="15"/>
        <v>1</v>
      </c>
    </row>
    <row r="459" spans="1:17" x14ac:dyDescent="0.2">
      <c r="A459">
        <v>89100601</v>
      </c>
      <c r="B459" t="s">
        <v>15</v>
      </c>
      <c r="C459" t="s">
        <v>15</v>
      </c>
      <c r="D459">
        <v>5</v>
      </c>
      <c r="E459" s="2">
        <v>43040</v>
      </c>
      <c r="G459">
        <v>8469</v>
      </c>
      <c r="H459">
        <v>18982</v>
      </c>
      <c r="I459" t="s">
        <v>46</v>
      </c>
      <c r="J459" t="s">
        <v>47</v>
      </c>
      <c r="K459" t="s">
        <v>48</v>
      </c>
      <c r="M459" s="1" t="s">
        <v>49</v>
      </c>
      <c r="N459">
        <v>0.1</v>
      </c>
      <c r="O459" t="s">
        <v>19</v>
      </c>
      <c r="P459">
        <f t="shared" si="14"/>
        <v>3</v>
      </c>
      <c r="Q459" s="7">
        <f t="shared" si="15"/>
        <v>1</v>
      </c>
    </row>
    <row r="460" spans="1:17" x14ac:dyDescent="0.2">
      <c r="A460">
        <v>89301261</v>
      </c>
      <c r="B460" t="s">
        <v>4505</v>
      </c>
      <c r="C460" t="s">
        <v>109</v>
      </c>
      <c r="D460">
        <v>5</v>
      </c>
      <c r="E460" s="2">
        <v>39448</v>
      </c>
      <c r="G460">
        <v>667</v>
      </c>
      <c r="H460">
        <v>18982</v>
      </c>
      <c r="I460" t="s">
        <v>46</v>
      </c>
      <c r="J460" t="s">
        <v>47</v>
      </c>
      <c r="K460" t="s">
        <v>48</v>
      </c>
      <c r="M460" s="1" t="s">
        <v>49</v>
      </c>
      <c r="N460">
        <v>0.2</v>
      </c>
      <c r="O460" t="s">
        <v>19</v>
      </c>
      <c r="P460">
        <f t="shared" si="14"/>
        <v>3</v>
      </c>
      <c r="Q460" s="7">
        <f t="shared" si="15"/>
        <v>1</v>
      </c>
    </row>
    <row r="461" spans="1:17" x14ac:dyDescent="0.2">
      <c r="A461">
        <v>89301265</v>
      </c>
      <c r="B461" t="s">
        <v>4505</v>
      </c>
      <c r="C461" t="s">
        <v>4675</v>
      </c>
      <c r="D461">
        <v>10</v>
      </c>
      <c r="E461" s="2">
        <v>39448</v>
      </c>
      <c r="G461">
        <v>667</v>
      </c>
      <c r="H461">
        <v>18982</v>
      </c>
      <c r="I461" t="s">
        <v>46</v>
      </c>
      <c r="J461" t="s">
        <v>47</v>
      </c>
      <c r="K461" t="s">
        <v>48</v>
      </c>
      <c r="M461" s="1" t="s">
        <v>49</v>
      </c>
      <c r="N461">
        <v>0.7</v>
      </c>
      <c r="O461" t="s">
        <v>19</v>
      </c>
      <c r="P461">
        <f t="shared" si="14"/>
        <v>3</v>
      </c>
      <c r="Q461" s="7">
        <f t="shared" si="15"/>
        <v>1</v>
      </c>
    </row>
    <row r="462" spans="1:17" x14ac:dyDescent="0.2">
      <c r="A462">
        <v>89301075</v>
      </c>
      <c r="B462" t="s">
        <v>1686</v>
      </c>
      <c r="C462" t="s">
        <v>1840</v>
      </c>
      <c r="D462">
        <v>10</v>
      </c>
      <c r="E462" s="2">
        <v>43952</v>
      </c>
      <c r="G462">
        <v>6372</v>
      </c>
      <c r="H462">
        <v>18984</v>
      </c>
      <c r="J462" t="s">
        <v>37</v>
      </c>
      <c r="K462" t="s">
        <v>2055</v>
      </c>
      <c r="M462" s="1" t="s">
        <v>2056</v>
      </c>
      <c r="N462">
        <v>0.5</v>
      </c>
      <c r="O462" t="s">
        <v>27</v>
      </c>
      <c r="P462">
        <f t="shared" si="14"/>
        <v>1</v>
      </c>
      <c r="Q462" s="7">
        <f t="shared" si="15"/>
        <v>0.5</v>
      </c>
    </row>
    <row r="463" spans="1:17" x14ac:dyDescent="0.2">
      <c r="A463">
        <v>89301285</v>
      </c>
      <c r="B463" t="s">
        <v>4741</v>
      </c>
      <c r="C463" t="s">
        <v>4742</v>
      </c>
      <c r="D463">
        <v>10</v>
      </c>
      <c r="E463" s="2">
        <v>42278</v>
      </c>
      <c r="G463">
        <v>3337</v>
      </c>
      <c r="H463">
        <v>18997</v>
      </c>
      <c r="J463" t="s">
        <v>60</v>
      </c>
      <c r="K463" t="s">
        <v>3254</v>
      </c>
      <c r="M463" s="1" t="s">
        <v>4773</v>
      </c>
      <c r="N463">
        <v>1</v>
      </c>
      <c r="O463" t="s">
        <v>27</v>
      </c>
      <c r="P463">
        <f t="shared" si="14"/>
        <v>1</v>
      </c>
      <c r="Q463" s="7">
        <f t="shared" si="15"/>
        <v>1</v>
      </c>
    </row>
    <row r="464" spans="1:17" x14ac:dyDescent="0.2">
      <c r="A464">
        <v>89301285</v>
      </c>
      <c r="B464" t="s">
        <v>4741</v>
      </c>
      <c r="C464" t="s">
        <v>4742</v>
      </c>
      <c r="D464">
        <v>10</v>
      </c>
      <c r="E464" s="2">
        <v>39448</v>
      </c>
      <c r="G464">
        <v>3126</v>
      </c>
      <c r="H464">
        <v>19013</v>
      </c>
      <c r="J464" t="s">
        <v>47</v>
      </c>
      <c r="K464" t="s">
        <v>4774</v>
      </c>
      <c r="M464" s="1" t="s">
        <v>4775</v>
      </c>
      <c r="N464">
        <v>1</v>
      </c>
      <c r="O464" t="s">
        <v>27</v>
      </c>
      <c r="P464">
        <f t="shared" si="14"/>
        <v>1</v>
      </c>
      <c r="Q464" s="7">
        <f t="shared" si="15"/>
        <v>1</v>
      </c>
    </row>
    <row r="465" spans="1:17" x14ac:dyDescent="0.2">
      <c r="A465">
        <v>89301103</v>
      </c>
      <c r="B465" t="s">
        <v>2599</v>
      </c>
      <c r="C465" t="s">
        <v>2589</v>
      </c>
      <c r="D465">
        <v>5</v>
      </c>
      <c r="E465" s="2">
        <v>41426</v>
      </c>
      <c r="G465">
        <v>6225</v>
      </c>
      <c r="H465">
        <v>19014</v>
      </c>
      <c r="J465" t="s">
        <v>158</v>
      </c>
      <c r="K465" t="s">
        <v>903</v>
      </c>
      <c r="L465" t="s">
        <v>189</v>
      </c>
      <c r="M465" s="1" t="s">
        <v>2809</v>
      </c>
      <c r="N465">
        <v>1</v>
      </c>
      <c r="O465" t="s">
        <v>27</v>
      </c>
      <c r="P465">
        <f t="shared" si="14"/>
        <v>1</v>
      </c>
      <c r="Q465" s="7">
        <f t="shared" si="15"/>
        <v>1</v>
      </c>
    </row>
    <row r="466" spans="1:17" x14ac:dyDescent="0.2">
      <c r="A466">
        <v>89301082</v>
      </c>
      <c r="B466" t="s">
        <v>2376</v>
      </c>
      <c r="C466" t="s">
        <v>568</v>
      </c>
      <c r="D466">
        <v>10</v>
      </c>
      <c r="E466" s="2">
        <v>45017</v>
      </c>
      <c r="G466">
        <v>814</v>
      </c>
      <c r="H466">
        <v>23409</v>
      </c>
      <c r="J466" t="s">
        <v>57</v>
      </c>
      <c r="K466" t="s">
        <v>2377</v>
      </c>
      <c r="M466" s="1" t="s">
        <v>2378</v>
      </c>
      <c r="N466">
        <v>0.7</v>
      </c>
      <c r="O466" t="s">
        <v>72</v>
      </c>
      <c r="P466">
        <f t="shared" si="14"/>
        <v>1</v>
      </c>
      <c r="Q466" s="7">
        <f t="shared" si="15"/>
        <v>0.7</v>
      </c>
    </row>
    <row r="467" spans="1:17" x14ac:dyDescent="0.2">
      <c r="A467">
        <v>89301325</v>
      </c>
      <c r="B467" t="s">
        <v>4932</v>
      </c>
      <c r="C467" t="s">
        <v>5125</v>
      </c>
      <c r="D467">
        <v>10</v>
      </c>
      <c r="E467" s="2">
        <v>44927</v>
      </c>
      <c r="G467">
        <v>2945</v>
      </c>
      <c r="H467">
        <v>23418</v>
      </c>
      <c r="J467" t="s">
        <v>69</v>
      </c>
      <c r="K467" t="s">
        <v>5126</v>
      </c>
      <c r="M467" s="1" t="s">
        <v>5127</v>
      </c>
      <c r="N467">
        <v>0.6</v>
      </c>
      <c r="O467" t="s">
        <v>27</v>
      </c>
      <c r="P467">
        <f t="shared" si="14"/>
        <v>1</v>
      </c>
      <c r="Q467" s="7">
        <f t="shared" si="15"/>
        <v>0.6</v>
      </c>
    </row>
    <row r="468" spans="1:17" x14ac:dyDescent="0.2">
      <c r="A468">
        <v>89301375</v>
      </c>
      <c r="B468" t="s">
        <v>5575</v>
      </c>
      <c r="C468" t="s">
        <v>5575</v>
      </c>
      <c r="D468">
        <v>10</v>
      </c>
      <c r="E468" s="2">
        <v>39814</v>
      </c>
      <c r="G468">
        <v>1632</v>
      </c>
      <c r="H468">
        <v>23448</v>
      </c>
      <c r="J468" t="s">
        <v>16</v>
      </c>
      <c r="K468" t="s">
        <v>5041</v>
      </c>
      <c r="M468" s="1" t="s">
        <v>5649</v>
      </c>
      <c r="N468">
        <v>1</v>
      </c>
      <c r="O468" t="s">
        <v>27</v>
      </c>
      <c r="P468">
        <f t="shared" si="14"/>
        <v>1</v>
      </c>
      <c r="Q468" s="7">
        <f t="shared" si="15"/>
        <v>1</v>
      </c>
    </row>
    <row r="469" spans="1:17" x14ac:dyDescent="0.2">
      <c r="A469">
        <v>89301035</v>
      </c>
      <c r="B469" t="s">
        <v>826</v>
      </c>
      <c r="C469" t="s">
        <v>1046</v>
      </c>
      <c r="D469">
        <v>10</v>
      </c>
      <c r="E469" s="2">
        <v>39448</v>
      </c>
      <c r="G469">
        <v>3140</v>
      </c>
      <c r="H469">
        <v>23449</v>
      </c>
      <c r="J469" t="s">
        <v>465</v>
      </c>
      <c r="K469" t="s">
        <v>1058</v>
      </c>
      <c r="M469" s="1" t="s">
        <v>1059</v>
      </c>
      <c r="N469">
        <v>1</v>
      </c>
      <c r="O469" t="s">
        <v>72</v>
      </c>
      <c r="P469">
        <f t="shared" si="14"/>
        <v>1</v>
      </c>
      <c r="Q469" s="7">
        <f t="shared" si="15"/>
        <v>1</v>
      </c>
    </row>
    <row r="470" spans="1:17" x14ac:dyDescent="0.2">
      <c r="A470">
        <v>89301215</v>
      </c>
      <c r="B470" t="s">
        <v>4155</v>
      </c>
      <c r="C470" t="s">
        <v>4301</v>
      </c>
      <c r="D470">
        <v>10</v>
      </c>
      <c r="E470" s="2">
        <v>39448</v>
      </c>
      <c r="G470">
        <v>4512</v>
      </c>
      <c r="H470">
        <v>23459</v>
      </c>
      <c r="J470" t="s">
        <v>158</v>
      </c>
      <c r="K470" t="s">
        <v>4317</v>
      </c>
      <c r="M470" s="1" t="s">
        <v>4318</v>
      </c>
      <c r="N470">
        <v>1</v>
      </c>
      <c r="O470" t="s">
        <v>27</v>
      </c>
      <c r="P470">
        <f t="shared" si="14"/>
        <v>1</v>
      </c>
      <c r="Q470" s="7">
        <f t="shared" si="15"/>
        <v>1</v>
      </c>
    </row>
    <row r="471" spans="1:17" x14ac:dyDescent="0.2">
      <c r="A471">
        <v>89301152</v>
      </c>
      <c r="B471" t="s">
        <v>3496</v>
      </c>
      <c r="C471" t="s">
        <v>3497</v>
      </c>
      <c r="D471">
        <v>10</v>
      </c>
      <c r="E471" s="2">
        <v>39448</v>
      </c>
      <c r="G471">
        <v>4579</v>
      </c>
      <c r="H471">
        <v>23465</v>
      </c>
      <c r="J471" t="s">
        <v>540</v>
      </c>
      <c r="K471" t="s">
        <v>3510</v>
      </c>
      <c r="M471" s="1" t="s">
        <v>3511</v>
      </c>
      <c r="N471">
        <v>1</v>
      </c>
      <c r="O471" t="s">
        <v>27</v>
      </c>
      <c r="P471">
        <f t="shared" si="14"/>
        <v>1</v>
      </c>
      <c r="Q471" s="7">
        <f t="shared" si="15"/>
        <v>1</v>
      </c>
    </row>
    <row r="472" spans="1:17" x14ac:dyDescent="0.2">
      <c r="A472">
        <v>89301335</v>
      </c>
      <c r="B472" t="s">
        <v>5218</v>
      </c>
      <c r="C472" t="s">
        <v>5219</v>
      </c>
      <c r="D472">
        <v>10</v>
      </c>
      <c r="E472" s="2">
        <v>40575</v>
      </c>
      <c r="G472">
        <v>5395</v>
      </c>
      <c r="H472">
        <v>23508</v>
      </c>
      <c r="I472" t="s">
        <v>4770</v>
      </c>
      <c r="J472" t="s">
        <v>303</v>
      </c>
      <c r="K472" t="s">
        <v>5244</v>
      </c>
      <c r="M472" s="1" t="s">
        <v>5245</v>
      </c>
      <c r="N472">
        <v>1</v>
      </c>
      <c r="O472" t="s">
        <v>2433</v>
      </c>
      <c r="P472">
        <f t="shared" si="14"/>
        <v>1</v>
      </c>
      <c r="Q472" s="7">
        <f t="shared" si="15"/>
        <v>1</v>
      </c>
    </row>
    <row r="473" spans="1:17" x14ac:dyDescent="0.2">
      <c r="A473">
        <v>89301011</v>
      </c>
      <c r="B473" t="s">
        <v>108</v>
      </c>
      <c r="C473" t="s">
        <v>109</v>
      </c>
      <c r="D473">
        <v>5</v>
      </c>
      <c r="E473" s="2">
        <v>39448</v>
      </c>
      <c r="G473">
        <v>283</v>
      </c>
      <c r="H473">
        <v>23525</v>
      </c>
      <c r="I473" t="s">
        <v>53</v>
      </c>
      <c r="J473" t="s">
        <v>138</v>
      </c>
      <c r="K473" t="s">
        <v>139</v>
      </c>
      <c r="M473" s="1" t="s">
        <v>140</v>
      </c>
      <c r="N473">
        <v>1</v>
      </c>
      <c r="O473" t="s">
        <v>27</v>
      </c>
      <c r="P473">
        <f t="shared" si="14"/>
        <v>1</v>
      </c>
      <c r="Q473" s="7">
        <f t="shared" si="15"/>
        <v>1</v>
      </c>
    </row>
    <row r="474" spans="1:17" x14ac:dyDescent="0.2">
      <c r="A474">
        <v>89301162</v>
      </c>
      <c r="B474" t="s">
        <v>3529</v>
      </c>
      <c r="C474" t="s">
        <v>3661</v>
      </c>
      <c r="D474">
        <v>10</v>
      </c>
      <c r="E474" s="2">
        <v>43709</v>
      </c>
      <c r="G474">
        <v>1770</v>
      </c>
      <c r="H474">
        <v>23555</v>
      </c>
      <c r="I474" t="s">
        <v>28</v>
      </c>
      <c r="J474" t="s">
        <v>148</v>
      </c>
      <c r="K474" t="s">
        <v>3687</v>
      </c>
      <c r="L474" t="s">
        <v>31</v>
      </c>
      <c r="M474" s="1" t="s">
        <v>3688</v>
      </c>
      <c r="N474">
        <v>0.05</v>
      </c>
      <c r="O474" t="s">
        <v>33</v>
      </c>
      <c r="P474">
        <f t="shared" si="14"/>
        <v>3</v>
      </c>
      <c r="Q474" s="7">
        <f t="shared" si="15"/>
        <v>0.79999999999999993</v>
      </c>
    </row>
    <row r="475" spans="1:17" x14ac:dyDescent="0.2">
      <c r="A475">
        <v>89301163</v>
      </c>
      <c r="B475" t="s">
        <v>3529</v>
      </c>
      <c r="C475" t="s">
        <v>357</v>
      </c>
      <c r="D475">
        <v>5</v>
      </c>
      <c r="E475" s="2">
        <v>39448</v>
      </c>
      <c r="G475">
        <v>1770</v>
      </c>
      <c r="H475">
        <v>23555</v>
      </c>
      <c r="I475" t="s">
        <v>28</v>
      </c>
      <c r="J475" t="s">
        <v>148</v>
      </c>
      <c r="K475" t="s">
        <v>3687</v>
      </c>
      <c r="L475" t="s">
        <v>31</v>
      </c>
      <c r="M475" s="1" t="s">
        <v>3688</v>
      </c>
      <c r="N475">
        <v>0.05</v>
      </c>
      <c r="O475" t="s">
        <v>33</v>
      </c>
      <c r="P475">
        <f t="shared" si="14"/>
        <v>3</v>
      </c>
      <c r="Q475" s="7">
        <f t="shared" si="15"/>
        <v>0.79999999999999993</v>
      </c>
    </row>
    <row r="476" spans="1:17" x14ac:dyDescent="0.2">
      <c r="A476">
        <v>89301164</v>
      </c>
      <c r="B476" t="s">
        <v>3529</v>
      </c>
      <c r="C476" t="s">
        <v>3731</v>
      </c>
      <c r="D476">
        <v>10</v>
      </c>
      <c r="E476" s="2">
        <v>43709</v>
      </c>
      <c r="G476">
        <v>1770</v>
      </c>
      <c r="H476">
        <v>23555</v>
      </c>
      <c r="I476" t="s">
        <v>28</v>
      </c>
      <c r="J476" t="s">
        <v>148</v>
      </c>
      <c r="K476" t="s">
        <v>3687</v>
      </c>
      <c r="L476" t="s">
        <v>31</v>
      </c>
      <c r="M476" s="1" t="s">
        <v>3688</v>
      </c>
      <c r="N476">
        <v>0.7</v>
      </c>
      <c r="O476" t="s">
        <v>33</v>
      </c>
      <c r="P476">
        <f t="shared" si="14"/>
        <v>3</v>
      </c>
      <c r="Q476" s="7">
        <f t="shared" si="15"/>
        <v>0.79999999999999993</v>
      </c>
    </row>
    <row r="477" spans="1:17" x14ac:dyDescent="0.2">
      <c r="A477">
        <v>89301081</v>
      </c>
      <c r="B477" t="s">
        <v>2159</v>
      </c>
      <c r="C477" t="s">
        <v>109</v>
      </c>
      <c r="D477">
        <v>5</v>
      </c>
      <c r="E477" s="2">
        <v>39448</v>
      </c>
      <c r="G477">
        <v>2530</v>
      </c>
      <c r="H477">
        <v>23556</v>
      </c>
      <c r="J477" t="s">
        <v>2370</v>
      </c>
      <c r="K477" t="s">
        <v>1471</v>
      </c>
      <c r="M477" s="1" t="s">
        <v>2371</v>
      </c>
      <c r="N477">
        <v>0.75</v>
      </c>
      <c r="O477" t="s">
        <v>27</v>
      </c>
      <c r="P477">
        <f t="shared" si="14"/>
        <v>1</v>
      </c>
      <c r="Q477" s="7">
        <f t="shared" si="15"/>
        <v>0.75</v>
      </c>
    </row>
    <row r="478" spans="1:17" x14ac:dyDescent="0.2">
      <c r="A478">
        <v>89301212</v>
      </c>
      <c r="B478" t="s">
        <v>4155</v>
      </c>
      <c r="C478" t="s">
        <v>568</v>
      </c>
      <c r="D478">
        <v>10</v>
      </c>
      <c r="E478" s="2">
        <v>39448</v>
      </c>
      <c r="G478">
        <v>4771</v>
      </c>
      <c r="H478">
        <v>23565</v>
      </c>
      <c r="I478" t="s">
        <v>46</v>
      </c>
      <c r="J478" t="s">
        <v>84</v>
      </c>
      <c r="K478" t="s">
        <v>4292</v>
      </c>
      <c r="M478" s="1" t="s">
        <v>4293</v>
      </c>
      <c r="N478">
        <v>0.5</v>
      </c>
      <c r="O478" t="s">
        <v>72</v>
      </c>
      <c r="P478">
        <f t="shared" si="14"/>
        <v>2</v>
      </c>
      <c r="Q478" s="7">
        <f t="shared" si="15"/>
        <v>1</v>
      </c>
    </row>
    <row r="479" spans="1:17" x14ac:dyDescent="0.2">
      <c r="A479">
        <v>89301215</v>
      </c>
      <c r="B479" t="s">
        <v>4155</v>
      </c>
      <c r="C479" t="s">
        <v>4301</v>
      </c>
      <c r="D479">
        <v>10</v>
      </c>
      <c r="E479" s="2">
        <v>39448</v>
      </c>
      <c r="G479">
        <v>4771</v>
      </c>
      <c r="H479">
        <v>23565</v>
      </c>
      <c r="I479" t="s">
        <v>46</v>
      </c>
      <c r="J479" t="s">
        <v>84</v>
      </c>
      <c r="K479" t="s">
        <v>4292</v>
      </c>
      <c r="M479" s="1" t="s">
        <v>4293</v>
      </c>
      <c r="N479">
        <v>0.5</v>
      </c>
      <c r="O479" t="s">
        <v>72</v>
      </c>
      <c r="P479">
        <f t="shared" si="14"/>
        <v>2</v>
      </c>
      <c r="Q479" s="7">
        <f t="shared" si="15"/>
        <v>1</v>
      </c>
    </row>
    <row r="480" spans="1:17" x14ac:dyDescent="0.2">
      <c r="A480">
        <v>89301593</v>
      </c>
      <c r="B480" t="s">
        <v>6156</v>
      </c>
      <c r="C480" t="s">
        <v>6157</v>
      </c>
      <c r="D480">
        <v>5</v>
      </c>
      <c r="E480" s="2">
        <v>42461</v>
      </c>
      <c r="G480">
        <v>10312</v>
      </c>
      <c r="H480">
        <v>23567</v>
      </c>
      <c r="J480" t="s">
        <v>84</v>
      </c>
      <c r="K480" t="s">
        <v>6192</v>
      </c>
      <c r="M480" s="1" t="s">
        <v>6193</v>
      </c>
      <c r="N480">
        <v>0.5</v>
      </c>
      <c r="O480" t="s">
        <v>27</v>
      </c>
      <c r="P480">
        <f t="shared" si="14"/>
        <v>1</v>
      </c>
      <c r="Q480" s="7">
        <f t="shared" si="15"/>
        <v>0.5</v>
      </c>
    </row>
    <row r="481" spans="1:17" x14ac:dyDescent="0.2">
      <c r="A481">
        <v>89301335</v>
      </c>
      <c r="B481" t="s">
        <v>5218</v>
      </c>
      <c r="C481" t="s">
        <v>5219</v>
      </c>
      <c r="D481">
        <v>10</v>
      </c>
      <c r="E481" s="2">
        <v>39448</v>
      </c>
      <c r="G481">
        <v>2148</v>
      </c>
      <c r="H481">
        <v>23568</v>
      </c>
      <c r="I481" t="s">
        <v>2552</v>
      </c>
      <c r="J481" t="s">
        <v>5242</v>
      </c>
      <c r="K481" t="s">
        <v>144</v>
      </c>
      <c r="M481" s="1" t="s">
        <v>5243</v>
      </c>
      <c r="N481">
        <v>1</v>
      </c>
      <c r="O481" t="s">
        <v>27</v>
      </c>
      <c r="P481">
        <f t="shared" si="14"/>
        <v>1</v>
      </c>
      <c r="Q481" s="7">
        <f t="shared" si="15"/>
        <v>1</v>
      </c>
    </row>
    <row r="482" spans="1:17" x14ac:dyDescent="0.2">
      <c r="A482">
        <v>89301942</v>
      </c>
      <c r="B482" t="s">
        <v>6578</v>
      </c>
      <c r="C482" t="s">
        <v>6578</v>
      </c>
      <c r="D482">
        <v>10</v>
      </c>
      <c r="E482" s="2">
        <v>44197</v>
      </c>
      <c r="G482">
        <v>9760</v>
      </c>
      <c r="H482">
        <v>23573</v>
      </c>
      <c r="J482" t="s">
        <v>252</v>
      </c>
      <c r="K482" t="s">
        <v>6657</v>
      </c>
      <c r="M482" s="1" t="s">
        <v>6658</v>
      </c>
      <c r="N482">
        <v>0.94</v>
      </c>
      <c r="O482" t="s">
        <v>6581</v>
      </c>
      <c r="P482">
        <f t="shared" si="14"/>
        <v>1</v>
      </c>
      <c r="Q482" s="7">
        <f t="shared" si="15"/>
        <v>0.94</v>
      </c>
    </row>
    <row r="483" spans="1:17" x14ac:dyDescent="0.2">
      <c r="A483">
        <v>89301181</v>
      </c>
      <c r="B483" t="s">
        <v>3946</v>
      </c>
      <c r="C483" t="s">
        <v>3947</v>
      </c>
      <c r="D483">
        <v>5</v>
      </c>
      <c r="E483" s="2">
        <v>44440</v>
      </c>
      <c r="G483">
        <v>10204</v>
      </c>
      <c r="H483">
        <v>23577</v>
      </c>
      <c r="J483" t="s">
        <v>60</v>
      </c>
      <c r="K483" t="s">
        <v>2536</v>
      </c>
      <c r="M483" s="1" t="s">
        <v>3993</v>
      </c>
      <c r="N483">
        <v>1</v>
      </c>
      <c r="O483" t="s">
        <v>90</v>
      </c>
      <c r="P483">
        <f t="shared" si="14"/>
        <v>1</v>
      </c>
      <c r="Q483" s="7">
        <f t="shared" si="15"/>
        <v>1</v>
      </c>
    </row>
    <row r="484" spans="1:17" x14ac:dyDescent="0.2">
      <c r="A484">
        <v>89301030</v>
      </c>
      <c r="B484" t="s">
        <v>826</v>
      </c>
      <c r="C484" t="s">
        <v>827</v>
      </c>
      <c r="D484">
        <v>10</v>
      </c>
      <c r="E484" s="2">
        <v>39448</v>
      </c>
      <c r="G484">
        <v>1471</v>
      </c>
      <c r="H484">
        <v>23578</v>
      </c>
      <c r="J484" t="s">
        <v>524</v>
      </c>
      <c r="K484" t="s">
        <v>832</v>
      </c>
      <c r="M484" s="1" t="s">
        <v>833</v>
      </c>
      <c r="N484">
        <v>0.4</v>
      </c>
      <c r="O484" t="s">
        <v>27</v>
      </c>
      <c r="P484">
        <f t="shared" si="14"/>
        <v>2</v>
      </c>
      <c r="Q484" s="7">
        <f t="shared" si="15"/>
        <v>1</v>
      </c>
    </row>
    <row r="485" spans="1:17" x14ac:dyDescent="0.2">
      <c r="A485">
        <v>89301032</v>
      </c>
      <c r="B485" t="s">
        <v>826</v>
      </c>
      <c r="C485" t="s">
        <v>568</v>
      </c>
      <c r="D485">
        <v>10</v>
      </c>
      <c r="E485" s="2">
        <v>39814</v>
      </c>
      <c r="G485">
        <v>1471</v>
      </c>
      <c r="H485">
        <v>23578</v>
      </c>
      <c r="J485" t="s">
        <v>524</v>
      </c>
      <c r="K485" t="s">
        <v>832</v>
      </c>
      <c r="M485" s="1" t="s">
        <v>833</v>
      </c>
      <c r="N485">
        <v>0.6</v>
      </c>
      <c r="O485" t="s">
        <v>27</v>
      </c>
      <c r="P485">
        <f t="shared" si="14"/>
        <v>2</v>
      </c>
      <c r="Q485" s="7">
        <f t="shared" si="15"/>
        <v>1</v>
      </c>
    </row>
    <row r="486" spans="1:17" x14ac:dyDescent="0.2">
      <c r="A486">
        <v>89301113</v>
      </c>
      <c r="B486" t="s">
        <v>2951</v>
      </c>
      <c r="C486" t="s">
        <v>357</v>
      </c>
      <c r="D486">
        <v>5</v>
      </c>
      <c r="E486" s="2">
        <v>40248</v>
      </c>
      <c r="G486">
        <v>3514</v>
      </c>
      <c r="H486">
        <v>23612</v>
      </c>
      <c r="I486" t="s">
        <v>53</v>
      </c>
      <c r="J486" t="s">
        <v>298</v>
      </c>
      <c r="K486" t="s">
        <v>3109</v>
      </c>
      <c r="M486" s="1" t="s">
        <v>3110</v>
      </c>
      <c r="N486">
        <v>1</v>
      </c>
      <c r="O486" t="s">
        <v>27</v>
      </c>
      <c r="P486">
        <f t="shared" si="14"/>
        <v>1</v>
      </c>
      <c r="Q486" s="7">
        <f t="shared" si="15"/>
        <v>1</v>
      </c>
    </row>
    <row r="487" spans="1:17" x14ac:dyDescent="0.2">
      <c r="A487">
        <v>89301081</v>
      </c>
      <c r="B487" t="s">
        <v>2159</v>
      </c>
      <c r="C487" t="s">
        <v>109</v>
      </c>
      <c r="D487">
        <v>5</v>
      </c>
      <c r="E487" s="2">
        <v>39448</v>
      </c>
      <c r="G487">
        <v>1759</v>
      </c>
      <c r="H487">
        <v>23627</v>
      </c>
      <c r="I487" t="s">
        <v>205</v>
      </c>
      <c r="J487" t="s">
        <v>329</v>
      </c>
      <c r="K487" t="s">
        <v>2374</v>
      </c>
      <c r="L487" t="s">
        <v>685</v>
      </c>
      <c r="M487" s="1" t="s">
        <v>2375</v>
      </c>
      <c r="N487">
        <v>0.8</v>
      </c>
      <c r="O487" t="s">
        <v>33</v>
      </c>
      <c r="P487">
        <f t="shared" si="14"/>
        <v>2</v>
      </c>
      <c r="Q487" s="7">
        <f t="shared" si="15"/>
        <v>1</v>
      </c>
    </row>
    <row r="488" spans="1:17" x14ac:dyDescent="0.2">
      <c r="A488">
        <v>89301082</v>
      </c>
      <c r="B488" t="s">
        <v>2376</v>
      </c>
      <c r="C488" t="s">
        <v>568</v>
      </c>
      <c r="D488">
        <v>10</v>
      </c>
      <c r="E488" s="2">
        <v>39448</v>
      </c>
      <c r="G488">
        <v>1759</v>
      </c>
      <c r="H488">
        <v>23627</v>
      </c>
      <c r="I488" t="s">
        <v>205</v>
      </c>
      <c r="J488" t="s">
        <v>329</v>
      </c>
      <c r="K488" t="s">
        <v>2374</v>
      </c>
      <c r="L488" t="s">
        <v>685</v>
      </c>
      <c r="M488" s="1" t="s">
        <v>2375</v>
      </c>
      <c r="N488">
        <v>0.2</v>
      </c>
      <c r="O488" t="s">
        <v>33</v>
      </c>
      <c r="P488">
        <f t="shared" si="14"/>
        <v>2</v>
      </c>
      <c r="Q488" s="7">
        <f t="shared" si="15"/>
        <v>1</v>
      </c>
    </row>
    <row r="489" spans="1:17" x14ac:dyDescent="0.2">
      <c r="A489">
        <v>89301042</v>
      </c>
      <c r="B489" t="s">
        <v>1264</v>
      </c>
      <c r="C489" t="s">
        <v>1265</v>
      </c>
      <c r="D489">
        <v>10</v>
      </c>
      <c r="E489" s="2">
        <v>39448</v>
      </c>
      <c r="G489">
        <v>3102</v>
      </c>
      <c r="H489">
        <v>23636</v>
      </c>
      <c r="I489" t="s">
        <v>110</v>
      </c>
      <c r="J489" t="s">
        <v>176</v>
      </c>
      <c r="K489" t="s">
        <v>1279</v>
      </c>
      <c r="L489" t="s">
        <v>31</v>
      </c>
      <c r="M489" s="1" t="s">
        <v>1280</v>
      </c>
      <c r="N489">
        <v>0.2</v>
      </c>
      <c r="O489" t="s">
        <v>33</v>
      </c>
      <c r="P489">
        <f t="shared" si="14"/>
        <v>3</v>
      </c>
      <c r="Q489" s="7">
        <f t="shared" si="15"/>
        <v>1</v>
      </c>
    </row>
    <row r="490" spans="1:17" x14ac:dyDescent="0.2">
      <c r="A490">
        <v>89301044</v>
      </c>
      <c r="B490" t="s">
        <v>1264</v>
      </c>
      <c r="C490" t="s">
        <v>357</v>
      </c>
      <c r="D490">
        <v>5</v>
      </c>
      <c r="E490" s="2">
        <v>39448</v>
      </c>
      <c r="G490">
        <v>3102</v>
      </c>
      <c r="H490">
        <v>23636</v>
      </c>
      <c r="I490" t="s">
        <v>110</v>
      </c>
      <c r="J490" t="s">
        <v>176</v>
      </c>
      <c r="K490" t="s">
        <v>1279</v>
      </c>
      <c r="L490" t="s">
        <v>31</v>
      </c>
      <c r="M490" s="1" t="s">
        <v>1280</v>
      </c>
      <c r="N490">
        <v>0.6</v>
      </c>
      <c r="O490" t="s">
        <v>33</v>
      </c>
      <c r="P490">
        <f t="shared" si="14"/>
        <v>3</v>
      </c>
      <c r="Q490" s="7">
        <f t="shared" si="15"/>
        <v>1</v>
      </c>
    </row>
    <row r="491" spans="1:17" x14ac:dyDescent="0.2">
      <c r="A491">
        <v>89301602</v>
      </c>
      <c r="B491" t="s">
        <v>6449</v>
      </c>
      <c r="C491" t="s">
        <v>6450</v>
      </c>
      <c r="D491">
        <v>10</v>
      </c>
      <c r="E491" s="2">
        <v>40179</v>
      </c>
      <c r="G491">
        <v>5921</v>
      </c>
      <c r="H491">
        <v>23636</v>
      </c>
      <c r="I491" t="s">
        <v>110</v>
      </c>
      <c r="J491" t="s">
        <v>176</v>
      </c>
      <c r="K491" t="s">
        <v>1279</v>
      </c>
      <c r="L491" t="s">
        <v>31</v>
      </c>
      <c r="M491" s="1" t="s">
        <v>1280</v>
      </c>
      <c r="N491">
        <v>0.2</v>
      </c>
      <c r="O491" t="s">
        <v>33</v>
      </c>
      <c r="P491">
        <f t="shared" si="14"/>
        <v>3</v>
      </c>
      <c r="Q491" s="7">
        <f t="shared" si="15"/>
        <v>1</v>
      </c>
    </row>
    <row r="492" spans="1:17" x14ac:dyDescent="0.2">
      <c r="A492">
        <v>89301324</v>
      </c>
      <c r="B492" t="s">
        <v>4932</v>
      </c>
      <c r="C492" t="s">
        <v>5083</v>
      </c>
      <c r="D492">
        <v>5</v>
      </c>
      <c r="E492" s="2">
        <v>40544</v>
      </c>
      <c r="G492">
        <v>3226</v>
      </c>
      <c r="H492">
        <v>23641</v>
      </c>
      <c r="I492" t="s">
        <v>46</v>
      </c>
      <c r="J492" t="s">
        <v>95</v>
      </c>
      <c r="K492" t="s">
        <v>5123</v>
      </c>
      <c r="M492" s="1" t="s">
        <v>5124</v>
      </c>
      <c r="N492">
        <v>1</v>
      </c>
      <c r="O492" t="s">
        <v>27</v>
      </c>
      <c r="P492">
        <f t="shared" si="14"/>
        <v>1</v>
      </c>
      <c r="Q492" s="7">
        <f t="shared" si="15"/>
        <v>1</v>
      </c>
    </row>
    <row r="493" spans="1:17" x14ac:dyDescent="0.2">
      <c r="A493">
        <v>89301081</v>
      </c>
      <c r="B493" t="s">
        <v>2159</v>
      </c>
      <c r="C493" t="s">
        <v>109</v>
      </c>
      <c r="D493">
        <v>5</v>
      </c>
      <c r="E493" s="2">
        <v>39448</v>
      </c>
      <c r="G493">
        <v>91</v>
      </c>
      <c r="H493">
        <v>23644</v>
      </c>
      <c r="I493" t="s">
        <v>53</v>
      </c>
      <c r="J493" t="s">
        <v>47</v>
      </c>
      <c r="K493" t="s">
        <v>2372</v>
      </c>
      <c r="M493" s="1" t="s">
        <v>2373</v>
      </c>
      <c r="N493">
        <v>0.75</v>
      </c>
      <c r="O493" t="s">
        <v>27</v>
      </c>
      <c r="P493">
        <f t="shared" si="14"/>
        <v>1</v>
      </c>
      <c r="Q493" s="7">
        <f t="shared" si="15"/>
        <v>0.75</v>
      </c>
    </row>
    <row r="494" spans="1:17" x14ac:dyDescent="0.2">
      <c r="A494">
        <v>89301335</v>
      </c>
      <c r="B494" t="s">
        <v>5218</v>
      </c>
      <c r="C494" t="s">
        <v>5219</v>
      </c>
      <c r="D494">
        <v>10</v>
      </c>
      <c r="E494" s="2">
        <v>39448</v>
      </c>
      <c r="G494">
        <v>2927</v>
      </c>
      <c r="H494">
        <v>23649</v>
      </c>
      <c r="I494" t="s">
        <v>4770</v>
      </c>
      <c r="J494" t="s">
        <v>507</v>
      </c>
      <c r="K494" t="s">
        <v>5246</v>
      </c>
      <c r="L494" t="s">
        <v>31</v>
      </c>
      <c r="M494" s="1" t="s">
        <v>5247</v>
      </c>
      <c r="N494">
        <v>1</v>
      </c>
      <c r="O494" t="s">
        <v>2433</v>
      </c>
      <c r="P494">
        <f t="shared" si="14"/>
        <v>1</v>
      </c>
      <c r="Q494" s="7">
        <f t="shared" si="15"/>
        <v>1</v>
      </c>
    </row>
    <row r="495" spans="1:17" x14ac:dyDescent="0.2">
      <c r="A495">
        <v>89301023</v>
      </c>
      <c r="B495" t="s">
        <v>489</v>
      </c>
      <c r="C495" t="s">
        <v>357</v>
      </c>
      <c r="D495">
        <v>5</v>
      </c>
      <c r="E495" s="2">
        <v>43525</v>
      </c>
      <c r="G495">
        <v>6168</v>
      </c>
      <c r="H495">
        <v>23658</v>
      </c>
      <c r="J495" t="s">
        <v>40</v>
      </c>
      <c r="K495" t="s">
        <v>639</v>
      </c>
      <c r="M495" s="1" t="s">
        <v>640</v>
      </c>
      <c r="N495">
        <v>1</v>
      </c>
      <c r="O495" t="s">
        <v>27</v>
      </c>
      <c r="P495">
        <f t="shared" si="14"/>
        <v>1</v>
      </c>
      <c r="Q495" s="7">
        <f t="shared" si="15"/>
        <v>1</v>
      </c>
    </row>
    <row r="496" spans="1:17" x14ac:dyDescent="0.2">
      <c r="A496">
        <v>89301042</v>
      </c>
      <c r="B496" t="s">
        <v>1264</v>
      </c>
      <c r="C496" t="s">
        <v>1265</v>
      </c>
      <c r="D496">
        <v>10</v>
      </c>
      <c r="E496" s="2">
        <v>39448</v>
      </c>
      <c r="G496">
        <v>3858</v>
      </c>
      <c r="H496">
        <v>24946</v>
      </c>
      <c r="J496" t="s">
        <v>84</v>
      </c>
      <c r="K496" t="s">
        <v>1277</v>
      </c>
      <c r="M496" s="1" t="s">
        <v>1278</v>
      </c>
      <c r="N496">
        <v>1</v>
      </c>
      <c r="O496" t="s">
        <v>27</v>
      </c>
      <c r="P496">
        <f t="shared" si="14"/>
        <v>1</v>
      </c>
      <c r="Q496" s="7">
        <f t="shared" si="15"/>
        <v>1</v>
      </c>
    </row>
    <row r="497" spans="1:17" x14ac:dyDescent="0.2">
      <c r="A497">
        <v>89301301</v>
      </c>
      <c r="B497" t="s">
        <v>4798</v>
      </c>
      <c r="C497" t="s">
        <v>109</v>
      </c>
      <c r="D497">
        <v>5</v>
      </c>
      <c r="E497" s="2">
        <v>39448</v>
      </c>
      <c r="G497">
        <v>4055</v>
      </c>
      <c r="H497">
        <v>24957</v>
      </c>
      <c r="I497" t="s">
        <v>343</v>
      </c>
      <c r="J497" t="s">
        <v>66</v>
      </c>
      <c r="K497" t="s">
        <v>4813</v>
      </c>
      <c r="M497" s="1" t="s">
        <v>4814</v>
      </c>
      <c r="N497">
        <v>1</v>
      </c>
      <c r="O497" t="s">
        <v>27</v>
      </c>
      <c r="P497">
        <f t="shared" si="14"/>
        <v>1</v>
      </c>
      <c r="Q497" s="7">
        <f t="shared" si="15"/>
        <v>1</v>
      </c>
    </row>
    <row r="498" spans="1:17" x14ac:dyDescent="0.2">
      <c r="A498">
        <v>89301313</v>
      </c>
      <c r="B498" t="s">
        <v>4828</v>
      </c>
      <c r="C498" t="s">
        <v>357</v>
      </c>
      <c r="D498">
        <v>5</v>
      </c>
      <c r="E498" s="2">
        <v>39448</v>
      </c>
      <c r="G498">
        <v>1763</v>
      </c>
      <c r="H498">
        <v>24992</v>
      </c>
      <c r="J498" t="s">
        <v>350</v>
      </c>
      <c r="K498" t="s">
        <v>4924</v>
      </c>
      <c r="M498" s="1" t="s">
        <v>4925</v>
      </c>
      <c r="N498">
        <v>1</v>
      </c>
      <c r="O498" t="s">
        <v>27</v>
      </c>
      <c r="P498">
        <f t="shared" si="14"/>
        <v>1</v>
      </c>
      <c r="Q498" s="7">
        <f t="shared" si="15"/>
        <v>1</v>
      </c>
    </row>
    <row r="499" spans="1:17" x14ac:dyDescent="0.2">
      <c r="A499">
        <v>89301345</v>
      </c>
      <c r="B499" t="s">
        <v>5330</v>
      </c>
      <c r="C499" t="s">
        <v>5331</v>
      </c>
      <c r="D499">
        <v>10</v>
      </c>
      <c r="E499" s="2">
        <v>39448</v>
      </c>
      <c r="G499">
        <v>3829</v>
      </c>
      <c r="H499">
        <v>25018</v>
      </c>
      <c r="I499" t="s">
        <v>28</v>
      </c>
      <c r="J499" t="s">
        <v>395</v>
      </c>
      <c r="K499" t="s">
        <v>5464</v>
      </c>
      <c r="M499" s="1" t="s">
        <v>5465</v>
      </c>
      <c r="N499">
        <v>0.8</v>
      </c>
      <c r="O499" t="s">
        <v>33</v>
      </c>
      <c r="P499">
        <f t="shared" si="14"/>
        <v>2</v>
      </c>
      <c r="Q499" s="7">
        <f t="shared" si="15"/>
        <v>1</v>
      </c>
    </row>
    <row r="500" spans="1:17" x14ac:dyDescent="0.2">
      <c r="A500">
        <v>89301347</v>
      </c>
      <c r="B500" t="s">
        <v>5330</v>
      </c>
      <c r="C500" t="s">
        <v>5477</v>
      </c>
      <c r="D500">
        <v>10</v>
      </c>
      <c r="E500" s="2">
        <v>44470</v>
      </c>
      <c r="G500">
        <v>3829</v>
      </c>
      <c r="H500">
        <v>25018</v>
      </c>
      <c r="I500" t="s">
        <v>28</v>
      </c>
      <c r="J500" t="s">
        <v>395</v>
      </c>
      <c r="K500" t="s">
        <v>5464</v>
      </c>
      <c r="M500" s="1" t="s">
        <v>5465</v>
      </c>
      <c r="N500">
        <v>0.2</v>
      </c>
      <c r="O500" t="s">
        <v>33</v>
      </c>
      <c r="P500">
        <f t="shared" si="14"/>
        <v>2</v>
      </c>
      <c r="Q500" s="7">
        <f t="shared" si="15"/>
        <v>1</v>
      </c>
    </row>
    <row r="501" spans="1:17" x14ac:dyDescent="0.2">
      <c r="A501">
        <v>89301122</v>
      </c>
      <c r="B501" t="s">
        <v>3139</v>
      </c>
      <c r="C501" t="s">
        <v>3243</v>
      </c>
      <c r="D501">
        <v>10</v>
      </c>
      <c r="E501" s="2">
        <v>44470</v>
      </c>
      <c r="G501">
        <v>3485</v>
      </c>
      <c r="H501">
        <v>25068</v>
      </c>
      <c r="I501" t="s">
        <v>28</v>
      </c>
      <c r="J501" t="s">
        <v>3248</v>
      </c>
      <c r="K501" t="s">
        <v>3249</v>
      </c>
      <c r="M501" s="1" t="s">
        <v>3250</v>
      </c>
      <c r="N501">
        <v>0.2</v>
      </c>
      <c r="O501" t="s">
        <v>33</v>
      </c>
      <c r="P501">
        <f t="shared" si="14"/>
        <v>2</v>
      </c>
      <c r="Q501" s="7">
        <f t="shared" si="15"/>
        <v>0.30000000000000004</v>
      </c>
    </row>
    <row r="502" spans="1:17" x14ac:dyDescent="0.2">
      <c r="A502">
        <v>89301605</v>
      </c>
      <c r="B502" t="s">
        <v>6474</v>
      </c>
      <c r="C502" t="s">
        <v>6475</v>
      </c>
      <c r="D502">
        <v>10</v>
      </c>
      <c r="E502" s="2">
        <v>42370</v>
      </c>
      <c r="G502">
        <v>5953</v>
      </c>
      <c r="H502">
        <v>25068</v>
      </c>
      <c r="I502" t="s">
        <v>28</v>
      </c>
      <c r="J502" t="s">
        <v>3248</v>
      </c>
      <c r="K502" t="s">
        <v>3249</v>
      </c>
      <c r="M502" s="1" t="s">
        <v>3250</v>
      </c>
      <c r="N502">
        <v>0.1</v>
      </c>
      <c r="O502" t="s">
        <v>33</v>
      </c>
      <c r="P502">
        <f t="shared" si="14"/>
        <v>2</v>
      </c>
      <c r="Q502" s="7">
        <f t="shared" si="15"/>
        <v>0.30000000000000004</v>
      </c>
    </row>
    <row r="503" spans="1:17" x14ac:dyDescent="0.2">
      <c r="A503">
        <v>89301261</v>
      </c>
      <c r="B503" t="s">
        <v>4505</v>
      </c>
      <c r="C503" t="s">
        <v>109</v>
      </c>
      <c r="D503">
        <v>5</v>
      </c>
      <c r="E503" s="2">
        <v>39448</v>
      </c>
      <c r="G503">
        <v>525</v>
      </c>
      <c r="H503">
        <v>25113</v>
      </c>
      <c r="J503" t="s">
        <v>155</v>
      </c>
      <c r="K503" t="s">
        <v>4597</v>
      </c>
      <c r="M503" s="1" t="s">
        <v>4598</v>
      </c>
      <c r="N503">
        <v>0.2</v>
      </c>
      <c r="O503" t="s">
        <v>19</v>
      </c>
      <c r="P503">
        <f t="shared" si="14"/>
        <v>2</v>
      </c>
      <c r="Q503" s="7">
        <f t="shared" si="15"/>
        <v>1</v>
      </c>
    </row>
    <row r="504" spans="1:17" x14ac:dyDescent="0.2">
      <c r="A504">
        <v>89301265</v>
      </c>
      <c r="B504" t="s">
        <v>4505</v>
      </c>
      <c r="C504" t="s">
        <v>4675</v>
      </c>
      <c r="D504">
        <v>10</v>
      </c>
      <c r="E504" s="2">
        <v>39448</v>
      </c>
      <c r="G504">
        <v>525</v>
      </c>
      <c r="H504">
        <v>25113</v>
      </c>
      <c r="J504" t="s">
        <v>155</v>
      </c>
      <c r="K504" t="s">
        <v>4597</v>
      </c>
      <c r="M504" s="1" t="s">
        <v>4598</v>
      </c>
      <c r="N504">
        <v>0.8</v>
      </c>
      <c r="O504" t="s">
        <v>19</v>
      </c>
      <c r="P504">
        <f t="shared" si="14"/>
        <v>2</v>
      </c>
      <c r="Q504" s="7">
        <f t="shared" si="15"/>
        <v>1</v>
      </c>
    </row>
    <row r="505" spans="1:17" x14ac:dyDescent="0.2">
      <c r="A505">
        <v>89301103</v>
      </c>
      <c r="B505" t="s">
        <v>2599</v>
      </c>
      <c r="C505" t="s">
        <v>2589</v>
      </c>
      <c r="D505">
        <v>5</v>
      </c>
      <c r="E505" s="2">
        <v>44197</v>
      </c>
      <c r="G505">
        <v>2923</v>
      </c>
      <c r="H505">
        <v>25124</v>
      </c>
      <c r="I505" t="s">
        <v>205</v>
      </c>
      <c r="J505" t="s">
        <v>1423</v>
      </c>
      <c r="K505" t="s">
        <v>2807</v>
      </c>
      <c r="L505" t="s">
        <v>113</v>
      </c>
      <c r="M505" s="1" t="s">
        <v>2808</v>
      </c>
      <c r="N505">
        <v>0.1</v>
      </c>
      <c r="O505" t="s">
        <v>33</v>
      </c>
      <c r="P505">
        <f t="shared" si="14"/>
        <v>3</v>
      </c>
      <c r="Q505" s="7">
        <f t="shared" si="15"/>
        <v>0.2</v>
      </c>
    </row>
    <row r="506" spans="1:17" x14ac:dyDescent="0.2">
      <c r="A506">
        <v>89301105</v>
      </c>
      <c r="B506" t="s">
        <v>2599</v>
      </c>
      <c r="C506" t="s">
        <v>2909</v>
      </c>
      <c r="D506">
        <v>5</v>
      </c>
      <c r="E506" s="2">
        <v>44075</v>
      </c>
      <c r="G506">
        <v>2923</v>
      </c>
      <c r="H506">
        <v>25124</v>
      </c>
      <c r="I506" t="s">
        <v>205</v>
      </c>
      <c r="J506" t="s">
        <v>1423</v>
      </c>
      <c r="K506" t="s">
        <v>2807</v>
      </c>
      <c r="L506" t="s">
        <v>113</v>
      </c>
      <c r="M506" s="1" t="s">
        <v>2808</v>
      </c>
      <c r="N506">
        <v>0.05</v>
      </c>
      <c r="O506" t="s">
        <v>33</v>
      </c>
      <c r="P506">
        <f t="shared" si="14"/>
        <v>3</v>
      </c>
      <c r="Q506" s="7">
        <f t="shared" si="15"/>
        <v>0.2</v>
      </c>
    </row>
    <row r="507" spans="1:17" x14ac:dyDescent="0.2">
      <c r="A507">
        <v>89301109</v>
      </c>
      <c r="B507" t="s">
        <v>2599</v>
      </c>
      <c r="C507" t="s">
        <v>2948</v>
      </c>
      <c r="D507">
        <v>10</v>
      </c>
      <c r="E507" s="2">
        <v>41275</v>
      </c>
      <c r="G507">
        <v>2923</v>
      </c>
      <c r="H507">
        <v>25124</v>
      </c>
      <c r="I507" t="s">
        <v>205</v>
      </c>
      <c r="J507" t="s">
        <v>1423</v>
      </c>
      <c r="K507" t="s">
        <v>2807</v>
      </c>
      <c r="L507" t="s">
        <v>113</v>
      </c>
      <c r="M507" s="1" t="s">
        <v>2808</v>
      </c>
      <c r="N507">
        <v>0.05</v>
      </c>
      <c r="O507" t="s">
        <v>33</v>
      </c>
      <c r="P507">
        <f t="shared" si="14"/>
        <v>3</v>
      </c>
      <c r="Q507" s="7">
        <f t="shared" si="15"/>
        <v>0.2</v>
      </c>
    </row>
    <row r="508" spans="1:17" x14ac:dyDescent="0.2">
      <c r="A508">
        <v>89301134</v>
      </c>
      <c r="B508" t="s">
        <v>3276</v>
      </c>
      <c r="C508" t="s">
        <v>3377</v>
      </c>
      <c r="D508">
        <v>10</v>
      </c>
      <c r="E508" s="2">
        <v>43313</v>
      </c>
      <c r="G508">
        <v>2147</v>
      </c>
      <c r="H508">
        <v>25145</v>
      </c>
      <c r="I508" t="s">
        <v>28</v>
      </c>
      <c r="J508" t="s">
        <v>60</v>
      </c>
      <c r="K508" t="s">
        <v>3378</v>
      </c>
      <c r="M508" s="1" t="s">
        <v>3379</v>
      </c>
      <c r="N508">
        <v>0.8</v>
      </c>
      <c r="O508" t="s">
        <v>33</v>
      </c>
      <c r="P508">
        <f t="shared" si="14"/>
        <v>1</v>
      </c>
      <c r="Q508" s="7">
        <f t="shared" si="15"/>
        <v>0.8</v>
      </c>
    </row>
    <row r="509" spans="1:17" x14ac:dyDescent="0.2">
      <c r="A509">
        <v>89301030</v>
      </c>
      <c r="B509" t="s">
        <v>826</v>
      </c>
      <c r="C509" t="s">
        <v>827</v>
      </c>
      <c r="D509">
        <v>10</v>
      </c>
      <c r="E509" s="2">
        <v>41275</v>
      </c>
      <c r="G509">
        <v>2062</v>
      </c>
      <c r="H509">
        <v>25149</v>
      </c>
      <c r="I509" t="s">
        <v>28</v>
      </c>
      <c r="J509" t="s">
        <v>608</v>
      </c>
      <c r="K509" t="s">
        <v>830</v>
      </c>
      <c r="L509" t="s">
        <v>31</v>
      </c>
      <c r="M509" s="1" t="s">
        <v>831</v>
      </c>
      <c r="N509">
        <v>0.3</v>
      </c>
      <c r="O509" t="s">
        <v>33</v>
      </c>
      <c r="P509">
        <f t="shared" si="14"/>
        <v>2</v>
      </c>
      <c r="Q509" s="7">
        <f t="shared" si="15"/>
        <v>1</v>
      </c>
    </row>
    <row r="510" spans="1:17" x14ac:dyDescent="0.2">
      <c r="A510">
        <v>89301033</v>
      </c>
      <c r="B510" t="s">
        <v>826</v>
      </c>
      <c r="C510" t="s">
        <v>357</v>
      </c>
      <c r="D510">
        <v>5</v>
      </c>
      <c r="E510" s="2">
        <v>41275</v>
      </c>
      <c r="G510">
        <v>2062</v>
      </c>
      <c r="H510">
        <v>25149</v>
      </c>
      <c r="I510" t="s">
        <v>28</v>
      </c>
      <c r="J510" t="s">
        <v>608</v>
      </c>
      <c r="K510" t="s">
        <v>830</v>
      </c>
      <c r="L510" t="s">
        <v>31</v>
      </c>
      <c r="M510" s="1" t="s">
        <v>831</v>
      </c>
      <c r="N510">
        <v>0.7</v>
      </c>
      <c r="O510" t="s">
        <v>33</v>
      </c>
      <c r="P510">
        <f t="shared" si="14"/>
        <v>2</v>
      </c>
      <c r="Q510" s="7">
        <f t="shared" si="15"/>
        <v>1</v>
      </c>
    </row>
    <row r="511" spans="1:17" x14ac:dyDescent="0.2">
      <c r="A511">
        <v>89301942</v>
      </c>
      <c r="B511" t="s">
        <v>6578</v>
      </c>
      <c r="C511" t="s">
        <v>6578</v>
      </c>
      <c r="D511">
        <v>10</v>
      </c>
      <c r="E511" s="2">
        <v>44197</v>
      </c>
      <c r="G511">
        <v>9764</v>
      </c>
      <c r="H511">
        <v>25168</v>
      </c>
      <c r="J511" t="s">
        <v>1653</v>
      </c>
      <c r="K511" t="s">
        <v>6659</v>
      </c>
      <c r="M511" s="1" t="s">
        <v>6660</v>
      </c>
      <c r="N511">
        <v>0.74</v>
      </c>
      <c r="O511" t="s">
        <v>6581</v>
      </c>
      <c r="P511">
        <f t="shared" si="14"/>
        <v>2</v>
      </c>
      <c r="Q511" s="7">
        <f t="shared" si="15"/>
        <v>0.94</v>
      </c>
    </row>
    <row r="512" spans="1:17" x14ac:dyDescent="0.2">
      <c r="A512">
        <v>89301942</v>
      </c>
      <c r="B512" t="s">
        <v>6578</v>
      </c>
      <c r="C512" t="s">
        <v>6578</v>
      </c>
      <c r="D512">
        <v>10</v>
      </c>
      <c r="E512" s="2">
        <v>44197</v>
      </c>
      <c r="G512">
        <v>9764</v>
      </c>
      <c r="H512">
        <v>25168</v>
      </c>
      <c r="J512" t="s">
        <v>1653</v>
      </c>
      <c r="K512" t="s">
        <v>6659</v>
      </c>
      <c r="M512" s="1" t="s">
        <v>6660</v>
      </c>
      <c r="N512">
        <v>0.2</v>
      </c>
      <c r="O512" t="s">
        <v>6581</v>
      </c>
      <c r="P512">
        <f t="shared" si="14"/>
        <v>2</v>
      </c>
      <c r="Q512" s="7">
        <f t="shared" si="15"/>
        <v>0.94</v>
      </c>
    </row>
    <row r="513" spans="1:17" x14ac:dyDescent="0.2">
      <c r="A513">
        <v>89301033</v>
      </c>
      <c r="B513" t="s">
        <v>826</v>
      </c>
      <c r="C513" t="s">
        <v>357</v>
      </c>
      <c r="D513">
        <v>5</v>
      </c>
      <c r="E513" s="2">
        <v>39448</v>
      </c>
      <c r="G513">
        <v>1634</v>
      </c>
      <c r="H513">
        <v>25203</v>
      </c>
      <c r="J513" t="s">
        <v>191</v>
      </c>
      <c r="K513" t="s">
        <v>1036</v>
      </c>
      <c r="M513" s="1" t="s">
        <v>1037</v>
      </c>
      <c r="N513">
        <v>1</v>
      </c>
      <c r="O513" t="s">
        <v>27</v>
      </c>
      <c r="P513">
        <f t="shared" si="14"/>
        <v>1</v>
      </c>
      <c r="Q513" s="7">
        <f t="shared" si="15"/>
        <v>1</v>
      </c>
    </row>
    <row r="514" spans="1:17" x14ac:dyDescent="0.2">
      <c r="A514">
        <v>89301074</v>
      </c>
      <c r="B514" t="s">
        <v>1686</v>
      </c>
      <c r="C514" t="s">
        <v>1828</v>
      </c>
      <c r="D514">
        <v>10</v>
      </c>
      <c r="E514" s="2">
        <v>41974</v>
      </c>
      <c r="G514">
        <v>632</v>
      </c>
      <c r="H514">
        <v>25208</v>
      </c>
      <c r="I514" t="s">
        <v>28</v>
      </c>
      <c r="J514" t="s">
        <v>34</v>
      </c>
      <c r="K514" t="s">
        <v>1833</v>
      </c>
      <c r="L514" t="s">
        <v>31</v>
      </c>
      <c r="M514" s="1" t="s">
        <v>1834</v>
      </c>
      <c r="N514">
        <v>1</v>
      </c>
      <c r="O514" t="s">
        <v>33</v>
      </c>
      <c r="P514">
        <f t="shared" ref="P514:P577" si="16">COUNTIF($M$2:$M$4776,M514)</f>
        <v>1</v>
      </c>
      <c r="Q514" s="7">
        <f t="shared" ref="Q514:Q577" si="17">SUMIFS($N$2:$N$4776,$M$2:$M$4776,M514)</f>
        <v>1</v>
      </c>
    </row>
    <row r="515" spans="1:17" x14ac:dyDescent="0.2">
      <c r="A515">
        <v>89301251</v>
      </c>
      <c r="B515" t="s">
        <v>4451</v>
      </c>
      <c r="C515" t="s">
        <v>109</v>
      </c>
      <c r="D515">
        <v>5</v>
      </c>
      <c r="E515" s="2">
        <v>41306</v>
      </c>
      <c r="G515">
        <v>374</v>
      </c>
      <c r="H515">
        <v>25254</v>
      </c>
      <c r="I515" t="s">
        <v>28</v>
      </c>
      <c r="J515" t="s">
        <v>4484</v>
      </c>
      <c r="K515" t="s">
        <v>4485</v>
      </c>
      <c r="M515" s="1" t="s">
        <v>4486</v>
      </c>
      <c r="N515">
        <v>0.8</v>
      </c>
      <c r="O515" t="s">
        <v>33</v>
      </c>
      <c r="P515">
        <f t="shared" si="16"/>
        <v>3</v>
      </c>
      <c r="Q515" s="7">
        <f t="shared" si="17"/>
        <v>1</v>
      </c>
    </row>
    <row r="516" spans="1:17" x14ac:dyDescent="0.2">
      <c r="A516">
        <v>89305252</v>
      </c>
      <c r="B516" t="s">
        <v>4451</v>
      </c>
      <c r="C516" t="s">
        <v>6760</v>
      </c>
      <c r="D516">
        <v>15</v>
      </c>
      <c r="E516" s="2">
        <v>41306</v>
      </c>
      <c r="G516">
        <v>3621</v>
      </c>
      <c r="H516">
        <v>25254</v>
      </c>
      <c r="I516" t="s">
        <v>28</v>
      </c>
      <c r="J516" t="s">
        <v>4484</v>
      </c>
      <c r="K516" t="s">
        <v>4485</v>
      </c>
      <c r="M516" s="1" t="s">
        <v>4486</v>
      </c>
      <c r="N516">
        <v>0.2</v>
      </c>
      <c r="O516" t="s">
        <v>6688</v>
      </c>
      <c r="P516">
        <f t="shared" si="16"/>
        <v>3</v>
      </c>
      <c r="Q516" s="7">
        <f t="shared" si="17"/>
        <v>1</v>
      </c>
    </row>
    <row r="517" spans="1:17" x14ac:dyDescent="0.2">
      <c r="A517">
        <v>89870255</v>
      </c>
      <c r="B517" t="s">
        <v>4451</v>
      </c>
      <c r="C517" t="s">
        <v>6778</v>
      </c>
      <c r="D517">
        <v>15</v>
      </c>
      <c r="E517" s="2">
        <v>39814</v>
      </c>
      <c r="G517">
        <v>5594</v>
      </c>
      <c r="H517">
        <v>25254</v>
      </c>
      <c r="I517" t="s">
        <v>28</v>
      </c>
      <c r="J517" t="s">
        <v>4484</v>
      </c>
      <c r="K517" t="s">
        <v>4485</v>
      </c>
      <c r="M517" s="1" t="s">
        <v>4486</v>
      </c>
      <c r="N517">
        <v>0</v>
      </c>
      <c r="O517" t="s">
        <v>6688</v>
      </c>
      <c r="P517">
        <f t="shared" si="16"/>
        <v>3</v>
      </c>
      <c r="Q517" s="7">
        <f t="shared" si="17"/>
        <v>1</v>
      </c>
    </row>
    <row r="518" spans="1:17" x14ac:dyDescent="0.2">
      <c r="A518">
        <v>89301105</v>
      </c>
      <c r="B518" t="s">
        <v>2599</v>
      </c>
      <c r="C518" t="s">
        <v>2909</v>
      </c>
      <c r="D518">
        <v>5</v>
      </c>
      <c r="E518" s="2">
        <v>42979</v>
      </c>
      <c r="G518">
        <v>1069</v>
      </c>
      <c r="H518">
        <v>25314</v>
      </c>
      <c r="J518" t="s">
        <v>465</v>
      </c>
      <c r="K518" t="s">
        <v>2914</v>
      </c>
      <c r="M518" s="1" t="s">
        <v>2915</v>
      </c>
      <c r="N518">
        <v>1</v>
      </c>
      <c r="O518" t="s">
        <v>72</v>
      </c>
      <c r="P518">
        <f t="shared" si="16"/>
        <v>1</v>
      </c>
      <c r="Q518" s="7">
        <f t="shared" si="17"/>
        <v>1</v>
      </c>
    </row>
    <row r="519" spans="1:17" x14ac:dyDescent="0.2">
      <c r="A519">
        <v>89301075</v>
      </c>
      <c r="B519" t="s">
        <v>1686</v>
      </c>
      <c r="C519" t="s">
        <v>1840</v>
      </c>
      <c r="D519">
        <v>10</v>
      </c>
      <c r="E519" s="2">
        <v>39448</v>
      </c>
      <c r="G519">
        <v>1815</v>
      </c>
      <c r="H519">
        <v>25339</v>
      </c>
      <c r="I519" t="s">
        <v>28</v>
      </c>
      <c r="J519" t="s">
        <v>2052</v>
      </c>
      <c r="K519" t="s">
        <v>2053</v>
      </c>
      <c r="M519" s="1" t="s">
        <v>2054</v>
      </c>
      <c r="N519">
        <v>1</v>
      </c>
      <c r="O519" t="s">
        <v>33</v>
      </c>
      <c r="P519">
        <f t="shared" si="16"/>
        <v>1</v>
      </c>
      <c r="Q519" s="7">
        <f t="shared" si="17"/>
        <v>1</v>
      </c>
    </row>
    <row r="520" spans="1:17" x14ac:dyDescent="0.2">
      <c r="A520">
        <v>89301600</v>
      </c>
      <c r="B520" t="s">
        <v>6274</v>
      </c>
      <c r="C520" t="s">
        <v>6274</v>
      </c>
      <c r="D520">
        <v>10</v>
      </c>
      <c r="E520" s="2">
        <v>44287</v>
      </c>
      <c r="G520">
        <v>7860</v>
      </c>
      <c r="H520">
        <v>25367</v>
      </c>
      <c r="J520" t="s">
        <v>47</v>
      </c>
      <c r="K520" t="s">
        <v>6375</v>
      </c>
      <c r="M520" s="1" t="s">
        <v>6376</v>
      </c>
      <c r="N520">
        <v>0.14199999999999999</v>
      </c>
      <c r="O520" t="s">
        <v>27</v>
      </c>
      <c r="P520">
        <f t="shared" si="16"/>
        <v>7</v>
      </c>
      <c r="Q520" s="7">
        <f t="shared" si="17"/>
        <v>0.99399999999999999</v>
      </c>
    </row>
    <row r="521" spans="1:17" x14ac:dyDescent="0.2">
      <c r="A521">
        <v>89301602</v>
      </c>
      <c r="B521" t="s">
        <v>6449</v>
      </c>
      <c r="C521" t="s">
        <v>6450</v>
      </c>
      <c r="D521">
        <v>10</v>
      </c>
      <c r="E521" s="2">
        <v>42705</v>
      </c>
      <c r="G521">
        <v>7860</v>
      </c>
      <c r="H521">
        <v>25367</v>
      </c>
      <c r="J521" t="s">
        <v>47</v>
      </c>
      <c r="K521" t="s">
        <v>6375</v>
      </c>
      <c r="M521" s="1" t="s">
        <v>6376</v>
      </c>
      <c r="N521">
        <v>0.14199999999999999</v>
      </c>
      <c r="O521" t="s">
        <v>27</v>
      </c>
      <c r="P521">
        <f t="shared" si="16"/>
        <v>7</v>
      </c>
      <c r="Q521" s="7">
        <f t="shared" si="17"/>
        <v>0.99399999999999999</v>
      </c>
    </row>
    <row r="522" spans="1:17" x14ac:dyDescent="0.2">
      <c r="A522">
        <v>89301604</v>
      </c>
      <c r="B522" t="s">
        <v>6464</v>
      </c>
      <c r="C522" t="s">
        <v>6465</v>
      </c>
      <c r="D522">
        <v>10</v>
      </c>
      <c r="E522" s="2">
        <v>42705</v>
      </c>
      <c r="G522">
        <v>7860</v>
      </c>
      <c r="H522">
        <v>25367</v>
      </c>
      <c r="J522" t="s">
        <v>47</v>
      </c>
      <c r="K522" t="s">
        <v>6375</v>
      </c>
      <c r="M522" s="1" t="s">
        <v>6376</v>
      </c>
      <c r="N522">
        <v>0.14199999999999999</v>
      </c>
      <c r="O522" t="s">
        <v>27</v>
      </c>
      <c r="P522">
        <f t="shared" si="16"/>
        <v>7</v>
      </c>
      <c r="Q522" s="7">
        <f t="shared" si="17"/>
        <v>0.99399999999999999</v>
      </c>
    </row>
    <row r="523" spans="1:17" x14ac:dyDescent="0.2">
      <c r="A523">
        <v>89301605</v>
      </c>
      <c r="B523" t="s">
        <v>6474</v>
      </c>
      <c r="C523" t="s">
        <v>6475</v>
      </c>
      <c r="D523">
        <v>10</v>
      </c>
      <c r="E523" s="2">
        <v>42705</v>
      </c>
      <c r="G523">
        <v>7860</v>
      </c>
      <c r="H523">
        <v>25367</v>
      </c>
      <c r="J523" t="s">
        <v>47</v>
      </c>
      <c r="K523" t="s">
        <v>6375</v>
      </c>
      <c r="M523" s="1" t="s">
        <v>6376</v>
      </c>
      <c r="N523">
        <v>0.14199999999999999</v>
      </c>
      <c r="O523" t="s">
        <v>27</v>
      </c>
      <c r="P523">
        <f t="shared" si="16"/>
        <v>7</v>
      </c>
      <c r="Q523" s="7">
        <f t="shared" si="17"/>
        <v>0.99399999999999999</v>
      </c>
    </row>
    <row r="524" spans="1:17" x14ac:dyDescent="0.2">
      <c r="A524">
        <v>89301606</v>
      </c>
      <c r="B524" t="s">
        <v>6476</v>
      </c>
      <c r="C524" t="s">
        <v>6477</v>
      </c>
      <c r="D524">
        <v>10</v>
      </c>
      <c r="E524" s="2">
        <v>42705</v>
      </c>
      <c r="G524">
        <v>7860</v>
      </c>
      <c r="H524">
        <v>25367</v>
      </c>
      <c r="J524" t="s">
        <v>47</v>
      </c>
      <c r="K524" t="s">
        <v>6375</v>
      </c>
      <c r="M524" s="1" t="s">
        <v>6376</v>
      </c>
      <c r="N524">
        <v>0.14199999999999999</v>
      </c>
      <c r="O524" t="s">
        <v>27</v>
      </c>
      <c r="P524">
        <f t="shared" si="16"/>
        <v>7</v>
      </c>
      <c r="Q524" s="7">
        <f t="shared" si="17"/>
        <v>0.99399999999999999</v>
      </c>
    </row>
    <row r="525" spans="1:17" x14ac:dyDescent="0.2">
      <c r="A525">
        <v>89301607</v>
      </c>
      <c r="B525" t="s">
        <v>6480</v>
      </c>
      <c r="C525" t="s">
        <v>6481</v>
      </c>
      <c r="D525">
        <v>10</v>
      </c>
      <c r="E525" s="2">
        <v>42705</v>
      </c>
      <c r="G525">
        <v>7860</v>
      </c>
      <c r="H525">
        <v>25367</v>
      </c>
      <c r="J525" t="s">
        <v>47</v>
      </c>
      <c r="K525" t="s">
        <v>6375</v>
      </c>
      <c r="M525" s="1" t="s">
        <v>6376</v>
      </c>
      <c r="N525">
        <v>0.14199999999999999</v>
      </c>
      <c r="O525" t="s">
        <v>27</v>
      </c>
      <c r="P525">
        <f t="shared" si="16"/>
        <v>7</v>
      </c>
      <c r="Q525" s="7">
        <f t="shared" si="17"/>
        <v>0.99399999999999999</v>
      </c>
    </row>
    <row r="526" spans="1:17" x14ac:dyDescent="0.2">
      <c r="A526">
        <v>89301608</v>
      </c>
      <c r="B526" t="s">
        <v>6482</v>
      </c>
      <c r="C526" t="s">
        <v>6482</v>
      </c>
      <c r="D526">
        <v>10</v>
      </c>
      <c r="E526" s="2">
        <v>42705</v>
      </c>
      <c r="G526">
        <v>7860</v>
      </c>
      <c r="H526">
        <v>25367</v>
      </c>
      <c r="J526" t="s">
        <v>47</v>
      </c>
      <c r="K526" t="s">
        <v>6375</v>
      </c>
      <c r="M526" s="1" t="s">
        <v>6376</v>
      </c>
      <c r="N526">
        <v>0.14199999999999999</v>
      </c>
      <c r="O526" t="s">
        <v>27</v>
      </c>
      <c r="P526">
        <f t="shared" si="16"/>
        <v>7</v>
      </c>
      <c r="Q526" s="7">
        <f t="shared" si="17"/>
        <v>0.99399999999999999</v>
      </c>
    </row>
    <row r="527" spans="1:17" x14ac:dyDescent="0.2">
      <c r="A527">
        <v>89301015</v>
      </c>
      <c r="B527" t="s">
        <v>108</v>
      </c>
      <c r="C527" t="s">
        <v>427</v>
      </c>
      <c r="D527">
        <v>10</v>
      </c>
      <c r="E527" s="2">
        <v>39448</v>
      </c>
      <c r="G527">
        <v>1758</v>
      </c>
      <c r="H527">
        <v>25376</v>
      </c>
      <c r="I527" t="s">
        <v>53</v>
      </c>
      <c r="J527" t="s">
        <v>358</v>
      </c>
      <c r="K527" t="s">
        <v>461</v>
      </c>
      <c r="M527" s="1" t="s">
        <v>462</v>
      </c>
      <c r="N527">
        <v>1</v>
      </c>
      <c r="O527" t="s">
        <v>27</v>
      </c>
      <c r="P527">
        <f t="shared" si="16"/>
        <v>1</v>
      </c>
      <c r="Q527" s="7">
        <f t="shared" si="17"/>
        <v>1</v>
      </c>
    </row>
    <row r="528" spans="1:17" x14ac:dyDescent="0.2">
      <c r="A528">
        <v>89301051</v>
      </c>
      <c r="B528" t="s">
        <v>1387</v>
      </c>
      <c r="C528" t="s">
        <v>109</v>
      </c>
      <c r="D528">
        <v>5</v>
      </c>
      <c r="E528" s="2">
        <v>39448</v>
      </c>
      <c r="G528">
        <v>1322</v>
      </c>
      <c r="H528">
        <v>25385</v>
      </c>
      <c r="I528" t="s">
        <v>28</v>
      </c>
      <c r="J528" t="s">
        <v>458</v>
      </c>
      <c r="K528" t="s">
        <v>1400</v>
      </c>
      <c r="L528" t="s">
        <v>31</v>
      </c>
      <c r="M528" s="1" t="s">
        <v>1401</v>
      </c>
      <c r="N528">
        <v>0.3</v>
      </c>
      <c r="O528" t="s">
        <v>33</v>
      </c>
      <c r="P528">
        <f t="shared" si="16"/>
        <v>5</v>
      </c>
      <c r="Q528" s="7">
        <f t="shared" si="17"/>
        <v>1</v>
      </c>
    </row>
    <row r="529" spans="1:18" x14ac:dyDescent="0.2">
      <c r="A529">
        <v>89301052</v>
      </c>
      <c r="B529" t="s">
        <v>1442</v>
      </c>
      <c r="C529" t="s">
        <v>568</v>
      </c>
      <c r="D529">
        <v>10</v>
      </c>
      <c r="E529" s="2">
        <v>42461</v>
      </c>
      <c r="G529">
        <v>1322</v>
      </c>
      <c r="H529">
        <v>25385</v>
      </c>
      <c r="I529" t="s">
        <v>28</v>
      </c>
      <c r="J529" t="s">
        <v>458</v>
      </c>
      <c r="K529" t="s">
        <v>1400</v>
      </c>
      <c r="L529" t="s">
        <v>31</v>
      </c>
      <c r="M529" s="1" t="s">
        <v>1401</v>
      </c>
      <c r="N529">
        <v>0.1</v>
      </c>
      <c r="O529" t="s">
        <v>33</v>
      </c>
      <c r="P529">
        <f t="shared" si="16"/>
        <v>5</v>
      </c>
      <c r="Q529" s="7">
        <f t="shared" si="17"/>
        <v>1</v>
      </c>
    </row>
    <row r="530" spans="1:18" x14ac:dyDescent="0.2">
      <c r="A530">
        <v>89301054</v>
      </c>
      <c r="B530" t="s">
        <v>1449</v>
      </c>
      <c r="C530" t="s">
        <v>357</v>
      </c>
      <c r="D530">
        <v>5</v>
      </c>
      <c r="E530" s="2">
        <v>39448</v>
      </c>
      <c r="G530">
        <v>1322</v>
      </c>
      <c r="H530">
        <v>25385</v>
      </c>
      <c r="I530" t="s">
        <v>28</v>
      </c>
      <c r="J530" t="s">
        <v>458</v>
      </c>
      <c r="K530" t="s">
        <v>1400</v>
      </c>
      <c r="L530" t="s">
        <v>31</v>
      </c>
      <c r="M530" s="1" t="s">
        <v>1401</v>
      </c>
      <c r="N530">
        <v>0.2</v>
      </c>
      <c r="O530" t="s">
        <v>33</v>
      </c>
      <c r="P530">
        <f t="shared" si="16"/>
        <v>5</v>
      </c>
      <c r="Q530" s="7">
        <f t="shared" si="17"/>
        <v>1</v>
      </c>
    </row>
    <row r="531" spans="1:18" x14ac:dyDescent="0.2">
      <c r="A531">
        <v>89301056</v>
      </c>
      <c r="B531" t="s">
        <v>1477</v>
      </c>
      <c r="C531" t="s">
        <v>1478</v>
      </c>
      <c r="D531">
        <v>10</v>
      </c>
      <c r="E531" s="2">
        <v>39448</v>
      </c>
      <c r="G531">
        <v>1322</v>
      </c>
      <c r="H531">
        <v>25385</v>
      </c>
      <c r="I531" t="s">
        <v>28</v>
      </c>
      <c r="J531" t="s">
        <v>458</v>
      </c>
      <c r="K531" t="s">
        <v>1400</v>
      </c>
      <c r="L531" t="s">
        <v>31</v>
      </c>
      <c r="M531" s="1" t="s">
        <v>1401</v>
      </c>
      <c r="N531">
        <v>0.4</v>
      </c>
      <c r="O531" t="s">
        <v>33</v>
      </c>
      <c r="P531">
        <f t="shared" si="16"/>
        <v>5</v>
      </c>
      <c r="Q531" s="7">
        <f t="shared" si="17"/>
        <v>1</v>
      </c>
    </row>
    <row r="532" spans="1:18" x14ac:dyDescent="0.2">
      <c r="A532">
        <v>89301602</v>
      </c>
      <c r="B532" t="s">
        <v>6449</v>
      </c>
      <c r="C532" t="s">
        <v>6450</v>
      </c>
      <c r="D532">
        <v>10</v>
      </c>
      <c r="E532" s="2">
        <v>40179</v>
      </c>
      <c r="G532">
        <v>5929</v>
      </c>
      <c r="H532">
        <v>25385</v>
      </c>
      <c r="I532" t="s">
        <v>28</v>
      </c>
      <c r="J532" t="s">
        <v>458</v>
      </c>
      <c r="K532" t="s">
        <v>1400</v>
      </c>
      <c r="L532" t="s">
        <v>31</v>
      </c>
      <c r="M532" s="1" t="s">
        <v>1401</v>
      </c>
      <c r="N532">
        <v>0</v>
      </c>
      <c r="O532" t="s">
        <v>33</v>
      </c>
      <c r="P532">
        <f t="shared" si="16"/>
        <v>5</v>
      </c>
      <c r="Q532" s="7">
        <f t="shared" si="17"/>
        <v>1</v>
      </c>
    </row>
    <row r="533" spans="1:18" x14ac:dyDescent="0.2">
      <c r="A533">
        <v>89301073</v>
      </c>
      <c r="B533" t="s">
        <v>1686</v>
      </c>
      <c r="C533" t="s">
        <v>357</v>
      </c>
      <c r="D533">
        <v>5</v>
      </c>
      <c r="E533" s="2">
        <v>42005</v>
      </c>
      <c r="F533" s="2">
        <v>45322</v>
      </c>
      <c r="G533">
        <v>846</v>
      </c>
      <c r="H533">
        <v>25421</v>
      </c>
      <c r="J533" t="s">
        <v>406</v>
      </c>
      <c r="K533" t="s">
        <v>1702</v>
      </c>
      <c r="M533" s="1" t="s">
        <v>1703</v>
      </c>
      <c r="N533">
        <v>0.5</v>
      </c>
      <c r="O533" t="s">
        <v>27</v>
      </c>
      <c r="P533">
        <f t="shared" si="16"/>
        <v>2</v>
      </c>
      <c r="Q533" s="7">
        <f t="shared" si="17"/>
        <v>1.25</v>
      </c>
      <c r="R533" t="s">
        <v>6797</v>
      </c>
    </row>
    <row r="534" spans="1:18" x14ac:dyDescent="0.2">
      <c r="A534">
        <v>89301073</v>
      </c>
      <c r="B534" t="s">
        <v>1686</v>
      </c>
      <c r="C534" t="s">
        <v>357</v>
      </c>
      <c r="D534">
        <v>5</v>
      </c>
      <c r="E534" s="2">
        <v>45323</v>
      </c>
      <c r="G534">
        <v>846</v>
      </c>
      <c r="H534">
        <v>25421</v>
      </c>
      <c r="J534" t="s">
        <v>406</v>
      </c>
      <c r="K534" t="s">
        <v>1702</v>
      </c>
      <c r="M534" s="1" t="s">
        <v>1703</v>
      </c>
      <c r="N534">
        <v>0.75</v>
      </c>
      <c r="O534" t="s">
        <v>27</v>
      </c>
      <c r="P534">
        <f t="shared" si="16"/>
        <v>2</v>
      </c>
      <c r="Q534" s="7">
        <f t="shared" si="17"/>
        <v>1.25</v>
      </c>
    </row>
    <row r="535" spans="1:18" x14ac:dyDescent="0.2">
      <c r="A535">
        <v>89301013</v>
      </c>
      <c r="B535" t="s">
        <v>108</v>
      </c>
      <c r="C535" t="s">
        <v>357</v>
      </c>
      <c r="D535">
        <v>5</v>
      </c>
      <c r="E535" s="2">
        <v>41883</v>
      </c>
      <c r="G535">
        <v>6186</v>
      </c>
      <c r="H535">
        <v>25422</v>
      </c>
      <c r="J535" t="s">
        <v>219</v>
      </c>
      <c r="K535" t="s">
        <v>361</v>
      </c>
      <c r="M535" s="1" t="s">
        <v>362</v>
      </c>
      <c r="N535">
        <v>1</v>
      </c>
      <c r="O535" t="s">
        <v>27</v>
      </c>
      <c r="P535">
        <f t="shared" si="16"/>
        <v>1</v>
      </c>
      <c r="Q535" s="7">
        <f t="shared" si="17"/>
        <v>1</v>
      </c>
    </row>
    <row r="536" spans="1:18" x14ac:dyDescent="0.2">
      <c r="A536">
        <v>89301181</v>
      </c>
      <c r="B536" t="s">
        <v>3946</v>
      </c>
      <c r="C536" t="s">
        <v>3947</v>
      </c>
      <c r="D536">
        <v>5</v>
      </c>
      <c r="E536" s="2">
        <v>45108</v>
      </c>
      <c r="G536">
        <v>4066</v>
      </c>
      <c r="H536">
        <v>25432</v>
      </c>
      <c r="I536" t="s">
        <v>205</v>
      </c>
      <c r="J536" t="s">
        <v>687</v>
      </c>
      <c r="K536" t="s">
        <v>2675</v>
      </c>
      <c r="L536" t="s">
        <v>31</v>
      </c>
      <c r="M536" s="1" t="s">
        <v>3995</v>
      </c>
      <c r="N536">
        <v>0.8</v>
      </c>
      <c r="O536" t="s">
        <v>33</v>
      </c>
      <c r="P536">
        <f t="shared" si="16"/>
        <v>1</v>
      </c>
      <c r="Q536" s="7">
        <f t="shared" si="17"/>
        <v>0.8</v>
      </c>
    </row>
    <row r="537" spans="1:18" x14ac:dyDescent="0.2">
      <c r="A537">
        <v>89301311</v>
      </c>
      <c r="B537" t="s">
        <v>4828</v>
      </c>
      <c r="C537" t="s">
        <v>109</v>
      </c>
      <c r="D537">
        <v>5</v>
      </c>
      <c r="E537" s="2">
        <v>41296</v>
      </c>
      <c r="G537">
        <v>6495</v>
      </c>
      <c r="H537">
        <v>25433</v>
      </c>
      <c r="J537" t="s">
        <v>16</v>
      </c>
      <c r="K537" t="s">
        <v>4890</v>
      </c>
      <c r="M537" s="1" t="s">
        <v>4891</v>
      </c>
      <c r="N537">
        <v>1</v>
      </c>
      <c r="O537" t="s">
        <v>72</v>
      </c>
      <c r="P537">
        <f t="shared" si="16"/>
        <v>1</v>
      </c>
      <c r="Q537" s="7">
        <f t="shared" si="17"/>
        <v>1</v>
      </c>
    </row>
    <row r="538" spans="1:18" x14ac:dyDescent="0.2">
      <c r="A538">
        <v>89301385</v>
      </c>
      <c r="B538" t="s">
        <v>5670</v>
      </c>
      <c r="C538" t="s">
        <v>5671</v>
      </c>
      <c r="D538">
        <v>10</v>
      </c>
      <c r="E538" s="2">
        <v>39448</v>
      </c>
      <c r="G538">
        <v>780</v>
      </c>
      <c r="H538">
        <v>25438</v>
      </c>
      <c r="I538" t="s">
        <v>53</v>
      </c>
      <c r="J538" t="s">
        <v>24</v>
      </c>
      <c r="K538" t="s">
        <v>5684</v>
      </c>
      <c r="M538" s="1" t="s">
        <v>5685</v>
      </c>
      <c r="N538">
        <v>1</v>
      </c>
      <c r="O538" t="s">
        <v>27</v>
      </c>
      <c r="P538">
        <f t="shared" si="16"/>
        <v>1</v>
      </c>
      <c r="Q538" s="7">
        <f t="shared" si="17"/>
        <v>1</v>
      </c>
    </row>
    <row r="539" spans="1:18" x14ac:dyDescent="0.2">
      <c r="A539">
        <v>89301073</v>
      </c>
      <c r="B539" t="s">
        <v>1686</v>
      </c>
      <c r="C539" t="s">
        <v>357</v>
      </c>
      <c r="D539">
        <v>5</v>
      </c>
      <c r="E539" s="2">
        <v>44075</v>
      </c>
      <c r="G539">
        <v>1088</v>
      </c>
      <c r="H539">
        <v>25440</v>
      </c>
      <c r="J539" t="s">
        <v>350</v>
      </c>
      <c r="K539" t="s">
        <v>232</v>
      </c>
      <c r="M539" s="1" t="s">
        <v>1701</v>
      </c>
      <c r="N539">
        <v>1</v>
      </c>
      <c r="O539" t="s">
        <v>27</v>
      </c>
      <c r="P539">
        <f t="shared" si="16"/>
        <v>1</v>
      </c>
      <c r="Q539" s="7">
        <f t="shared" si="17"/>
        <v>1</v>
      </c>
    </row>
    <row r="540" spans="1:18" x14ac:dyDescent="0.2">
      <c r="A540">
        <v>89301201</v>
      </c>
      <c r="B540" t="s">
        <v>4100</v>
      </c>
      <c r="C540" t="s">
        <v>109</v>
      </c>
      <c r="D540">
        <v>5</v>
      </c>
      <c r="E540" s="2">
        <v>42491</v>
      </c>
      <c r="G540">
        <v>7627</v>
      </c>
      <c r="H540">
        <v>25458</v>
      </c>
      <c r="J540" t="s">
        <v>2225</v>
      </c>
      <c r="K540" t="s">
        <v>4122</v>
      </c>
      <c r="M540" s="1" t="s">
        <v>4123</v>
      </c>
      <c r="N540">
        <v>1</v>
      </c>
      <c r="O540" t="s">
        <v>72</v>
      </c>
      <c r="P540">
        <f t="shared" si="16"/>
        <v>1</v>
      </c>
      <c r="Q540" s="7">
        <f t="shared" si="17"/>
        <v>1</v>
      </c>
    </row>
    <row r="541" spans="1:18" x14ac:dyDescent="0.2">
      <c r="A541">
        <v>89301181</v>
      </c>
      <c r="B541" t="s">
        <v>3946</v>
      </c>
      <c r="C541" t="s">
        <v>3947</v>
      </c>
      <c r="D541">
        <v>5</v>
      </c>
      <c r="E541" s="2">
        <v>39448</v>
      </c>
      <c r="G541">
        <v>4067</v>
      </c>
      <c r="H541">
        <v>25474</v>
      </c>
      <c r="I541" t="s">
        <v>53</v>
      </c>
      <c r="J541" t="s">
        <v>155</v>
      </c>
      <c r="K541" t="s">
        <v>681</v>
      </c>
      <c r="M541" s="1" t="s">
        <v>3994</v>
      </c>
      <c r="N541">
        <v>1</v>
      </c>
      <c r="O541" t="s">
        <v>27</v>
      </c>
      <c r="P541">
        <f t="shared" si="16"/>
        <v>1</v>
      </c>
      <c r="Q541" s="7">
        <f t="shared" si="17"/>
        <v>1</v>
      </c>
    </row>
    <row r="542" spans="1:18" x14ac:dyDescent="0.2">
      <c r="A542">
        <v>89301104</v>
      </c>
      <c r="B542" t="s">
        <v>2599</v>
      </c>
      <c r="C542" t="s">
        <v>2892</v>
      </c>
      <c r="D542">
        <v>10</v>
      </c>
      <c r="E542" s="2">
        <v>39448</v>
      </c>
      <c r="G542">
        <v>5002</v>
      </c>
      <c r="H542">
        <v>25499</v>
      </c>
      <c r="J542" t="s">
        <v>1450</v>
      </c>
      <c r="K542" t="s">
        <v>2895</v>
      </c>
      <c r="M542" s="1" t="s">
        <v>2896</v>
      </c>
      <c r="N542">
        <v>1</v>
      </c>
      <c r="O542" t="s">
        <v>27</v>
      </c>
      <c r="P542">
        <f t="shared" si="16"/>
        <v>1</v>
      </c>
      <c r="Q542" s="7">
        <f t="shared" si="17"/>
        <v>1</v>
      </c>
    </row>
    <row r="543" spans="1:18" x14ac:dyDescent="0.2">
      <c r="A543">
        <v>89305246</v>
      </c>
      <c r="B543" t="s">
        <v>6689</v>
      </c>
      <c r="C543" t="s">
        <v>6690</v>
      </c>
      <c r="D543">
        <v>15</v>
      </c>
      <c r="E543" s="2">
        <v>39814</v>
      </c>
      <c r="G543">
        <v>376</v>
      </c>
      <c r="H543">
        <v>25500</v>
      </c>
      <c r="I543" t="s">
        <v>28</v>
      </c>
      <c r="J543" t="s">
        <v>1151</v>
      </c>
      <c r="K543" t="s">
        <v>329</v>
      </c>
      <c r="L543" t="s">
        <v>31</v>
      </c>
      <c r="M543" s="1" t="s">
        <v>6695</v>
      </c>
      <c r="N543">
        <v>0.05</v>
      </c>
      <c r="O543" t="s">
        <v>6688</v>
      </c>
      <c r="P543">
        <f t="shared" si="16"/>
        <v>1</v>
      </c>
      <c r="Q543" s="7">
        <f t="shared" si="17"/>
        <v>0.05</v>
      </c>
    </row>
    <row r="544" spans="1:18" x14ac:dyDescent="0.2">
      <c r="A544">
        <v>89301063</v>
      </c>
      <c r="B544" t="s">
        <v>1480</v>
      </c>
      <c r="C544" t="s">
        <v>357</v>
      </c>
      <c r="D544">
        <v>5</v>
      </c>
      <c r="E544" s="2">
        <v>39814</v>
      </c>
      <c r="G544">
        <v>3782</v>
      </c>
      <c r="H544">
        <v>25521</v>
      </c>
      <c r="J544" t="s">
        <v>325</v>
      </c>
      <c r="K544" t="s">
        <v>1598</v>
      </c>
      <c r="M544" s="1" t="s">
        <v>1599</v>
      </c>
      <c r="N544">
        <v>1</v>
      </c>
      <c r="O544" t="s">
        <v>27</v>
      </c>
      <c r="P544">
        <f t="shared" si="16"/>
        <v>1</v>
      </c>
      <c r="Q544" s="7">
        <f t="shared" si="17"/>
        <v>1</v>
      </c>
    </row>
    <row r="545" spans="1:17" x14ac:dyDescent="0.2">
      <c r="A545">
        <v>89301093</v>
      </c>
      <c r="B545" t="s">
        <v>2444</v>
      </c>
      <c r="C545" t="s">
        <v>357</v>
      </c>
      <c r="D545">
        <v>5</v>
      </c>
      <c r="E545" s="2">
        <v>40544</v>
      </c>
      <c r="G545">
        <v>2227</v>
      </c>
      <c r="H545">
        <v>25529</v>
      </c>
      <c r="J545" t="s">
        <v>63</v>
      </c>
      <c r="K545" t="s">
        <v>2559</v>
      </c>
      <c r="M545" s="1" t="s">
        <v>2560</v>
      </c>
      <c r="N545">
        <v>0.75</v>
      </c>
      <c r="O545" t="s">
        <v>27</v>
      </c>
      <c r="P545">
        <f t="shared" si="16"/>
        <v>1</v>
      </c>
      <c r="Q545" s="7">
        <f t="shared" si="17"/>
        <v>0.75</v>
      </c>
    </row>
    <row r="546" spans="1:17" x14ac:dyDescent="0.2">
      <c r="A546">
        <v>89301012</v>
      </c>
      <c r="B546" t="s">
        <v>108</v>
      </c>
      <c r="C546" t="s">
        <v>293</v>
      </c>
      <c r="D546">
        <v>10</v>
      </c>
      <c r="E546" s="2">
        <v>39448</v>
      </c>
      <c r="G546">
        <v>3522</v>
      </c>
      <c r="H546">
        <v>25540</v>
      </c>
      <c r="J546" t="s">
        <v>37</v>
      </c>
      <c r="K546" t="s">
        <v>346</v>
      </c>
      <c r="M546" s="1" t="s">
        <v>347</v>
      </c>
      <c r="N546">
        <v>1</v>
      </c>
      <c r="O546" t="s">
        <v>27</v>
      </c>
      <c r="P546">
        <f t="shared" si="16"/>
        <v>1</v>
      </c>
      <c r="Q546" s="7">
        <f t="shared" si="17"/>
        <v>1</v>
      </c>
    </row>
    <row r="547" spans="1:17" x14ac:dyDescent="0.2">
      <c r="A547">
        <v>89301355</v>
      </c>
      <c r="B547" t="s">
        <v>5498</v>
      </c>
      <c r="C547" t="s">
        <v>5499</v>
      </c>
      <c r="D547">
        <v>10</v>
      </c>
      <c r="E547" s="2">
        <v>40695</v>
      </c>
      <c r="G547">
        <v>5495</v>
      </c>
      <c r="H547">
        <v>25541</v>
      </c>
      <c r="J547" t="s">
        <v>219</v>
      </c>
      <c r="K547" t="s">
        <v>5522</v>
      </c>
      <c r="M547" s="1" t="s">
        <v>5523</v>
      </c>
      <c r="N547">
        <v>1</v>
      </c>
      <c r="O547" t="s">
        <v>72</v>
      </c>
      <c r="P547">
        <f t="shared" si="16"/>
        <v>1</v>
      </c>
      <c r="Q547" s="7">
        <f t="shared" si="17"/>
        <v>1</v>
      </c>
    </row>
    <row r="548" spans="1:17" x14ac:dyDescent="0.2">
      <c r="A548">
        <v>89301101</v>
      </c>
      <c r="B548" t="s">
        <v>2599</v>
      </c>
      <c r="C548" t="s">
        <v>109</v>
      </c>
      <c r="D548">
        <v>5</v>
      </c>
      <c r="E548" s="2">
        <v>41640</v>
      </c>
      <c r="G548">
        <v>2441</v>
      </c>
      <c r="H548">
        <v>27731</v>
      </c>
      <c r="I548" t="s">
        <v>28</v>
      </c>
      <c r="J548" t="s">
        <v>164</v>
      </c>
      <c r="K548" t="s">
        <v>2622</v>
      </c>
      <c r="M548" s="1" t="s">
        <v>2623</v>
      </c>
      <c r="N548">
        <v>0.2</v>
      </c>
      <c r="O548" t="s">
        <v>33</v>
      </c>
      <c r="P548">
        <f t="shared" si="16"/>
        <v>2</v>
      </c>
      <c r="Q548" s="7">
        <f t="shared" si="17"/>
        <v>1</v>
      </c>
    </row>
    <row r="549" spans="1:17" x14ac:dyDescent="0.2">
      <c r="A549">
        <v>89301106</v>
      </c>
      <c r="B549" t="s">
        <v>2599</v>
      </c>
      <c r="C549" t="s">
        <v>2937</v>
      </c>
      <c r="D549">
        <v>10</v>
      </c>
      <c r="E549" s="2">
        <v>41640</v>
      </c>
      <c r="G549">
        <v>2441</v>
      </c>
      <c r="H549">
        <v>27731</v>
      </c>
      <c r="I549" t="s">
        <v>28</v>
      </c>
      <c r="J549" t="s">
        <v>164</v>
      </c>
      <c r="K549" t="s">
        <v>2622</v>
      </c>
      <c r="M549" s="1" t="s">
        <v>2623</v>
      </c>
      <c r="N549">
        <v>0.8</v>
      </c>
      <c r="O549" t="s">
        <v>33</v>
      </c>
      <c r="P549">
        <f t="shared" si="16"/>
        <v>2</v>
      </c>
      <c r="Q549" s="7">
        <f t="shared" si="17"/>
        <v>1</v>
      </c>
    </row>
    <row r="550" spans="1:17" x14ac:dyDescent="0.2">
      <c r="A550">
        <v>89301023</v>
      </c>
      <c r="B550" t="s">
        <v>489</v>
      </c>
      <c r="C550" t="s">
        <v>357</v>
      </c>
      <c r="D550">
        <v>5</v>
      </c>
      <c r="E550" s="2">
        <v>39448</v>
      </c>
      <c r="G550">
        <v>1899</v>
      </c>
      <c r="H550">
        <v>27734</v>
      </c>
      <c r="J550" t="s">
        <v>181</v>
      </c>
      <c r="K550" t="s">
        <v>637</v>
      </c>
      <c r="M550" s="1" t="s">
        <v>638</v>
      </c>
      <c r="N550">
        <v>1</v>
      </c>
      <c r="O550" t="s">
        <v>27</v>
      </c>
      <c r="P550">
        <f t="shared" si="16"/>
        <v>1</v>
      </c>
      <c r="Q550" s="7">
        <f t="shared" si="17"/>
        <v>1</v>
      </c>
    </row>
    <row r="551" spans="1:17" x14ac:dyDescent="0.2">
      <c r="A551">
        <v>89301221</v>
      </c>
      <c r="B551" t="s">
        <v>4371</v>
      </c>
      <c r="C551" t="s">
        <v>109</v>
      </c>
      <c r="D551">
        <v>5</v>
      </c>
      <c r="E551" s="2">
        <v>40909</v>
      </c>
      <c r="G551">
        <v>6226</v>
      </c>
      <c r="H551">
        <v>27738</v>
      </c>
      <c r="J551" t="s">
        <v>524</v>
      </c>
      <c r="K551" t="s">
        <v>4387</v>
      </c>
      <c r="M551" s="1" t="s">
        <v>4388</v>
      </c>
      <c r="N551">
        <v>1</v>
      </c>
      <c r="O551" t="s">
        <v>72</v>
      </c>
      <c r="P551">
        <f t="shared" si="16"/>
        <v>1</v>
      </c>
      <c r="Q551" s="7">
        <f t="shared" si="17"/>
        <v>1</v>
      </c>
    </row>
    <row r="552" spans="1:17" x14ac:dyDescent="0.2">
      <c r="A552">
        <v>89301261</v>
      </c>
      <c r="B552" t="s">
        <v>4505</v>
      </c>
      <c r="C552" t="s">
        <v>109</v>
      </c>
      <c r="D552">
        <v>5</v>
      </c>
      <c r="E552" s="2">
        <v>44470</v>
      </c>
      <c r="G552">
        <v>10101</v>
      </c>
      <c r="H552">
        <v>27762</v>
      </c>
      <c r="J552" t="s">
        <v>47</v>
      </c>
      <c r="K552" t="s">
        <v>659</v>
      </c>
      <c r="M552" s="1" t="s">
        <v>4594</v>
      </c>
      <c r="N552">
        <v>1</v>
      </c>
      <c r="O552" t="s">
        <v>72</v>
      </c>
      <c r="P552">
        <f t="shared" si="16"/>
        <v>1</v>
      </c>
      <c r="Q552" s="7">
        <f t="shared" si="17"/>
        <v>1</v>
      </c>
    </row>
    <row r="553" spans="1:17" x14ac:dyDescent="0.2">
      <c r="A553">
        <v>89305248</v>
      </c>
      <c r="B553" t="s">
        <v>6689</v>
      </c>
      <c r="C553" t="s">
        <v>6738</v>
      </c>
      <c r="D553">
        <v>15</v>
      </c>
      <c r="E553" s="2">
        <v>39814</v>
      </c>
      <c r="G553">
        <v>3666</v>
      </c>
      <c r="H553">
        <v>27782</v>
      </c>
      <c r="I553" t="s">
        <v>110</v>
      </c>
      <c r="J553" t="s">
        <v>497</v>
      </c>
      <c r="K553" t="s">
        <v>659</v>
      </c>
      <c r="L553" t="s">
        <v>113</v>
      </c>
      <c r="M553" s="1" t="s">
        <v>6740</v>
      </c>
      <c r="N553">
        <v>0.05</v>
      </c>
      <c r="O553" t="s">
        <v>4464</v>
      </c>
      <c r="P553">
        <f t="shared" si="16"/>
        <v>1</v>
      </c>
      <c r="Q553" s="7">
        <f t="shared" si="17"/>
        <v>0.05</v>
      </c>
    </row>
    <row r="554" spans="1:17" x14ac:dyDescent="0.2">
      <c r="A554">
        <v>89301041</v>
      </c>
      <c r="B554" t="s">
        <v>1095</v>
      </c>
      <c r="C554" t="s">
        <v>109</v>
      </c>
      <c r="D554">
        <v>5</v>
      </c>
      <c r="E554" s="2">
        <v>39448</v>
      </c>
      <c r="G554">
        <v>76</v>
      </c>
      <c r="H554">
        <v>27819</v>
      </c>
      <c r="I554" t="s">
        <v>205</v>
      </c>
      <c r="J554" t="s">
        <v>111</v>
      </c>
      <c r="K554" t="s">
        <v>1170</v>
      </c>
      <c r="L554" t="s">
        <v>113</v>
      </c>
      <c r="M554" s="1" t="s">
        <v>1171</v>
      </c>
      <c r="N554">
        <v>1</v>
      </c>
      <c r="O554" t="s">
        <v>33</v>
      </c>
      <c r="P554">
        <f t="shared" si="16"/>
        <v>1</v>
      </c>
      <c r="Q554" s="7">
        <f t="shared" si="17"/>
        <v>1</v>
      </c>
    </row>
    <row r="555" spans="1:17" x14ac:dyDescent="0.2">
      <c r="A555">
        <v>89301103</v>
      </c>
      <c r="B555" t="s">
        <v>2599</v>
      </c>
      <c r="C555" t="s">
        <v>2589</v>
      </c>
      <c r="D555">
        <v>5</v>
      </c>
      <c r="E555" s="2">
        <v>44378</v>
      </c>
      <c r="G555">
        <v>3185</v>
      </c>
      <c r="H555">
        <v>27830</v>
      </c>
      <c r="J555" t="s">
        <v>63</v>
      </c>
      <c r="K555" t="s">
        <v>2805</v>
      </c>
      <c r="M555" s="1" t="s">
        <v>2806</v>
      </c>
      <c r="N555">
        <v>1</v>
      </c>
      <c r="O555" t="s">
        <v>27</v>
      </c>
      <c r="P555">
        <f t="shared" si="16"/>
        <v>1</v>
      </c>
      <c r="Q555" s="7">
        <f t="shared" si="17"/>
        <v>1</v>
      </c>
    </row>
    <row r="556" spans="1:17" x14ac:dyDescent="0.2">
      <c r="A556">
        <v>89301600</v>
      </c>
      <c r="B556" t="s">
        <v>6274</v>
      </c>
      <c r="C556" t="s">
        <v>6274</v>
      </c>
      <c r="D556">
        <v>10</v>
      </c>
      <c r="E556" s="2">
        <v>44287</v>
      </c>
      <c r="G556">
        <v>5533</v>
      </c>
      <c r="H556">
        <v>27831</v>
      </c>
      <c r="J556" t="s">
        <v>3253</v>
      </c>
      <c r="K556" t="s">
        <v>1345</v>
      </c>
      <c r="M556" s="1" t="s">
        <v>6374</v>
      </c>
      <c r="N556">
        <v>0.14199999999999999</v>
      </c>
      <c r="O556" t="s">
        <v>27</v>
      </c>
      <c r="P556">
        <f t="shared" si="16"/>
        <v>7</v>
      </c>
      <c r="Q556" s="7">
        <f t="shared" si="17"/>
        <v>0.99399999999999999</v>
      </c>
    </row>
    <row r="557" spans="1:17" x14ac:dyDescent="0.2">
      <c r="A557">
        <v>89301602</v>
      </c>
      <c r="B557" t="s">
        <v>6449</v>
      </c>
      <c r="C557" t="s">
        <v>6450</v>
      </c>
      <c r="D557">
        <v>10</v>
      </c>
      <c r="E557" s="2">
        <v>39448</v>
      </c>
      <c r="G557">
        <v>5533</v>
      </c>
      <c r="H557">
        <v>27831</v>
      </c>
      <c r="J557" t="s">
        <v>3253</v>
      </c>
      <c r="K557" t="s">
        <v>1345</v>
      </c>
      <c r="M557" s="1" t="s">
        <v>6374</v>
      </c>
      <c r="N557">
        <v>0.14199999999999999</v>
      </c>
      <c r="O557" t="s">
        <v>27</v>
      </c>
      <c r="P557">
        <f t="shared" si="16"/>
        <v>7</v>
      </c>
      <c r="Q557" s="7">
        <f t="shared" si="17"/>
        <v>0.99399999999999999</v>
      </c>
    </row>
    <row r="558" spans="1:17" x14ac:dyDescent="0.2">
      <c r="A558">
        <v>89301604</v>
      </c>
      <c r="B558" t="s">
        <v>6464</v>
      </c>
      <c r="C558" t="s">
        <v>6465</v>
      </c>
      <c r="D558">
        <v>10</v>
      </c>
      <c r="E558" s="2">
        <v>39448</v>
      </c>
      <c r="G558">
        <v>5533</v>
      </c>
      <c r="H558">
        <v>27831</v>
      </c>
      <c r="J558" t="s">
        <v>3253</v>
      </c>
      <c r="K558" t="s">
        <v>1345</v>
      </c>
      <c r="M558" s="1" t="s">
        <v>6374</v>
      </c>
      <c r="N558">
        <v>0.14199999999999999</v>
      </c>
      <c r="O558" t="s">
        <v>27</v>
      </c>
      <c r="P558">
        <f t="shared" si="16"/>
        <v>7</v>
      </c>
      <c r="Q558" s="7">
        <f t="shared" si="17"/>
        <v>0.99399999999999999</v>
      </c>
    </row>
    <row r="559" spans="1:17" x14ac:dyDescent="0.2">
      <c r="A559">
        <v>89301605</v>
      </c>
      <c r="B559" t="s">
        <v>6474</v>
      </c>
      <c r="C559" t="s">
        <v>6475</v>
      </c>
      <c r="D559">
        <v>10</v>
      </c>
      <c r="E559" s="2">
        <v>39448</v>
      </c>
      <c r="G559">
        <v>5533</v>
      </c>
      <c r="H559">
        <v>27831</v>
      </c>
      <c r="J559" t="s">
        <v>3253</v>
      </c>
      <c r="K559" t="s">
        <v>1345</v>
      </c>
      <c r="M559" s="1" t="s">
        <v>6374</v>
      </c>
      <c r="N559">
        <v>0.14199999999999999</v>
      </c>
      <c r="O559" t="s">
        <v>27</v>
      </c>
      <c r="P559">
        <f t="shared" si="16"/>
        <v>7</v>
      </c>
      <c r="Q559" s="7">
        <f t="shared" si="17"/>
        <v>0.99399999999999999</v>
      </c>
    </row>
    <row r="560" spans="1:17" x14ac:dyDescent="0.2">
      <c r="A560">
        <v>89301606</v>
      </c>
      <c r="B560" t="s">
        <v>6476</v>
      </c>
      <c r="C560" t="s">
        <v>6477</v>
      </c>
      <c r="D560">
        <v>10</v>
      </c>
      <c r="E560" s="2">
        <v>39448</v>
      </c>
      <c r="G560">
        <v>5533</v>
      </c>
      <c r="H560">
        <v>27831</v>
      </c>
      <c r="J560" t="s">
        <v>3253</v>
      </c>
      <c r="K560" t="s">
        <v>1345</v>
      </c>
      <c r="M560" s="1" t="s">
        <v>6374</v>
      </c>
      <c r="N560">
        <v>0.14199999999999999</v>
      </c>
      <c r="O560" t="s">
        <v>27</v>
      </c>
      <c r="P560">
        <f t="shared" si="16"/>
        <v>7</v>
      </c>
      <c r="Q560" s="7">
        <f t="shared" si="17"/>
        <v>0.99399999999999999</v>
      </c>
    </row>
    <row r="561" spans="1:17" x14ac:dyDescent="0.2">
      <c r="A561">
        <v>89301607</v>
      </c>
      <c r="B561" t="s">
        <v>6480</v>
      </c>
      <c r="C561" t="s">
        <v>6481</v>
      </c>
      <c r="D561">
        <v>10</v>
      </c>
      <c r="E561" s="2">
        <v>39448</v>
      </c>
      <c r="G561">
        <v>5533</v>
      </c>
      <c r="H561">
        <v>27831</v>
      </c>
      <c r="J561" t="s">
        <v>3253</v>
      </c>
      <c r="K561" t="s">
        <v>1345</v>
      </c>
      <c r="M561" s="1" t="s">
        <v>6374</v>
      </c>
      <c r="N561">
        <v>0.14199999999999999</v>
      </c>
      <c r="O561" t="s">
        <v>27</v>
      </c>
      <c r="P561">
        <f t="shared" si="16"/>
        <v>7</v>
      </c>
      <c r="Q561" s="7">
        <f t="shared" si="17"/>
        <v>0.99399999999999999</v>
      </c>
    </row>
    <row r="562" spans="1:17" x14ac:dyDescent="0.2">
      <c r="A562">
        <v>89301608</v>
      </c>
      <c r="B562" t="s">
        <v>6482</v>
      </c>
      <c r="C562" t="s">
        <v>6482</v>
      </c>
      <c r="D562">
        <v>10</v>
      </c>
      <c r="E562" s="2">
        <v>39448</v>
      </c>
      <c r="G562">
        <v>5533</v>
      </c>
      <c r="H562">
        <v>27831</v>
      </c>
      <c r="J562" t="s">
        <v>3253</v>
      </c>
      <c r="K562" t="s">
        <v>1345</v>
      </c>
      <c r="M562" s="1" t="s">
        <v>6374</v>
      </c>
      <c r="N562">
        <v>0.14199999999999999</v>
      </c>
      <c r="O562" t="s">
        <v>27</v>
      </c>
      <c r="P562">
        <f t="shared" si="16"/>
        <v>7</v>
      </c>
      <c r="Q562" s="7">
        <f t="shared" si="17"/>
        <v>0.99399999999999999</v>
      </c>
    </row>
    <row r="563" spans="1:17" x14ac:dyDescent="0.2">
      <c r="A563">
        <v>89301345</v>
      </c>
      <c r="B563" t="s">
        <v>5330</v>
      </c>
      <c r="C563" t="s">
        <v>5331</v>
      </c>
      <c r="D563">
        <v>10</v>
      </c>
      <c r="E563" s="2">
        <v>39448</v>
      </c>
      <c r="G563">
        <v>1903</v>
      </c>
      <c r="H563">
        <v>27848</v>
      </c>
      <c r="J563" t="s">
        <v>161</v>
      </c>
      <c r="K563" t="s">
        <v>1155</v>
      </c>
      <c r="M563" s="1" t="s">
        <v>5466</v>
      </c>
      <c r="N563">
        <v>1</v>
      </c>
      <c r="O563" t="s">
        <v>72</v>
      </c>
      <c r="P563">
        <f t="shared" si="16"/>
        <v>1</v>
      </c>
      <c r="Q563" s="7">
        <f t="shared" si="17"/>
        <v>1</v>
      </c>
    </row>
    <row r="564" spans="1:17" x14ac:dyDescent="0.2">
      <c r="A564">
        <v>89301326</v>
      </c>
      <c r="B564" t="s">
        <v>4932</v>
      </c>
      <c r="C564" t="s">
        <v>5180</v>
      </c>
      <c r="D564">
        <v>10</v>
      </c>
      <c r="E564" s="2">
        <v>39448</v>
      </c>
      <c r="G564">
        <v>2881</v>
      </c>
      <c r="H564">
        <v>27886</v>
      </c>
      <c r="J564" t="s">
        <v>16</v>
      </c>
      <c r="K564" t="s">
        <v>2639</v>
      </c>
      <c r="M564" s="1" t="s">
        <v>5211</v>
      </c>
      <c r="N564">
        <v>1</v>
      </c>
      <c r="O564" t="s">
        <v>27</v>
      </c>
      <c r="P564">
        <f t="shared" si="16"/>
        <v>1</v>
      </c>
      <c r="Q564" s="7">
        <f t="shared" si="17"/>
        <v>1</v>
      </c>
    </row>
    <row r="565" spans="1:17" x14ac:dyDescent="0.2">
      <c r="A565">
        <v>89301593</v>
      </c>
      <c r="B565" t="s">
        <v>6156</v>
      </c>
      <c r="C565" t="s">
        <v>6157</v>
      </c>
      <c r="D565">
        <v>5</v>
      </c>
      <c r="E565" s="2">
        <v>41791</v>
      </c>
      <c r="G565">
        <v>10273</v>
      </c>
      <c r="H565">
        <v>27904</v>
      </c>
      <c r="J565" t="s">
        <v>853</v>
      </c>
      <c r="K565" t="s">
        <v>6194</v>
      </c>
      <c r="M565" s="1" t="s">
        <v>6195</v>
      </c>
      <c r="N565">
        <v>1</v>
      </c>
      <c r="O565" t="s">
        <v>27</v>
      </c>
      <c r="P565">
        <f t="shared" si="16"/>
        <v>1</v>
      </c>
      <c r="Q565" s="7">
        <f t="shared" si="17"/>
        <v>1</v>
      </c>
    </row>
    <row r="566" spans="1:17" x14ac:dyDescent="0.2">
      <c r="A566">
        <v>89301036</v>
      </c>
      <c r="B566" t="s">
        <v>826</v>
      </c>
      <c r="C566" t="s">
        <v>1080</v>
      </c>
      <c r="D566">
        <v>10</v>
      </c>
      <c r="E566" s="2">
        <v>39448</v>
      </c>
      <c r="G566">
        <v>2617</v>
      </c>
      <c r="H566">
        <v>27933</v>
      </c>
      <c r="J566" t="s">
        <v>57</v>
      </c>
      <c r="K566" t="s">
        <v>1081</v>
      </c>
      <c r="M566" s="1" t="s">
        <v>1082</v>
      </c>
      <c r="N566">
        <v>0.85</v>
      </c>
      <c r="O566" t="s">
        <v>27</v>
      </c>
      <c r="P566">
        <f t="shared" si="16"/>
        <v>1</v>
      </c>
      <c r="Q566" s="7">
        <f t="shared" si="17"/>
        <v>0.85</v>
      </c>
    </row>
    <row r="567" spans="1:17" x14ac:dyDescent="0.2">
      <c r="A567">
        <v>89301011</v>
      </c>
      <c r="B567" t="s">
        <v>108</v>
      </c>
      <c r="C567" t="s">
        <v>109</v>
      </c>
      <c r="D567">
        <v>5</v>
      </c>
      <c r="E567" s="2">
        <v>42856</v>
      </c>
      <c r="G567">
        <v>8122</v>
      </c>
      <c r="H567">
        <v>27942</v>
      </c>
      <c r="J567" t="s">
        <v>60</v>
      </c>
      <c r="K567" t="s">
        <v>141</v>
      </c>
      <c r="M567" s="1" t="s">
        <v>142</v>
      </c>
      <c r="N567">
        <v>0.5</v>
      </c>
      <c r="O567" t="s">
        <v>72</v>
      </c>
      <c r="P567">
        <f t="shared" si="16"/>
        <v>1</v>
      </c>
      <c r="Q567" s="7">
        <f t="shared" si="17"/>
        <v>0.5</v>
      </c>
    </row>
    <row r="568" spans="1:17" x14ac:dyDescent="0.2">
      <c r="A568">
        <v>89301061</v>
      </c>
      <c r="B568" t="s">
        <v>1480</v>
      </c>
      <c r="C568" t="s">
        <v>1481</v>
      </c>
      <c r="D568">
        <v>5</v>
      </c>
      <c r="E568" s="2">
        <v>43466</v>
      </c>
      <c r="G568">
        <v>8993</v>
      </c>
      <c r="H568">
        <v>27958</v>
      </c>
      <c r="J568" t="s">
        <v>258</v>
      </c>
      <c r="K568" t="s">
        <v>79</v>
      </c>
      <c r="L568" t="s">
        <v>86</v>
      </c>
      <c r="M568" s="1" t="s">
        <v>1489</v>
      </c>
      <c r="N568">
        <v>0.5</v>
      </c>
      <c r="O568" t="s">
        <v>72</v>
      </c>
      <c r="P568">
        <f t="shared" si="16"/>
        <v>1</v>
      </c>
      <c r="Q568" s="7">
        <f t="shared" si="17"/>
        <v>0.5</v>
      </c>
    </row>
    <row r="569" spans="1:17" x14ac:dyDescent="0.2">
      <c r="A569">
        <v>89301131</v>
      </c>
      <c r="B569" t="s">
        <v>3276</v>
      </c>
      <c r="C569" t="s">
        <v>109</v>
      </c>
      <c r="D569">
        <v>5</v>
      </c>
      <c r="E569" s="2">
        <v>40135</v>
      </c>
      <c r="G569">
        <v>4556</v>
      </c>
      <c r="H569">
        <v>27973</v>
      </c>
      <c r="J569" t="s">
        <v>47</v>
      </c>
      <c r="K569" t="s">
        <v>101</v>
      </c>
      <c r="M569" s="1" t="s">
        <v>3322</v>
      </c>
      <c r="N569">
        <v>0.5</v>
      </c>
      <c r="O569" t="s">
        <v>72</v>
      </c>
      <c r="P569">
        <f t="shared" si="16"/>
        <v>1</v>
      </c>
      <c r="Q569" s="7">
        <f t="shared" si="17"/>
        <v>0.5</v>
      </c>
    </row>
    <row r="570" spans="1:17" x14ac:dyDescent="0.2">
      <c r="A570">
        <v>89301261</v>
      </c>
      <c r="B570" t="s">
        <v>4505</v>
      </c>
      <c r="C570" t="s">
        <v>109</v>
      </c>
      <c r="D570">
        <v>5</v>
      </c>
      <c r="E570" s="2">
        <v>39448</v>
      </c>
      <c r="G570">
        <v>2863</v>
      </c>
      <c r="H570">
        <v>27980</v>
      </c>
      <c r="I570" t="s">
        <v>46</v>
      </c>
      <c r="J570" t="s">
        <v>504</v>
      </c>
      <c r="K570" t="s">
        <v>4599</v>
      </c>
      <c r="M570" s="1" t="s">
        <v>4600</v>
      </c>
      <c r="N570">
        <v>0.2</v>
      </c>
      <c r="O570" t="s">
        <v>19</v>
      </c>
      <c r="P570">
        <f t="shared" si="16"/>
        <v>2</v>
      </c>
      <c r="Q570" s="7">
        <f t="shared" si="17"/>
        <v>1</v>
      </c>
    </row>
    <row r="571" spans="1:17" x14ac:dyDescent="0.2">
      <c r="A571">
        <v>89301265</v>
      </c>
      <c r="B571" t="s">
        <v>4505</v>
      </c>
      <c r="C571" t="s">
        <v>4675</v>
      </c>
      <c r="D571">
        <v>10</v>
      </c>
      <c r="E571" s="2">
        <v>39448</v>
      </c>
      <c r="G571">
        <v>2863</v>
      </c>
      <c r="H571">
        <v>27980</v>
      </c>
      <c r="I571" t="s">
        <v>46</v>
      </c>
      <c r="J571" t="s">
        <v>504</v>
      </c>
      <c r="K571" t="s">
        <v>4599</v>
      </c>
      <c r="M571" s="1" t="s">
        <v>4600</v>
      </c>
      <c r="N571">
        <v>0.8</v>
      </c>
      <c r="O571" t="s">
        <v>19</v>
      </c>
      <c r="P571">
        <f t="shared" si="16"/>
        <v>2</v>
      </c>
      <c r="Q571" s="7">
        <f t="shared" si="17"/>
        <v>1</v>
      </c>
    </row>
    <row r="572" spans="1:17" x14ac:dyDescent="0.2">
      <c r="A572">
        <v>89301503</v>
      </c>
      <c r="B572" t="s">
        <v>3914</v>
      </c>
      <c r="C572" t="s">
        <v>357</v>
      </c>
      <c r="D572">
        <v>5</v>
      </c>
      <c r="E572" s="2">
        <v>44927</v>
      </c>
      <c r="G572">
        <v>10896</v>
      </c>
      <c r="H572">
        <v>27983</v>
      </c>
      <c r="I572" t="s">
        <v>28</v>
      </c>
      <c r="J572" t="s">
        <v>252</v>
      </c>
      <c r="K572" t="s">
        <v>1525</v>
      </c>
      <c r="M572" s="1"/>
      <c r="N572">
        <v>0.6</v>
      </c>
      <c r="O572" t="s">
        <v>33</v>
      </c>
      <c r="P572">
        <f t="shared" si="16"/>
        <v>0</v>
      </c>
      <c r="Q572" s="7">
        <f t="shared" si="17"/>
        <v>0</v>
      </c>
    </row>
    <row r="573" spans="1:17" x14ac:dyDescent="0.2">
      <c r="A573">
        <v>89301061</v>
      </c>
      <c r="B573" t="s">
        <v>1480</v>
      </c>
      <c r="C573" t="s">
        <v>1481</v>
      </c>
      <c r="D573">
        <v>5</v>
      </c>
      <c r="E573" s="2">
        <v>42705</v>
      </c>
      <c r="G573">
        <v>8018</v>
      </c>
      <c r="H573">
        <v>27988</v>
      </c>
      <c r="J573" t="s">
        <v>57</v>
      </c>
      <c r="K573" t="s">
        <v>1490</v>
      </c>
      <c r="M573" s="1" t="s">
        <v>1491</v>
      </c>
      <c r="N573">
        <v>1</v>
      </c>
      <c r="O573" t="s">
        <v>72</v>
      </c>
      <c r="P573">
        <f t="shared" si="16"/>
        <v>1</v>
      </c>
      <c r="Q573" s="7">
        <f t="shared" si="17"/>
        <v>1</v>
      </c>
    </row>
    <row r="574" spans="1:17" x14ac:dyDescent="0.2">
      <c r="A574">
        <v>89301103</v>
      </c>
      <c r="B574" t="s">
        <v>2599</v>
      </c>
      <c r="C574" t="s">
        <v>2589</v>
      </c>
      <c r="D574">
        <v>5</v>
      </c>
      <c r="E574" s="2">
        <v>42095</v>
      </c>
      <c r="G574">
        <v>2291</v>
      </c>
      <c r="H574">
        <v>27997</v>
      </c>
      <c r="J574" t="s">
        <v>158</v>
      </c>
      <c r="K574" t="s">
        <v>1250</v>
      </c>
      <c r="M574" s="1" t="s">
        <v>2814</v>
      </c>
      <c r="N574">
        <v>1</v>
      </c>
      <c r="O574" t="s">
        <v>27</v>
      </c>
      <c r="P574">
        <f t="shared" si="16"/>
        <v>1</v>
      </c>
      <c r="Q574" s="7">
        <f t="shared" si="17"/>
        <v>1</v>
      </c>
    </row>
    <row r="575" spans="1:17" x14ac:dyDescent="0.2">
      <c r="A575">
        <v>89301075</v>
      </c>
      <c r="B575" t="s">
        <v>1686</v>
      </c>
      <c r="C575" t="s">
        <v>1840</v>
      </c>
      <c r="D575">
        <v>10</v>
      </c>
      <c r="E575" s="2">
        <v>39448</v>
      </c>
      <c r="G575">
        <v>483</v>
      </c>
      <c r="H575">
        <v>27999</v>
      </c>
      <c r="J575" t="s">
        <v>40</v>
      </c>
      <c r="K575" t="s">
        <v>2062</v>
      </c>
      <c r="M575" s="1" t="s">
        <v>2063</v>
      </c>
      <c r="N575">
        <v>1</v>
      </c>
      <c r="O575" t="s">
        <v>27</v>
      </c>
      <c r="P575">
        <f t="shared" si="16"/>
        <v>1</v>
      </c>
      <c r="Q575" s="7">
        <f t="shared" si="17"/>
        <v>1</v>
      </c>
    </row>
    <row r="576" spans="1:17" x14ac:dyDescent="0.2">
      <c r="A576">
        <v>89301335</v>
      </c>
      <c r="B576" t="s">
        <v>5218</v>
      </c>
      <c r="C576" t="s">
        <v>5219</v>
      </c>
      <c r="D576">
        <v>10</v>
      </c>
      <c r="E576" s="2">
        <v>40391</v>
      </c>
      <c r="G576">
        <v>4283</v>
      </c>
      <c r="H576">
        <v>28001</v>
      </c>
      <c r="J576" t="s">
        <v>1800</v>
      </c>
      <c r="K576" t="s">
        <v>5254</v>
      </c>
      <c r="M576" s="1" t="s">
        <v>5255</v>
      </c>
      <c r="N576">
        <v>1</v>
      </c>
      <c r="O576" t="s">
        <v>27</v>
      </c>
      <c r="P576">
        <f t="shared" si="16"/>
        <v>1</v>
      </c>
      <c r="Q576" s="7">
        <f t="shared" si="17"/>
        <v>1</v>
      </c>
    </row>
    <row r="577" spans="1:17" x14ac:dyDescent="0.2">
      <c r="A577">
        <v>89301375</v>
      </c>
      <c r="B577" t="s">
        <v>5575</v>
      </c>
      <c r="C577" t="s">
        <v>5575</v>
      </c>
      <c r="D577">
        <v>10</v>
      </c>
      <c r="E577" s="2">
        <v>39814</v>
      </c>
      <c r="G577">
        <v>3542</v>
      </c>
      <c r="H577">
        <v>28005</v>
      </c>
      <c r="J577" t="s">
        <v>131</v>
      </c>
      <c r="K577" t="s">
        <v>1123</v>
      </c>
      <c r="M577" s="1" t="s">
        <v>5650</v>
      </c>
      <c r="N577">
        <v>1</v>
      </c>
      <c r="O577" t="s">
        <v>72</v>
      </c>
      <c r="P577">
        <f t="shared" si="16"/>
        <v>1</v>
      </c>
      <c r="Q577" s="7">
        <f t="shared" si="17"/>
        <v>1</v>
      </c>
    </row>
    <row r="578" spans="1:17" x14ac:dyDescent="0.2">
      <c r="A578">
        <v>89301103</v>
      </c>
      <c r="B578" t="s">
        <v>2599</v>
      </c>
      <c r="C578" t="s">
        <v>2589</v>
      </c>
      <c r="D578">
        <v>5</v>
      </c>
      <c r="E578" s="2">
        <v>44013</v>
      </c>
      <c r="G578">
        <v>1972</v>
      </c>
      <c r="H578">
        <v>28014</v>
      </c>
      <c r="I578" t="s">
        <v>28</v>
      </c>
      <c r="J578" t="s">
        <v>2815</v>
      </c>
      <c r="K578" t="s">
        <v>1525</v>
      </c>
      <c r="M578" s="1" t="s">
        <v>2816</v>
      </c>
      <c r="N578">
        <v>0.25</v>
      </c>
      <c r="O578" t="s">
        <v>33</v>
      </c>
      <c r="P578">
        <f t="shared" ref="P578:P641" si="18">COUNTIF($M$2:$M$4776,M578)</f>
        <v>3</v>
      </c>
      <c r="Q578" s="7">
        <f t="shared" ref="Q578:Q641" si="19">SUMIFS($N$2:$N$4776,$M$2:$M$4776,M578)</f>
        <v>1</v>
      </c>
    </row>
    <row r="579" spans="1:17" x14ac:dyDescent="0.2">
      <c r="A579">
        <v>89301105</v>
      </c>
      <c r="B579" t="s">
        <v>2599</v>
      </c>
      <c r="C579" t="s">
        <v>2909</v>
      </c>
      <c r="D579">
        <v>5</v>
      </c>
      <c r="E579" s="2">
        <v>39448</v>
      </c>
      <c r="G579">
        <v>1972</v>
      </c>
      <c r="H579">
        <v>28014</v>
      </c>
      <c r="I579" t="s">
        <v>28</v>
      </c>
      <c r="J579" t="s">
        <v>2815</v>
      </c>
      <c r="K579" t="s">
        <v>1525</v>
      </c>
      <c r="M579" s="1" t="s">
        <v>2816</v>
      </c>
      <c r="N579">
        <v>0.5</v>
      </c>
      <c r="O579" t="s">
        <v>33</v>
      </c>
      <c r="P579">
        <f t="shared" si="18"/>
        <v>3</v>
      </c>
      <c r="Q579" s="7">
        <f t="shared" si="19"/>
        <v>1</v>
      </c>
    </row>
    <row r="580" spans="1:17" x14ac:dyDescent="0.2">
      <c r="A580">
        <v>89301109</v>
      </c>
      <c r="B580" t="s">
        <v>2599</v>
      </c>
      <c r="C580" t="s">
        <v>2948</v>
      </c>
      <c r="D580">
        <v>10</v>
      </c>
      <c r="E580" s="2">
        <v>41640</v>
      </c>
      <c r="G580">
        <v>1972</v>
      </c>
      <c r="H580">
        <v>28014</v>
      </c>
      <c r="I580" t="s">
        <v>28</v>
      </c>
      <c r="J580" t="s">
        <v>2815</v>
      </c>
      <c r="K580" t="s">
        <v>1525</v>
      </c>
      <c r="M580" s="1" t="s">
        <v>2816</v>
      </c>
      <c r="N580">
        <v>0.25</v>
      </c>
      <c r="O580" t="s">
        <v>33</v>
      </c>
      <c r="P580">
        <f t="shared" si="18"/>
        <v>3</v>
      </c>
      <c r="Q580" s="7">
        <f t="shared" si="19"/>
        <v>1</v>
      </c>
    </row>
    <row r="581" spans="1:17" x14ac:dyDescent="0.2">
      <c r="A581">
        <v>89301103</v>
      </c>
      <c r="B581" t="s">
        <v>2599</v>
      </c>
      <c r="C581" t="s">
        <v>2589</v>
      </c>
      <c r="D581">
        <v>5</v>
      </c>
      <c r="E581" s="2">
        <v>39448</v>
      </c>
      <c r="G581">
        <v>4871</v>
      </c>
      <c r="H581">
        <v>28027</v>
      </c>
      <c r="J581" t="s">
        <v>75</v>
      </c>
      <c r="K581" t="s">
        <v>2817</v>
      </c>
      <c r="M581" s="1" t="s">
        <v>2818</v>
      </c>
      <c r="N581">
        <v>1</v>
      </c>
      <c r="O581" t="s">
        <v>27</v>
      </c>
      <c r="P581">
        <f t="shared" si="18"/>
        <v>1</v>
      </c>
      <c r="Q581" s="7">
        <f t="shared" si="19"/>
        <v>1</v>
      </c>
    </row>
    <row r="582" spans="1:17" x14ac:dyDescent="0.2">
      <c r="A582">
        <v>89301346</v>
      </c>
      <c r="B582" t="s">
        <v>5330</v>
      </c>
      <c r="C582" t="s">
        <v>5467</v>
      </c>
      <c r="D582">
        <v>10</v>
      </c>
      <c r="E582" s="2">
        <v>39448</v>
      </c>
      <c r="G582">
        <v>1123</v>
      </c>
      <c r="H582">
        <v>29231</v>
      </c>
      <c r="I582" t="s">
        <v>53</v>
      </c>
      <c r="J582" t="s">
        <v>158</v>
      </c>
      <c r="K582" t="s">
        <v>5468</v>
      </c>
      <c r="M582" s="1" t="s">
        <v>5469</v>
      </c>
      <c r="N582">
        <v>1</v>
      </c>
      <c r="O582" t="s">
        <v>27</v>
      </c>
      <c r="P582">
        <f t="shared" si="18"/>
        <v>1</v>
      </c>
      <c r="Q582" s="7">
        <f t="shared" si="19"/>
        <v>1</v>
      </c>
    </row>
    <row r="583" spans="1:17" x14ac:dyDescent="0.2">
      <c r="A583">
        <v>89301093</v>
      </c>
      <c r="B583" t="s">
        <v>2444</v>
      </c>
      <c r="C583" t="s">
        <v>357</v>
      </c>
      <c r="D583">
        <v>5</v>
      </c>
      <c r="E583" s="2">
        <v>39448</v>
      </c>
      <c r="G583">
        <v>3581</v>
      </c>
      <c r="H583">
        <v>29234</v>
      </c>
      <c r="J583" t="s">
        <v>959</v>
      </c>
      <c r="K583" t="s">
        <v>2557</v>
      </c>
      <c r="M583" s="1" t="s">
        <v>2558</v>
      </c>
      <c r="N583">
        <v>1</v>
      </c>
      <c r="O583" t="s">
        <v>27</v>
      </c>
      <c r="P583">
        <f t="shared" si="18"/>
        <v>1</v>
      </c>
      <c r="Q583" s="7">
        <f t="shared" si="19"/>
        <v>1</v>
      </c>
    </row>
    <row r="584" spans="1:17" x14ac:dyDescent="0.2">
      <c r="A584">
        <v>89301033</v>
      </c>
      <c r="B584" t="s">
        <v>826</v>
      </c>
      <c r="C584" t="s">
        <v>357</v>
      </c>
      <c r="D584">
        <v>5</v>
      </c>
      <c r="E584" s="2">
        <v>39448</v>
      </c>
      <c r="G584">
        <v>2265</v>
      </c>
      <c r="H584">
        <v>29243</v>
      </c>
      <c r="J584" t="s">
        <v>169</v>
      </c>
      <c r="K584" t="s">
        <v>1038</v>
      </c>
      <c r="M584" s="1" t="s">
        <v>1039</v>
      </c>
      <c r="N584">
        <v>1</v>
      </c>
      <c r="O584" t="s">
        <v>27</v>
      </c>
      <c r="P584">
        <f t="shared" si="18"/>
        <v>1</v>
      </c>
      <c r="Q584" s="7">
        <f t="shared" si="19"/>
        <v>1</v>
      </c>
    </row>
    <row r="585" spans="1:17" x14ac:dyDescent="0.2">
      <c r="A585">
        <v>89301031</v>
      </c>
      <c r="B585" t="s">
        <v>826</v>
      </c>
      <c r="C585" t="s">
        <v>109</v>
      </c>
      <c r="D585">
        <v>5</v>
      </c>
      <c r="E585" s="2">
        <v>39448</v>
      </c>
      <c r="G585">
        <v>2652</v>
      </c>
      <c r="H585">
        <v>29264</v>
      </c>
      <c r="J585" t="s">
        <v>81</v>
      </c>
      <c r="K585" t="s">
        <v>353</v>
      </c>
      <c r="M585" s="1" t="s">
        <v>980</v>
      </c>
      <c r="N585">
        <v>1</v>
      </c>
      <c r="O585" t="s">
        <v>72</v>
      </c>
      <c r="P585">
        <f t="shared" si="18"/>
        <v>1</v>
      </c>
      <c r="Q585" s="7">
        <f t="shared" si="19"/>
        <v>1</v>
      </c>
    </row>
    <row r="586" spans="1:17" x14ac:dyDescent="0.2">
      <c r="A586">
        <v>89301201</v>
      </c>
      <c r="B586" t="s">
        <v>4100</v>
      </c>
      <c r="C586" t="s">
        <v>109</v>
      </c>
      <c r="D586">
        <v>5</v>
      </c>
      <c r="E586" s="2">
        <v>40695</v>
      </c>
      <c r="G586">
        <v>5477</v>
      </c>
      <c r="H586">
        <v>29275</v>
      </c>
      <c r="J586" t="s">
        <v>75</v>
      </c>
      <c r="K586" t="s">
        <v>4118</v>
      </c>
      <c r="M586" s="1" t="s">
        <v>4119</v>
      </c>
      <c r="N586">
        <v>1</v>
      </c>
      <c r="O586" t="s">
        <v>72</v>
      </c>
      <c r="P586">
        <f t="shared" si="18"/>
        <v>1</v>
      </c>
      <c r="Q586" s="7">
        <f t="shared" si="19"/>
        <v>1</v>
      </c>
    </row>
    <row r="587" spans="1:17" x14ac:dyDescent="0.2">
      <c r="A587">
        <v>89301415</v>
      </c>
      <c r="B587" t="s">
        <v>5837</v>
      </c>
      <c r="C587" t="s">
        <v>5838</v>
      </c>
      <c r="D587">
        <v>10</v>
      </c>
      <c r="E587" s="2">
        <v>39448</v>
      </c>
      <c r="G587">
        <v>671</v>
      </c>
      <c r="H587">
        <v>29277</v>
      </c>
      <c r="I587" t="s">
        <v>4770</v>
      </c>
      <c r="J587" t="s">
        <v>164</v>
      </c>
      <c r="K587" t="s">
        <v>5873</v>
      </c>
      <c r="M587" s="1" t="s">
        <v>5874</v>
      </c>
      <c r="N587">
        <v>1</v>
      </c>
      <c r="O587" t="s">
        <v>2433</v>
      </c>
      <c r="P587">
        <f t="shared" si="18"/>
        <v>1</v>
      </c>
      <c r="Q587" s="7">
        <f t="shared" si="19"/>
        <v>1</v>
      </c>
    </row>
    <row r="588" spans="1:17" x14ac:dyDescent="0.2">
      <c r="A588">
        <v>89301385</v>
      </c>
      <c r="B588" t="s">
        <v>5670</v>
      </c>
      <c r="C588" t="s">
        <v>5671</v>
      </c>
      <c r="D588">
        <v>10</v>
      </c>
      <c r="E588" s="2">
        <v>42005</v>
      </c>
      <c r="G588">
        <v>7403</v>
      </c>
      <c r="H588">
        <v>29290</v>
      </c>
      <c r="I588" t="s">
        <v>4778</v>
      </c>
      <c r="J588" t="s">
        <v>527</v>
      </c>
      <c r="K588" t="s">
        <v>5699</v>
      </c>
      <c r="L588" t="s">
        <v>113</v>
      </c>
      <c r="M588" s="1" t="s">
        <v>5700</v>
      </c>
      <c r="N588">
        <v>0.8</v>
      </c>
      <c r="O588" t="s">
        <v>2433</v>
      </c>
      <c r="P588">
        <f t="shared" si="18"/>
        <v>1</v>
      </c>
      <c r="Q588" s="7">
        <f t="shared" si="19"/>
        <v>0.8</v>
      </c>
    </row>
    <row r="589" spans="1:17" x14ac:dyDescent="0.2">
      <c r="A589">
        <v>89301201</v>
      </c>
      <c r="B589" t="s">
        <v>4100</v>
      </c>
      <c r="C589" t="s">
        <v>109</v>
      </c>
      <c r="D589">
        <v>5</v>
      </c>
      <c r="E589" s="2">
        <v>45170</v>
      </c>
      <c r="G589">
        <v>6132</v>
      </c>
      <c r="H589">
        <v>29318</v>
      </c>
      <c r="J589" t="s">
        <v>504</v>
      </c>
      <c r="K589" t="s">
        <v>4116</v>
      </c>
      <c r="M589" s="1" t="s">
        <v>4117</v>
      </c>
      <c r="N589">
        <v>1</v>
      </c>
      <c r="O589" t="s">
        <v>72</v>
      </c>
      <c r="P589">
        <f t="shared" si="18"/>
        <v>1</v>
      </c>
      <c r="Q589" s="7">
        <f t="shared" si="19"/>
        <v>1</v>
      </c>
    </row>
    <row r="590" spans="1:17" x14ac:dyDescent="0.2">
      <c r="A590">
        <v>89301251</v>
      </c>
      <c r="B590" t="s">
        <v>4451</v>
      </c>
      <c r="C590" t="s">
        <v>109</v>
      </c>
      <c r="D590">
        <v>5</v>
      </c>
      <c r="E590" s="2">
        <v>39448</v>
      </c>
      <c r="G590">
        <v>1135</v>
      </c>
      <c r="H590">
        <v>29320</v>
      </c>
      <c r="J590" t="s">
        <v>43</v>
      </c>
      <c r="K590" t="s">
        <v>4487</v>
      </c>
      <c r="M590" s="1" t="s">
        <v>4488</v>
      </c>
      <c r="N590">
        <v>1</v>
      </c>
      <c r="O590" t="s">
        <v>27</v>
      </c>
      <c r="P590">
        <f t="shared" si="18"/>
        <v>1</v>
      </c>
      <c r="Q590" s="7">
        <f t="shared" si="19"/>
        <v>1</v>
      </c>
    </row>
    <row r="591" spans="1:17" x14ac:dyDescent="0.2">
      <c r="A591">
        <v>89301103</v>
      </c>
      <c r="B591" t="s">
        <v>2599</v>
      </c>
      <c r="C591" t="s">
        <v>2589</v>
      </c>
      <c r="D591">
        <v>5</v>
      </c>
      <c r="E591" s="2">
        <v>41640</v>
      </c>
      <c r="G591">
        <v>2873</v>
      </c>
      <c r="H591">
        <v>29326</v>
      </c>
      <c r="J591" t="s">
        <v>84</v>
      </c>
      <c r="K591" t="s">
        <v>648</v>
      </c>
      <c r="M591" s="1" t="s">
        <v>2813</v>
      </c>
      <c r="N591">
        <v>1</v>
      </c>
      <c r="O591" t="s">
        <v>27</v>
      </c>
      <c r="P591">
        <f t="shared" si="18"/>
        <v>1</v>
      </c>
      <c r="Q591" s="7">
        <f t="shared" si="19"/>
        <v>1</v>
      </c>
    </row>
    <row r="592" spans="1:17" x14ac:dyDescent="0.2">
      <c r="A592">
        <v>89301012</v>
      </c>
      <c r="B592" t="s">
        <v>108</v>
      </c>
      <c r="C592" t="s">
        <v>293</v>
      </c>
      <c r="D592">
        <v>10</v>
      </c>
      <c r="E592" s="2">
        <v>44621</v>
      </c>
      <c r="G592">
        <v>10419</v>
      </c>
      <c r="H592">
        <v>29327</v>
      </c>
      <c r="I592" t="s">
        <v>343</v>
      </c>
      <c r="J592" t="s">
        <v>60</v>
      </c>
      <c r="K592" t="s">
        <v>344</v>
      </c>
      <c r="M592" s="1" t="s">
        <v>345</v>
      </c>
      <c r="N592">
        <v>1</v>
      </c>
      <c r="O592" t="s">
        <v>27</v>
      </c>
      <c r="P592">
        <f t="shared" si="18"/>
        <v>1</v>
      </c>
      <c r="Q592" s="7">
        <f t="shared" si="19"/>
        <v>1</v>
      </c>
    </row>
    <row r="593" spans="1:17" x14ac:dyDescent="0.2">
      <c r="A593">
        <v>89301042</v>
      </c>
      <c r="B593" t="s">
        <v>1264</v>
      </c>
      <c r="C593" t="s">
        <v>1265</v>
      </c>
      <c r="D593">
        <v>10</v>
      </c>
      <c r="E593" s="2">
        <v>44378</v>
      </c>
      <c r="G593">
        <v>7089</v>
      </c>
      <c r="H593">
        <v>29339</v>
      </c>
      <c r="J593" t="s">
        <v>40</v>
      </c>
      <c r="K593" t="s">
        <v>1275</v>
      </c>
      <c r="M593" s="1" t="s">
        <v>1276</v>
      </c>
      <c r="N593">
        <v>0.5</v>
      </c>
      <c r="O593" t="s">
        <v>27</v>
      </c>
      <c r="P593">
        <f t="shared" si="18"/>
        <v>1</v>
      </c>
      <c r="Q593" s="7">
        <f t="shared" si="19"/>
        <v>0.5</v>
      </c>
    </row>
    <row r="594" spans="1:17" x14ac:dyDescent="0.2">
      <c r="A594">
        <v>89301015</v>
      </c>
      <c r="B594" t="s">
        <v>108</v>
      </c>
      <c r="C594" t="s">
        <v>427</v>
      </c>
      <c r="D594">
        <v>10</v>
      </c>
      <c r="E594" s="2">
        <v>42887</v>
      </c>
      <c r="G594">
        <v>1067</v>
      </c>
      <c r="H594">
        <v>29343</v>
      </c>
      <c r="I594" t="s">
        <v>28</v>
      </c>
      <c r="J594" t="s">
        <v>303</v>
      </c>
      <c r="K594" t="s">
        <v>463</v>
      </c>
      <c r="M594" s="1" t="s">
        <v>464</v>
      </c>
      <c r="N594">
        <v>0.3</v>
      </c>
      <c r="O594" t="s">
        <v>33</v>
      </c>
      <c r="P594">
        <f t="shared" si="18"/>
        <v>1</v>
      </c>
      <c r="Q594" s="7">
        <f t="shared" si="19"/>
        <v>0.3</v>
      </c>
    </row>
    <row r="595" spans="1:17" x14ac:dyDescent="0.2">
      <c r="A595">
        <v>89301201</v>
      </c>
      <c r="B595" t="s">
        <v>4100</v>
      </c>
      <c r="C595" t="s">
        <v>109</v>
      </c>
      <c r="D595">
        <v>5</v>
      </c>
      <c r="E595" s="2">
        <v>45047</v>
      </c>
      <c r="G595">
        <v>11035</v>
      </c>
      <c r="H595">
        <v>29360</v>
      </c>
      <c r="J595" t="s">
        <v>60</v>
      </c>
      <c r="K595" t="s">
        <v>2121</v>
      </c>
      <c r="M595" s="1" t="s">
        <v>4115</v>
      </c>
      <c r="N595">
        <v>1</v>
      </c>
      <c r="O595" t="s">
        <v>72</v>
      </c>
      <c r="P595">
        <f t="shared" si="18"/>
        <v>1</v>
      </c>
      <c r="Q595" s="7">
        <f t="shared" si="19"/>
        <v>1</v>
      </c>
    </row>
    <row r="596" spans="1:17" x14ac:dyDescent="0.2">
      <c r="A596">
        <v>89301111</v>
      </c>
      <c r="B596" t="s">
        <v>2951</v>
      </c>
      <c r="C596" t="s">
        <v>109</v>
      </c>
      <c r="D596">
        <v>5</v>
      </c>
      <c r="E596" s="2">
        <v>40544</v>
      </c>
      <c r="G596">
        <v>5506</v>
      </c>
      <c r="H596">
        <v>29361</v>
      </c>
      <c r="J596" t="s">
        <v>527</v>
      </c>
      <c r="K596" t="s">
        <v>2959</v>
      </c>
      <c r="M596" s="1" t="s">
        <v>2960</v>
      </c>
      <c r="N596">
        <v>1</v>
      </c>
      <c r="O596" t="s">
        <v>72</v>
      </c>
      <c r="P596">
        <f t="shared" si="18"/>
        <v>1</v>
      </c>
      <c r="Q596" s="7">
        <f t="shared" si="19"/>
        <v>1</v>
      </c>
    </row>
    <row r="597" spans="1:17" x14ac:dyDescent="0.2">
      <c r="A597">
        <v>89301072</v>
      </c>
      <c r="B597" t="s">
        <v>1686</v>
      </c>
      <c r="C597" t="s">
        <v>1687</v>
      </c>
      <c r="D597">
        <v>10</v>
      </c>
      <c r="E597" s="2">
        <v>44593</v>
      </c>
      <c r="G597">
        <v>9828</v>
      </c>
      <c r="H597">
        <v>29363</v>
      </c>
      <c r="J597" t="s">
        <v>164</v>
      </c>
      <c r="K597" t="s">
        <v>359</v>
      </c>
      <c r="M597" s="1" t="s">
        <v>1691</v>
      </c>
      <c r="N597">
        <v>1</v>
      </c>
      <c r="O597" t="s">
        <v>72</v>
      </c>
      <c r="P597">
        <f t="shared" si="18"/>
        <v>1</v>
      </c>
      <c r="Q597" s="7">
        <f t="shared" si="19"/>
        <v>1</v>
      </c>
    </row>
    <row r="598" spans="1:17" x14ac:dyDescent="0.2">
      <c r="A598">
        <v>89301171</v>
      </c>
      <c r="B598" t="s">
        <v>3745</v>
      </c>
      <c r="C598" t="s">
        <v>109</v>
      </c>
      <c r="D598">
        <v>5</v>
      </c>
      <c r="E598" s="2">
        <v>44652</v>
      </c>
      <c r="G598">
        <v>1914</v>
      </c>
      <c r="H598">
        <v>29364</v>
      </c>
      <c r="I598" t="s">
        <v>28</v>
      </c>
      <c r="J598" t="s">
        <v>507</v>
      </c>
      <c r="K598" t="s">
        <v>3787</v>
      </c>
      <c r="L598" t="s">
        <v>189</v>
      </c>
      <c r="M598" s="1" t="s">
        <v>3788</v>
      </c>
      <c r="N598">
        <v>0.7</v>
      </c>
      <c r="O598" t="s">
        <v>33</v>
      </c>
      <c r="P598">
        <f t="shared" si="18"/>
        <v>2</v>
      </c>
      <c r="Q598" s="7">
        <f t="shared" si="19"/>
        <v>1</v>
      </c>
    </row>
    <row r="599" spans="1:17" x14ac:dyDescent="0.2">
      <c r="A599">
        <v>89301606</v>
      </c>
      <c r="B599" t="s">
        <v>6476</v>
      </c>
      <c r="C599" t="s">
        <v>6477</v>
      </c>
      <c r="D599">
        <v>10</v>
      </c>
      <c r="E599" s="2">
        <v>39448</v>
      </c>
      <c r="G599">
        <v>5971</v>
      </c>
      <c r="H599">
        <v>29364</v>
      </c>
      <c r="I599" t="s">
        <v>28</v>
      </c>
      <c r="J599" t="s">
        <v>507</v>
      </c>
      <c r="K599" t="s">
        <v>3787</v>
      </c>
      <c r="L599" t="s">
        <v>189</v>
      </c>
      <c r="M599" s="1" t="s">
        <v>3788</v>
      </c>
      <c r="N599">
        <v>0.3</v>
      </c>
      <c r="O599" t="s">
        <v>33</v>
      </c>
      <c r="P599">
        <f t="shared" si="18"/>
        <v>2</v>
      </c>
      <c r="Q599" s="7">
        <f t="shared" si="19"/>
        <v>1</v>
      </c>
    </row>
    <row r="600" spans="1:17" x14ac:dyDescent="0.2">
      <c r="A600">
        <v>89301103</v>
      </c>
      <c r="B600" t="s">
        <v>2599</v>
      </c>
      <c r="C600" t="s">
        <v>2589</v>
      </c>
      <c r="D600">
        <v>5</v>
      </c>
      <c r="E600" s="2">
        <v>44440</v>
      </c>
      <c r="G600">
        <v>79</v>
      </c>
      <c r="H600">
        <v>29365</v>
      </c>
      <c r="I600" t="s">
        <v>53</v>
      </c>
      <c r="J600" t="s">
        <v>148</v>
      </c>
      <c r="K600" t="s">
        <v>2819</v>
      </c>
      <c r="M600" s="1" t="s">
        <v>2820</v>
      </c>
      <c r="N600">
        <v>0.5</v>
      </c>
      <c r="O600" t="s">
        <v>27</v>
      </c>
      <c r="P600">
        <f t="shared" si="18"/>
        <v>1</v>
      </c>
      <c r="Q600" s="7">
        <f t="shared" si="19"/>
        <v>0.5</v>
      </c>
    </row>
    <row r="601" spans="1:17" x14ac:dyDescent="0.2">
      <c r="A601">
        <v>89301221</v>
      </c>
      <c r="B601" t="s">
        <v>4371</v>
      </c>
      <c r="C601" t="s">
        <v>109</v>
      </c>
      <c r="D601">
        <v>5</v>
      </c>
      <c r="E601" s="2">
        <v>42826</v>
      </c>
      <c r="G601">
        <v>3821</v>
      </c>
      <c r="H601">
        <v>29367</v>
      </c>
      <c r="I601" t="s">
        <v>53</v>
      </c>
      <c r="J601" t="s">
        <v>504</v>
      </c>
      <c r="K601" t="s">
        <v>490</v>
      </c>
      <c r="M601" s="1" t="s">
        <v>4386</v>
      </c>
      <c r="N601">
        <v>1</v>
      </c>
      <c r="O601" t="s">
        <v>27</v>
      </c>
      <c r="P601">
        <f t="shared" si="18"/>
        <v>1</v>
      </c>
      <c r="Q601" s="7">
        <f t="shared" si="19"/>
        <v>1</v>
      </c>
    </row>
    <row r="602" spans="1:17" x14ac:dyDescent="0.2">
      <c r="A602">
        <v>89301345</v>
      </c>
      <c r="B602" t="s">
        <v>5330</v>
      </c>
      <c r="C602" t="s">
        <v>5331</v>
      </c>
      <c r="D602">
        <v>10</v>
      </c>
      <c r="E602" s="2">
        <v>39448</v>
      </c>
      <c r="G602">
        <v>3535</v>
      </c>
      <c r="H602">
        <v>29369</v>
      </c>
      <c r="I602" t="s">
        <v>53</v>
      </c>
      <c r="J602" t="s">
        <v>424</v>
      </c>
      <c r="K602" t="s">
        <v>5462</v>
      </c>
      <c r="M602" s="1" t="s">
        <v>5463</v>
      </c>
      <c r="N602">
        <v>0.9</v>
      </c>
      <c r="O602" t="s">
        <v>27</v>
      </c>
      <c r="P602">
        <f t="shared" si="18"/>
        <v>2</v>
      </c>
      <c r="Q602" s="7">
        <f t="shared" si="19"/>
        <v>1</v>
      </c>
    </row>
    <row r="603" spans="1:17" x14ac:dyDescent="0.2">
      <c r="A603">
        <v>89301347</v>
      </c>
      <c r="B603" t="s">
        <v>5330</v>
      </c>
      <c r="C603" t="s">
        <v>5477</v>
      </c>
      <c r="D603">
        <v>10</v>
      </c>
      <c r="E603" s="2">
        <v>44470</v>
      </c>
      <c r="G603">
        <v>3535</v>
      </c>
      <c r="H603">
        <v>29369</v>
      </c>
      <c r="I603" t="s">
        <v>53</v>
      </c>
      <c r="J603" t="s">
        <v>424</v>
      </c>
      <c r="K603" t="s">
        <v>5462</v>
      </c>
      <c r="M603" s="1" t="s">
        <v>5463</v>
      </c>
      <c r="N603">
        <v>0.1</v>
      </c>
      <c r="O603" t="s">
        <v>27</v>
      </c>
      <c r="P603">
        <f t="shared" si="18"/>
        <v>2</v>
      </c>
      <c r="Q603" s="7">
        <f t="shared" si="19"/>
        <v>1</v>
      </c>
    </row>
    <row r="604" spans="1:17" x14ac:dyDescent="0.2">
      <c r="A604">
        <v>89301106</v>
      </c>
      <c r="B604" t="s">
        <v>2599</v>
      </c>
      <c r="C604" t="s">
        <v>2937</v>
      </c>
      <c r="D604">
        <v>10</v>
      </c>
      <c r="E604" s="2">
        <v>43282</v>
      </c>
      <c r="G604">
        <v>3418</v>
      </c>
      <c r="H604">
        <v>29812</v>
      </c>
      <c r="J604" t="s">
        <v>1607</v>
      </c>
      <c r="K604" t="s">
        <v>2938</v>
      </c>
      <c r="M604" s="1" t="s">
        <v>2939</v>
      </c>
      <c r="N604">
        <v>1</v>
      </c>
      <c r="O604" t="s">
        <v>27</v>
      </c>
      <c r="P604">
        <f t="shared" si="18"/>
        <v>1</v>
      </c>
      <c r="Q604" s="7">
        <f t="shared" si="19"/>
        <v>1</v>
      </c>
    </row>
    <row r="605" spans="1:17" x14ac:dyDescent="0.2">
      <c r="A605">
        <v>89301171</v>
      </c>
      <c r="B605" t="s">
        <v>3745</v>
      </c>
      <c r="C605" t="s">
        <v>109</v>
      </c>
      <c r="D605">
        <v>5</v>
      </c>
      <c r="E605" s="2">
        <v>41306</v>
      </c>
      <c r="G605">
        <v>6360</v>
      </c>
      <c r="H605">
        <v>29827</v>
      </c>
      <c r="J605" t="s">
        <v>358</v>
      </c>
      <c r="K605" t="s">
        <v>3789</v>
      </c>
      <c r="M605" s="1" t="s">
        <v>3790</v>
      </c>
      <c r="N605">
        <v>1</v>
      </c>
      <c r="O605" t="s">
        <v>72</v>
      </c>
      <c r="P605">
        <f t="shared" si="18"/>
        <v>1</v>
      </c>
      <c r="Q605" s="7">
        <f t="shared" si="19"/>
        <v>1</v>
      </c>
    </row>
    <row r="606" spans="1:17" x14ac:dyDescent="0.2">
      <c r="A606">
        <v>89301152</v>
      </c>
      <c r="B606" t="s">
        <v>3496</v>
      </c>
      <c r="C606" t="s">
        <v>3497</v>
      </c>
      <c r="D606">
        <v>10</v>
      </c>
      <c r="E606" s="2">
        <v>39448</v>
      </c>
      <c r="G606">
        <v>4578</v>
      </c>
      <c r="H606">
        <v>29843</v>
      </c>
      <c r="J606" t="s">
        <v>320</v>
      </c>
      <c r="K606" t="s">
        <v>3506</v>
      </c>
      <c r="M606" s="1" t="s">
        <v>3507</v>
      </c>
      <c r="N606">
        <v>1</v>
      </c>
      <c r="O606" t="s">
        <v>27</v>
      </c>
      <c r="P606">
        <f t="shared" si="18"/>
        <v>1</v>
      </c>
      <c r="Q606" s="7">
        <f t="shared" si="19"/>
        <v>1</v>
      </c>
    </row>
    <row r="607" spans="1:17" x14ac:dyDescent="0.2">
      <c r="A607">
        <v>89301211</v>
      </c>
      <c r="B607" t="s">
        <v>4155</v>
      </c>
      <c r="C607" t="s">
        <v>109</v>
      </c>
      <c r="D607">
        <v>5</v>
      </c>
      <c r="E607" s="2">
        <v>39448</v>
      </c>
      <c r="G607">
        <v>4754</v>
      </c>
      <c r="H607">
        <v>29914</v>
      </c>
      <c r="J607" t="s">
        <v>60</v>
      </c>
      <c r="K607" t="s">
        <v>4162</v>
      </c>
      <c r="M607" s="1" t="s">
        <v>4163</v>
      </c>
      <c r="N607">
        <v>1</v>
      </c>
      <c r="O607" t="s">
        <v>27</v>
      </c>
      <c r="P607">
        <f t="shared" si="18"/>
        <v>1</v>
      </c>
      <c r="Q607" s="7">
        <f t="shared" si="19"/>
        <v>1</v>
      </c>
    </row>
    <row r="608" spans="1:17" x14ac:dyDescent="0.2">
      <c r="A608">
        <v>89301600</v>
      </c>
      <c r="B608" t="s">
        <v>6274</v>
      </c>
      <c r="C608" t="s">
        <v>6274</v>
      </c>
      <c r="D608">
        <v>10</v>
      </c>
      <c r="E608" s="2">
        <v>44287</v>
      </c>
      <c r="G608">
        <v>4012</v>
      </c>
      <c r="H608">
        <v>29916</v>
      </c>
      <c r="J608" t="s">
        <v>155</v>
      </c>
      <c r="K608" t="s">
        <v>6372</v>
      </c>
      <c r="M608" s="1" t="s">
        <v>6373</v>
      </c>
      <c r="N608">
        <v>0.14199999999999999</v>
      </c>
      <c r="O608" t="s">
        <v>72</v>
      </c>
      <c r="P608">
        <f t="shared" si="18"/>
        <v>7</v>
      </c>
      <c r="Q608" s="7">
        <f t="shared" si="19"/>
        <v>0.99399999999999999</v>
      </c>
    </row>
    <row r="609" spans="1:17" x14ac:dyDescent="0.2">
      <c r="A609">
        <v>89301602</v>
      </c>
      <c r="B609" t="s">
        <v>6449</v>
      </c>
      <c r="C609" t="s">
        <v>6450</v>
      </c>
      <c r="D609">
        <v>10</v>
      </c>
      <c r="E609" s="2">
        <v>39448</v>
      </c>
      <c r="G609">
        <v>4012</v>
      </c>
      <c r="H609">
        <v>29916</v>
      </c>
      <c r="J609" t="s">
        <v>155</v>
      </c>
      <c r="K609" t="s">
        <v>6372</v>
      </c>
      <c r="M609" s="1" t="s">
        <v>6373</v>
      </c>
      <c r="N609">
        <v>0.14199999999999999</v>
      </c>
      <c r="O609" t="s">
        <v>72</v>
      </c>
      <c r="P609">
        <f t="shared" si="18"/>
        <v>7</v>
      </c>
      <c r="Q609" s="7">
        <f t="shared" si="19"/>
        <v>0.99399999999999999</v>
      </c>
    </row>
    <row r="610" spans="1:17" x14ac:dyDescent="0.2">
      <c r="A610">
        <v>89301604</v>
      </c>
      <c r="B610" t="s">
        <v>6464</v>
      </c>
      <c r="C610" t="s">
        <v>6465</v>
      </c>
      <c r="D610">
        <v>10</v>
      </c>
      <c r="E610" s="2">
        <v>39448</v>
      </c>
      <c r="G610">
        <v>4012</v>
      </c>
      <c r="H610">
        <v>29916</v>
      </c>
      <c r="J610" t="s">
        <v>155</v>
      </c>
      <c r="K610" t="s">
        <v>6372</v>
      </c>
      <c r="M610" s="1" t="s">
        <v>6373</v>
      </c>
      <c r="N610">
        <v>0.14199999999999999</v>
      </c>
      <c r="O610" t="s">
        <v>72</v>
      </c>
      <c r="P610">
        <f t="shared" si="18"/>
        <v>7</v>
      </c>
      <c r="Q610" s="7">
        <f t="shared" si="19"/>
        <v>0.99399999999999999</v>
      </c>
    </row>
    <row r="611" spans="1:17" x14ac:dyDescent="0.2">
      <c r="A611">
        <v>89301605</v>
      </c>
      <c r="B611" t="s">
        <v>6474</v>
      </c>
      <c r="C611" t="s">
        <v>6475</v>
      </c>
      <c r="D611">
        <v>10</v>
      </c>
      <c r="E611" s="2">
        <v>39448</v>
      </c>
      <c r="G611">
        <v>4012</v>
      </c>
      <c r="H611">
        <v>29916</v>
      </c>
      <c r="J611" t="s">
        <v>155</v>
      </c>
      <c r="K611" t="s">
        <v>6372</v>
      </c>
      <c r="M611" s="1" t="s">
        <v>6373</v>
      </c>
      <c r="N611">
        <v>0.14199999999999999</v>
      </c>
      <c r="O611" t="s">
        <v>72</v>
      </c>
      <c r="P611">
        <f t="shared" si="18"/>
        <v>7</v>
      </c>
      <c r="Q611" s="7">
        <f t="shared" si="19"/>
        <v>0.99399999999999999</v>
      </c>
    </row>
    <row r="612" spans="1:17" x14ac:dyDescent="0.2">
      <c r="A612">
        <v>89301606</v>
      </c>
      <c r="B612" t="s">
        <v>6476</v>
      </c>
      <c r="C612" t="s">
        <v>6477</v>
      </c>
      <c r="D612">
        <v>10</v>
      </c>
      <c r="E612" s="2">
        <v>39448</v>
      </c>
      <c r="G612">
        <v>4012</v>
      </c>
      <c r="H612">
        <v>29916</v>
      </c>
      <c r="J612" t="s">
        <v>155</v>
      </c>
      <c r="K612" t="s">
        <v>6372</v>
      </c>
      <c r="M612" s="1" t="s">
        <v>6373</v>
      </c>
      <c r="N612">
        <v>0.14199999999999999</v>
      </c>
      <c r="O612" t="s">
        <v>72</v>
      </c>
      <c r="P612">
        <f t="shared" si="18"/>
        <v>7</v>
      </c>
      <c r="Q612" s="7">
        <f t="shared" si="19"/>
        <v>0.99399999999999999</v>
      </c>
    </row>
    <row r="613" spans="1:17" x14ac:dyDescent="0.2">
      <c r="A613">
        <v>89301607</v>
      </c>
      <c r="B613" t="s">
        <v>6480</v>
      </c>
      <c r="C613" t="s">
        <v>6481</v>
      </c>
      <c r="D613">
        <v>10</v>
      </c>
      <c r="E613" s="2">
        <v>39448</v>
      </c>
      <c r="G613">
        <v>4012</v>
      </c>
      <c r="H613">
        <v>29916</v>
      </c>
      <c r="J613" t="s">
        <v>155</v>
      </c>
      <c r="K613" t="s">
        <v>6372</v>
      </c>
      <c r="M613" s="1" t="s">
        <v>6373</v>
      </c>
      <c r="N613">
        <v>0.14199999999999999</v>
      </c>
      <c r="O613" t="s">
        <v>72</v>
      </c>
      <c r="P613">
        <f t="shared" si="18"/>
        <v>7</v>
      </c>
      <c r="Q613" s="7">
        <f t="shared" si="19"/>
        <v>0.99399999999999999</v>
      </c>
    </row>
    <row r="614" spans="1:17" x14ac:dyDescent="0.2">
      <c r="A614">
        <v>89301608</v>
      </c>
      <c r="B614" t="s">
        <v>6482</v>
      </c>
      <c r="C614" t="s">
        <v>6482</v>
      </c>
      <c r="D614">
        <v>10</v>
      </c>
      <c r="E614" s="2">
        <v>44287</v>
      </c>
      <c r="G614">
        <v>4012</v>
      </c>
      <c r="H614">
        <v>29916</v>
      </c>
      <c r="J614" t="s">
        <v>155</v>
      </c>
      <c r="K614" t="s">
        <v>6372</v>
      </c>
      <c r="M614" s="1" t="s">
        <v>6373</v>
      </c>
      <c r="N614">
        <v>0.14199999999999999</v>
      </c>
      <c r="O614" t="s">
        <v>72</v>
      </c>
      <c r="P614">
        <f t="shared" si="18"/>
        <v>7</v>
      </c>
      <c r="Q614" s="7">
        <f t="shared" si="19"/>
        <v>0.99399999999999999</v>
      </c>
    </row>
    <row r="615" spans="1:17" x14ac:dyDescent="0.2">
      <c r="A615">
        <v>89301141</v>
      </c>
      <c r="B615" t="s">
        <v>3386</v>
      </c>
      <c r="C615" t="s">
        <v>109</v>
      </c>
      <c r="D615">
        <v>5</v>
      </c>
      <c r="E615" s="2">
        <v>40634</v>
      </c>
      <c r="G615">
        <v>2468</v>
      </c>
      <c r="H615">
        <v>29920</v>
      </c>
      <c r="J615" t="s">
        <v>164</v>
      </c>
      <c r="K615" t="s">
        <v>3443</v>
      </c>
      <c r="M615" s="1" t="s">
        <v>3444</v>
      </c>
      <c r="N615">
        <v>1</v>
      </c>
      <c r="O615" t="s">
        <v>27</v>
      </c>
      <c r="P615">
        <f t="shared" si="18"/>
        <v>1</v>
      </c>
      <c r="Q615" s="7">
        <f t="shared" si="19"/>
        <v>1</v>
      </c>
    </row>
    <row r="616" spans="1:17" x14ac:dyDescent="0.2">
      <c r="A616">
        <v>89301011</v>
      </c>
      <c r="B616" t="s">
        <v>108</v>
      </c>
      <c r="C616" t="s">
        <v>109</v>
      </c>
      <c r="D616">
        <v>5</v>
      </c>
      <c r="E616" s="2">
        <v>39448</v>
      </c>
      <c r="G616">
        <v>1493</v>
      </c>
      <c r="H616">
        <v>29941</v>
      </c>
      <c r="J616" t="s">
        <v>143</v>
      </c>
      <c r="K616" t="s">
        <v>144</v>
      </c>
      <c r="M616" s="1" t="s">
        <v>145</v>
      </c>
      <c r="N616">
        <v>1</v>
      </c>
      <c r="O616" t="s">
        <v>23</v>
      </c>
      <c r="P616">
        <f t="shared" si="18"/>
        <v>1</v>
      </c>
      <c r="Q616" s="7">
        <f t="shared" si="19"/>
        <v>1</v>
      </c>
    </row>
    <row r="617" spans="1:17" x14ac:dyDescent="0.2">
      <c r="A617">
        <v>89301325</v>
      </c>
      <c r="B617" t="s">
        <v>4932</v>
      </c>
      <c r="C617" t="s">
        <v>5125</v>
      </c>
      <c r="D617">
        <v>10</v>
      </c>
      <c r="E617" s="2">
        <v>39448</v>
      </c>
      <c r="G617">
        <v>3105</v>
      </c>
      <c r="H617">
        <v>29963</v>
      </c>
      <c r="J617" t="s">
        <v>16</v>
      </c>
      <c r="K617" t="s">
        <v>232</v>
      </c>
      <c r="M617" s="1" t="s">
        <v>5130</v>
      </c>
      <c r="N617">
        <v>1</v>
      </c>
      <c r="O617" t="s">
        <v>72</v>
      </c>
      <c r="P617">
        <f t="shared" si="18"/>
        <v>1</v>
      </c>
      <c r="Q617" s="7">
        <f t="shared" si="19"/>
        <v>1</v>
      </c>
    </row>
    <row r="618" spans="1:17" x14ac:dyDescent="0.2">
      <c r="A618">
        <v>89301212</v>
      </c>
      <c r="B618" t="s">
        <v>4155</v>
      </c>
      <c r="C618" t="s">
        <v>568</v>
      </c>
      <c r="D618">
        <v>10</v>
      </c>
      <c r="E618" s="2">
        <v>40330</v>
      </c>
      <c r="G618">
        <v>4733</v>
      </c>
      <c r="H618">
        <v>29967</v>
      </c>
      <c r="J618" t="s">
        <v>158</v>
      </c>
      <c r="K618" t="s">
        <v>4290</v>
      </c>
      <c r="M618" s="1" t="s">
        <v>4291</v>
      </c>
      <c r="N618">
        <v>0.5</v>
      </c>
      <c r="O618" t="s">
        <v>72</v>
      </c>
      <c r="P618">
        <f t="shared" si="18"/>
        <v>2</v>
      </c>
      <c r="Q618" s="7">
        <f t="shared" si="19"/>
        <v>1</v>
      </c>
    </row>
    <row r="619" spans="1:17" x14ac:dyDescent="0.2">
      <c r="A619">
        <v>89301215</v>
      </c>
      <c r="B619" t="s">
        <v>4155</v>
      </c>
      <c r="C619" t="s">
        <v>4301</v>
      </c>
      <c r="D619">
        <v>10</v>
      </c>
      <c r="E619" s="2">
        <v>40330</v>
      </c>
      <c r="G619">
        <v>4733</v>
      </c>
      <c r="H619">
        <v>29967</v>
      </c>
      <c r="J619" t="s">
        <v>158</v>
      </c>
      <c r="K619" t="s">
        <v>4290</v>
      </c>
      <c r="M619" s="1" t="s">
        <v>4291</v>
      </c>
      <c r="N619">
        <v>0.5</v>
      </c>
      <c r="O619" t="s">
        <v>72</v>
      </c>
      <c r="P619">
        <f t="shared" si="18"/>
        <v>2</v>
      </c>
      <c r="Q619" s="7">
        <f t="shared" si="19"/>
        <v>1</v>
      </c>
    </row>
    <row r="620" spans="1:17" x14ac:dyDescent="0.2">
      <c r="A620">
        <v>89301322</v>
      </c>
      <c r="B620" t="s">
        <v>4932</v>
      </c>
      <c r="C620" t="s">
        <v>568</v>
      </c>
      <c r="D620">
        <v>10</v>
      </c>
      <c r="E620" s="2">
        <v>39448</v>
      </c>
      <c r="G620">
        <v>608</v>
      </c>
      <c r="H620">
        <v>29985</v>
      </c>
      <c r="J620" t="s">
        <v>84</v>
      </c>
      <c r="K620" t="s">
        <v>5022</v>
      </c>
      <c r="M620" s="1" t="s">
        <v>5023</v>
      </c>
      <c r="N620">
        <v>1</v>
      </c>
      <c r="O620" t="s">
        <v>72</v>
      </c>
      <c r="P620">
        <f t="shared" si="18"/>
        <v>1</v>
      </c>
      <c r="Q620" s="7">
        <f t="shared" si="19"/>
        <v>1</v>
      </c>
    </row>
    <row r="621" spans="1:17" x14ac:dyDescent="0.2">
      <c r="A621">
        <v>89301345</v>
      </c>
      <c r="B621" t="s">
        <v>5330</v>
      </c>
      <c r="C621" t="s">
        <v>5331</v>
      </c>
      <c r="D621">
        <v>10</v>
      </c>
      <c r="E621" s="2">
        <v>39448</v>
      </c>
      <c r="G621">
        <v>2136</v>
      </c>
      <c r="H621">
        <v>29988</v>
      </c>
      <c r="I621" t="s">
        <v>53</v>
      </c>
      <c r="J621" t="s">
        <v>5460</v>
      </c>
      <c r="K621" t="s">
        <v>1250</v>
      </c>
      <c r="M621" s="1" t="s">
        <v>5461</v>
      </c>
      <c r="N621">
        <v>0.9</v>
      </c>
      <c r="O621" t="s">
        <v>27</v>
      </c>
      <c r="P621">
        <f t="shared" si="18"/>
        <v>2</v>
      </c>
      <c r="Q621" s="7">
        <f t="shared" si="19"/>
        <v>1</v>
      </c>
    </row>
    <row r="622" spans="1:17" x14ac:dyDescent="0.2">
      <c r="A622">
        <v>89301347</v>
      </c>
      <c r="B622" t="s">
        <v>5330</v>
      </c>
      <c r="C622" t="s">
        <v>5477</v>
      </c>
      <c r="D622">
        <v>10</v>
      </c>
      <c r="E622" s="2">
        <v>44470</v>
      </c>
      <c r="G622">
        <v>2136</v>
      </c>
      <c r="H622">
        <v>29988</v>
      </c>
      <c r="I622" t="s">
        <v>53</v>
      </c>
      <c r="J622" t="s">
        <v>5460</v>
      </c>
      <c r="K622" t="s">
        <v>1250</v>
      </c>
      <c r="M622" s="1" t="s">
        <v>5461</v>
      </c>
      <c r="N622">
        <v>0.1</v>
      </c>
      <c r="O622" t="s">
        <v>27</v>
      </c>
      <c r="P622">
        <f t="shared" si="18"/>
        <v>2</v>
      </c>
      <c r="Q622" s="7">
        <f t="shared" si="19"/>
        <v>1</v>
      </c>
    </row>
    <row r="623" spans="1:17" x14ac:dyDescent="0.2">
      <c r="A623">
        <v>89301122</v>
      </c>
      <c r="B623" t="s">
        <v>3139</v>
      </c>
      <c r="C623" t="s">
        <v>3243</v>
      </c>
      <c r="D623">
        <v>10</v>
      </c>
      <c r="E623" s="2">
        <v>39448</v>
      </c>
      <c r="G623">
        <v>4358</v>
      </c>
      <c r="H623">
        <v>29997</v>
      </c>
      <c r="J623" t="s">
        <v>524</v>
      </c>
      <c r="K623" t="s">
        <v>3246</v>
      </c>
      <c r="M623" s="1" t="s">
        <v>3247</v>
      </c>
      <c r="N623">
        <v>0.1</v>
      </c>
      <c r="O623" t="s">
        <v>72</v>
      </c>
      <c r="P623">
        <f t="shared" si="18"/>
        <v>2</v>
      </c>
      <c r="Q623" s="7">
        <f t="shared" si="19"/>
        <v>0.6</v>
      </c>
    </row>
    <row r="624" spans="1:17" x14ac:dyDescent="0.2">
      <c r="A624">
        <v>89301124</v>
      </c>
      <c r="B624" t="s">
        <v>3139</v>
      </c>
      <c r="C624" t="s">
        <v>3267</v>
      </c>
      <c r="D624">
        <v>10</v>
      </c>
      <c r="E624" s="2">
        <v>39448</v>
      </c>
      <c r="G624">
        <v>4358</v>
      </c>
      <c r="H624">
        <v>29997</v>
      </c>
      <c r="J624" t="s">
        <v>524</v>
      </c>
      <c r="K624" t="s">
        <v>3246</v>
      </c>
      <c r="M624" s="1" t="s">
        <v>3247</v>
      </c>
      <c r="N624">
        <v>0.5</v>
      </c>
      <c r="O624" t="s">
        <v>72</v>
      </c>
      <c r="P624">
        <f t="shared" si="18"/>
        <v>2</v>
      </c>
      <c r="Q624" s="7">
        <f t="shared" si="19"/>
        <v>0.6</v>
      </c>
    </row>
    <row r="625" spans="1:17" x14ac:dyDescent="0.2">
      <c r="A625">
        <v>89301503</v>
      </c>
      <c r="B625" t="s">
        <v>3914</v>
      </c>
      <c r="C625" t="s">
        <v>357</v>
      </c>
      <c r="D625">
        <v>5</v>
      </c>
      <c r="E625" s="2">
        <v>39448</v>
      </c>
      <c r="G625">
        <v>1651</v>
      </c>
      <c r="H625">
        <v>30002</v>
      </c>
      <c r="I625" t="s">
        <v>28</v>
      </c>
      <c r="J625" t="s">
        <v>81</v>
      </c>
      <c r="K625" t="s">
        <v>76</v>
      </c>
      <c r="M625" s="1" t="s">
        <v>6015</v>
      </c>
      <c r="N625">
        <v>0.6</v>
      </c>
      <c r="O625" t="s">
        <v>33</v>
      </c>
      <c r="P625">
        <f t="shared" si="18"/>
        <v>2</v>
      </c>
      <c r="Q625" s="7">
        <f t="shared" si="19"/>
        <v>1</v>
      </c>
    </row>
    <row r="626" spans="1:17" x14ac:dyDescent="0.2">
      <c r="A626">
        <v>89301507</v>
      </c>
      <c r="B626" t="s">
        <v>5918</v>
      </c>
      <c r="C626" t="s">
        <v>6097</v>
      </c>
      <c r="D626">
        <v>10</v>
      </c>
      <c r="E626" s="2">
        <v>41275</v>
      </c>
      <c r="G626">
        <v>1651</v>
      </c>
      <c r="H626">
        <v>30002</v>
      </c>
      <c r="I626" t="s">
        <v>28</v>
      </c>
      <c r="J626" t="s">
        <v>81</v>
      </c>
      <c r="K626" t="s">
        <v>76</v>
      </c>
      <c r="M626" s="1" t="s">
        <v>6015</v>
      </c>
      <c r="N626">
        <v>0.4</v>
      </c>
      <c r="O626" t="s">
        <v>33</v>
      </c>
      <c r="P626">
        <f t="shared" si="18"/>
        <v>2</v>
      </c>
      <c r="Q626" s="7">
        <f t="shared" si="19"/>
        <v>1</v>
      </c>
    </row>
    <row r="627" spans="1:17" x14ac:dyDescent="0.2">
      <c r="A627">
        <v>89301035</v>
      </c>
      <c r="B627" t="s">
        <v>826</v>
      </c>
      <c r="C627" t="s">
        <v>1046</v>
      </c>
      <c r="D627">
        <v>10</v>
      </c>
      <c r="E627" s="2">
        <v>39448</v>
      </c>
      <c r="G627">
        <v>408</v>
      </c>
      <c r="H627">
        <v>30035</v>
      </c>
      <c r="J627" t="s">
        <v>181</v>
      </c>
      <c r="K627" t="s">
        <v>490</v>
      </c>
      <c r="M627" s="1" t="s">
        <v>1057</v>
      </c>
      <c r="N627">
        <v>1</v>
      </c>
      <c r="O627" t="s">
        <v>27</v>
      </c>
      <c r="P627">
        <f t="shared" si="18"/>
        <v>1</v>
      </c>
      <c r="Q627" s="7">
        <f t="shared" si="19"/>
        <v>1</v>
      </c>
    </row>
    <row r="628" spans="1:17" x14ac:dyDescent="0.2">
      <c r="A628">
        <v>89301285</v>
      </c>
      <c r="B628" t="s">
        <v>4741</v>
      </c>
      <c r="C628" t="s">
        <v>4742</v>
      </c>
      <c r="D628">
        <v>10</v>
      </c>
      <c r="E628" s="2">
        <v>39448</v>
      </c>
      <c r="G628">
        <v>933</v>
      </c>
      <c r="H628">
        <v>30051</v>
      </c>
      <c r="I628" t="s">
        <v>4770</v>
      </c>
      <c r="J628" t="s">
        <v>81</v>
      </c>
      <c r="K628" t="s">
        <v>4771</v>
      </c>
      <c r="L628" t="s">
        <v>31</v>
      </c>
      <c r="M628" s="1" t="s">
        <v>4772</v>
      </c>
      <c r="N628">
        <v>1</v>
      </c>
      <c r="O628" t="s">
        <v>2433</v>
      </c>
      <c r="P628">
        <f t="shared" si="18"/>
        <v>1</v>
      </c>
      <c r="Q628" s="7">
        <f t="shared" si="19"/>
        <v>1</v>
      </c>
    </row>
    <row r="629" spans="1:17" x14ac:dyDescent="0.2">
      <c r="A629">
        <v>89301335</v>
      </c>
      <c r="B629" t="s">
        <v>5218</v>
      </c>
      <c r="C629" t="s">
        <v>5219</v>
      </c>
      <c r="D629">
        <v>10</v>
      </c>
      <c r="E629" s="2">
        <v>39448</v>
      </c>
      <c r="G629">
        <v>1221</v>
      </c>
      <c r="H629">
        <v>30060</v>
      </c>
      <c r="J629" t="s">
        <v>158</v>
      </c>
      <c r="K629" t="s">
        <v>5252</v>
      </c>
      <c r="M629" s="1" t="s">
        <v>5253</v>
      </c>
      <c r="N629">
        <v>1</v>
      </c>
      <c r="O629" t="s">
        <v>27</v>
      </c>
      <c r="P629">
        <f t="shared" si="18"/>
        <v>1</v>
      </c>
      <c r="Q629" s="7">
        <f t="shared" si="19"/>
        <v>1</v>
      </c>
    </row>
    <row r="630" spans="1:17" x14ac:dyDescent="0.2">
      <c r="A630">
        <v>89301094</v>
      </c>
      <c r="B630" t="s">
        <v>2444</v>
      </c>
      <c r="C630" t="s">
        <v>2589</v>
      </c>
      <c r="D630">
        <v>5</v>
      </c>
      <c r="E630" s="2">
        <v>39448</v>
      </c>
      <c r="G630">
        <v>191</v>
      </c>
      <c r="H630">
        <v>30087</v>
      </c>
      <c r="J630" t="s">
        <v>169</v>
      </c>
      <c r="K630" t="s">
        <v>2595</v>
      </c>
      <c r="M630" s="1" t="s">
        <v>2596</v>
      </c>
      <c r="N630">
        <v>0.75</v>
      </c>
      <c r="O630" t="s">
        <v>27</v>
      </c>
      <c r="P630">
        <f t="shared" si="18"/>
        <v>1</v>
      </c>
      <c r="Q630" s="7">
        <f t="shared" si="19"/>
        <v>0.75</v>
      </c>
    </row>
    <row r="631" spans="1:17" x14ac:dyDescent="0.2">
      <c r="A631">
        <v>89301075</v>
      </c>
      <c r="B631" t="s">
        <v>1686</v>
      </c>
      <c r="C631" t="s">
        <v>1840</v>
      </c>
      <c r="D631">
        <v>10</v>
      </c>
      <c r="E631" s="2">
        <v>45293</v>
      </c>
      <c r="G631">
        <v>11152</v>
      </c>
      <c r="H631">
        <v>30094</v>
      </c>
      <c r="J631" t="s">
        <v>81</v>
      </c>
      <c r="K631" t="s">
        <v>2059</v>
      </c>
      <c r="M631" s="1" t="s">
        <v>2060</v>
      </c>
      <c r="N631">
        <v>0.5</v>
      </c>
      <c r="O631" t="s">
        <v>27</v>
      </c>
      <c r="P631">
        <f t="shared" si="18"/>
        <v>1</v>
      </c>
      <c r="Q631" s="7">
        <f t="shared" si="19"/>
        <v>0.5</v>
      </c>
    </row>
    <row r="632" spans="1:17" x14ac:dyDescent="0.2">
      <c r="A632">
        <v>89301081</v>
      </c>
      <c r="B632" t="s">
        <v>2159</v>
      </c>
      <c r="C632" t="s">
        <v>109</v>
      </c>
      <c r="D632">
        <v>5</v>
      </c>
      <c r="E632" s="2">
        <v>43040</v>
      </c>
      <c r="G632">
        <v>7108</v>
      </c>
      <c r="H632">
        <v>30095</v>
      </c>
      <c r="I632" t="s">
        <v>53</v>
      </c>
      <c r="J632" t="s">
        <v>60</v>
      </c>
      <c r="K632" t="s">
        <v>490</v>
      </c>
      <c r="M632" s="1" t="s">
        <v>2369</v>
      </c>
      <c r="N632">
        <v>0.8</v>
      </c>
      <c r="O632" t="s">
        <v>27</v>
      </c>
      <c r="P632">
        <f t="shared" si="18"/>
        <v>1</v>
      </c>
      <c r="Q632" s="7">
        <f t="shared" si="19"/>
        <v>0.8</v>
      </c>
    </row>
    <row r="633" spans="1:17" x14ac:dyDescent="0.2">
      <c r="A633">
        <v>89301075</v>
      </c>
      <c r="B633" t="s">
        <v>1686</v>
      </c>
      <c r="C633" t="s">
        <v>1840</v>
      </c>
      <c r="D633">
        <v>10</v>
      </c>
      <c r="E633" s="2">
        <v>39448</v>
      </c>
      <c r="G633">
        <v>1377</v>
      </c>
      <c r="H633">
        <v>30103</v>
      </c>
      <c r="I633" t="s">
        <v>28</v>
      </c>
      <c r="J633" t="s">
        <v>66</v>
      </c>
      <c r="K633" t="s">
        <v>144</v>
      </c>
      <c r="M633" s="1" t="s">
        <v>2061</v>
      </c>
      <c r="N633">
        <v>1</v>
      </c>
      <c r="O633" t="s">
        <v>33</v>
      </c>
      <c r="P633">
        <f t="shared" si="18"/>
        <v>1</v>
      </c>
      <c r="Q633" s="7">
        <f t="shared" si="19"/>
        <v>1</v>
      </c>
    </row>
    <row r="634" spans="1:17" x14ac:dyDescent="0.2">
      <c r="A634">
        <v>89301325</v>
      </c>
      <c r="B634" t="s">
        <v>4932</v>
      </c>
      <c r="C634" t="s">
        <v>5125</v>
      </c>
      <c r="D634">
        <v>10</v>
      </c>
      <c r="E634" s="2">
        <v>44866</v>
      </c>
      <c r="G634">
        <v>3869</v>
      </c>
      <c r="H634">
        <v>30139</v>
      </c>
      <c r="I634" t="s">
        <v>4770</v>
      </c>
      <c r="J634" t="s">
        <v>275</v>
      </c>
      <c r="K634" t="s">
        <v>3207</v>
      </c>
      <c r="M634" s="1" t="s">
        <v>5128</v>
      </c>
      <c r="N634">
        <v>0.6</v>
      </c>
      <c r="O634" t="s">
        <v>2436</v>
      </c>
      <c r="P634">
        <f t="shared" si="18"/>
        <v>1</v>
      </c>
      <c r="Q634" s="7">
        <f t="shared" si="19"/>
        <v>0.6</v>
      </c>
    </row>
    <row r="635" spans="1:17" x14ac:dyDescent="0.2">
      <c r="A635">
        <v>89301201</v>
      </c>
      <c r="B635" t="s">
        <v>4100</v>
      </c>
      <c r="C635" t="s">
        <v>109</v>
      </c>
      <c r="D635">
        <v>5</v>
      </c>
      <c r="E635" s="2">
        <v>39448</v>
      </c>
      <c r="G635">
        <v>3524</v>
      </c>
      <c r="H635">
        <v>30184</v>
      </c>
      <c r="I635" t="s">
        <v>28</v>
      </c>
      <c r="J635" t="s">
        <v>4120</v>
      </c>
      <c r="K635" t="s">
        <v>1598</v>
      </c>
      <c r="M635" s="1" t="s">
        <v>4121</v>
      </c>
      <c r="N635">
        <v>0.1</v>
      </c>
      <c r="O635" t="s">
        <v>33</v>
      </c>
      <c r="P635">
        <f t="shared" si="18"/>
        <v>2</v>
      </c>
      <c r="Q635" s="7">
        <f t="shared" si="19"/>
        <v>1</v>
      </c>
    </row>
    <row r="636" spans="1:17" x14ac:dyDescent="0.2">
      <c r="A636">
        <v>89301202</v>
      </c>
      <c r="B636" t="s">
        <v>4100</v>
      </c>
      <c r="C636" t="s">
        <v>568</v>
      </c>
      <c r="D636">
        <v>10</v>
      </c>
      <c r="E636" s="2">
        <v>39448</v>
      </c>
      <c r="G636">
        <v>3524</v>
      </c>
      <c r="H636">
        <v>30184</v>
      </c>
      <c r="I636" t="s">
        <v>28</v>
      </c>
      <c r="J636" t="s">
        <v>4120</v>
      </c>
      <c r="K636" t="s">
        <v>1598</v>
      </c>
      <c r="M636" s="1" t="s">
        <v>4121</v>
      </c>
      <c r="N636">
        <v>0.9</v>
      </c>
      <c r="O636" t="s">
        <v>33</v>
      </c>
      <c r="P636">
        <f t="shared" si="18"/>
        <v>2</v>
      </c>
      <c r="Q636" s="7">
        <f t="shared" si="19"/>
        <v>1</v>
      </c>
    </row>
    <row r="637" spans="1:17" x14ac:dyDescent="0.2">
      <c r="A637">
        <v>89301021</v>
      </c>
      <c r="B637" t="s">
        <v>489</v>
      </c>
      <c r="C637" t="s">
        <v>109</v>
      </c>
      <c r="D637">
        <v>5</v>
      </c>
      <c r="E637" s="2">
        <v>39448</v>
      </c>
      <c r="G637">
        <v>3588</v>
      </c>
      <c r="H637">
        <v>30191</v>
      </c>
      <c r="I637" t="s">
        <v>110</v>
      </c>
      <c r="J637" t="s">
        <v>115</v>
      </c>
      <c r="K637" t="s">
        <v>500</v>
      </c>
      <c r="L637" t="s">
        <v>31</v>
      </c>
      <c r="M637" s="1" t="s">
        <v>501</v>
      </c>
      <c r="N637">
        <v>0.5</v>
      </c>
      <c r="O637" t="s">
        <v>33</v>
      </c>
      <c r="P637">
        <f t="shared" si="18"/>
        <v>3</v>
      </c>
      <c r="Q637" s="7">
        <f t="shared" si="19"/>
        <v>0.75</v>
      </c>
    </row>
    <row r="638" spans="1:17" x14ac:dyDescent="0.2">
      <c r="A638">
        <v>89301022</v>
      </c>
      <c r="B638" t="s">
        <v>489</v>
      </c>
      <c r="C638" t="s">
        <v>568</v>
      </c>
      <c r="D638">
        <v>10</v>
      </c>
      <c r="E638" s="2">
        <v>39448</v>
      </c>
      <c r="G638">
        <v>3588</v>
      </c>
      <c r="H638">
        <v>30191</v>
      </c>
      <c r="I638" t="s">
        <v>110</v>
      </c>
      <c r="J638" t="s">
        <v>115</v>
      </c>
      <c r="K638" t="s">
        <v>500</v>
      </c>
      <c r="L638" t="s">
        <v>31</v>
      </c>
      <c r="M638" s="1" t="s">
        <v>501</v>
      </c>
      <c r="N638">
        <v>0.05</v>
      </c>
      <c r="O638" t="s">
        <v>33</v>
      </c>
      <c r="P638">
        <f t="shared" si="18"/>
        <v>3</v>
      </c>
      <c r="Q638" s="7">
        <f t="shared" si="19"/>
        <v>0.75</v>
      </c>
    </row>
    <row r="639" spans="1:17" x14ac:dyDescent="0.2">
      <c r="A639">
        <v>89301028</v>
      </c>
      <c r="B639" t="s">
        <v>489</v>
      </c>
      <c r="C639" t="s">
        <v>781</v>
      </c>
      <c r="D639">
        <v>10</v>
      </c>
      <c r="E639" s="2">
        <v>39448</v>
      </c>
      <c r="G639">
        <v>3588</v>
      </c>
      <c r="H639">
        <v>30191</v>
      </c>
      <c r="I639" t="s">
        <v>110</v>
      </c>
      <c r="J639" t="s">
        <v>115</v>
      </c>
      <c r="K639" t="s">
        <v>500</v>
      </c>
      <c r="L639" t="s">
        <v>31</v>
      </c>
      <c r="M639" s="1" t="s">
        <v>501</v>
      </c>
      <c r="N639">
        <v>0.2</v>
      </c>
      <c r="O639" t="s">
        <v>33</v>
      </c>
      <c r="P639">
        <f t="shared" si="18"/>
        <v>3</v>
      </c>
      <c r="Q639" s="7">
        <f t="shared" si="19"/>
        <v>0.75</v>
      </c>
    </row>
    <row r="640" spans="1:17" x14ac:dyDescent="0.2">
      <c r="A640">
        <v>89301011</v>
      </c>
      <c r="B640" t="s">
        <v>108</v>
      </c>
      <c r="C640" t="s">
        <v>109</v>
      </c>
      <c r="D640">
        <v>5</v>
      </c>
      <c r="E640" s="2">
        <v>39448</v>
      </c>
      <c r="G640">
        <v>1154</v>
      </c>
      <c r="H640">
        <v>30219</v>
      </c>
      <c r="I640" t="s">
        <v>110</v>
      </c>
      <c r="J640" t="s">
        <v>47</v>
      </c>
      <c r="K640" t="s">
        <v>146</v>
      </c>
      <c r="L640" t="s">
        <v>31</v>
      </c>
      <c r="M640" s="1" t="s">
        <v>147</v>
      </c>
      <c r="N640">
        <v>0.4</v>
      </c>
      <c r="O640" t="s">
        <v>33</v>
      </c>
      <c r="P640">
        <f t="shared" si="18"/>
        <v>2</v>
      </c>
      <c r="Q640" s="7">
        <f t="shared" si="19"/>
        <v>0.8</v>
      </c>
    </row>
    <row r="641" spans="1:17" x14ac:dyDescent="0.2">
      <c r="A641">
        <v>89301282</v>
      </c>
      <c r="B641" t="s">
        <v>4714</v>
      </c>
      <c r="C641" t="s">
        <v>4715</v>
      </c>
      <c r="D641">
        <v>10</v>
      </c>
      <c r="E641" s="2">
        <v>42552</v>
      </c>
      <c r="G641">
        <v>7178</v>
      </c>
      <c r="H641">
        <v>30219</v>
      </c>
      <c r="I641" t="s">
        <v>110</v>
      </c>
      <c r="J641" t="s">
        <v>47</v>
      </c>
      <c r="K641" t="s">
        <v>146</v>
      </c>
      <c r="L641" t="s">
        <v>31</v>
      </c>
      <c r="M641" s="1" t="s">
        <v>147</v>
      </c>
      <c r="N641">
        <v>0.4</v>
      </c>
      <c r="O641" t="s">
        <v>33</v>
      </c>
      <c r="P641">
        <f t="shared" si="18"/>
        <v>2</v>
      </c>
      <c r="Q641" s="7">
        <f t="shared" si="19"/>
        <v>0.8</v>
      </c>
    </row>
    <row r="642" spans="1:17" x14ac:dyDescent="0.2">
      <c r="A642">
        <v>89301112</v>
      </c>
      <c r="B642" t="s">
        <v>3082</v>
      </c>
      <c r="C642" t="s">
        <v>3083</v>
      </c>
      <c r="D642">
        <v>10</v>
      </c>
      <c r="E642" s="2">
        <v>43466</v>
      </c>
      <c r="G642">
        <v>1626</v>
      </c>
      <c r="H642">
        <v>30243</v>
      </c>
      <c r="I642" t="s">
        <v>110</v>
      </c>
      <c r="J642" t="s">
        <v>997</v>
      </c>
      <c r="K642" t="s">
        <v>3103</v>
      </c>
      <c r="L642" t="s">
        <v>113</v>
      </c>
      <c r="M642" s="1" t="s">
        <v>3104</v>
      </c>
      <c r="N642">
        <v>0.4</v>
      </c>
      <c r="O642" t="s">
        <v>33</v>
      </c>
      <c r="P642">
        <f t="shared" ref="P642:P705" si="20">COUNTIF($M$2:$M$4776,M642)</f>
        <v>1</v>
      </c>
      <c r="Q642" s="7">
        <f t="shared" ref="Q642:Q705" si="21">SUMIFS($N$2:$N$4776,$M$2:$M$4776,M642)</f>
        <v>0.4</v>
      </c>
    </row>
    <row r="643" spans="1:17" x14ac:dyDescent="0.2">
      <c r="A643">
        <v>89301121</v>
      </c>
      <c r="B643" t="s">
        <v>3139</v>
      </c>
      <c r="C643" t="s">
        <v>109</v>
      </c>
      <c r="D643">
        <v>5</v>
      </c>
      <c r="E643" s="2">
        <v>44958</v>
      </c>
      <c r="G643">
        <v>4345</v>
      </c>
      <c r="H643">
        <v>30256</v>
      </c>
      <c r="J643" t="s">
        <v>47</v>
      </c>
      <c r="K643" t="s">
        <v>3207</v>
      </c>
      <c r="M643" s="1" t="s">
        <v>3208</v>
      </c>
      <c r="N643">
        <v>1</v>
      </c>
      <c r="O643" t="s">
        <v>27</v>
      </c>
      <c r="P643">
        <f t="shared" si="20"/>
        <v>1</v>
      </c>
      <c r="Q643" s="7">
        <f t="shared" si="21"/>
        <v>1</v>
      </c>
    </row>
    <row r="644" spans="1:17" x14ac:dyDescent="0.2">
      <c r="A644">
        <v>89301044</v>
      </c>
      <c r="B644" t="s">
        <v>1264</v>
      </c>
      <c r="C644" t="s">
        <v>357</v>
      </c>
      <c r="D644">
        <v>5</v>
      </c>
      <c r="E644" s="2">
        <v>39814</v>
      </c>
      <c r="G644">
        <v>875</v>
      </c>
      <c r="H644">
        <v>30260</v>
      </c>
      <c r="J644" t="s">
        <v>155</v>
      </c>
      <c r="K644" t="s">
        <v>1325</v>
      </c>
      <c r="M644" s="1" t="s">
        <v>1326</v>
      </c>
      <c r="N644">
        <v>1</v>
      </c>
      <c r="O644" t="s">
        <v>27</v>
      </c>
      <c r="P644">
        <f t="shared" si="20"/>
        <v>1</v>
      </c>
      <c r="Q644" s="7">
        <f t="shared" si="21"/>
        <v>1</v>
      </c>
    </row>
    <row r="645" spans="1:17" x14ac:dyDescent="0.2">
      <c r="A645">
        <v>89301322</v>
      </c>
      <c r="B645" t="s">
        <v>4932</v>
      </c>
      <c r="C645" t="s">
        <v>568</v>
      </c>
      <c r="D645">
        <v>10</v>
      </c>
      <c r="E645" s="2">
        <v>41275</v>
      </c>
      <c r="G645">
        <v>6</v>
      </c>
      <c r="H645">
        <v>30285</v>
      </c>
      <c r="I645" t="s">
        <v>205</v>
      </c>
      <c r="J645" t="s">
        <v>252</v>
      </c>
      <c r="K645" t="s">
        <v>5024</v>
      </c>
      <c r="L645" t="s">
        <v>113</v>
      </c>
      <c r="M645" s="1" t="s">
        <v>5025</v>
      </c>
      <c r="N645">
        <v>0.5</v>
      </c>
      <c r="O645" t="s">
        <v>33</v>
      </c>
      <c r="P645">
        <f t="shared" si="20"/>
        <v>2</v>
      </c>
      <c r="Q645" s="7">
        <f t="shared" si="21"/>
        <v>1</v>
      </c>
    </row>
    <row r="646" spans="1:17" x14ac:dyDescent="0.2">
      <c r="A646">
        <v>89301325</v>
      </c>
      <c r="B646" t="s">
        <v>4932</v>
      </c>
      <c r="C646" t="s">
        <v>5125</v>
      </c>
      <c r="D646">
        <v>10</v>
      </c>
      <c r="E646" s="2">
        <v>39448</v>
      </c>
      <c r="G646">
        <v>6</v>
      </c>
      <c r="H646">
        <v>30285</v>
      </c>
      <c r="I646" t="s">
        <v>205</v>
      </c>
      <c r="J646" t="s">
        <v>252</v>
      </c>
      <c r="K646" t="s">
        <v>5024</v>
      </c>
      <c r="L646" t="s">
        <v>113</v>
      </c>
      <c r="M646" s="1" t="s">
        <v>5025</v>
      </c>
      <c r="N646">
        <v>0.5</v>
      </c>
      <c r="O646" t="s">
        <v>33</v>
      </c>
      <c r="P646">
        <f t="shared" si="20"/>
        <v>2</v>
      </c>
      <c r="Q646" s="7">
        <f t="shared" si="21"/>
        <v>1</v>
      </c>
    </row>
    <row r="647" spans="1:17" x14ac:dyDescent="0.2">
      <c r="A647">
        <v>89301101</v>
      </c>
      <c r="B647" t="s">
        <v>2599</v>
      </c>
      <c r="C647" t="s">
        <v>109</v>
      </c>
      <c r="D647">
        <v>5</v>
      </c>
      <c r="E647" s="2">
        <v>44621</v>
      </c>
      <c r="G647">
        <v>10427</v>
      </c>
      <c r="H647">
        <v>30312</v>
      </c>
      <c r="J647" t="s">
        <v>84</v>
      </c>
      <c r="K647" t="s">
        <v>2618</v>
      </c>
      <c r="M647" s="1" t="s">
        <v>2619</v>
      </c>
      <c r="N647">
        <v>1</v>
      </c>
      <c r="O647" t="s">
        <v>27</v>
      </c>
      <c r="P647">
        <f t="shared" si="20"/>
        <v>1</v>
      </c>
      <c r="Q647" s="7">
        <f t="shared" si="21"/>
        <v>1</v>
      </c>
    </row>
    <row r="648" spans="1:17" x14ac:dyDescent="0.2">
      <c r="A648">
        <v>89301033</v>
      </c>
      <c r="B648" t="s">
        <v>826</v>
      </c>
      <c r="C648" t="s">
        <v>357</v>
      </c>
      <c r="D648">
        <v>5</v>
      </c>
      <c r="E648" s="2">
        <v>39448</v>
      </c>
      <c r="G648">
        <v>1879</v>
      </c>
      <c r="H648">
        <v>30313</v>
      </c>
      <c r="I648" t="s">
        <v>53</v>
      </c>
      <c r="J648" t="s">
        <v>60</v>
      </c>
      <c r="K648" t="s">
        <v>1040</v>
      </c>
      <c r="M648" s="1" t="s">
        <v>1041</v>
      </c>
      <c r="N648">
        <v>1</v>
      </c>
      <c r="O648" t="s">
        <v>27</v>
      </c>
      <c r="P648">
        <f t="shared" si="20"/>
        <v>1</v>
      </c>
      <c r="Q648" s="7">
        <f t="shared" si="21"/>
        <v>1</v>
      </c>
    </row>
    <row r="649" spans="1:17" x14ac:dyDescent="0.2">
      <c r="A649">
        <v>89301033</v>
      </c>
      <c r="B649" t="s">
        <v>826</v>
      </c>
      <c r="C649" t="s">
        <v>357</v>
      </c>
      <c r="D649">
        <v>5</v>
      </c>
      <c r="E649" s="2">
        <v>44621</v>
      </c>
      <c r="G649">
        <v>10413</v>
      </c>
      <c r="H649">
        <v>30319</v>
      </c>
      <c r="J649" t="s">
        <v>47</v>
      </c>
      <c r="K649" t="s">
        <v>1042</v>
      </c>
      <c r="M649" s="1" t="s">
        <v>1043</v>
      </c>
      <c r="N649">
        <v>1</v>
      </c>
      <c r="O649" t="s">
        <v>27</v>
      </c>
      <c r="P649">
        <f t="shared" si="20"/>
        <v>1</v>
      </c>
      <c r="Q649" s="7">
        <f t="shared" si="21"/>
        <v>1</v>
      </c>
    </row>
    <row r="650" spans="1:17" x14ac:dyDescent="0.2">
      <c r="A650">
        <v>89301015</v>
      </c>
      <c r="B650" t="s">
        <v>108</v>
      </c>
      <c r="C650" t="s">
        <v>427</v>
      </c>
      <c r="D650">
        <v>10</v>
      </c>
      <c r="E650" s="2">
        <v>43132</v>
      </c>
      <c r="G650">
        <v>8506</v>
      </c>
      <c r="H650">
        <v>30322</v>
      </c>
      <c r="J650" t="s">
        <v>465</v>
      </c>
      <c r="K650" t="s">
        <v>466</v>
      </c>
      <c r="M650" s="1" t="s">
        <v>467</v>
      </c>
      <c r="N650">
        <v>1</v>
      </c>
      <c r="O650" t="s">
        <v>27</v>
      </c>
      <c r="P650">
        <f t="shared" si="20"/>
        <v>1</v>
      </c>
      <c r="Q650" s="7">
        <f t="shared" si="21"/>
        <v>1</v>
      </c>
    </row>
    <row r="651" spans="1:17" x14ac:dyDescent="0.2">
      <c r="A651">
        <v>89301432</v>
      </c>
      <c r="B651" t="s">
        <v>5902</v>
      </c>
      <c r="C651" t="s">
        <v>5903</v>
      </c>
      <c r="D651">
        <v>10</v>
      </c>
      <c r="E651" s="2">
        <v>43466</v>
      </c>
      <c r="G651">
        <v>9033</v>
      </c>
      <c r="H651">
        <v>30323</v>
      </c>
      <c r="J651" t="s">
        <v>1610</v>
      </c>
      <c r="K651" t="s">
        <v>144</v>
      </c>
      <c r="M651" s="1" t="s">
        <v>5908</v>
      </c>
      <c r="N651">
        <v>1</v>
      </c>
      <c r="O651" t="s">
        <v>27</v>
      </c>
      <c r="P651">
        <f t="shared" si="20"/>
        <v>1</v>
      </c>
      <c r="Q651" s="7">
        <f t="shared" si="21"/>
        <v>1</v>
      </c>
    </row>
    <row r="652" spans="1:17" x14ac:dyDescent="0.2">
      <c r="A652">
        <v>89301075</v>
      </c>
      <c r="B652" t="s">
        <v>1686</v>
      </c>
      <c r="C652" t="s">
        <v>1840</v>
      </c>
      <c r="D652">
        <v>10</v>
      </c>
      <c r="E652" s="2">
        <v>39448</v>
      </c>
      <c r="G652">
        <v>4627</v>
      </c>
      <c r="H652">
        <v>30324</v>
      </c>
      <c r="J652" t="s">
        <v>524</v>
      </c>
      <c r="K652" t="s">
        <v>2057</v>
      </c>
      <c r="M652" s="1" t="s">
        <v>2058</v>
      </c>
      <c r="N652">
        <v>0.75</v>
      </c>
      <c r="O652" t="s">
        <v>27</v>
      </c>
      <c r="P652">
        <f t="shared" si="20"/>
        <v>1</v>
      </c>
      <c r="Q652" s="7">
        <f t="shared" si="21"/>
        <v>0.75</v>
      </c>
    </row>
    <row r="653" spans="1:17" x14ac:dyDescent="0.2">
      <c r="A653">
        <v>89301335</v>
      </c>
      <c r="B653" t="s">
        <v>5218</v>
      </c>
      <c r="C653" t="s">
        <v>5219</v>
      </c>
      <c r="D653">
        <v>10</v>
      </c>
      <c r="E653" s="2">
        <v>39448</v>
      </c>
      <c r="G653">
        <v>2480</v>
      </c>
      <c r="H653">
        <v>30337</v>
      </c>
      <c r="J653" t="s">
        <v>2445</v>
      </c>
      <c r="K653" t="s">
        <v>5250</v>
      </c>
      <c r="M653" s="1" t="s">
        <v>5251</v>
      </c>
      <c r="N653">
        <v>1</v>
      </c>
      <c r="O653" t="s">
        <v>72</v>
      </c>
      <c r="P653">
        <f t="shared" si="20"/>
        <v>1</v>
      </c>
      <c r="Q653" s="7">
        <f t="shared" si="21"/>
        <v>1</v>
      </c>
    </row>
    <row r="654" spans="1:17" x14ac:dyDescent="0.2">
      <c r="A654">
        <v>89301211</v>
      </c>
      <c r="B654" t="s">
        <v>4155</v>
      </c>
      <c r="C654" t="s">
        <v>109</v>
      </c>
      <c r="D654">
        <v>5</v>
      </c>
      <c r="E654" s="2">
        <v>40360</v>
      </c>
      <c r="G654">
        <v>5173</v>
      </c>
      <c r="H654">
        <v>30363</v>
      </c>
      <c r="I654" t="s">
        <v>53</v>
      </c>
      <c r="J654" t="s">
        <v>325</v>
      </c>
      <c r="K654" t="s">
        <v>4159</v>
      </c>
      <c r="M654" s="1" t="s">
        <v>4160</v>
      </c>
      <c r="N654">
        <v>1</v>
      </c>
      <c r="O654" t="s">
        <v>27</v>
      </c>
      <c r="P654">
        <f t="shared" si="20"/>
        <v>1</v>
      </c>
      <c r="Q654" s="7">
        <f t="shared" si="21"/>
        <v>1</v>
      </c>
    </row>
    <row r="655" spans="1:17" x14ac:dyDescent="0.2">
      <c r="A655">
        <v>89301161</v>
      </c>
      <c r="B655" t="s">
        <v>3529</v>
      </c>
      <c r="C655" t="s">
        <v>109</v>
      </c>
      <c r="D655">
        <v>5</v>
      </c>
      <c r="E655" s="2">
        <v>39814</v>
      </c>
      <c r="G655">
        <v>972</v>
      </c>
      <c r="H655">
        <v>30367</v>
      </c>
      <c r="J655" t="s">
        <v>275</v>
      </c>
      <c r="K655" t="s">
        <v>3551</v>
      </c>
      <c r="M655" s="1" t="s">
        <v>3552</v>
      </c>
      <c r="N655">
        <v>1</v>
      </c>
      <c r="O655" t="s">
        <v>27</v>
      </c>
      <c r="P655">
        <f t="shared" si="20"/>
        <v>1</v>
      </c>
      <c r="Q655" s="7">
        <f t="shared" si="21"/>
        <v>1</v>
      </c>
    </row>
    <row r="656" spans="1:17" x14ac:dyDescent="0.2">
      <c r="A656">
        <v>89301011</v>
      </c>
      <c r="B656" t="s">
        <v>108</v>
      </c>
      <c r="C656" t="s">
        <v>109</v>
      </c>
      <c r="D656">
        <v>5</v>
      </c>
      <c r="E656" s="2">
        <v>41444</v>
      </c>
      <c r="G656">
        <v>6371</v>
      </c>
      <c r="H656">
        <v>30371</v>
      </c>
      <c r="J656" t="s">
        <v>148</v>
      </c>
      <c r="K656" t="s">
        <v>149</v>
      </c>
      <c r="M656" s="1" t="s">
        <v>150</v>
      </c>
      <c r="N656">
        <v>0.75</v>
      </c>
      <c r="O656" t="s">
        <v>27</v>
      </c>
      <c r="P656">
        <f t="shared" si="20"/>
        <v>1</v>
      </c>
      <c r="Q656" s="7">
        <f t="shared" si="21"/>
        <v>0.75</v>
      </c>
    </row>
    <row r="657" spans="1:17" x14ac:dyDescent="0.2">
      <c r="A657">
        <v>89301141</v>
      </c>
      <c r="B657" t="s">
        <v>3386</v>
      </c>
      <c r="C657" t="s">
        <v>109</v>
      </c>
      <c r="D657">
        <v>5</v>
      </c>
      <c r="E657" s="2">
        <v>39448</v>
      </c>
      <c r="G657">
        <v>2325</v>
      </c>
      <c r="H657">
        <v>30375</v>
      </c>
      <c r="I657" t="s">
        <v>28</v>
      </c>
      <c r="J657" t="s">
        <v>275</v>
      </c>
      <c r="K657" t="s">
        <v>3441</v>
      </c>
      <c r="M657" s="1" t="s">
        <v>3442</v>
      </c>
      <c r="N657">
        <v>0.2</v>
      </c>
      <c r="O657" t="s">
        <v>33</v>
      </c>
      <c r="P657">
        <f t="shared" si="20"/>
        <v>1</v>
      </c>
      <c r="Q657" s="7">
        <f t="shared" si="21"/>
        <v>0.2</v>
      </c>
    </row>
    <row r="658" spans="1:17" x14ac:dyDescent="0.2">
      <c r="A658">
        <v>89301282</v>
      </c>
      <c r="B658" t="s">
        <v>4714</v>
      </c>
      <c r="C658" t="s">
        <v>4715</v>
      </c>
      <c r="D658">
        <v>10</v>
      </c>
      <c r="E658" s="2">
        <v>43800</v>
      </c>
      <c r="G658">
        <v>6935</v>
      </c>
      <c r="H658">
        <v>30377</v>
      </c>
      <c r="I658" t="s">
        <v>205</v>
      </c>
      <c r="J658" t="s">
        <v>176</v>
      </c>
      <c r="K658" t="s">
        <v>500</v>
      </c>
      <c r="L658" t="s">
        <v>31</v>
      </c>
      <c r="M658" s="1" t="s">
        <v>4723</v>
      </c>
      <c r="N658">
        <v>0.25</v>
      </c>
      <c r="O658" t="s">
        <v>33</v>
      </c>
      <c r="P658">
        <f t="shared" si="20"/>
        <v>2</v>
      </c>
      <c r="Q658" s="7">
        <f t="shared" si="21"/>
        <v>0.5</v>
      </c>
    </row>
    <row r="659" spans="1:17" x14ac:dyDescent="0.2">
      <c r="A659">
        <v>89301285</v>
      </c>
      <c r="B659" t="s">
        <v>4741</v>
      </c>
      <c r="C659" t="s">
        <v>4742</v>
      </c>
      <c r="D659">
        <v>10</v>
      </c>
      <c r="E659" s="2">
        <v>43800</v>
      </c>
      <c r="G659">
        <v>6935</v>
      </c>
      <c r="H659">
        <v>30377</v>
      </c>
      <c r="I659" t="s">
        <v>205</v>
      </c>
      <c r="J659" t="s">
        <v>176</v>
      </c>
      <c r="K659" t="s">
        <v>500</v>
      </c>
      <c r="L659" t="s">
        <v>31</v>
      </c>
      <c r="M659" s="1" t="s">
        <v>4723</v>
      </c>
      <c r="N659">
        <v>0.25</v>
      </c>
      <c r="O659" t="s">
        <v>33</v>
      </c>
      <c r="P659">
        <f t="shared" si="20"/>
        <v>2</v>
      </c>
      <c r="Q659" s="7">
        <f t="shared" si="21"/>
        <v>0.5</v>
      </c>
    </row>
    <row r="660" spans="1:17" x14ac:dyDescent="0.2">
      <c r="A660">
        <v>89301093</v>
      </c>
      <c r="B660" t="s">
        <v>2444</v>
      </c>
      <c r="C660" t="s">
        <v>357</v>
      </c>
      <c r="D660">
        <v>5</v>
      </c>
      <c r="E660" s="2">
        <v>43101</v>
      </c>
      <c r="G660">
        <v>3528</v>
      </c>
      <c r="H660">
        <v>30378</v>
      </c>
      <c r="I660" t="s">
        <v>53</v>
      </c>
      <c r="J660" t="s">
        <v>158</v>
      </c>
      <c r="K660" t="s">
        <v>490</v>
      </c>
      <c r="M660" s="1" t="s">
        <v>2556</v>
      </c>
      <c r="N660">
        <v>0.75</v>
      </c>
      <c r="O660" t="s">
        <v>27</v>
      </c>
      <c r="P660">
        <f t="shared" si="20"/>
        <v>1</v>
      </c>
      <c r="Q660" s="7">
        <f t="shared" si="21"/>
        <v>0.75</v>
      </c>
    </row>
    <row r="661" spans="1:17" x14ac:dyDescent="0.2">
      <c r="A661">
        <v>89301081</v>
      </c>
      <c r="B661" t="s">
        <v>2159</v>
      </c>
      <c r="C661" t="s">
        <v>109</v>
      </c>
      <c r="D661">
        <v>5</v>
      </c>
      <c r="E661" s="2">
        <v>39448</v>
      </c>
      <c r="G661">
        <v>2107</v>
      </c>
      <c r="H661">
        <v>30380</v>
      </c>
      <c r="I661" t="s">
        <v>205</v>
      </c>
      <c r="J661" t="s">
        <v>1694</v>
      </c>
      <c r="K661" t="s">
        <v>2367</v>
      </c>
      <c r="L661" t="s">
        <v>31</v>
      </c>
      <c r="M661" s="1" t="s">
        <v>2368</v>
      </c>
      <c r="N661">
        <v>0.5</v>
      </c>
      <c r="O661" t="s">
        <v>33</v>
      </c>
      <c r="P661">
        <f t="shared" si="20"/>
        <v>3</v>
      </c>
      <c r="Q661" s="7">
        <f t="shared" si="21"/>
        <v>0.8</v>
      </c>
    </row>
    <row r="662" spans="1:17" x14ac:dyDescent="0.2">
      <c r="A662">
        <v>89301082</v>
      </c>
      <c r="B662" t="s">
        <v>2376</v>
      </c>
      <c r="C662" t="s">
        <v>568</v>
      </c>
      <c r="D662">
        <v>10</v>
      </c>
      <c r="E662" s="2">
        <v>39448</v>
      </c>
      <c r="G662">
        <v>2107</v>
      </c>
      <c r="H662">
        <v>30380</v>
      </c>
      <c r="I662" t="s">
        <v>205</v>
      </c>
      <c r="J662" t="s">
        <v>1694</v>
      </c>
      <c r="K662" t="s">
        <v>2367</v>
      </c>
      <c r="L662" t="s">
        <v>31</v>
      </c>
      <c r="M662" s="1" t="s">
        <v>2368</v>
      </c>
      <c r="N662">
        <v>0.05</v>
      </c>
      <c r="O662" t="s">
        <v>33</v>
      </c>
      <c r="P662">
        <f t="shared" si="20"/>
        <v>3</v>
      </c>
      <c r="Q662" s="7">
        <f t="shared" si="21"/>
        <v>0.8</v>
      </c>
    </row>
    <row r="663" spans="1:17" x14ac:dyDescent="0.2">
      <c r="A663">
        <v>89301084</v>
      </c>
      <c r="B663" t="s">
        <v>2159</v>
      </c>
      <c r="C663" t="s">
        <v>2413</v>
      </c>
      <c r="D663">
        <v>5</v>
      </c>
      <c r="E663" s="2">
        <v>44682</v>
      </c>
      <c r="G663">
        <v>2107</v>
      </c>
      <c r="H663">
        <v>30380</v>
      </c>
      <c r="I663" t="s">
        <v>205</v>
      </c>
      <c r="J663" t="s">
        <v>1694</v>
      </c>
      <c r="K663" t="s">
        <v>2367</v>
      </c>
      <c r="L663" t="s">
        <v>31</v>
      </c>
      <c r="M663" s="1" t="s">
        <v>2368</v>
      </c>
      <c r="N663">
        <v>0.25</v>
      </c>
      <c r="O663" t="s">
        <v>33</v>
      </c>
      <c r="P663">
        <f t="shared" si="20"/>
        <v>3</v>
      </c>
      <c r="Q663" s="7">
        <f t="shared" si="21"/>
        <v>0.8</v>
      </c>
    </row>
    <row r="664" spans="1:17" x14ac:dyDescent="0.2">
      <c r="A664">
        <v>89301103</v>
      </c>
      <c r="B664" t="s">
        <v>2599</v>
      </c>
      <c r="C664" t="s">
        <v>2589</v>
      </c>
      <c r="D664">
        <v>5</v>
      </c>
      <c r="E664" s="2">
        <v>45108</v>
      </c>
      <c r="G664">
        <v>426</v>
      </c>
      <c r="H664">
        <v>30381</v>
      </c>
      <c r="I664" t="s">
        <v>205</v>
      </c>
      <c r="J664" t="s">
        <v>131</v>
      </c>
      <c r="K664" t="s">
        <v>144</v>
      </c>
      <c r="L664" t="s">
        <v>31</v>
      </c>
      <c r="M664" s="1" t="s">
        <v>2810</v>
      </c>
      <c r="N664">
        <v>0.2</v>
      </c>
      <c r="O664" t="s">
        <v>33</v>
      </c>
      <c r="P664">
        <f t="shared" si="20"/>
        <v>2</v>
      </c>
      <c r="Q664" s="7">
        <f t="shared" si="21"/>
        <v>0.60000000000000009</v>
      </c>
    </row>
    <row r="665" spans="1:17" x14ac:dyDescent="0.2">
      <c r="A665">
        <v>89301109</v>
      </c>
      <c r="B665" t="s">
        <v>2599</v>
      </c>
      <c r="C665" t="s">
        <v>2948</v>
      </c>
      <c r="D665">
        <v>10</v>
      </c>
      <c r="E665" s="2">
        <v>45108</v>
      </c>
      <c r="G665">
        <v>426</v>
      </c>
      <c r="H665">
        <v>30381</v>
      </c>
      <c r="I665" t="s">
        <v>205</v>
      </c>
      <c r="J665" t="s">
        <v>131</v>
      </c>
      <c r="K665" t="s">
        <v>144</v>
      </c>
      <c r="L665" t="s">
        <v>31</v>
      </c>
      <c r="M665" s="1" t="s">
        <v>2810</v>
      </c>
      <c r="N665">
        <v>0.4</v>
      </c>
      <c r="O665" t="s">
        <v>33</v>
      </c>
      <c r="P665">
        <f t="shared" si="20"/>
        <v>2</v>
      </c>
      <c r="Q665" s="7">
        <f t="shared" si="21"/>
        <v>0.60000000000000009</v>
      </c>
    </row>
    <row r="666" spans="1:17" x14ac:dyDescent="0.2">
      <c r="A666">
        <v>89301073</v>
      </c>
      <c r="B666" t="s">
        <v>1686</v>
      </c>
      <c r="C666" t="s">
        <v>357</v>
      </c>
      <c r="D666">
        <v>5</v>
      </c>
      <c r="E666" s="2">
        <v>44805</v>
      </c>
      <c r="G666">
        <v>10298</v>
      </c>
      <c r="H666">
        <v>30396</v>
      </c>
      <c r="I666" t="s">
        <v>46</v>
      </c>
      <c r="J666" t="s">
        <v>47</v>
      </c>
      <c r="K666" t="s">
        <v>1699</v>
      </c>
      <c r="M666" s="1" t="s">
        <v>1700</v>
      </c>
      <c r="N666">
        <v>1</v>
      </c>
      <c r="O666" t="s">
        <v>27</v>
      </c>
      <c r="P666">
        <f t="shared" si="20"/>
        <v>1</v>
      </c>
      <c r="Q666" s="7">
        <f t="shared" si="21"/>
        <v>1</v>
      </c>
    </row>
    <row r="667" spans="1:17" x14ac:dyDescent="0.2">
      <c r="A667">
        <v>89301131</v>
      </c>
      <c r="B667" t="s">
        <v>3276</v>
      </c>
      <c r="C667" t="s">
        <v>109</v>
      </c>
      <c r="D667">
        <v>5</v>
      </c>
      <c r="E667" s="2">
        <v>40009</v>
      </c>
      <c r="G667">
        <v>4557</v>
      </c>
      <c r="H667">
        <v>30405</v>
      </c>
      <c r="J667" t="s">
        <v>258</v>
      </c>
      <c r="K667" t="s">
        <v>2203</v>
      </c>
      <c r="M667" s="1" t="s">
        <v>3323</v>
      </c>
      <c r="N667">
        <v>1</v>
      </c>
      <c r="O667" t="s">
        <v>23</v>
      </c>
      <c r="P667">
        <f t="shared" si="20"/>
        <v>1</v>
      </c>
      <c r="Q667" s="7">
        <f t="shared" si="21"/>
        <v>1</v>
      </c>
    </row>
    <row r="668" spans="1:17" x14ac:dyDescent="0.2">
      <c r="A668">
        <v>89301074</v>
      </c>
      <c r="B668" t="s">
        <v>1686</v>
      </c>
      <c r="C668" t="s">
        <v>1828</v>
      </c>
      <c r="D668">
        <v>10</v>
      </c>
      <c r="E668" s="2">
        <v>41275</v>
      </c>
      <c r="G668">
        <v>433</v>
      </c>
      <c r="H668">
        <v>30411</v>
      </c>
      <c r="J668" t="s">
        <v>504</v>
      </c>
      <c r="K668" t="s">
        <v>1835</v>
      </c>
      <c r="M668" s="1" t="s">
        <v>1836</v>
      </c>
      <c r="N668">
        <v>1</v>
      </c>
      <c r="O668" t="s">
        <v>27</v>
      </c>
      <c r="P668">
        <f t="shared" si="20"/>
        <v>1</v>
      </c>
      <c r="Q668" s="7">
        <f t="shared" si="21"/>
        <v>1</v>
      </c>
    </row>
    <row r="669" spans="1:17" x14ac:dyDescent="0.2">
      <c r="A669">
        <v>89301103</v>
      </c>
      <c r="B669" t="s">
        <v>2599</v>
      </c>
      <c r="C669" t="s">
        <v>2589</v>
      </c>
      <c r="D669">
        <v>5</v>
      </c>
      <c r="E669" s="2">
        <v>41153</v>
      </c>
      <c r="G669">
        <v>5778</v>
      </c>
      <c r="H669">
        <v>30415</v>
      </c>
      <c r="I669" t="s">
        <v>53</v>
      </c>
      <c r="J669" t="s">
        <v>1800</v>
      </c>
      <c r="K669" t="s">
        <v>2811</v>
      </c>
      <c r="M669" s="1" t="s">
        <v>2812</v>
      </c>
      <c r="N669">
        <v>1</v>
      </c>
      <c r="O669" t="s">
        <v>27</v>
      </c>
      <c r="P669">
        <f t="shared" si="20"/>
        <v>1</v>
      </c>
      <c r="Q669" s="7">
        <f t="shared" si="21"/>
        <v>1</v>
      </c>
    </row>
    <row r="670" spans="1:17" x14ac:dyDescent="0.2">
      <c r="A670">
        <v>89301063</v>
      </c>
      <c r="B670" t="s">
        <v>1480</v>
      </c>
      <c r="C670" t="s">
        <v>357</v>
      </c>
      <c r="D670">
        <v>5</v>
      </c>
      <c r="E670" s="2">
        <v>40695</v>
      </c>
      <c r="G670">
        <v>5484</v>
      </c>
      <c r="H670">
        <v>30427</v>
      </c>
      <c r="J670" t="s">
        <v>325</v>
      </c>
      <c r="K670" t="s">
        <v>1596</v>
      </c>
      <c r="M670" s="1" t="s">
        <v>1597</v>
      </c>
      <c r="N670">
        <v>1</v>
      </c>
      <c r="O670" t="s">
        <v>27</v>
      </c>
      <c r="P670">
        <f t="shared" si="20"/>
        <v>1</v>
      </c>
      <c r="Q670" s="7">
        <f t="shared" si="21"/>
        <v>1</v>
      </c>
    </row>
    <row r="671" spans="1:17" x14ac:dyDescent="0.2">
      <c r="A671">
        <v>89301501</v>
      </c>
      <c r="B671" t="s">
        <v>5918</v>
      </c>
      <c r="C671" t="s">
        <v>109</v>
      </c>
      <c r="D671">
        <v>5</v>
      </c>
      <c r="E671" s="2">
        <v>39448</v>
      </c>
      <c r="G671">
        <v>2133</v>
      </c>
      <c r="H671">
        <v>30431</v>
      </c>
      <c r="I671" t="s">
        <v>53</v>
      </c>
      <c r="J671" t="s">
        <v>5962</v>
      </c>
      <c r="K671" t="s">
        <v>5963</v>
      </c>
      <c r="M671" s="1" t="s">
        <v>5964</v>
      </c>
      <c r="N671">
        <v>1</v>
      </c>
      <c r="O671" t="s">
        <v>135</v>
      </c>
      <c r="P671">
        <f t="shared" si="20"/>
        <v>1</v>
      </c>
      <c r="Q671" s="7">
        <f t="shared" si="21"/>
        <v>1</v>
      </c>
    </row>
    <row r="672" spans="1:17" x14ac:dyDescent="0.2">
      <c r="A672">
        <v>89301087</v>
      </c>
      <c r="B672" t="s">
        <v>2159</v>
      </c>
      <c r="C672" t="s">
        <v>2421</v>
      </c>
      <c r="D672">
        <v>10</v>
      </c>
      <c r="E672" s="2">
        <v>34912</v>
      </c>
      <c r="G672">
        <v>1258</v>
      </c>
      <c r="H672">
        <v>30434</v>
      </c>
      <c r="J672" t="s">
        <v>219</v>
      </c>
      <c r="K672" t="s">
        <v>2422</v>
      </c>
      <c r="M672" s="1" t="s">
        <v>2423</v>
      </c>
      <c r="N672">
        <v>1</v>
      </c>
      <c r="O672" t="s">
        <v>72</v>
      </c>
      <c r="P672">
        <f t="shared" si="20"/>
        <v>1</v>
      </c>
      <c r="Q672" s="7">
        <f t="shared" si="21"/>
        <v>1</v>
      </c>
    </row>
    <row r="673" spans="1:17" x14ac:dyDescent="0.2">
      <c r="A673">
        <v>89301211</v>
      </c>
      <c r="B673" t="s">
        <v>4155</v>
      </c>
      <c r="C673" t="s">
        <v>109</v>
      </c>
      <c r="D673">
        <v>5</v>
      </c>
      <c r="E673" s="2">
        <v>39448</v>
      </c>
      <c r="G673">
        <v>4753</v>
      </c>
      <c r="H673">
        <v>30447</v>
      </c>
      <c r="J673" t="s">
        <v>350</v>
      </c>
      <c r="K673" t="s">
        <v>629</v>
      </c>
      <c r="M673" s="1" t="s">
        <v>4161</v>
      </c>
      <c r="N673">
        <v>1</v>
      </c>
      <c r="O673" t="s">
        <v>72</v>
      </c>
      <c r="P673">
        <f t="shared" si="20"/>
        <v>1</v>
      </c>
      <c r="Q673" s="7">
        <f t="shared" si="21"/>
        <v>1</v>
      </c>
    </row>
    <row r="674" spans="1:17" x14ac:dyDescent="0.2">
      <c r="A674">
        <v>89301152</v>
      </c>
      <c r="B674" t="s">
        <v>3496</v>
      </c>
      <c r="C674" t="s">
        <v>3497</v>
      </c>
      <c r="D674">
        <v>10</v>
      </c>
      <c r="E674" s="2">
        <v>39448</v>
      </c>
      <c r="G674">
        <v>4695</v>
      </c>
      <c r="H674">
        <v>30450</v>
      </c>
      <c r="I674" t="s">
        <v>28</v>
      </c>
      <c r="J674" t="s">
        <v>143</v>
      </c>
      <c r="K674" t="s">
        <v>3508</v>
      </c>
      <c r="M674" s="1" t="s">
        <v>3509</v>
      </c>
      <c r="N674">
        <v>1</v>
      </c>
      <c r="O674" t="s">
        <v>33</v>
      </c>
      <c r="P674">
        <f t="shared" si="20"/>
        <v>1</v>
      </c>
      <c r="Q674" s="7">
        <f t="shared" si="21"/>
        <v>1</v>
      </c>
    </row>
    <row r="675" spans="1:17" x14ac:dyDescent="0.2">
      <c r="A675">
        <v>89301326</v>
      </c>
      <c r="B675" t="s">
        <v>4932</v>
      </c>
      <c r="C675" t="s">
        <v>5180</v>
      </c>
      <c r="D675">
        <v>10</v>
      </c>
      <c r="E675" s="2">
        <v>39448</v>
      </c>
      <c r="G675">
        <v>2787</v>
      </c>
      <c r="H675">
        <v>30465</v>
      </c>
      <c r="J675" t="s">
        <v>155</v>
      </c>
      <c r="K675" t="s">
        <v>5209</v>
      </c>
      <c r="M675" s="1" t="s">
        <v>5210</v>
      </c>
      <c r="N675">
        <v>1</v>
      </c>
      <c r="O675" t="s">
        <v>27</v>
      </c>
      <c r="P675">
        <f t="shared" si="20"/>
        <v>1</v>
      </c>
      <c r="Q675" s="7">
        <f t="shared" si="21"/>
        <v>1</v>
      </c>
    </row>
    <row r="676" spans="1:17" x14ac:dyDescent="0.2">
      <c r="A676">
        <v>89301041</v>
      </c>
      <c r="B676" t="s">
        <v>1095</v>
      </c>
      <c r="C676" t="s">
        <v>109</v>
      </c>
      <c r="D676">
        <v>5</v>
      </c>
      <c r="E676" s="2">
        <v>41821</v>
      </c>
      <c r="G676">
        <v>5770</v>
      </c>
      <c r="H676">
        <v>30472</v>
      </c>
      <c r="I676" t="s">
        <v>53</v>
      </c>
      <c r="J676" t="s">
        <v>155</v>
      </c>
      <c r="K676" t="s">
        <v>1172</v>
      </c>
      <c r="M676" s="1" t="s">
        <v>1173</v>
      </c>
      <c r="N676">
        <v>1</v>
      </c>
      <c r="O676" t="s">
        <v>27</v>
      </c>
      <c r="P676">
        <f t="shared" si="20"/>
        <v>1</v>
      </c>
      <c r="Q676" s="7">
        <f t="shared" si="21"/>
        <v>1</v>
      </c>
    </row>
    <row r="677" spans="1:17" x14ac:dyDescent="0.2">
      <c r="A677">
        <v>89301012</v>
      </c>
      <c r="B677" t="s">
        <v>108</v>
      </c>
      <c r="C677" t="s">
        <v>293</v>
      </c>
      <c r="D677">
        <v>10</v>
      </c>
      <c r="E677" s="2">
        <v>45017</v>
      </c>
      <c r="G677">
        <v>5096</v>
      </c>
      <c r="H677">
        <v>30478</v>
      </c>
      <c r="J677" t="s">
        <v>47</v>
      </c>
      <c r="K677" t="s">
        <v>341</v>
      </c>
      <c r="M677" s="1" t="s">
        <v>342</v>
      </c>
      <c r="N677">
        <v>1</v>
      </c>
      <c r="O677" t="s">
        <v>27</v>
      </c>
      <c r="P677">
        <f t="shared" si="20"/>
        <v>1</v>
      </c>
      <c r="Q677" s="7">
        <f t="shared" si="21"/>
        <v>1</v>
      </c>
    </row>
    <row r="678" spans="1:17" x14ac:dyDescent="0.2">
      <c r="A678">
        <v>89301335</v>
      </c>
      <c r="B678" t="s">
        <v>5218</v>
      </c>
      <c r="C678" t="s">
        <v>5219</v>
      </c>
      <c r="D678">
        <v>10</v>
      </c>
      <c r="E678" s="2">
        <v>39448</v>
      </c>
      <c r="G678">
        <v>2803</v>
      </c>
      <c r="H678">
        <v>30490</v>
      </c>
      <c r="J678" t="s">
        <v>161</v>
      </c>
      <c r="K678" t="s">
        <v>5248</v>
      </c>
      <c r="M678" s="1" t="s">
        <v>5249</v>
      </c>
      <c r="N678">
        <v>1</v>
      </c>
      <c r="O678" t="s">
        <v>27</v>
      </c>
      <c r="P678">
        <f t="shared" si="20"/>
        <v>1</v>
      </c>
      <c r="Q678" s="7">
        <f t="shared" si="21"/>
        <v>1</v>
      </c>
    </row>
    <row r="679" spans="1:17" x14ac:dyDescent="0.2">
      <c r="A679">
        <v>89301101</v>
      </c>
      <c r="B679" t="s">
        <v>2599</v>
      </c>
      <c r="C679" t="s">
        <v>109</v>
      </c>
      <c r="D679">
        <v>5</v>
      </c>
      <c r="E679" s="2">
        <v>41791</v>
      </c>
      <c r="G679">
        <v>3934</v>
      </c>
      <c r="H679">
        <v>30494</v>
      </c>
      <c r="J679" t="s">
        <v>458</v>
      </c>
      <c r="K679" t="s">
        <v>2620</v>
      </c>
      <c r="M679" s="1" t="s">
        <v>2621</v>
      </c>
      <c r="N679">
        <v>0.4</v>
      </c>
      <c r="O679" t="s">
        <v>23</v>
      </c>
      <c r="P679">
        <f t="shared" si="20"/>
        <v>2</v>
      </c>
      <c r="Q679" s="7">
        <f t="shared" si="21"/>
        <v>1</v>
      </c>
    </row>
    <row r="680" spans="1:17" x14ac:dyDescent="0.2">
      <c r="A680">
        <v>89301105</v>
      </c>
      <c r="B680" t="s">
        <v>2599</v>
      </c>
      <c r="C680" t="s">
        <v>2909</v>
      </c>
      <c r="D680">
        <v>5</v>
      </c>
      <c r="E680" s="2">
        <v>41791</v>
      </c>
      <c r="G680">
        <v>3934</v>
      </c>
      <c r="H680">
        <v>30494</v>
      </c>
      <c r="J680" t="s">
        <v>458</v>
      </c>
      <c r="K680" t="s">
        <v>2620</v>
      </c>
      <c r="M680" s="1" t="s">
        <v>2621</v>
      </c>
      <c r="N680">
        <v>0.6</v>
      </c>
      <c r="O680" t="s">
        <v>23</v>
      </c>
      <c r="P680">
        <f t="shared" si="20"/>
        <v>2</v>
      </c>
      <c r="Q680" s="7">
        <f t="shared" si="21"/>
        <v>1</v>
      </c>
    </row>
    <row r="681" spans="1:17" x14ac:dyDescent="0.2">
      <c r="A681">
        <v>89301122</v>
      </c>
      <c r="B681" t="s">
        <v>3139</v>
      </c>
      <c r="C681" t="s">
        <v>3243</v>
      </c>
      <c r="D681">
        <v>10</v>
      </c>
      <c r="E681" s="2">
        <v>39448</v>
      </c>
      <c r="G681">
        <v>3484</v>
      </c>
      <c r="H681">
        <v>34202</v>
      </c>
      <c r="I681" t="s">
        <v>28</v>
      </c>
      <c r="J681" t="s">
        <v>507</v>
      </c>
      <c r="K681" t="s">
        <v>3244</v>
      </c>
      <c r="M681" s="1" t="s">
        <v>3245</v>
      </c>
      <c r="N681">
        <v>0.2</v>
      </c>
      <c r="O681" t="s">
        <v>33</v>
      </c>
      <c r="P681">
        <f t="shared" si="20"/>
        <v>3</v>
      </c>
      <c r="Q681" s="7">
        <f t="shared" si="21"/>
        <v>0.4</v>
      </c>
    </row>
    <row r="682" spans="1:17" x14ac:dyDescent="0.2">
      <c r="A682">
        <v>89301124</v>
      </c>
      <c r="B682" t="s">
        <v>3139</v>
      </c>
      <c r="C682" t="s">
        <v>3267</v>
      </c>
      <c r="D682">
        <v>10</v>
      </c>
      <c r="E682" s="2">
        <v>39448</v>
      </c>
      <c r="G682">
        <v>3484</v>
      </c>
      <c r="H682">
        <v>34202</v>
      </c>
      <c r="I682" t="s">
        <v>28</v>
      </c>
      <c r="J682" t="s">
        <v>507</v>
      </c>
      <c r="K682" t="s">
        <v>3244</v>
      </c>
      <c r="M682" s="1" t="s">
        <v>3245</v>
      </c>
      <c r="N682">
        <v>0.1</v>
      </c>
      <c r="O682" t="s">
        <v>33</v>
      </c>
      <c r="P682">
        <f t="shared" si="20"/>
        <v>3</v>
      </c>
      <c r="Q682" s="7">
        <f t="shared" si="21"/>
        <v>0.4</v>
      </c>
    </row>
    <row r="683" spans="1:17" x14ac:dyDescent="0.2">
      <c r="A683">
        <v>89301605</v>
      </c>
      <c r="B683" t="s">
        <v>6474</v>
      </c>
      <c r="C683" t="s">
        <v>6475</v>
      </c>
      <c r="D683">
        <v>10</v>
      </c>
      <c r="E683" s="2">
        <v>39448</v>
      </c>
      <c r="G683">
        <v>5954</v>
      </c>
      <c r="H683">
        <v>34202</v>
      </c>
      <c r="I683" t="s">
        <v>28</v>
      </c>
      <c r="J683" t="s">
        <v>507</v>
      </c>
      <c r="K683" t="s">
        <v>3244</v>
      </c>
      <c r="M683" s="1" t="s">
        <v>3245</v>
      </c>
      <c r="N683">
        <v>0.1</v>
      </c>
      <c r="O683" t="s">
        <v>33</v>
      </c>
      <c r="P683">
        <f t="shared" si="20"/>
        <v>3</v>
      </c>
      <c r="Q683" s="7">
        <f t="shared" si="21"/>
        <v>0.4</v>
      </c>
    </row>
    <row r="684" spans="1:17" x14ac:dyDescent="0.2">
      <c r="A684">
        <v>89301215</v>
      </c>
      <c r="B684" t="s">
        <v>4155</v>
      </c>
      <c r="C684" t="s">
        <v>4301</v>
      </c>
      <c r="D684">
        <v>10</v>
      </c>
      <c r="E684" s="2">
        <v>39448</v>
      </c>
      <c r="G684">
        <v>4508</v>
      </c>
      <c r="H684">
        <v>34215</v>
      </c>
      <c r="J684" t="s">
        <v>1610</v>
      </c>
      <c r="K684" t="s">
        <v>4319</v>
      </c>
      <c r="M684" s="1" t="s">
        <v>4320</v>
      </c>
      <c r="N684">
        <v>1</v>
      </c>
      <c r="O684" t="s">
        <v>27</v>
      </c>
      <c r="P684">
        <f t="shared" si="20"/>
        <v>1</v>
      </c>
      <c r="Q684" s="7">
        <f t="shared" si="21"/>
        <v>1</v>
      </c>
    </row>
    <row r="685" spans="1:17" x14ac:dyDescent="0.2">
      <c r="A685">
        <v>89301091</v>
      </c>
      <c r="B685" t="s">
        <v>2444</v>
      </c>
      <c r="C685" t="s">
        <v>109</v>
      </c>
      <c r="D685">
        <v>5</v>
      </c>
      <c r="E685" s="2">
        <v>41456</v>
      </c>
      <c r="G685">
        <v>1150</v>
      </c>
      <c r="H685">
        <v>34217</v>
      </c>
      <c r="J685" t="s">
        <v>158</v>
      </c>
      <c r="K685" t="s">
        <v>2477</v>
      </c>
      <c r="M685" s="1" t="s">
        <v>2478</v>
      </c>
      <c r="N685">
        <v>0.7</v>
      </c>
      <c r="O685" t="s">
        <v>23</v>
      </c>
      <c r="P685">
        <f t="shared" si="20"/>
        <v>2</v>
      </c>
      <c r="Q685" s="7">
        <f t="shared" si="21"/>
        <v>1</v>
      </c>
    </row>
    <row r="686" spans="1:17" x14ac:dyDescent="0.2">
      <c r="A686">
        <v>89301094</v>
      </c>
      <c r="B686" t="s">
        <v>2444</v>
      </c>
      <c r="C686" t="s">
        <v>2589</v>
      </c>
      <c r="D686">
        <v>5</v>
      </c>
      <c r="E686" s="2">
        <v>41456</v>
      </c>
      <c r="G686">
        <v>1150</v>
      </c>
      <c r="H686">
        <v>34217</v>
      </c>
      <c r="J686" t="s">
        <v>158</v>
      </c>
      <c r="K686" t="s">
        <v>2477</v>
      </c>
      <c r="M686" s="1" t="s">
        <v>2478</v>
      </c>
      <c r="N686">
        <v>0.3</v>
      </c>
      <c r="O686" t="s">
        <v>23</v>
      </c>
      <c r="P686">
        <f t="shared" si="20"/>
        <v>2</v>
      </c>
      <c r="Q686" s="7">
        <f t="shared" si="21"/>
        <v>1</v>
      </c>
    </row>
    <row r="687" spans="1:17" x14ac:dyDescent="0.2">
      <c r="A687">
        <v>89301023</v>
      </c>
      <c r="B687" t="s">
        <v>489</v>
      </c>
      <c r="C687" t="s">
        <v>357</v>
      </c>
      <c r="D687">
        <v>5</v>
      </c>
      <c r="E687" s="2">
        <v>43525</v>
      </c>
      <c r="G687">
        <v>4421</v>
      </c>
      <c r="H687">
        <v>34219</v>
      </c>
      <c r="J687" t="s">
        <v>60</v>
      </c>
      <c r="K687" t="s">
        <v>635</v>
      </c>
      <c r="M687" s="1" t="s">
        <v>636</v>
      </c>
      <c r="N687">
        <v>1</v>
      </c>
      <c r="O687" t="s">
        <v>72</v>
      </c>
      <c r="P687">
        <f t="shared" si="20"/>
        <v>1</v>
      </c>
      <c r="Q687" s="7">
        <f t="shared" si="21"/>
        <v>1</v>
      </c>
    </row>
    <row r="688" spans="1:17" x14ac:dyDescent="0.2">
      <c r="A688">
        <v>89301325</v>
      </c>
      <c r="B688" t="s">
        <v>4932</v>
      </c>
      <c r="C688" t="s">
        <v>5125</v>
      </c>
      <c r="D688">
        <v>10</v>
      </c>
      <c r="E688" s="2">
        <v>39448</v>
      </c>
      <c r="G688">
        <v>645</v>
      </c>
      <c r="H688">
        <v>34295</v>
      </c>
      <c r="J688" t="s">
        <v>84</v>
      </c>
      <c r="K688" t="s">
        <v>1064</v>
      </c>
      <c r="M688" s="1" t="s">
        <v>5129</v>
      </c>
      <c r="N688">
        <v>1</v>
      </c>
      <c r="O688" t="s">
        <v>27</v>
      </c>
      <c r="P688">
        <f t="shared" si="20"/>
        <v>1</v>
      </c>
      <c r="Q688" s="7">
        <f t="shared" si="21"/>
        <v>1</v>
      </c>
    </row>
    <row r="689" spans="1:17" x14ac:dyDescent="0.2">
      <c r="A689">
        <v>89301415</v>
      </c>
      <c r="B689" t="s">
        <v>5837</v>
      </c>
      <c r="C689" t="s">
        <v>5838</v>
      </c>
      <c r="D689">
        <v>10</v>
      </c>
      <c r="E689" s="2">
        <v>39448</v>
      </c>
      <c r="G689">
        <v>2125</v>
      </c>
      <c r="H689">
        <v>34337</v>
      </c>
      <c r="I689" t="s">
        <v>53</v>
      </c>
      <c r="J689" t="s">
        <v>312</v>
      </c>
      <c r="K689" t="s">
        <v>5875</v>
      </c>
      <c r="M689" s="1" t="s">
        <v>5876</v>
      </c>
      <c r="N689">
        <v>1</v>
      </c>
      <c r="O689" t="s">
        <v>27</v>
      </c>
      <c r="P689">
        <f t="shared" si="20"/>
        <v>1</v>
      </c>
      <c r="Q689" s="7">
        <f t="shared" si="21"/>
        <v>1</v>
      </c>
    </row>
    <row r="690" spans="1:17" x14ac:dyDescent="0.2">
      <c r="A690">
        <v>89301052</v>
      </c>
      <c r="B690" t="s">
        <v>1442</v>
      </c>
      <c r="C690" t="s">
        <v>568</v>
      </c>
      <c r="D690">
        <v>10</v>
      </c>
      <c r="E690" s="2">
        <v>39448</v>
      </c>
      <c r="G690">
        <v>3990</v>
      </c>
      <c r="H690">
        <v>34352</v>
      </c>
      <c r="J690" t="s">
        <v>47</v>
      </c>
      <c r="K690" t="s">
        <v>1447</v>
      </c>
      <c r="M690" s="1" t="s">
        <v>1448</v>
      </c>
      <c r="N690">
        <v>0.3</v>
      </c>
      <c r="O690" t="s">
        <v>27</v>
      </c>
      <c r="P690">
        <f t="shared" si="20"/>
        <v>4</v>
      </c>
      <c r="Q690" s="7">
        <f t="shared" si="21"/>
        <v>1</v>
      </c>
    </row>
    <row r="691" spans="1:17" x14ac:dyDescent="0.2">
      <c r="A691">
        <v>89301055</v>
      </c>
      <c r="B691" t="s">
        <v>1475</v>
      </c>
      <c r="C691" t="s">
        <v>1476</v>
      </c>
      <c r="D691">
        <v>10</v>
      </c>
      <c r="E691" s="2">
        <v>39448</v>
      </c>
      <c r="G691">
        <v>3990</v>
      </c>
      <c r="H691">
        <v>34352</v>
      </c>
      <c r="J691" t="s">
        <v>47</v>
      </c>
      <c r="K691" t="s">
        <v>1447</v>
      </c>
      <c r="M691" s="1" t="s">
        <v>1448</v>
      </c>
      <c r="N691">
        <v>0.5</v>
      </c>
      <c r="O691" t="s">
        <v>27</v>
      </c>
      <c r="P691">
        <f t="shared" si="20"/>
        <v>4</v>
      </c>
      <c r="Q691" s="7">
        <f t="shared" si="21"/>
        <v>1</v>
      </c>
    </row>
    <row r="692" spans="1:17" x14ac:dyDescent="0.2">
      <c r="A692">
        <v>89301056</v>
      </c>
      <c r="B692" t="s">
        <v>1477</v>
      </c>
      <c r="C692" t="s">
        <v>1478</v>
      </c>
      <c r="D692">
        <v>10</v>
      </c>
      <c r="E692" s="2">
        <v>39448</v>
      </c>
      <c r="G692">
        <v>3990</v>
      </c>
      <c r="H692">
        <v>34352</v>
      </c>
      <c r="J692" t="s">
        <v>47</v>
      </c>
      <c r="K692" t="s">
        <v>1447</v>
      </c>
      <c r="M692" s="1" t="s">
        <v>1448</v>
      </c>
      <c r="N692">
        <v>0.1</v>
      </c>
      <c r="O692" t="s">
        <v>27</v>
      </c>
      <c r="P692">
        <f t="shared" si="20"/>
        <v>4</v>
      </c>
      <c r="Q692" s="7">
        <f t="shared" si="21"/>
        <v>1</v>
      </c>
    </row>
    <row r="693" spans="1:17" x14ac:dyDescent="0.2">
      <c r="A693">
        <v>89301058</v>
      </c>
      <c r="B693" t="s">
        <v>1479</v>
      </c>
      <c r="C693" t="s">
        <v>421</v>
      </c>
      <c r="D693">
        <v>8</v>
      </c>
      <c r="E693" s="2">
        <v>39448</v>
      </c>
      <c r="G693">
        <v>3990</v>
      </c>
      <c r="H693">
        <v>34352</v>
      </c>
      <c r="J693" t="s">
        <v>47</v>
      </c>
      <c r="K693" t="s">
        <v>1447</v>
      </c>
      <c r="M693" s="1" t="s">
        <v>1448</v>
      </c>
      <c r="N693">
        <v>0.1</v>
      </c>
      <c r="O693" t="s">
        <v>27</v>
      </c>
      <c r="P693">
        <f t="shared" si="20"/>
        <v>4</v>
      </c>
      <c r="Q693" s="7">
        <f t="shared" si="21"/>
        <v>1</v>
      </c>
    </row>
    <row r="694" spans="1:17" x14ac:dyDescent="0.2">
      <c r="A694">
        <v>89301101</v>
      </c>
      <c r="B694" t="s">
        <v>2599</v>
      </c>
      <c r="C694" t="s">
        <v>109</v>
      </c>
      <c r="D694">
        <v>5</v>
      </c>
      <c r="E694" s="2">
        <v>42005</v>
      </c>
      <c r="G694">
        <v>1159</v>
      </c>
      <c r="H694">
        <v>34370</v>
      </c>
      <c r="J694" t="s">
        <v>524</v>
      </c>
      <c r="K694" t="s">
        <v>2615</v>
      </c>
      <c r="M694" s="1" t="s">
        <v>2616</v>
      </c>
      <c r="N694">
        <v>1</v>
      </c>
      <c r="O694" t="s">
        <v>27</v>
      </c>
      <c r="P694">
        <f t="shared" si="20"/>
        <v>1</v>
      </c>
      <c r="Q694" s="7">
        <f t="shared" si="21"/>
        <v>1</v>
      </c>
    </row>
    <row r="695" spans="1:17" x14ac:dyDescent="0.2">
      <c r="A695">
        <v>89301054</v>
      </c>
      <c r="B695" t="s">
        <v>1449</v>
      </c>
      <c r="C695" t="s">
        <v>357</v>
      </c>
      <c r="D695">
        <v>5</v>
      </c>
      <c r="E695" s="2">
        <v>39448</v>
      </c>
      <c r="G695">
        <v>4003</v>
      </c>
      <c r="H695">
        <v>34386</v>
      </c>
      <c r="I695" t="s">
        <v>53</v>
      </c>
      <c r="J695" t="s">
        <v>1450</v>
      </c>
      <c r="K695" t="s">
        <v>1451</v>
      </c>
      <c r="M695" s="1" t="s">
        <v>1452</v>
      </c>
      <c r="N695">
        <v>0.5</v>
      </c>
      <c r="O695" t="s">
        <v>27</v>
      </c>
      <c r="P695">
        <f t="shared" si="20"/>
        <v>1</v>
      </c>
      <c r="Q695" s="7">
        <f t="shared" si="21"/>
        <v>0.5</v>
      </c>
    </row>
    <row r="696" spans="1:17" x14ac:dyDescent="0.2">
      <c r="A696">
        <v>89301261</v>
      </c>
      <c r="B696" t="s">
        <v>4505</v>
      </c>
      <c r="C696" t="s">
        <v>109</v>
      </c>
      <c r="D696">
        <v>5</v>
      </c>
      <c r="E696" s="2">
        <v>43146</v>
      </c>
      <c r="G696">
        <v>8533</v>
      </c>
      <c r="H696">
        <v>34421</v>
      </c>
      <c r="J696" t="s">
        <v>181</v>
      </c>
      <c r="K696" t="s">
        <v>4606</v>
      </c>
      <c r="M696" s="1" t="s">
        <v>4607</v>
      </c>
      <c r="N696">
        <v>0.2</v>
      </c>
      <c r="O696" t="s">
        <v>19</v>
      </c>
      <c r="P696">
        <f t="shared" si="20"/>
        <v>2</v>
      </c>
      <c r="Q696" s="7">
        <f t="shared" si="21"/>
        <v>1</v>
      </c>
    </row>
    <row r="697" spans="1:17" x14ac:dyDescent="0.2">
      <c r="A697">
        <v>89301265</v>
      </c>
      <c r="B697" t="s">
        <v>4505</v>
      </c>
      <c r="C697" t="s">
        <v>4675</v>
      </c>
      <c r="D697">
        <v>10</v>
      </c>
      <c r="E697" s="2">
        <v>43146</v>
      </c>
      <c r="G697">
        <v>8533</v>
      </c>
      <c r="H697">
        <v>34421</v>
      </c>
      <c r="J697" t="s">
        <v>181</v>
      </c>
      <c r="K697" t="s">
        <v>4606</v>
      </c>
      <c r="M697" s="1" t="s">
        <v>4607</v>
      </c>
      <c r="N697">
        <v>0.8</v>
      </c>
      <c r="O697" t="s">
        <v>19</v>
      </c>
      <c r="P697">
        <f t="shared" si="20"/>
        <v>2</v>
      </c>
      <c r="Q697" s="7">
        <f t="shared" si="21"/>
        <v>1</v>
      </c>
    </row>
    <row r="698" spans="1:17" x14ac:dyDescent="0.2">
      <c r="A698">
        <v>89301091</v>
      </c>
      <c r="B698" t="s">
        <v>2444</v>
      </c>
      <c r="C698" t="s">
        <v>109</v>
      </c>
      <c r="D698">
        <v>5</v>
      </c>
      <c r="E698" s="2">
        <v>42522</v>
      </c>
      <c r="G698">
        <v>2194</v>
      </c>
      <c r="H698">
        <v>34447</v>
      </c>
      <c r="J698" t="s">
        <v>219</v>
      </c>
      <c r="K698" t="s">
        <v>2479</v>
      </c>
      <c r="M698" s="1" t="s">
        <v>2480</v>
      </c>
      <c r="N698">
        <v>0.75</v>
      </c>
      <c r="O698" t="s">
        <v>27</v>
      </c>
      <c r="P698">
        <f t="shared" si="20"/>
        <v>1</v>
      </c>
      <c r="Q698" s="7">
        <f t="shared" si="21"/>
        <v>0.75</v>
      </c>
    </row>
    <row r="699" spans="1:17" x14ac:dyDescent="0.2">
      <c r="A699">
        <v>89301141</v>
      </c>
      <c r="B699" t="s">
        <v>3386</v>
      </c>
      <c r="C699" t="s">
        <v>109</v>
      </c>
      <c r="D699">
        <v>5</v>
      </c>
      <c r="E699" s="2">
        <v>39448</v>
      </c>
      <c r="G699">
        <v>1319</v>
      </c>
      <c r="H699">
        <v>34452</v>
      </c>
      <c r="I699" t="s">
        <v>28</v>
      </c>
      <c r="J699" t="s">
        <v>298</v>
      </c>
      <c r="K699" t="s">
        <v>3445</v>
      </c>
      <c r="M699" s="1" t="s">
        <v>3446</v>
      </c>
      <c r="N699">
        <v>0.1</v>
      </c>
      <c r="O699" t="s">
        <v>33</v>
      </c>
      <c r="P699">
        <f t="shared" si="20"/>
        <v>3</v>
      </c>
      <c r="Q699" s="7">
        <f t="shared" si="21"/>
        <v>0.60000000000000009</v>
      </c>
    </row>
    <row r="700" spans="1:17" x14ac:dyDescent="0.2">
      <c r="A700">
        <v>89301142</v>
      </c>
      <c r="B700" t="s">
        <v>3386</v>
      </c>
      <c r="C700" t="s">
        <v>3456</v>
      </c>
      <c r="D700">
        <v>10</v>
      </c>
      <c r="E700" s="2">
        <v>39448</v>
      </c>
      <c r="G700">
        <v>1319</v>
      </c>
      <c r="H700">
        <v>34452</v>
      </c>
      <c r="I700" t="s">
        <v>28</v>
      </c>
      <c r="J700" t="s">
        <v>298</v>
      </c>
      <c r="K700" t="s">
        <v>3445</v>
      </c>
      <c r="M700" s="1" t="s">
        <v>3446</v>
      </c>
      <c r="N700">
        <v>0.2</v>
      </c>
      <c r="O700" t="s">
        <v>33</v>
      </c>
      <c r="P700">
        <f t="shared" si="20"/>
        <v>3</v>
      </c>
      <c r="Q700" s="7">
        <f t="shared" si="21"/>
        <v>0.60000000000000009</v>
      </c>
    </row>
    <row r="701" spans="1:17" x14ac:dyDescent="0.2">
      <c r="A701">
        <v>89301143</v>
      </c>
      <c r="B701" t="s">
        <v>3386</v>
      </c>
      <c r="C701" t="s">
        <v>3490</v>
      </c>
      <c r="D701">
        <v>10</v>
      </c>
      <c r="E701" s="2">
        <v>39814</v>
      </c>
      <c r="G701">
        <v>1319</v>
      </c>
      <c r="H701">
        <v>34452</v>
      </c>
      <c r="I701" t="s">
        <v>28</v>
      </c>
      <c r="J701" t="s">
        <v>298</v>
      </c>
      <c r="K701" t="s">
        <v>3445</v>
      </c>
      <c r="M701" s="1" t="s">
        <v>3446</v>
      </c>
      <c r="N701">
        <v>0.3</v>
      </c>
      <c r="O701" t="s">
        <v>33</v>
      </c>
      <c r="P701">
        <f t="shared" si="20"/>
        <v>3</v>
      </c>
      <c r="Q701" s="7">
        <f t="shared" si="21"/>
        <v>0.60000000000000009</v>
      </c>
    </row>
    <row r="702" spans="1:17" x14ac:dyDescent="0.2">
      <c r="A702">
        <v>89301141</v>
      </c>
      <c r="B702" t="s">
        <v>3386</v>
      </c>
      <c r="C702" t="s">
        <v>109</v>
      </c>
      <c r="D702">
        <v>5</v>
      </c>
      <c r="E702" s="2">
        <v>39448</v>
      </c>
      <c r="G702">
        <v>573</v>
      </c>
      <c r="H702">
        <v>34458</v>
      </c>
      <c r="I702" t="s">
        <v>205</v>
      </c>
      <c r="J702" t="s">
        <v>303</v>
      </c>
      <c r="K702" t="s">
        <v>3447</v>
      </c>
      <c r="L702" t="s">
        <v>3448</v>
      </c>
      <c r="M702" s="1" t="s">
        <v>3449</v>
      </c>
      <c r="N702">
        <v>0.2</v>
      </c>
      <c r="O702" t="s">
        <v>33</v>
      </c>
      <c r="P702">
        <f t="shared" si="20"/>
        <v>3</v>
      </c>
      <c r="Q702" s="7">
        <f t="shared" si="21"/>
        <v>0.60000000000000009</v>
      </c>
    </row>
    <row r="703" spans="1:17" x14ac:dyDescent="0.2">
      <c r="A703">
        <v>89301142</v>
      </c>
      <c r="B703" t="s">
        <v>3386</v>
      </c>
      <c r="C703" t="s">
        <v>3456</v>
      </c>
      <c r="D703">
        <v>10</v>
      </c>
      <c r="E703" s="2">
        <v>39448</v>
      </c>
      <c r="G703">
        <v>573</v>
      </c>
      <c r="H703">
        <v>34458</v>
      </c>
      <c r="I703" t="s">
        <v>205</v>
      </c>
      <c r="J703" t="s">
        <v>303</v>
      </c>
      <c r="K703" t="s">
        <v>3447</v>
      </c>
      <c r="L703" t="s">
        <v>3448</v>
      </c>
      <c r="M703" s="1" t="s">
        <v>3449</v>
      </c>
      <c r="N703">
        <v>0.2</v>
      </c>
      <c r="O703" t="s">
        <v>33</v>
      </c>
      <c r="P703">
        <f t="shared" si="20"/>
        <v>3</v>
      </c>
      <c r="Q703" s="7">
        <f t="shared" si="21"/>
        <v>0.60000000000000009</v>
      </c>
    </row>
    <row r="704" spans="1:17" x14ac:dyDescent="0.2">
      <c r="A704">
        <v>89301143</v>
      </c>
      <c r="B704" t="s">
        <v>3386</v>
      </c>
      <c r="C704" t="s">
        <v>3490</v>
      </c>
      <c r="D704">
        <v>10</v>
      </c>
      <c r="E704" s="2">
        <v>39448</v>
      </c>
      <c r="G704">
        <v>573</v>
      </c>
      <c r="H704">
        <v>34458</v>
      </c>
      <c r="I704" t="s">
        <v>205</v>
      </c>
      <c r="J704" t="s">
        <v>303</v>
      </c>
      <c r="K704" t="s">
        <v>3447</v>
      </c>
      <c r="L704" t="s">
        <v>3448</v>
      </c>
      <c r="M704" s="1" t="s">
        <v>3449</v>
      </c>
      <c r="N704">
        <v>0.2</v>
      </c>
      <c r="O704" t="s">
        <v>33</v>
      </c>
      <c r="P704">
        <f t="shared" si="20"/>
        <v>3</v>
      </c>
      <c r="Q704" s="7">
        <f t="shared" si="21"/>
        <v>0.60000000000000009</v>
      </c>
    </row>
    <row r="705" spans="1:17" x14ac:dyDescent="0.2">
      <c r="A705">
        <v>89301324</v>
      </c>
      <c r="B705" t="s">
        <v>4932</v>
      </c>
      <c r="C705" t="s">
        <v>5083</v>
      </c>
      <c r="D705">
        <v>5</v>
      </c>
      <c r="E705" s="2">
        <v>39448</v>
      </c>
      <c r="G705">
        <v>2204</v>
      </c>
      <c r="H705">
        <v>34466</v>
      </c>
      <c r="I705" t="s">
        <v>110</v>
      </c>
      <c r="J705" t="s">
        <v>5120</v>
      </c>
      <c r="K705" t="s">
        <v>5121</v>
      </c>
      <c r="L705" t="s">
        <v>31</v>
      </c>
      <c r="M705" s="1" t="s">
        <v>5122</v>
      </c>
      <c r="N705">
        <v>1</v>
      </c>
      <c r="O705" t="s">
        <v>33</v>
      </c>
      <c r="P705">
        <f t="shared" si="20"/>
        <v>1</v>
      </c>
      <c r="Q705" s="7">
        <f t="shared" si="21"/>
        <v>1</v>
      </c>
    </row>
    <row r="706" spans="1:17" x14ac:dyDescent="0.2">
      <c r="A706">
        <v>89301311</v>
      </c>
      <c r="B706" t="s">
        <v>4828</v>
      </c>
      <c r="C706" t="s">
        <v>109</v>
      </c>
      <c r="D706">
        <v>5</v>
      </c>
      <c r="E706" s="2">
        <v>44562</v>
      </c>
      <c r="G706">
        <v>1865</v>
      </c>
      <c r="H706">
        <v>34467</v>
      </c>
      <c r="J706" t="s">
        <v>275</v>
      </c>
      <c r="K706" t="s">
        <v>766</v>
      </c>
      <c r="M706" s="1" t="s">
        <v>4892</v>
      </c>
      <c r="N706">
        <v>1</v>
      </c>
      <c r="O706" t="s">
        <v>27</v>
      </c>
      <c r="P706">
        <f t="shared" ref="P706:P769" si="22">COUNTIF($M$2:$M$4776,M706)</f>
        <v>1</v>
      </c>
      <c r="Q706" s="7">
        <f t="shared" ref="Q706:Q769" si="23">SUMIFS($N$2:$N$4776,$M$2:$M$4776,M706)</f>
        <v>1</v>
      </c>
    </row>
    <row r="707" spans="1:17" x14ac:dyDescent="0.2">
      <c r="A707">
        <v>89301011</v>
      </c>
      <c r="B707" t="s">
        <v>108</v>
      </c>
      <c r="C707" t="s">
        <v>109</v>
      </c>
      <c r="D707">
        <v>5</v>
      </c>
      <c r="E707" s="2">
        <v>39448</v>
      </c>
      <c r="G707">
        <v>572</v>
      </c>
      <c r="H707">
        <v>34471</v>
      </c>
      <c r="J707" t="s">
        <v>37</v>
      </c>
      <c r="K707" t="s">
        <v>151</v>
      </c>
      <c r="M707" s="1" t="s">
        <v>152</v>
      </c>
      <c r="N707">
        <v>1</v>
      </c>
      <c r="O707" t="s">
        <v>27</v>
      </c>
      <c r="P707">
        <f t="shared" si="22"/>
        <v>1</v>
      </c>
      <c r="Q707" s="7">
        <f t="shared" si="23"/>
        <v>1</v>
      </c>
    </row>
    <row r="708" spans="1:17" x14ac:dyDescent="0.2">
      <c r="A708">
        <v>89301193</v>
      </c>
      <c r="B708" t="s">
        <v>4075</v>
      </c>
      <c r="C708" t="s">
        <v>4098</v>
      </c>
      <c r="D708">
        <v>10</v>
      </c>
      <c r="E708" s="2">
        <v>45108</v>
      </c>
      <c r="G708">
        <v>2306</v>
      </c>
      <c r="H708">
        <v>36738</v>
      </c>
      <c r="I708" t="s">
        <v>110</v>
      </c>
      <c r="J708" t="s">
        <v>57</v>
      </c>
      <c r="K708" t="s">
        <v>2857</v>
      </c>
      <c r="L708" t="s">
        <v>31</v>
      </c>
      <c r="M708" s="1" t="s">
        <v>4099</v>
      </c>
      <c r="N708">
        <v>0.3</v>
      </c>
      <c r="O708" t="s">
        <v>33</v>
      </c>
      <c r="P708">
        <f t="shared" si="22"/>
        <v>1</v>
      </c>
      <c r="Q708" s="7">
        <f t="shared" si="23"/>
        <v>0.3</v>
      </c>
    </row>
    <row r="709" spans="1:17" x14ac:dyDescent="0.2">
      <c r="A709">
        <v>89301084</v>
      </c>
      <c r="B709" t="s">
        <v>2159</v>
      </c>
      <c r="C709" t="s">
        <v>2413</v>
      </c>
      <c r="D709">
        <v>5</v>
      </c>
      <c r="E709" s="2">
        <v>43282</v>
      </c>
      <c r="G709">
        <v>604</v>
      </c>
      <c r="H709">
        <v>36751</v>
      </c>
      <c r="J709" t="s">
        <v>47</v>
      </c>
      <c r="K709" t="s">
        <v>2417</v>
      </c>
      <c r="M709" s="1" t="s">
        <v>2418</v>
      </c>
      <c r="N709">
        <v>1</v>
      </c>
      <c r="O709" t="s">
        <v>72</v>
      </c>
      <c r="P709">
        <f t="shared" si="22"/>
        <v>1</v>
      </c>
      <c r="Q709" s="7">
        <f t="shared" si="23"/>
        <v>1</v>
      </c>
    </row>
    <row r="710" spans="1:17" x14ac:dyDescent="0.2">
      <c r="A710">
        <v>89301112</v>
      </c>
      <c r="B710" t="s">
        <v>3082</v>
      </c>
      <c r="C710" t="s">
        <v>3083</v>
      </c>
      <c r="D710">
        <v>10</v>
      </c>
      <c r="E710" s="2">
        <v>39448</v>
      </c>
      <c r="G710">
        <v>2964</v>
      </c>
      <c r="H710">
        <v>36767</v>
      </c>
      <c r="J710" t="s">
        <v>75</v>
      </c>
      <c r="K710" t="s">
        <v>188</v>
      </c>
      <c r="M710" s="1" t="s">
        <v>3105</v>
      </c>
      <c r="N710">
        <v>1</v>
      </c>
      <c r="O710" t="s">
        <v>27</v>
      </c>
      <c r="P710">
        <f t="shared" si="22"/>
        <v>1</v>
      </c>
      <c r="Q710" s="7">
        <f t="shared" si="23"/>
        <v>1</v>
      </c>
    </row>
    <row r="711" spans="1:17" x14ac:dyDescent="0.2">
      <c r="A711">
        <v>89301338</v>
      </c>
      <c r="B711" t="s">
        <v>5218</v>
      </c>
      <c r="C711" t="s">
        <v>5309</v>
      </c>
      <c r="D711">
        <v>10</v>
      </c>
      <c r="E711" s="2">
        <v>42979</v>
      </c>
      <c r="G711">
        <v>3453</v>
      </c>
      <c r="H711">
        <v>36782</v>
      </c>
      <c r="J711" t="s">
        <v>959</v>
      </c>
      <c r="K711" t="s">
        <v>5310</v>
      </c>
      <c r="M711" s="1" t="s">
        <v>5311</v>
      </c>
      <c r="N711">
        <v>0.5</v>
      </c>
      <c r="O711" t="s">
        <v>23</v>
      </c>
      <c r="P711">
        <f t="shared" si="22"/>
        <v>1</v>
      </c>
      <c r="Q711" s="7">
        <f t="shared" si="23"/>
        <v>0.5</v>
      </c>
    </row>
    <row r="712" spans="1:17" x14ac:dyDescent="0.2">
      <c r="A712">
        <v>89301604</v>
      </c>
      <c r="B712" t="s">
        <v>6464</v>
      </c>
      <c r="C712" t="s">
        <v>6465</v>
      </c>
      <c r="D712">
        <v>10</v>
      </c>
      <c r="E712" s="2">
        <v>43983</v>
      </c>
      <c r="G712">
        <v>1140</v>
      </c>
      <c r="H712">
        <v>36786</v>
      </c>
      <c r="I712" t="s">
        <v>28</v>
      </c>
      <c r="J712" t="s">
        <v>103</v>
      </c>
      <c r="K712" t="s">
        <v>6472</v>
      </c>
      <c r="M712" s="1" t="s">
        <v>6473</v>
      </c>
      <c r="N712">
        <v>0</v>
      </c>
      <c r="O712" t="s">
        <v>33</v>
      </c>
      <c r="P712">
        <f t="shared" si="22"/>
        <v>1</v>
      </c>
      <c r="Q712" s="7">
        <f t="shared" si="23"/>
        <v>0</v>
      </c>
    </row>
    <row r="713" spans="1:17" x14ac:dyDescent="0.2">
      <c r="A713">
        <v>89301163</v>
      </c>
      <c r="B713" t="s">
        <v>3529</v>
      </c>
      <c r="C713" t="s">
        <v>357</v>
      </c>
      <c r="D713">
        <v>5</v>
      </c>
      <c r="E713" s="2">
        <v>39448</v>
      </c>
      <c r="G713">
        <v>3128</v>
      </c>
      <c r="H713">
        <v>36815</v>
      </c>
      <c r="J713" t="s">
        <v>47</v>
      </c>
      <c r="K713" t="s">
        <v>3707</v>
      </c>
      <c r="M713" s="1" t="s">
        <v>3708</v>
      </c>
      <c r="N713">
        <v>1</v>
      </c>
      <c r="O713" t="s">
        <v>27</v>
      </c>
      <c r="P713">
        <f t="shared" si="22"/>
        <v>1</v>
      </c>
      <c r="Q713" s="7">
        <f t="shared" si="23"/>
        <v>1</v>
      </c>
    </row>
    <row r="714" spans="1:17" x14ac:dyDescent="0.2">
      <c r="A714">
        <v>89301162</v>
      </c>
      <c r="B714" t="s">
        <v>3529</v>
      </c>
      <c r="C714" t="s">
        <v>3661</v>
      </c>
      <c r="D714">
        <v>10</v>
      </c>
      <c r="E714" s="2">
        <v>39814</v>
      </c>
      <c r="G714">
        <v>2365</v>
      </c>
      <c r="H714">
        <v>36827</v>
      </c>
      <c r="J714" t="s">
        <v>60</v>
      </c>
      <c r="K714" t="s">
        <v>79</v>
      </c>
      <c r="M714" s="1" t="s">
        <v>3693</v>
      </c>
      <c r="N714">
        <v>1</v>
      </c>
      <c r="O714" t="s">
        <v>27</v>
      </c>
      <c r="P714">
        <f t="shared" si="22"/>
        <v>1</v>
      </c>
      <c r="Q714" s="7">
        <f t="shared" si="23"/>
        <v>1</v>
      </c>
    </row>
    <row r="715" spans="1:17" x14ac:dyDescent="0.2">
      <c r="A715">
        <v>89301101</v>
      </c>
      <c r="B715" t="s">
        <v>2599</v>
      </c>
      <c r="C715" t="s">
        <v>109</v>
      </c>
      <c r="D715">
        <v>5</v>
      </c>
      <c r="E715" s="2">
        <v>41275</v>
      </c>
      <c r="G715">
        <v>2993</v>
      </c>
      <c r="H715">
        <v>36848</v>
      </c>
      <c r="J715" t="s">
        <v>164</v>
      </c>
      <c r="K715" t="s">
        <v>2501</v>
      </c>
      <c r="M715" s="1" t="s">
        <v>2617</v>
      </c>
      <c r="N715">
        <v>1</v>
      </c>
      <c r="O715" t="s">
        <v>27</v>
      </c>
      <c r="P715">
        <f t="shared" si="22"/>
        <v>1</v>
      </c>
      <c r="Q715" s="7">
        <f t="shared" si="23"/>
        <v>1</v>
      </c>
    </row>
    <row r="716" spans="1:17" x14ac:dyDescent="0.2">
      <c r="A716">
        <v>89301211</v>
      </c>
      <c r="B716" t="s">
        <v>4155</v>
      </c>
      <c r="C716" t="s">
        <v>109</v>
      </c>
      <c r="D716">
        <v>5</v>
      </c>
      <c r="E716" s="2">
        <v>40330</v>
      </c>
      <c r="G716">
        <v>4767</v>
      </c>
      <c r="H716">
        <v>36867</v>
      </c>
      <c r="J716" t="s">
        <v>820</v>
      </c>
      <c r="K716" t="s">
        <v>2206</v>
      </c>
      <c r="M716" s="1" t="s">
        <v>4158</v>
      </c>
      <c r="N716">
        <v>1</v>
      </c>
      <c r="O716" t="s">
        <v>72</v>
      </c>
      <c r="P716">
        <f t="shared" si="22"/>
        <v>1</v>
      </c>
      <c r="Q716" s="7">
        <f t="shared" si="23"/>
        <v>1</v>
      </c>
    </row>
    <row r="717" spans="1:17" x14ac:dyDescent="0.2">
      <c r="A717">
        <v>89301081</v>
      </c>
      <c r="B717" t="s">
        <v>2159</v>
      </c>
      <c r="C717" t="s">
        <v>109</v>
      </c>
      <c r="D717">
        <v>5</v>
      </c>
      <c r="E717" s="2">
        <v>39448</v>
      </c>
      <c r="G717">
        <v>2381</v>
      </c>
      <c r="H717">
        <v>36889</v>
      </c>
      <c r="J717" t="s">
        <v>652</v>
      </c>
      <c r="K717" t="s">
        <v>776</v>
      </c>
      <c r="M717" s="1" t="s">
        <v>2363</v>
      </c>
      <c r="N717">
        <v>1</v>
      </c>
      <c r="O717" t="s">
        <v>72</v>
      </c>
      <c r="P717">
        <f t="shared" si="22"/>
        <v>1</v>
      </c>
      <c r="Q717" s="7">
        <f t="shared" si="23"/>
        <v>1</v>
      </c>
    </row>
    <row r="718" spans="1:17" x14ac:dyDescent="0.2">
      <c r="A718">
        <v>89301035</v>
      </c>
      <c r="B718" t="s">
        <v>826</v>
      </c>
      <c r="C718" t="s">
        <v>1046</v>
      </c>
      <c r="D718">
        <v>10</v>
      </c>
      <c r="E718" s="2">
        <v>39448</v>
      </c>
      <c r="G718">
        <v>90</v>
      </c>
      <c r="H718">
        <v>36895</v>
      </c>
      <c r="J718" t="s">
        <v>227</v>
      </c>
      <c r="K718" t="s">
        <v>1055</v>
      </c>
      <c r="M718" s="1" t="s">
        <v>1056</v>
      </c>
      <c r="N718">
        <v>1</v>
      </c>
      <c r="O718" t="s">
        <v>27</v>
      </c>
      <c r="P718">
        <f t="shared" si="22"/>
        <v>1</v>
      </c>
      <c r="Q718" s="7">
        <f t="shared" si="23"/>
        <v>1</v>
      </c>
    </row>
    <row r="719" spans="1:17" x14ac:dyDescent="0.2">
      <c r="A719">
        <v>89301036</v>
      </c>
      <c r="B719" t="s">
        <v>826</v>
      </c>
      <c r="C719" t="s">
        <v>1080</v>
      </c>
      <c r="D719">
        <v>10</v>
      </c>
      <c r="E719" s="2">
        <v>39814</v>
      </c>
      <c r="G719">
        <v>2524</v>
      </c>
      <c r="H719">
        <v>36910</v>
      </c>
      <c r="J719" t="s">
        <v>57</v>
      </c>
      <c r="K719" t="s">
        <v>1083</v>
      </c>
      <c r="M719" s="1" t="s">
        <v>1084</v>
      </c>
      <c r="N719">
        <v>0.75</v>
      </c>
      <c r="O719" t="s">
        <v>72</v>
      </c>
      <c r="P719">
        <f t="shared" si="22"/>
        <v>1</v>
      </c>
      <c r="Q719" s="7">
        <f t="shared" si="23"/>
        <v>0.75</v>
      </c>
    </row>
    <row r="720" spans="1:17" x14ac:dyDescent="0.2">
      <c r="A720">
        <v>89301355</v>
      </c>
      <c r="B720" t="s">
        <v>5498</v>
      </c>
      <c r="C720" t="s">
        <v>5499</v>
      </c>
      <c r="D720">
        <v>10</v>
      </c>
      <c r="E720" s="2">
        <v>39448</v>
      </c>
      <c r="G720">
        <v>2969</v>
      </c>
      <c r="H720">
        <v>36919</v>
      </c>
      <c r="I720" t="s">
        <v>28</v>
      </c>
      <c r="J720" t="s">
        <v>155</v>
      </c>
      <c r="K720" t="s">
        <v>2771</v>
      </c>
      <c r="M720" s="1" t="s">
        <v>5528</v>
      </c>
      <c r="N720">
        <v>0.1</v>
      </c>
      <c r="O720" t="s">
        <v>33</v>
      </c>
      <c r="P720">
        <f t="shared" si="22"/>
        <v>2</v>
      </c>
      <c r="Q720" s="7">
        <f t="shared" si="23"/>
        <v>0.30000000000000004</v>
      </c>
    </row>
    <row r="721" spans="1:17" x14ac:dyDescent="0.2">
      <c r="A721">
        <v>89301356</v>
      </c>
      <c r="B721" t="s">
        <v>5498</v>
      </c>
      <c r="C721" t="s">
        <v>5554</v>
      </c>
      <c r="D721">
        <v>10</v>
      </c>
      <c r="E721" s="2">
        <v>39448</v>
      </c>
      <c r="G721">
        <v>2969</v>
      </c>
      <c r="H721">
        <v>36919</v>
      </c>
      <c r="I721" t="s">
        <v>28</v>
      </c>
      <c r="J721" t="s">
        <v>155</v>
      </c>
      <c r="K721" t="s">
        <v>2771</v>
      </c>
      <c r="M721" s="1" t="s">
        <v>5528</v>
      </c>
      <c r="N721">
        <v>0.2</v>
      </c>
      <c r="O721" t="s">
        <v>33</v>
      </c>
      <c r="P721">
        <f t="shared" si="22"/>
        <v>2</v>
      </c>
      <c r="Q721" s="7">
        <f t="shared" si="23"/>
        <v>0.30000000000000004</v>
      </c>
    </row>
    <row r="722" spans="1:17" x14ac:dyDescent="0.2">
      <c r="A722">
        <v>89301282</v>
      </c>
      <c r="B722" t="s">
        <v>4714</v>
      </c>
      <c r="C722" t="s">
        <v>4715</v>
      </c>
      <c r="D722">
        <v>10</v>
      </c>
      <c r="E722" s="2">
        <v>42430</v>
      </c>
      <c r="G722">
        <v>834</v>
      </c>
      <c r="H722">
        <v>36922</v>
      </c>
      <c r="J722" t="s">
        <v>158</v>
      </c>
      <c r="K722" t="s">
        <v>407</v>
      </c>
      <c r="M722" s="1" t="s">
        <v>4724</v>
      </c>
      <c r="N722">
        <v>0.8</v>
      </c>
      <c r="O722" t="s">
        <v>27</v>
      </c>
      <c r="P722">
        <f t="shared" si="22"/>
        <v>1</v>
      </c>
      <c r="Q722" s="7">
        <f t="shared" si="23"/>
        <v>0.8</v>
      </c>
    </row>
    <row r="723" spans="1:17" x14ac:dyDescent="0.2">
      <c r="A723">
        <v>89301282</v>
      </c>
      <c r="B723" t="s">
        <v>4714</v>
      </c>
      <c r="C723" t="s">
        <v>4715</v>
      </c>
      <c r="D723">
        <v>10</v>
      </c>
      <c r="E723" s="2">
        <v>39448</v>
      </c>
      <c r="G723">
        <v>2610</v>
      </c>
      <c r="H723">
        <v>36951</v>
      </c>
      <c r="I723" t="s">
        <v>110</v>
      </c>
      <c r="J723" t="s">
        <v>16</v>
      </c>
      <c r="K723" t="s">
        <v>4725</v>
      </c>
      <c r="L723" t="s">
        <v>113</v>
      </c>
      <c r="M723" s="1" t="s">
        <v>4726</v>
      </c>
      <c r="N723">
        <v>0.1</v>
      </c>
      <c r="O723" t="s">
        <v>33</v>
      </c>
      <c r="P723">
        <f t="shared" si="22"/>
        <v>1</v>
      </c>
      <c r="Q723" s="7">
        <f t="shared" si="23"/>
        <v>0.1</v>
      </c>
    </row>
    <row r="724" spans="1:17" x14ac:dyDescent="0.2">
      <c r="A724">
        <v>89301121</v>
      </c>
      <c r="B724" t="s">
        <v>3139</v>
      </c>
      <c r="C724" t="s">
        <v>109</v>
      </c>
      <c r="D724">
        <v>5</v>
      </c>
      <c r="E724" s="2">
        <v>45108</v>
      </c>
      <c r="G724">
        <v>2811</v>
      </c>
      <c r="H724">
        <v>37012</v>
      </c>
      <c r="I724" t="s">
        <v>110</v>
      </c>
      <c r="J724" t="s">
        <v>3203</v>
      </c>
      <c r="K724" t="s">
        <v>3204</v>
      </c>
      <c r="L724" t="s">
        <v>31</v>
      </c>
      <c r="M724" s="1" t="s">
        <v>3205</v>
      </c>
      <c r="N724">
        <v>0.3</v>
      </c>
      <c r="O724" t="s">
        <v>33</v>
      </c>
      <c r="P724">
        <f t="shared" si="22"/>
        <v>3</v>
      </c>
      <c r="Q724" s="7">
        <f t="shared" si="23"/>
        <v>1</v>
      </c>
    </row>
    <row r="725" spans="1:17" x14ac:dyDescent="0.2">
      <c r="A725">
        <v>89301122</v>
      </c>
      <c r="B725" t="s">
        <v>3139</v>
      </c>
      <c r="C725" t="s">
        <v>3243</v>
      </c>
      <c r="D725">
        <v>10</v>
      </c>
      <c r="E725" s="2">
        <v>39448</v>
      </c>
      <c r="G725">
        <v>2811</v>
      </c>
      <c r="H725">
        <v>37012</v>
      </c>
      <c r="I725" t="s">
        <v>110</v>
      </c>
      <c r="J725" t="s">
        <v>3203</v>
      </c>
      <c r="K725" t="s">
        <v>3204</v>
      </c>
      <c r="L725" t="s">
        <v>31</v>
      </c>
      <c r="M725" s="1" t="s">
        <v>3205</v>
      </c>
      <c r="N725">
        <v>0.1</v>
      </c>
      <c r="O725" t="s">
        <v>33</v>
      </c>
      <c r="P725">
        <f t="shared" si="22"/>
        <v>3</v>
      </c>
      <c r="Q725" s="7">
        <f t="shared" si="23"/>
        <v>1</v>
      </c>
    </row>
    <row r="726" spans="1:17" x14ac:dyDescent="0.2">
      <c r="A726">
        <v>89301125</v>
      </c>
      <c r="B726" t="s">
        <v>3139</v>
      </c>
      <c r="C726" t="s">
        <v>3273</v>
      </c>
      <c r="D726">
        <v>10</v>
      </c>
      <c r="E726" s="2">
        <v>39814</v>
      </c>
      <c r="G726">
        <v>2811</v>
      </c>
      <c r="H726">
        <v>37012</v>
      </c>
      <c r="I726" t="s">
        <v>110</v>
      </c>
      <c r="J726" t="s">
        <v>3203</v>
      </c>
      <c r="K726" t="s">
        <v>3204</v>
      </c>
      <c r="L726" t="s">
        <v>31</v>
      </c>
      <c r="M726" s="1" t="s">
        <v>3205</v>
      </c>
      <c r="N726">
        <v>0.6</v>
      </c>
      <c r="O726" t="s">
        <v>33</v>
      </c>
      <c r="P726">
        <f t="shared" si="22"/>
        <v>3</v>
      </c>
      <c r="Q726" s="7">
        <f t="shared" si="23"/>
        <v>1</v>
      </c>
    </row>
    <row r="727" spans="1:17" x14ac:dyDescent="0.2">
      <c r="A727">
        <v>89301185</v>
      </c>
      <c r="B727" t="s">
        <v>3946</v>
      </c>
      <c r="C727" t="s">
        <v>4065</v>
      </c>
      <c r="D727">
        <v>8</v>
      </c>
      <c r="E727" s="2">
        <v>39448</v>
      </c>
      <c r="G727">
        <v>4074</v>
      </c>
      <c r="H727">
        <v>37021</v>
      </c>
      <c r="I727" t="s">
        <v>28</v>
      </c>
      <c r="J727" t="s">
        <v>143</v>
      </c>
      <c r="K727" t="s">
        <v>4067</v>
      </c>
      <c r="M727" s="1" t="s">
        <v>4068</v>
      </c>
      <c r="N727">
        <v>1</v>
      </c>
      <c r="O727" t="s">
        <v>33</v>
      </c>
      <c r="P727">
        <f t="shared" si="22"/>
        <v>1</v>
      </c>
      <c r="Q727" s="7">
        <f t="shared" si="23"/>
        <v>1</v>
      </c>
    </row>
    <row r="728" spans="1:17" x14ac:dyDescent="0.2">
      <c r="A728">
        <v>89301345</v>
      </c>
      <c r="B728" t="s">
        <v>5330</v>
      </c>
      <c r="C728" t="s">
        <v>5331</v>
      </c>
      <c r="D728">
        <v>10</v>
      </c>
      <c r="E728" s="2">
        <v>39448</v>
      </c>
      <c r="G728">
        <v>1115</v>
      </c>
      <c r="H728">
        <v>37024</v>
      </c>
      <c r="I728" t="s">
        <v>53</v>
      </c>
      <c r="J728" t="s">
        <v>158</v>
      </c>
      <c r="K728" t="s">
        <v>5455</v>
      </c>
      <c r="M728" s="1" t="s">
        <v>5456</v>
      </c>
      <c r="N728">
        <v>0.9</v>
      </c>
      <c r="O728" t="s">
        <v>27</v>
      </c>
      <c r="P728">
        <f t="shared" si="22"/>
        <v>2</v>
      </c>
      <c r="Q728" s="7">
        <f t="shared" si="23"/>
        <v>1</v>
      </c>
    </row>
    <row r="729" spans="1:17" x14ac:dyDescent="0.2">
      <c r="A729">
        <v>89301347</v>
      </c>
      <c r="B729" t="s">
        <v>5330</v>
      </c>
      <c r="C729" t="s">
        <v>5477</v>
      </c>
      <c r="D729">
        <v>10</v>
      </c>
      <c r="E729" s="2">
        <v>44470</v>
      </c>
      <c r="G729">
        <v>1115</v>
      </c>
      <c r="H729">
        <v>37024</v>
      </c>
      <c r="I729" t="s">
        <v>53</v>
      </c>
      <c r="J729" t="s">
        <v>158</v>
      </c>
      <c r="K729" t="s">
        <v>5455</v>
      </c>
      <c r="M729" s="1" t="s">
        <v>5456</v>
      </c>
      <c r="N729">
        <v>0.1</v>
      </c>
      <c r="O729" t="s">
        <v>27</v>
      </c>
      <c r="P729">
        <f t="shared" si="22"/>
        <v>2</v>
      </c>
      <c r="Q729" s="7">
        <f t="shared" si="23"/>
        <v>1</v>
      </c>
    </row>
    <row r="730" spans="1:17" x14ac:dyDescent="0.2">
      <c r="A730">
        <v>89301215</v>
      </c>
      <c r="B730" t="s">
        <v>4155</v>
      </c>
      <c r="C730" t="s">
        <v>4301</v>
      </c>
      <c r="D730">
        <v>10</v>
      </c>
      <c r="E730" s="2">
        <v>43344</v>
      </c>
      <c r="G730">
        <v>4709</v>
      </c>
      <c r="H730">
        <v>37036</v>
      </c>
      <c r="I730" t="s">
        <v>28</v>
      </c>
      <c r="J730" t="s">
        <v>4314</v>
      </c>
      <c r="K730" t="s">
        <v>4315</v>
      </c>
      <c r="L730" t="s">
        <v>574</v>
      </c>
      <c r="M730" s="1" t="s">
        <v>4316</v>
      </c>
      <c r="N730">
        <v>0.6</v>
      </c>
      <c r="O730" t="s">
        <v>33</v>
      </c>
      <c r="P730">
        <f t="shared" si="22"/>
        <v>1</v>
      </c>
      <c r="Q730" s="7">
        <f t="shared" si="23"/>
        <v>0.6</v>
      </c>
    </row>
    <row r="731" spans="1:17" x14ac:dyDescent="0.2">
      <c r="A731">
        <v>89301082</v>
      </c>
      <c r="B731" t="s">
        <v>2376</v>
      </c>
      <c r="C731" t="s">
        <v>568</v>
      </c>
      <c r="D731">
        <v>10</v>
      </c>
      <c r="E731" s="2">
        <v>45017</v>
      </c>
      <c r="G731">
        <v>2159</v>
      </c>
      <c r="H731">
        <v>37037</v>
      </c>
      <c r="J731" t="s">
        <v>148</v>
      </c>
      <c r="K731" t="s">
        <v>2380</v>
      </c>
      <c r="M731" s="1" t="s">
        <v>2381</v>
      </c>
      <c r="N731">
        <v>0.5</v>
      </c>
      <c r="O731" t="s">
        <v>27</v>
      </c>
      <c r="P731">
        <f t="shared" si="22"/>
        <v>1</v>
      </c>
      <c r="Q731" s="7">
        <f t="shared" si="23"/>
        <v>0.5</v>
      </c>
    </row>
    <row r="732" spans="1:17" x14ac:dyDescent="0.2">
      <c r="A732">
        <v>89301075</v>
      </c>
      <c r="B732" t="s">
        <v>1686</v>
      </c>
      <c r="C732" t="s">
        <v>1840</v>
      </c>
      <c r="D732">
        <v>10</v>
      </c>
      <c r="E732" s="2">
        <v>39448</v>
      </c>
      <c r="G732">
        <v>111</v>
      </c>
      <c r="H732">
        <v>37052</v>
      </c>
      <c r="J732" t="s">
        <v>155</v>
      </c>
      <c r="K732" t="s">
        <v>1529</v>
      </c>
      <c r="M732" s="1" t="s">
        <v>2076</v>
      </c>
      <c r="N732">
        <v>1</v>
      </c>
      <c r="O732" t="s">
        <v>27</v>
      </c>
      <c r="P732">
        <f t="shared" si="22"/>
        <v>1</v>
      </c>
      <c r="Q732" s="7">
        <f t="shared" si="23"/>
        <v>1</v>
      </c>
    </row>
    <row r="733" spans="1:17" x14ac:dyDescent="0.2">
      <c r="A733">
        <v>89305246</v>
      </c>
      <c r="B733" t="s">
        <v>6689</v>
      </c>
      <c r="C733" t="s">
        <v>6690</v>
      </c>
      <c r="D733">
        <v>15</v>
      </c>
      <c r="E733" s="2">
        <v>44562</v>
      </c>
      <c r="G733">
        <v>772</v>
      </c>
      <c r="H733">
        <v>37114</v>
      </c>
      <c r="I733" t="s">
        <v>28</v>
      </c>
      <c r="J733" t="s">
        <v>57</v>
      </c>
      <c r="K733" t="s">
        <v>6693</v>
      </c>
      <c r="L733" t="s">
        <v>113</v>
      </c>
      <c r="M733" s="1" t="s">
        <v>6694</v>
      </c>
      <c r="N733">
        <v>0.05</v>
      </c>
      <c r="O733" t="s">
        <v>6688</v>
      </c>
      <c r="P733">
        <f t="shared" si="22"/>
        <v>1</v>
      </c>
      <c r="Q733" s="7">
        <f t="shared" si="23"/>
        <v>0.05</v>
      </c>
    </row>
    <row r="734" spans="1:17" x14ac:dyDescent="0.2">
      <c r="A734">
        <v>89301730</v>
      </c>
      <c r="B734" t="s">
        <v>826</v>
      </c>
      <c r="C734" t="s">
        <v>6569</v>
      </c>
      <c r="D734">
        <v>10</v>
      </c>
      <c r="E734" s="2">
        <v>41640</v>
      </c>
      <c r="G734">
        <v>6534</v>
      </c>
      <c r="H734">
        <v>37117</v>
      </c>
      <c r="J734" t="s">
        <v>158</v>
      </c>
      <c r="K734" t="s">
        <v>6570</v>
      </c>
      <c r="M734" s="1" t="s">
        <v>6571</v>
      </c>
      <c r="N734">
        <v>1</v>
      </c>
      <c r="O734" t="s">
        <v>27</v>
      </c>
      <c r="P734">
        <f t="shared" si="22"/>
        <v>1</v>
      </c>
      <c r="Q734" s="7">
        <f t="shared" si="23"/>
        <v>1</v>
      </c>
    </row>
    <row r="735" spans="1:17" x14ac:dyDescent="0.2">
      <c r="A735">
        <v>89301035</v>
      </c>
      <c r="B735" t="s">
        <v>826</v>
      </c>
      <c r="C735" t="s">
        <v>1046</v>
      </c>
      <c r="D735">
        <v>10</v>
      </c>
      <c r="E735" s="2">
        <v>39448</v>
      </c>
      <c r="G735">
        <v>1078</v>
      </c>
      <c r="H735">
        <v>37128</v>
      </c>
      <c r="J735" t="s">
        <v>84</v>
      </c>
      <c r="K735" t="s">
        <v>82</v>
      </c>
      <c r="M735" s="1" t="s">
        <v>1054</v>
      </c>
      <c r="N735">
        <v>1</v>
      </c>
      <c r="O735" t="s">
        <v>72</v>
      </c>
      <c r="P735">
        <f t="shared" si="22"/>
        <v>1</v>
      </c>
      <c r="Q735" s="7">
        <f t="shared" si="23"/>
        <v>1</v>
      </c>
    </row>
    <row r="736" spans="1:17" x14ac:dyDescent="0.2">
      <c r="A736">
        <v>89301061</v>
      </c>
      <c r="B736" t="s">
        <v>1480</v>
      </c>
      <c r="C736" t="s">
        <v>1481</v>
      </c>
      <c r="D736">
        <v>5</v>
      </c>
      <c r="E736" s="2">
        <v>39814</v>
      </c>
      <c r="G736">
        <v>3626</v>
      </c>
      <c r="H736">
        <v>37148</v>
      </c>
      <c r="J736" t="s">
        <v>47</v>
      </c>
      <c r="K736" t="s">
        <v>1250</v>
      </c>
      <c r="M736" s="1" t="s">
        <v>1482</v>
      </c>
      <c r="N736">
        <v>1</v>
      </c>
      <c r="O736" t="s">
        <v>27</v>
      </c>
      <c r="P736">
        <f t="shared" si="22"/>
        <v>1</v>
      </c>
      <c r="Q736" s="7">
        <f t="shared" si="23"/>
        <v>1</v>
      </c>
    </row>
    <row r="737" spans="1:17" x14ac:dyDescent="0.2">
      <c r="A737">
        <v>89301121</v>
      </c>
      <c r="B737" t="s">
        <v>3139</v>
      </c>
      <c r="C737" t="s">
        <v>109</v>
      </c>
      <c r="D737">
        <v>5</v>
      </c>
      <c r="E737" s="2">
        <v>44562</v>
      </c>
      <c r="G737">
        <v>2783</v>
      </c>
      <c r="H737">
        <v>37154</v>
      </c>
      <c r="I737" t="s">
        <v>205</v>
      </c>
      <c r="J737" t="s">
        <v>1423</v>
      </c>
      <c r="K737" t="s">
        <v>3142</v>
      </c>
      <c r="L737" t="s">
        <v>31</v>
      </c>
      <c r="M737" s="1" t="s">
        <v>3206</v>
      </c>
      <c r="N737">
        <v>0.4</v>
      </c>
      <c r="O737" t="s">
        <v>33</v>
      </c>
      <c r="P737">
        <f t="shared" si="22"/>
        <v>3</v>
      </c>
      <c r="Q737" s="7">
        <f t="shared" si="23"/>
        <v>0.60000000000000009</v>
      </c>
    </row>
    <row r="738" spans="1:17" x14ac:dyDescent="0.2">
      <c r="A738">
        <v>89301122</v>
      </c>
      <c r="B738" t="s">
        <v>3139</v>
      </c>
      <c r="C738" t="s">
        <v>3243</v>
      </c>
      <c r="D738">
        <v>10</v>
      </c>
      <c r="E738" s="2">
        <v>39448</v>
      </c>
      <c r="G738">
        <v>2783</v>
      </c>
      <c r="H738">
        <v>37154</v>
      </c>
      <c r="I738" t="s">
        <v>205</v>
      </c>
      <c r="J738" t="s">
        <v>1423</v>
      </c>
      <c r="K738" t="s">
        <v>3142</v>
      </c>
      <c r="L738" t="s">
        <v>31</v>
      </c>
      <c r="M738" s="1" t="s">
        <v>3206</v>
      </c>
      <c r="N738">
        <v>0.2</v>
      </c>
      <c r="O738" t="s">
        <v>33</v>
      </c>
      <c r="P738">
        <f t="shared" si="22"/>
        <v>3</v>
      </c>
      <c r="Q738" s="7">
        <f t="shared" si="23"/>
        <v>0.60000000000000009</v>
      </c>
    </row>
    <row r="739" spans="1:17" x14ac:dyDescent="0.2">
      <c r="A739">
        <v>89301605</v>
      </c>
      <c r="B739" t="s">
        <v>6474</v>
      </c>
      <c r="C739" t="s">
        <v>6475</v>
      </c>
      <c r="D739">
        <v>10</v>
      </c>
      <c r="E739" s="2">
        <v>39448</v>
      </c>
      <c r="G739">
        <v>6199</v>
      </c>
      <c r="H739">
        <v>37154</v>
      </c>
      <c r="I739" t="s">
        <v>205</v>
      </c>
      <c r="J739" t="s">
        <v>1423</v>
      </c>
      <c r="K739" t="s">
        <v>3142</v>
      </c>
      <c r="L739" t="s">
        <v>31</v>
      </c>
      <c r="M739" s="1" t="s">
        <v>3206</v>
      </c>
      <c r="N739">
        <v>0</v>
      </c>
      <c r="O739" t="s">
        <v>33</v>
      </c>
      <c r="P739">
        <f t="shared" si="22"/>
        <v>3</v>
      </c>
      <c r="Q739" s="7">
        <f t="shared" si="23"/>
        <v>0.60000000000000009</v>
      </c>
    </row>
    <row r="740" spans="1:17" x14ac:dyDescent="0.2">
      <c r="A740">
        <v>89301023</v>
      </c>
      <c r="B740" t="s">
        <v>489</v>
      </c>
      <c r="C740" t="s">
        <v>357</v>
      </c>
      <c r="D740">
        <v>5</v>
      </c>
      <c r="E740" s="2">
        <v>39448</v>
      </c>
      <c r="G740">
        <v>2198</v>
      </c>
      <c r="H740">
        <v>37159</v>
      </c>
      <c r="J740" t="s">
        <v>16</v>
      </c>
      <c r="K740" t="s">
        <v>644</v>
      </c>
      <c r="M740" s="1" t="s">
        <v>645</v>
      </c>
      <c r="N740">
        <v>1</v>
      </c>
      <c r="O740" t="s">
        <v>72</v>
      </c>
      <c r="P740">
        <f t="shared" si="22"/>
        <v>1</v>
      </c>
      <c r="Q740" s="7">
        <f t="shared" si="23"/>
        <v>1</v>
      </c>
    </row>
    <row r="741" spans="1:17" x14ac:dyDescent="0.2">
      <c r="A741">
        <v>89301082</v>
      </c>
      <c r="B741" t="s">
        <v>2376</v>
      </c>
      <c r="C741" t="s">
        <v>568</v>
      </c>
      <c r="D741">
        <v>10</v>
      </c>
      <c r="E741" s="2">
        <v>39448</v>
      </c>
      <c r="G741">
        <v>2449</v>
      </c>
      <c r="H741">
        <v>37175</v>
      </c>
      <c r="J741" t="s">
        <v>2382</v>
      </c>
      <c r="K741" t="s">
        <v>1313</v>
      </c>
      <c r="M741" s="1" t="s">
        <v>2383</v>
      </c>
      <c r="N741">
        <v>1</v>
      </c>
      <c r="O741" t="s">
        <v>72</v>
      </c>
      <c r="P741">
        <f t="shared" si="22"/>
        <v>1</v>
      </c>
      <c r="Q741" s="7">
        <f t="shared" si="23"/>
        <v>1</v>
      </c>
    </row>
    <row r="742" spans="1:17" x14ac:dyDescent="0.2">
      <c r="A742">
        <v>89301044</v>
      </c>
      <c r="B742" t="s">
        <v>1264</v>
      </c>
      <c r="C742" t="s">
        <v>357</v>
      </c>
      <c r="D742">
        <v>5</v>
      </c>
      <c r="E742" s="2">
        <v>39814</v>
      </c>
      <c r="G742">
        <v>2206</v>
      </c>
      <c r="H742">
        <v>37178</v>
      </c>
      <c r="J742" t="s">
        <v>504</v>
      </c>
      <c r="K742" t="s">
        <v>1323</v>
      </c>
      <c r="M742" s="1" t="s">
        <v>1324</v>
      </c>
      <c r="N742">
        <v>1</v>
      </c>
      <c r="O742" t="s">
        <v>27</v>
      </c>
      <c r="P742">
        <f t="shared" si="22"/>
        <v>1</v>
      </c>
      <c r="Q742" s="7">
        <f t="shared" si="23"/>
        <v>1</v>
      </c>
    </row>
    <row r="743" spans="1:17" x14ac:dyDescent="0.2">
      <c r="A743">
        <v>89301335</v>
      </c>
      <c r="B743" t="s">
        <v>5218</v>
      </c>
      <c r="C743" t="s">
        <v>5219</v>
      </c>
      <c r="D743">
        <v>10</v>
      </c>
      <c r="E743" s="2">
        <v>39448</v>
      </c>
      <c r="G743">
        <v>616</v>
      </c>
      <c r="H743">
        <v>37179</v>
      </c>
      <c r="J743" t="s">
        <v>158</v>
      </c>
      <c r="K743" t="s">
        <v>5258</v>
      </c>
      <c r="L743" t="s">
        <v>189</v>
      </c>
      <c r="M743" s="1" t="s">
        <v>5259</v>
      </c>
      <c r="N743">
        <v>1</v>
      </c>
      <c r="O743" t="s">
        <v>27</v>
      </c>
      <c r="P743">
        <f t="shared" si="22"/>
        <v>1</v>
      </c>
      <c r="Q743" s="7">
        <f t="shared" si="23"/>
        <v>1</v>
      </c>
    </row>
    <row r="744" spans="1:17" x14ac:dyDescent="0.2">
      <c r="A744">
        <v>89301145</v>
      </c>
      <c r="B744" t="s">
        <v>3386</v>
      </c>
      <c r="C744" t="s">
        <v>3491</v>
      </c>
      <c r="D744">
        <v>10</v>
      </c>
      <c r="E744" s="2">
        <v>40269</v>
      </c>
      <c r="G744">
        <v>3684</v>
      </c>
      <c r="H744">
        <v>37182</v>
      </c>
      <c r="J744" t="s">
        <v>1450</v>
      </c>
      <c r="K744" t="s">
        <v>3492</v>
      </c>
      <c r="M744" s="1" t="s">
        <v>3493</v>
      </c>
      <c r="N744">
        <v>1</v>
      </c>
      <c r="O744" t="s">
        <v>27</v>
      </c>
      <c r="P744">
        <f t="shared" si="22"/>
        <v>1</v>
      </c>
      <c r="Q744" s="7">
        <f t="shared" si="23"/>
        <v>1</v>
      </c>
    </row>
    <row r="745" spans="1:17" x14ac:dyDescent="0.2">
      <c r="A745">
        <v>89301033</v>
      </c>
      <c r="B745" t="s">
        <v>826</v>
      </c>
      <c r="C745" t="s">
        <v>357</v>
      </c>
      <c r="D745">
        <v>5</v>
      </c>
      <c r="E745" s="2">
        <v>39448</v>
      </c>
      <c r="G745">
        <v>3544</v>
      </c>
      <c r="H745">
        <v>37238</v>
      </c>
      <c r="J745" t="s">
        <v>350</v>
      </c>
      <c r="K745" t="s">
        <v>1044</v>
      </c>
      <c r="M745" s="1" t="s">
        <v>1045</v>
      </c>
      <c r="N745">
        <v>1</v>
      </c>
      <c r="O745" t="s">
        <v>27</v>
      </c>
      <c r="P745">
        <f t="shared" si="22"/>
        <v>1</v>
      </c>
      <c r="Q745" s="7">
        <f t="shared" si="23"/>
        <v>1</v>
      </c>
    </row>
    <row r="746" spans="1:17" x14ac:dyDescent="0.2">
      <c r="A746">
        <v>89301345</v>
      </c>
      <c r="B746" t="s">
        <v>5330</v>
      </c>
      <c r="C746" t="s">
        <v>5331</v>
      </c>
      <c r="D746">
        <v>10</v>
      </c>
      <c r="E746" s="2">
        <v>39448</v>
      </c>
      <c r="G746">
        <v>3648</v>
      </c>
      <c r="H746">
        <v>37245</v>
      </c>
      <c r="J746" t="s">
        <v>60</v>
      </c>
      <c r="K746" t="s">
        <v>5453</v>
      </c>
      <c r="M746" s="1" t="s">
        <v>5454</v>
      </c>
      <c r="N746">
        <v>0.65</v>
      </c>
      <c r="O746" t="s">
        <v>27</v>
      </c>
      <c r="P746">
        <f t="shared" si="22"/>
        <v>2</v>
      </c>
      <c r="Q746" s="7">
        <f t="shared" si="23"/>
        <v>0.75</v>
      </c>
    </row>
    <row r="747" spans="1:17" x14ac:dyDescent="0.2">
      <c r="A747">
        <v>89301347</v>
      </c>
      <c r="B747" t="s">
        <v>5330</v>
      </c>
      <c r="C747" t="s">
        <v>5477</v>
      </c>
      <c r="D747">
        <v>10</v>
      </c>
      <c r="E747" s="2">
        <v>44470</v>
      </c>
      <c r="G747">
        <v>3648</v>
      </c>
      <c r="H747">
        <v>37245</v>
      </c>
      <c r="J747" t="s">
        <v>60</v>
      </c>
      <c r="K747" t="s">
        <v>5453</v>
      </c>
      <c r="M747" s="1" t="s">
        <v>5454</v>
      </c>
      <c r="N747">
        <v>0.1</v>
      </c>
      <c r="O747" t="s">
        <v>27</v>
      </c>
      <c r="P747">
        <f t="shared" si="22"/>
        <v>2</v>
      </c>
      <c r="Q747" s="7">
        <f t="shared" si="23"/>
        <v>0.75</v>
      </c>
    </row>
    <row r="748" spans="1:17" x14ac:dyDescent="0.2">
      <c r="A748">
        <v>89301022</v>
      </c>
      <c r="B748" t="s">
        <v>489</v>
      </c>
      <c r="C748" t="s">
        <v>568</v>
      </c>
      <c r="D748">
        <v>10</v>
      </c>
      <c r="E748" s="2">
        <v>43374</v>
      </c>
      <c r="G748">
        <v>9008</v>
      </c>
      <c r="H748">
        <v>37254</v>
      </c>
      <c r="I748" t="s">
        <v>46</v>
      </c>
      <c r="J748" t="s">
        <v>591</v>
      </c>
      <c r="K748" t="s">
        <v>592</v>
      </c>
      <c r="M748" s="1" t="s">
        <v>593</v>
      </c>
      <c r="N748">
        <v>1</v>
      </c>
      <c r="O748" t="s">
        <v>27</v>
      </c>
      <c r="P748">
        <f t="shared" si="22"/>
        <v>1</v>
      </c>
      <c r="Q748" s="7">
        <f t="shared" si="23"/>
        <v>1</v>
      </c>
    </row>
    <row r="749" spans="1:17" x14ac:dyDescent="0.2">
      <c r="A749">
        <v>89301503</v>
      </c>
      <c r="B749" t="s">
        <v>3914</v>
      </c>
      <c r="C749" t="s">
        <v>357</v>
      </c>
      <c r="D749">
        <v>5</v>
      </c>
      <c r="E749" s="2">
        <v>41456</v>
      </c>
      <c r="G749">
        <v>1663</v>
      </c>
      <c r="H749">
        <v>37264</v>
      </c>
      <c r="J749" t="s">
        <v>959</v>
      </c>
      <c r="K749" t="s">
        <v>6069</v>
      </c>
      <c r="L749" t="s">
        <v>86</v>
      </c>
      <c r="M749" s="1" t="s">
        <v>6070</v>
      </c>
      <c r="N749">
        <v>1</v>
      </c>
      <c r="O749" t="s">
        <v>27</v>
      </c>
      <c r="P749">
        <f t="shared" si="22"/>
        <v>1</v>
      </c>
      <c r="Q749" s="7">
        <f t="shared" si="23"/>
        <v>1</v>
      </c>
    </row>
    <row r="750" spans="1:17" x14ac:dyDescent="0.2">
      <c r="A750">
        <v>89301355</v>
      </c>
      <c r="B750" t="s">
        <v>5498</v>
      </c>
      <c r="C750" t="s">
        <v>5499</v>
      </c>
      <c r="D750">
        <v>10</v>
      </c>
      <c r="E750" s="2">
        <v>39448</v>
      </c>
      <c r="G750">
        <v>12</v>
      </c>
      <c r="H750">
        <v>37274</v>
      </c>
      <c r="J750" t="s">
        <v>673</v>
      </c>
      <c r="K750" t="s">
        <v>2380</v>
      </c>
      <c r="M750" s="1" t="s">
        <v>5527</v>
      </c>
      <c r="N750">
        <v>1</v>
      </c>
      <c r="O750" t="s">
        <v>27</v>
      </c>
      <c r="P750">
        <f t="shared" si="22"/>
        <v>1</v>
      </c>
      <c r="Q750" s="7">
        <f t="shared" si="23"/>
        <v>1</v>
      </c>
    </row>
    <row r="751" spans="1:17" x14ac:dyDescent="0.2">
      <c r="A751">
        <v>89301131</v>
      </c>
      <c r="B751" t="s">
        <v>3276</v>
      </c>
      <c r="C751" t="s">
        <v>109</v>
      </c>
      <c r="D751">
        <v>5</v>
      </c>
      <c r="E751" s="2">
        <v>39448</v>
      </c>
      <c r="G751">
        <v>1045</v>
      </c>
      <c r="H751">
        <v>37281</v>
      </c>
      <c r="I751" t="s">
        <v>205</v>
      </c>
      <c r="J751" t="s">
        <v>1151</v>
      </c>
      <c r="K751" t="s">
        <v>3324</v>
      </c>
      <c r="L751" t="s">
        <v>113</v>
      </c>
      <c r="M751" s="1" t="s">
        <v>3325</v>
      </c>
      <c r="N751">
        <v>0.8</v>
      </c>
      <c r="O751" t="s">
        <v>33</v>
      </c>
      <c r="P751">
        <f t="shared" si="22"/>
        <v>1</v>
      </c>
      <c r="Q751" s="7">
        <f t="shared" si="23"/>
        <v>0.8</v>
      </c>
    </row>
    <row r="752" spans="1:17" x14ac:dyDescent="0.2">
      <c r="A752">
        <v>89301142</v>
      </c>
      <c r="B752" t="s">
        <v>3386</v>
      </c>
      <c r="C752" t="s">
        <v>3456</v>
      </c>
      <c r="D752">
        <v>10</v>
      </c>
      <c r="E752" s="2">
        <v>39448</v>
      </c>
      <c r="G752">
        <v>80</v>
      </c>
      <c r="H752">
        <v>37319</v>
      </c>
      <c r="J752" t="s">
        <v>1014</v>
      </c>
      <c r="K752" t="s">
        <v>3464</v>
      </c>
      <c r="M752" s="1" t="s">
        <v>3465</v>
      </c>
      <c r="N752">
        <v>1</v>
      </c>
      <c r="O752" t="s">
        <v>27</v>
      </c>
      <c r="P752">
        <f t="shared" si="22"/>
        <v>1</v>
      </c>
      <c r="Q752" s="7">
        <f t="shared" si="23"/>
        <v>1</v>
      </c>
    </row>
    <row r="753" spans="1:17" x14ac:dyDescent="0.2">
      <c r="A753">
        <v>89301355</v>
      </c>
      <c r="B753" t="s">
        <v>5498</v>
      </c>
      <c r="C753" t="s">
        <v>5499</v>
      </c>
      <c r="D753">
        <v>10</v>
      </c>
      <c r="E753" s="2">
        <v>39448</v>
      </c>
      <c r="G753">
        <v>2092</v>
      </c>
      <c r="H753">
        <v>37327</v>
      </c>
      <c r="J753" t="s">
        <v>43</v>
      </c>
      <c r="K753" t="s">
        <v>5530</v>
      </c>
      <c r="M753" s="1" t="s">
        <v>5531</v>
      </c>
      <c r="N753">
        <v>0.25</v>
      </c>
      <c r="O753" t="s">
        <v>27</v>
      </c>
      <c r="P753">
        <f t="shared" si="22"/>
        <v>1</v>
      </c>
      <c r="Q753" s="7">
        <f t="shared" si="23"/>
        <v>0.25</v>
      </c>
    </row>
    <row r="754" spans="1:17" x14ac:dyDescent="0.2">
      <c r="A754">
        <v>89301165</v>
      </c>
      <c r="B754" t="s">
        <v>3529</v>
      </c>
      <c r="C754" t="s">
        <v>3734</v>
      </c>
      <c r="D754">
        <v>10</v>
      </c>
      <c r="E754" s="2">
        <v>39448</v>
      </c>
      <c r="G754">
        <v>1951</v>
      </c>
      <c r="H754">
        <v>37329</v>
      </c>
      <c r="J754" t="s">
        <v>312</v>
      </c>
      <c r="K754" t="s">
        <v>3735</v>
      </c>
      <c r="M754" s="1" t="s">
        <v>3736</v>
      </c>
      <c r="N754">
        <v>1</v>
      </c>
      <c r="O754" t="s">
        <v>27</v>
      </c>
      <c r="P754">
        <f t="shared" si="22"/>
        <v>1</v>
      </c>
      <c r="Q754" s="7">
        <f t="shared" si="23"/>
        <v>1</v>
      </c>
    </row>
    <row r="755" spans="1:17" x14ac:dyDescent="0.2">
      <c r="A755">
        <v>89301075</v>
      </c>
      <c r="B755" t="s">
        <v>1686</v>
      </c>
      <c r="C755" t="s">
        <v>1840</v>
      </c>
      <c r="D755">
        <v>10</v>
      </c>
      <c r="E755" s="2">
        <v>40360</v>
      </c>
      <c r="G755">
        <v>5075</v>
      </c>
      <c r="H755">
        <v>37337</v>
      </c>
      <c r="I755" t="s">
        <v>28</v>
      </c>
      <c r="J755" t="s">
        <v>155</v>
      </c>
      <c r="K755" t="s">
        <v>2077</v>
      </c>
      <c r="M755" s="1" t="s">
        <v>2078</v>
      </c>
      <c r="N755">
        <v>1</v>
      </c>
      <c r="O755" t="s">
        <v>33</v>
      </c>
      <c r="P755">
        <f t="shared" si="22"/>
        <v>1</v>
      </c>
      <c r="Q755" s="7">
        <f t="shared" si="23"/>
        <v>1</v>
      </c>
    </row>
    <row r="756" spans="1:17" x14ac:dyDescent="0.2">
      <c r="A756">
        <v>89301103</v>
      </c>
      <c r="B756" t="s">
        <v>2599</v>
      </c>
      <c r="C756" t="s">
        <v>2589</v>
      </c>
      <c r="D756">
        <v>5</v>
      </c>
      <c r="E756" s="2">
        <v>44743</v>
      </c>
      <c r="G756">
        <v>10320</v>
      </c>
      <c r="H756">
        <v>37346</v>
      </c>
      <c r="J756" t="s">
        <v>158</v>
      </c>
      <c r="K756" t="s">
        <v>2802</v>
      </c>
      <c r="M756" s="1" t="s">
        <v>2803</v>
      </c>
      <c r="N756">
        <v>0.8</v>
      </c>
      <c r="O756" t="s">
        <v>27</v>
      </c>
      <c r="P756">
        <f t="shared" si="22"/>
        <v>1</v>
      </c>
      <c r="Q756" s="7">
        <f t="shared" si="23"/>
        <v>0.8</v>
      </c>
    </row>
    <row r="757" spans="1:17" x14ac:dyDescent="0.2">
      <c r="A757">
        <v>89301076</v>
      </c>
      <c r="B757" t="s">
        <v>2079</v>
      </c>
      <c r="C757" t="s">
        <v>2079</v>
      </c>
      <c r="D757">
        <v>5</v>
      </c>
      <c r="E757" s="2">
        <v>43466</v>
      </c>
      <c r="G757">
        <v>2723</v>
      </c>
      <c r="H757">
        <v>37382</v>
      </c>
      <c r="I757" t="s">
        <v>28</v>
      </c>
      <c r="J757" t="s">
        <v>2094</v>
      </c>
      <c r="K757" t="s">
        <v>1675</v>
      </c>
      <c r="M757" s="1" t="s">
        <v>2095</v>
      </c>
      <c r="N757">
        <v>1</v>
      </c>
      <c r="O757" t="s">
        <v>33</v>
      </c>
      <c r="P757">
        <f t="shared" si="22"/>
        <v>1</v>
      </c>
      <c r="Q757" s="7">
        <f t="shared" si="23"/>
        <v>1</v>
      </c>
    </row>
    <row r="758" spans="1:17" x14ac:dyDescent="0.2">
      <c r="A758">
        <v>89301405</v>
      </c>
      <c r="B758" t="s">
        <v>5773</v>
      </c>
      <c r="C758" t="s">
        <v>5774</v>
      </c>
      <c r="D758">
        <v>10</v>
      </c>
      <c r="E758" s="2">
        <v>39448</v>
      </c>
      <c r="G758">
        <v>2782</v>
      </c>
      <c r="H758">
        <v>37404</v>
      </c>
      <c r="I758" t="s">
        <v>46</v>
      </c>
      <c r="J758" t="s">
        <v>3669</v>
      </c>
      <c r="K758" t="s">
        <v>5815</v>
      </c>
      <c r="M758" s="1" t="s">
        <v>5816</v>
      </c>
      <c r="N758">
        <v>1</v>
      </c>
      <c r="O758" t="s">
        <v>27</v>
      </c>
      <c r="P758">
        <f t="shared" si="22"/>
        <v>1</v>
      </c>
      <c r="Q758" s="7">
        <f t="shared" si="23"/>
        <v>1</v>
      </c>
    </row>
    <row r="759" spans="1:17" x14ac:dyDescent="0.2">
      <c r="A759">
        <v>89301022</v>
      </c>
      <c r="B759" t="s">
        <v>489</v>
      </c>
      <c r="C759" t="s">
        <v>568</v>
      </c>
      <c r="D759">
        <v>10</v>
      </c>
      <c r="E759" s="2">
        <v>44105</v>
      </c>
      <c r="G759">
        <v>9896</v>
      </c>
      <c r="H759">
        <v>37405</v>
      </c>
      <c r="J759" t="s">
        <v>588</v>
      </c>
      <c r="K759" t="s">
        <v>589</v>
      </c>
      <c r="M759" s="1" t="s">
        <v>590</v>
      </c>
      <c r="N759">
        <v>1</v>
      </c>
      <c r="O759" t="s">
        <v>27</v>
      </c>
      <c r="P759">
        <f t="shared" si="22"/>
        <v>1</v>
      </c>
      <c r="Q759" s="7">
        <f t="shared" si="23"/>
        <v>1</v>
      </c>
    </row>
    <row r="760" spans="1:17" x14ac:dyDescent="0.2">
      <c r="A760">
        <v>89301111</v>
      </c>
      <c r="B760" t="s">
        <v>2951</v>
      </c>
      <c r="C760" t="s">
        <v>109</v>
      </c>
      <c r="D760">
        <v>5</v>
      </c>
      <c r="E760" s="2">
        <v>39448</v>
      </c>
      <c r="G760">
        <v>3864</v>
      </c>
      <c r="H760">
        <v>37406</v>
      </c>
      <c r="J760" t="s">
        <v>504</v>
      </c>
      <c r="K760" t="s">
        <v>750</v>
      </c>
      <c r="M760" s="1" t="s">
        <v>2958</v>
      </c>
      <c r="N760">
        <v>1</v>
      </c>
      <c r="O760" t="s">
        <v>72</v>
      </c>
      <c r="P760">
        <f t="shared" si="22"/>
        <v>1</v>
      </c>
      <c r="Q760" s="7">
        <f t="shared" si="23"/>
        <v>1</v>
      </c>
    </row>
    <row r="761" spans="1:17" x14ac:dyDescent="0.2">
      <c r="A761">
        <v>89301102</v>
      </c>
      <c r="B761" t="s">
        <v>2599</v>
      </c>
      <c r="C761" t="s">
        <v>568</v>
      </c>
      <c r="D761">
        <v>10</v>
      </c>
      <c r="E761" s="2">
        <v>39814</v>
      </c>
      <c r="G761">
        <v>848</v>
      </c>
      <c r="H761">
        <v>37472</v>
      </c>
      <c r="I761" t="s">
        <v>28</v>
      </c>
      <c r="J761" t="s">
        <v>2783</v>
      </c>
      <c r="K761" t="s">
        <v>2784</v>
      </c>
      <c r="M761" s="1" t="s">
        <v>2785</v>
      </c>
      <c r="N761">
        <v>0.1</v>
      </c>
      <c r="O761" t="s">
        <v>33</v>
      </c>
      <c r="P761">
        <f t="shared" si="22"/>
        <v>2</v>
      </c>
      <c r="Q761" s="7">
        <f t="shared" si="23"/>
        <v>1</v>
      </c>
    </row>
    <row r="762" spans="1:17" x14ac:dyDescent="0.2">
      <c r="A762">
        <v>89301103</v>
      </c>
      <c r="B762" t="s">
        <v>2599</v>
      </c>
      <c r="C762" t="s">
        <v>2589</v>
      </c>
      <c r="D762">
        <v>5</v>
      </c>
      <c r="E762" s="2">
        <v>39814</v>
      </c>
      <c r="G762">
        <v>848</v>
      </c>
      <c r="H762">
        <v>37472</v>
      </c>
      <c r="I762" t="s">
        <v>28</v>
      </c>
      <c r="J762" t="s">
        <v>2783</v>
      </c>
      <c r="K762" t="s">
        <v>2784</v>
      </c>
      <c r="M762" s="1" t="s">
        <v>2785</v>
      </c>
      <c r="N762">
        <v>0.9</v>
      </c>
      <c r="O762" t="s">
        <v>33</v>
      </c>
      <c r="P762">
        <f t="shared" si="22"/>
        <v>2</v>
      </c>
      <c r="Q762" s="7">
        <f t="shared" si="23"/>
        <v>1</v>
      </c>
    </row>
    <row r="763" spans="1:17" x14ac:dyDescent="0.2">
      <c r="A763">
        <v>89301326</v>
      </c>
      <c r="B763" t="s">
        <v>4932</v>
      </c>
      <c r="C763" t="s">
        <v>5180</v>
      </c>
      <c r="D763">
        <v>10</v>
      </c>
      <c r="E763" s="2">
        <v>43101</v>
      </c>
      <c r="G763">
        <v>1340</v>
      </c>
      <c r="H763">
        <v>37525</v>
      </c>
      <c r="I763" t="s">
        <v>4770</v>
      </c>
      <c r="J763" t="s">
        <v>312</v>
      </c>
      <c r="K763" t="s">
        <v>5207</v>
      </c>
      <c r="L763" t="s">
        <v>31</v>
      </c>
      <c r="M763" s="1" t="s">
        <v>5208</v>
      </c>
      <c r="N763">
        <v>1</v>
      </c>
      <c r="O763" t="s">
        <v>2433</v>
      </c>
      <c r="P763">
        <f t="shared" si="22"/>
        <v>1</v>
      </c>
      <c r="Q763" s="7">
        <f t="shared" si="23"/>
        <v>1</v>
      </c>
    </row>
    <row r="764" spans="1:17" x14ac:dyDescent="0.2">
      <c r="A764">
        <v>89301301</v>
      </c>
      <c r="B764" t="s">
        <v>4798</v>
      </c>
      <c r="C764" t="s">
        <v>109</v>
      </c>
      <c r="D764">
        <v>5</v>
      </c>
      <c r="E764" s="2">
        <v>39448</v>
      </c>
      <c r="G764">
        <v>4128</v>
      </c>
      <c r="H764">
        <v>37527</v>
      </c>
      <c r="I764" t="s">
        <v>46</v>
      </c>
      <c r="J764" t="s">
        <v>43</v>
      </c>
      <c r="K764" t="s">
        <v>992</v>
      </c>
      <c r="M764" s="1" t="s">
        <v>4815</v>
      </c>
      <c r="N764">
        <v>1</v>
      </c>
      <c r="O764" t="s">
        <v>27</v>
      </c>
      <c r="P764">
        <f t="shared" si="22"/>
        <v>1</v>
      </c>
      <c r="Q764" s="7">
        <f t="shared" si="23"/>
        <v>1</v>
      </c>
    </row>
    <row r="765" spans="1:17" x14ac:dyDescent="0.2">
      <c r="A765">
        <v>89301325</v>
      </c>
      <c r="B765" t="s">
        <v>4932</v>
      </c>
      <c r="C765" t="s">
        <v>5125</v>
      </c>
      <c r="D765">
        <v>10</v>
      </c>
      <c r="E765" s="2">
        <v>40269</v>
      </c>
      <c r="G765">
        <v>94</v>
      </c>
      <c r="H765">
        <v>37528</v>
      </c>
      <c r="J765" t="s">
        <v>40</v>
      </c>
      <c r="K765" t="s">
        <v>2127</v>
      </c>
      <c r="M765" s="1" t="s">
        <v>5131</v>
      </c>
      <c r="N765">
        <v>1</v>
      </c>
      <c r="O765" t="s">
        <v>27</v>
      </c>
      <c r="P765">
        <f t="shared" si="22"/>
        <v>1</v>
      </c>
      <c r="Q765" s="7">
        <f t="shared" si="23"/>
        <v>1</v>
      </c>
    </row>
    <row r="766" spans="1:17" x14ac:dyDescent="0.2">
      <c r="A766">
        <v>89301021</v>
      </c>
      <c r="B766" t="s">
        <v>489</v>
      </c>
      <c r="C766" t="s">
        <v>109</v>
      </c>
      <c r="D766">
        <v>5</v>
      </c>
      <c r="E766" s="2">
        <v>39448</v>
      </c>
      <c r="G766">
        <v>31</v>
      </c>
      <c r="H766">
        <v>37530</v>
      </c>
      <c r="J766" t="s">
        <v>504</v>
      </c>
      <c r="K766" t="s">
        <v>505</v>
      </c>
      <c r="M766" s="1" t="s">
        <v>506</v>
      </c>
      <c r="N766">
        <v>1</v>
      </c>
      <c r="O766" t="s">
        <v>27</v>
      </c>
      <c r="P766">
        <f t="shared" si="22"/>
        <v>1</v>
      </c>
      <c r="Q766" s="7">
        <f t="shared" si="23"/>
        <v>1</v>
      </c>
    </row>
    <row r="767" spans="1:17" x14ac:dyDescent="0.2">
      <c r="A767">
        <v>89301521</v>
      </c>
      <c r="B767" t="s">
        <v>6103</v>
      </c>
      <c r="C767" t="s">
        <v>6104</v>
      </c>
      <c r="D767">
        <v>5</v>
      </c>
      <c r="E767" s="2">
        <v>44927</v>
      </c>
      <c r="G767">
        <v>10725</v>
      </c>
      <c r="H767">
        <v>37532</v>
      </c>
      <c r="J767" t="s">
        <v>3253</v>
      </c>
      <c r="K767" t="s">
        <v>5505</v>
      </c>
      <c r="M767" s="1" t="s">
        <v>6118</v>
      </c>
      <c r="N767">
        <v>1</v>
      </c>
      <c r="O767" t="s">
        <v>27</v>
      </c>
      <c r="P767">
        <f t="shared" si="22"/>
        <v>1</v>
      </c>
      <c r="Q767" s="7">
        <f t="shared" si="23"/>
        <v>1</v>
      </c>
    </row>
    <row r="768" spans="1:17" x14ac:dyDescent="0.2">
      <c r="A768">
        <v>89305246</v>
      </c>
      <c r="B768" t="s">
        <v>6689</v>
      </c>
      <c r="C768" t="s">
        <v>6690</v>
      </c>
      <c r="D768">
        <v>15</v>
      </c>
      <c r="E768" s="2">
        <v>44013</v>
      </c>
      <c r="G768">
        <v>974</v>
      </c>
      <c r="H768">
        <v>37537</v>
      </c>
      <c r="I768" t="s">
        <v>110</v>
      </c>
      <c r="J768" t="s">
        <v>206</v>
      </c>
      <c r="K768" t="s">
        <v>6691</v>
      </c>
      <c r="L768" t="s">
        <v>31</v>
      </c>
      <c r="M768" s="1" t="s">
        <v>6692</v>
      </c>
      <c r="N768">
        <v>0.05</v>
      </c>
      <c r="O768" t="s">
        <v>6688</v>
      </c>
      <c r="P768">
        <f t="shared" si="22"/>
        <v>1</v>
      </c>
      <c r="Q768" s="7">
        <f t="shared" si="23"/>
        <v>0.05</v>
      </c>
    </row>
    <row r="769" spans="1:17" x14ac:dyDescent="0.2">
      <c r="A769">
        <v>89301192</v>
      </c>
      <c r="B769" t="s">
        <v>4075</v>
      </c>
      <c r="C769" t="s">
        <v>568</v>
      </c>
      <c r="D769">
        <v>10</v>
      </c>
      <c r="E769" s="2">
        <v>41275</v>
      </c>
      <c r="G769">
        <v>3406</v>
      </c>
      <c r="H769">
        <v>37550</v>
      </c>
      <c r="I769" t="s">
        <v>28</v>
      </c>
      <c r="J769" t="s">
        <v>314</v>
      </c>
      <c r="K769" t="s">
        <v>4078</v>
      </c>
      <c r="L769" t="s">
        <v>31</v>
      </c>
      <c r="M769" s="1" t="s">
        <v>4079</v>
      </c>
      <c r="N769">
        <v>1</v>
      </c>
      <c r="O769" t="s">
        <v>33</v>
      </c>
      <c r="P769">
        <f t="shared" si="22"/>
        <v>1</v>
      </c>
      <c r="Q769" s="7">
        <f t="shared" si="23"/>
        <v>1</v>
      </c>
    </row>
    <row r="770" spans="1:17" x14ac:dyDescent="0.2">
      <c r="A770">
        <v>89301076</v>
      </c>
      <c r="B770" t="s">
        <v>2079</v>
      </c>
      <c r="C770" t="s">
        <v>2079</v>
      </c>
      <c r="D770">
        <v>5</v>
      </c>
      <c r="E770" s="2">
        <v>43466</v>
      </c>
      <c r="G770">
        <v>8969</v>
      </c>
      <c r="H770">
        <v>37551</v>
      </c>
      <c r="J770" t="s">
        <v>504</v>
      </c>
      <c r="K770" t="s">
        <v>2092</v>
      </c>
      <c r="M770" s="1" t="s">
        <v>2093</v>
      </c>
      <c r="N770">
        <v>1</v>
      </c>
      <c r="O770" t="s">
        <v>23</v>
      </c>
      <c r="P770">
        <f t="shared" ref="P770:P833" si="24">COUNTIF($M$2:$M$4776,M770)</f>
        <v>1</v>
      </c>
      <c r="Q770" s="7">
        <f t="shared" ref="Q770:Q833" si="25">SUMIFS($N$2:$N$4776,$M$2:$M$4776,M770)</f>
        <v>1</v>
      </c>
    </row>
    <row r="771" spans="1:17" x14ac:dyDescent="0.2">
      <c r="A771">
        <v>89301346</v>
      </c>
      <c r="B771" t="s">
        <v>5330</v>
      </c>
      <c r="C771" t="s">
        <v>5467</v>
      </c>
      <c r="D771">
        <v>10</v>
      </c>
      <c r="E771" s="2">
        <v>39448</v>
      </c>
      <c r="G771">
        <v>3724</v>
      </c>
      <c r="H771">
        <v>37553</v>
      </c>
      <c r="I771" t="s">
        <v>28</v>
      </c>
      <c r="J771" t="s">
        <v>5470</v>
      </c>
      <c r="K771" t="s">
        <v>5471</v>
      </c>
      <c r="M771" s="1" t="s">
        <v>5472</v>
      </c>
      <c r="N771">
        <v>1</v>
      </c>
      <c r="O771" t="s">
        <v>33</v>
      </c>
      <c r="P771">
        <f t="shared" si="24"/>
        <v>1</v>
      </c>
      <c r="Q771" s="7">
        <f t="shared" si="25"/>
        <v>1</v>
      </c>
    </row>
    <row r="772" spans="1:17" x14ac:dyDescent="0.2">
      <c r="A772">
        <v>89301041</v>
      </c>
      <c r="B772" t="s">
        <v>1095</v>
      </c>
      <c r="C772" t="s">
        <v>109</v>
      </c>
      <c r="D772">
        <v>5</v>
      </c>
      <c r="E772" s="2">
        <v>39814</v>
      </c>
      <c r="G772">
        <v>2266</v>
      </c>
      <c r="H772">
        <v>37555</v>
      </c>
      <c r="I772" t="s">
        <v>343</v>
      </c>
      <c r="J772" t="s">
        <v>75</v>
      </c>
      <c r="K772" t="s">
        <v>541</v>
      </c>
      <c r="M772" s="1" t="s">
        <v>1161</v>
      </c>
      <c r="N772">
        <v>1</v>
      </c>
      <c r="O772" t="s">
        <v>27</v>
      </c>
      <c r="P772">
        <f t="shared" si="24"/>
        <v>1</v>
      </c>
      <c r="Q772" s="7">
        <f t="shared" si="25"/>
        <v>1</v>
      </c>
    </row>
    <row r="773" spans="1:17" x14ac:dyDescent="0.2">
      <c r="A773">
        <v>89301221</v>
      </c>
      <c r="B773" t="s">
        <v>4371</v>
      </c>
      <c r="C773" t="s">
        <v>109</v>
      </c>
      <c r="D773">
        <v>5</v>
      </c>
      <c r="E773" s="2">
        <v>42461</v>
      </c>
      <c r="G773">
        <v>2287</v>
      </c>
      <c r="H773">
        <v>37565</v>
      </c>
      <c r="J773" t="s">
        <v>60</v>
      </c>
      <c r="K773" t="s">
        <v>4384</v>
      </c>
      <c r="L773" t="s">
        <v>86</v>
      </c>
      <c r="M773" s="1" t="s">
        <v>4385</v>
      </c>
      <c r="N773">
        <v>1</v>
      </c>
      <c r="O773" t="s">
        <v>27</v>
      </c>
      <c r="P773">
        <f t="shared" si="24"/>
        <v>1</v>
      </c>
      <c r="Q773" s="7">
        <f t="shared" si="25"/>
        <v>1</v>
      </c>
    </row>
    <row r="774" spans="1:17" x14ac:dyDescent="0.2">
      <c r="A774">
        <v>89301345</v>
      </c>
      <c r="B774" t="s">
        <v>5330</v>
      </c>
      <c r="C774" t="s">
        <v>5331</v>
      </c>
      <c r="D774">
        <v>10</v>
      </c>
      <c r="E774" s="2">
        <v>39448</v>
      </c>
      <c r="G774">
        <v>2061</v>
      </c>
      <c r="H774">
        <v>37566</v>
      </c>
      <c r="I774" t="s">
        <v>46</v>
      </c>
      <c r="J774" t="s">
        <v>1327</v>
      </c>
      <c r="K774" t="s">
        <v>935</v>
      </c>
      <c r="L774" t="s">
        <v>189</v>
      </c>
      <c r="M774" s="1" t="s">
        <v>5459</v>
      </c>
      <c r="N774">
        <v>0.9</v>
      </c>
      <c r="O774" t="s">
        <v>27</v>
      </c>
      <c r="P774">
        <f t="shared" si="24"/>
        <v>2</v>
      </c>
      <c r="Q774" s="7">
        <f t="shared" si="25"/>
        <v>1</v>
      </c>
    </row>
    <row r="775" spans="1:17" x14ac:dyDescent="0.2">
      <c r="A775">
        <v>89301347</v>
      </c>
      <c r="B775" t="s">
        <v>5330</v>
      </c>
      <c r="C775" t="s">
        <v>5477</v>
      </c>
      <c r="D775">
        <v>10</v>
      </c>
      <c r="E775" s="2">
        <v>44470</v>
      </c>
      <c r="G775">
        <v>2061</v>
      </c>
      <c r="H775">
        <v>37566</v>
      </c>
      <c r="I775" t="s">
        <v>46</v>
      </c>
      <c r="J775" t="s">
        <v>1327</v>
      </c>
      <c r="K775" t="s">
        <v>935</v>
      </c>
      <c r="L775" t="s">
        <v>189</v>
      </c>
      <c r="M775" s="1" t="s">
        <v>5459</v>
      </c>
      <c r="N775">
        <v>0.1</v>
      </c>
      <c r="O775" t="s">
        <v>27</v>
      </c>
      <c r="P775">
        <f t="shared" si="24"/>
        <v>2</v>
      </c>
      <c r="Q775" s="7">
        <f t="shared" si="25"/>
        <v>1</v>
      </c>
    </row>
    <row r="776" spans="1:17" x14ac:dyDescent="0.2">
      <c r="A776">
        <v>89301212</v>
      </c>
      <c r="B776" t="s">
        <v>4155</v>
      </c>
      <c r="C776" t="s">
        <v>568</v>
      </c>
      <c r="D776">
        <v>10</v>
      </c>
      <c r="E776" s="2">
        <v>44682</v>
      </c>
      <c r="G776">
        <v>10497</v>
      </c>
      <c r="H776">
        <v>37591</v>
      </c>
      <c r="J776" t="s">
        <v>84</v>
      </c>
      <c r="K776" t="s">
        <v>4294</v>
      </c>
      <c r="M776" s="1" t="s">
        <v>4295</v>
      </c>
      <c r="N776">
        <v>1</v>
      </c>
      <c r="O776" t="s">
        <v>72</v>
      </c>
      <c r="P776">
        <f t="shared" si="24"/>
        <v>1</v>
      </c>
      <c r="Q776" s="7">
        <f t="shared" si="25"/>
        <v>1</v>
      </c>
    </row>
    <row r="777" spans="1:17" x14ac:dyDescent="0.2">
      <c r="A777">
        <v>89301093</v>
      </c>
      <c r="B777" t="s">
        <v>2444</v>
      </c>
      <c r="C777" t="s">
        <v>357</v>
      </c>
      <c r="D777">
        <v>5</v>
      </c>
      <c r="E777" s="2">
        <v>40634</v>
      </c>
      <c r="G777">
        <v>5489</v>
      </c>
      <c r="H777">
        <v>37598</v>
      </c>
      <c r="J777" t="s">
        <v>37</v>
      </c>
      <c r="K777" t="s">
        <v>1699</v>
      </c>
      <c r="M777" s="1" t="s">
        <v>2555</v>
      </c>
      <c r="N777">
        <v>0.75</v>
      </c>
      <c r="O777" t="s">
        <v>27</v>
      </c>
      <c r="P777">
        <f t="shared" si="24"/>
        <v>1</v>
      </c>
      <c r="Q777" s="7">
        <f t="shared" si="25"/>
        <v>0.75</v>
      </c>
    </row>
    <row r="778" spans="1:17" x14ac:dyDescent="0.2">
      <c r="A778">
        <v>89301251</v>
      </c>
      <c r="B778" t="s">
        <v>4451</v>
      </c>
      <c r="C778" t="s">
        <v>109</v>
      </c>
      <c r="D778">
        <v>5</v>
      </c>
      <c r="E778" s="2">
        <v>39448</v>
      </c>
      <c r="G778">
        <v>2453</v>
      </c>
      <c r="H778">
        <v>37600</v>
      </c>
      <c r="J778" t="s">
        <v>465</v>
      </c>
      <c r="K778" t="s">
        <v>4482</v>
      </c>
      <c r="M778" s="1" t="s">
        <v>4483</v>
      </c>
      <c r="N778">
        <v>1</v>
      </c>
      <c r="O778" t="s">
        <v>27</v>
      </c>
      <c r="P778">
        <f t="shared" si="24"/>
        <v>1</v>
      </c>
      <c r="Q778" s="7">
        <f t="shared" si="25"/>
        <v>1</v>
      </c>
    </row>
    <row r="779" spans="1:17" x14ac:dyDescent="0.2">
      <c r="A779">
        <v>89301076</v>
      </c>
      <c r="B779" t="s">
        <v>2079</v>
      </c>
      <c r="C779" t="s">
        <v>2079</v>
      </c>
      <c r="D779">
        <v>5</v>
      </c>
      <c r="E779" s="2">
        <v>43497</v>
      </c>
      <c r="G779">
        <v>9165</v>
      </c>
      <c r="H779">
        <v>37605</v>
      </c>
      <c r="J779" t="s">
        <v>47</v>
      </c>
      <c r="K779" t="s">
        <v>2096</v>
      </c>
      <c r="M779" s="1" t="s">
        <v>2097</v>
      </c>
      <c r="N779">
        <v>1</v>
      </c>
      <c r="O779" t="s">
        <v>27</v>
      </c>
      <c r="P779">
        <f t="shared" si="24"/>
        <v>1</v>
      </c>
      <c r="Q779" s="7">
        <f t="shared" si="25"/>
        <v>1</v>
      </c>
    </row>
    <row r="780" spans="1:17" x14ac:dyDescent="0.2">
      <c r="A780">
        <v>89301076</v>
      </c>
      <c r="B780" t="s">
        <v>2079</v>
      </c>
      <c r="C780" t="s">
        <v>2079</v>
      </c>
      <c r="D780">
        <v>5</v>
      </c>
      <c r="E780" s="2">
        <v>43525</v>
      </c>
      <c r="G780">
        <v>9166</v>
      </c>
      <c r="H780">
        <v>37606</v>
      </c>
      <c r="J780" t="s">
        <v>95</v>
      </c>
      <c r="K780" t="s">
        <v>2096</v>
      </c>
      <c r="M780" s="1" t="s">
        <v>2098</v>
      </c>
      <c r="N780">
        <v>1</v>
      </c>
      <c r="O780" t="s">
        <v>27</v>
      </c>
      <c r="P780">
        <f t="shared" si="24"/>
        <v>1</v>
      </c>
      <c r="Q780" s="7">
        <f t="shared" si="25"/>
        <v>1</v>
      </c>
    </row>
    <row r="781" spans="1:17" x14ac:dyDescent="0.2">
      <c r="A781">
        <v>89301103</v>
      </c>
      <c r="B781" t="s">
        <v>2599</v>
      </c>
      <c r="C781" t="s">
        <v>2589</v>
      </c>
      <c r="D781">
        <v>5</v>
      </c>
      <c r="E781" s="2">
        <v>41183</v>
      </c>
      <c r="G781">
        <v>4974</v>
      </c>
      <c r="H781">
        <v>37608</v>
      </c>
      <c r="I781" t="s">
        <v>53</v>
      </c>
      <c r="J781" t="s">
        <v>81</v>
      </c>
      <c r="K781" t="s">
        <v>970</v>
      </c>
      <c r="M781" s="1" t="s">
        <v>2804</v>
      </c>
      <c r="N781">
        <v>1</v>
      </c>
      <c r="O781" t="s">
        <v>27</v>
      </c>
      <c r="P781">
        <f t="shared" si="24"/>
        <v>1</v>
      </c>
      <c r="Q781" s="7">
        <f t="shared" si="25"/>
        <v>1</v>
      </c>
    </row>
    <row r="782" spans="1:17" x14ac:dyDescent="0.2">
      <c r="A782">
        <v>89301600</v>
      </c>
      <c r="B782" t="s">
        <v>6274</v>
      </c>
      <c r="C782" t="s">
        <v>6274</v>
      </c>
      <c r="D782">
        <v>10</v>
      </c>
      <c r="E782" s="2">
        <v>44287</v>
      </c>
      <c r="G782">
        <v>5913</v>
      </c>
      <c r="H782">
        <v>37618</v>
      </c>
      <c r="J782" t="s">
        <v>181</v>
      </c>
      <c r="K782" t="s">
        <v>3092</v>
      </c>
      <c r="M782" s="1" t="s">
        <v>6379</v>
      </c>
      <c r="N782">
        <v>0.14199999999999999</v>
      </c>
      <c r="O782" t="s">
        <v>72</v>
      </c>
      <c r="P782">
        <f t="shared" si="24"/>
        <v>5</v>
      </c>
      <c r="Q782" s="7">
        <f t="shared" si="25"/>
        <v>0.74199999999999999</v>
      </c>
    </row>
    <row r="783" spans="1:17" x14ac:dyDescent="0.2">
      <c r="A783">
        <v>89301602</v>
      </c>
      <c r="B783" t="s">
        <v>6449</v>
      </c>
      <c r="C783" t="s">
        <v>6450</v>
      </c>
      <c r="D783">
        <v>10</v>
      </c>
      <c r="E783" s="2">
        <v>40756</v>
      </c>
      <c r="G783">
        <v>5913</v>
      </c>
      <c r="H783">
        <v>37618</v>
      </c>
      <c r="J783" t="s">
        <v>181</v>
      </c>
      <c r="K783" t="s">
        <v>3092</v>
      </c>
      <c r="M783" s="1" t="s">
        <v>6379</v>
      </c>
      <c r="N783">
        <v>0.15</v>
      </c>
      <c r="O783" t="s">
        <v>72</v>
      </c>
      <c r="P783">
        <f t="shared" si="24"/>
        <v>5</v>
      </c>
      <c r="Q783" s="7">
        <f t="shared" si="25"/>
        <v>0.74199999999999999</v>
      </c>
    </row>
    <row r="784" spans="1:17" x14ac:dyDescent="0.2">
      <c r="A784">
        <v>89301604</v>
      </c>
      <c r="B784" t="s">
        <v>6464</v>
      </c>
      <c r="C784" t="s">
        <v>6465</v>
      </c>
      <c r="D784">
        <v>10</v>
      </c>
      <c r="E784" s="2">
        <v>40756</v>
      </c>
      <c r="G784">
        <v>5913</v>
      </c>
      <c r="H784">
        <v>37618</v>
      </c>
      <c r="J784" t="s">
        <v>181</v>
      </c>
      <c r="K784" t="s">
        <v>3092</v>
      </c>
      <c r="M784" s="1" t="s">
        <v>6379</v>
      </c>
      <c r="N784">
        <v>0.15</v>
      </c>
      <c r="O784" t="s">
        <v>72</v>
      </c>
      <c r="P784">
        <f t="shared" si="24"/>
        <v>5</v>
      </c>
      <c r="Q784" s="7">
        <f t="shared" si="25"/>
        <v>0.74199999999999999</v>
      </c>
    </row>
    <row r="785" spans="1:17" x14ac:dyDescent="0.2">
      <c r="A785">
        <v>89301605</v>
      </c>
      <c r="B785" t="s">
        <v>6474</v>
      </c>
      <c r="C785" t="s">
        <v>6475</v>
      </c>
      <c r="D785">
        <v>10</v>
      </c>
      <c r="E785" s="2">
        <v>40756</v>
      </c>
      <c r="G785">
        <v>5913</v>
      </c>
      <c r="H785">
        <v>37618</v>
      </c>
      <c r="J785" t="s">
        <v>181</v>
      </c>
      <c r="K785" t="s">
        <v>3092</v>
      </c>
      <c r="M785" s="1" t="s">
        <v>6379</v>
      </c>
      <c r="N785">
        <v>0.15</v>
      </c>
      <c r="O785" t="s">
        <v>72</v>
      </c>
      <c r="P785">
        <f t="shared" si="24"/>
        <v>5</v>
      </c>
      <c r="Q785" s="7">
        <f t="shared" si="25"/>
        <v>0.74199999999999999</v>
      </c>
    </row>
    <row r="786" spans="1:17" x14ac:dyDescent="0.2">
      <c r="A786">
        <v>89301606</v>
      </c>
      <c r="B786" t="s">
        <v>6476</v>
      </c>
      <c r="C786" t="s">
        <v>6477</v>
      </c>
      <c r="D786">
        <v>10</v>
      </c>
      <c r="E786" s="2">
        <v>40756</v>
      </c>
      <c r="G786">
        <v>5913</v>
      </c>
      <c r="H786">
        <v>37618</v>
      </c>
      <c r="J786" t="s">
        <v>181</v>
      </c>
      <c r="K786" t="s">
        <v>3092</v>
      </c>
      <c r="M786" s="1" t="s">
        <v>6379</v>
      </c>
      <c r="N786">
        <v>0.15</v>
      </c>
      <c r="O786" t="s">
        <v>72</v>
      </c>
      <c r="P786">
        <f t="shared" si="24"/>
        <v>5</v>
      </c>
      <c r="Q786" s="7">
        <f t="shared" si="25"/>
        <v>0.74199999999999999</v>
      </c>
    </row>
    <row r="787" spans="1:17" x14ac:dyDescent="0.2">
      <c r="A787">
        <v>89301093</v>
      </c>
      <c r="B787" t="s">
        <v>2444</v>
      </c>
      <c r="C787" t="s">
        <v>357</v>
      </c>
      <c r="D787">
        <v>5</v>
      </c>
      <c r="E787" s="2">
        <v>44926</v>
      </c>
      <c r="G787">
        <v>882</v>
      </c>
      <c r="H787">
        <v>37671</v>
      </c>
      <c r="J787" t="s">
        <v>413</v>
      </c>
      <c r="K787" t="s">
        <v>2550</v>
      </c>
      <c r="M787" s="1" t="s">
        <v>2551</v>
      </c>
      <c r="N787">
        <v>1</v>
      </c>
      <c r="O787" t="s">
        <v>27</v>
      </c>
      <c r="P787">
        <f t="shared" si="24"/>
        <v>1</v>
      </c>
      <c r="Q787" s="7">
        <f t="shared" si="25"/>
        <v>1</v>
      </c>
    </row>
    <row r="788" spans="1:17" x14ac:dyDescent="0.2">
      <c r="A788">
        <v>89301273</v>
      </c>
      <c r="B788" t="s">
        <v>4683</v>
      </c>
      <c r="C788" t="s">
        <v>4684</v>
      </c>
      <c r="D788">
        <v>10</v>
      </c>
      <c r="E788" s="2">
        <v>43556</v>
      </c>
      <c r="G788">
        <v>4908</v>
      </c>
      <c r="H788">
        <v>37681</v>
      </c>
      <c r="I788" t="s">
        <v>205</v>
      </c>
      <c r="J788" t="s">
        <v>103</v>
      </c>
      <c r="K788" t="s">
        <v>119</v>
      </c>
      <c r="L788" t="s">
        <v>574</v>
      </c>
      <c r="M788" s="1" t="s">
        <v>4685</v>
      </c>
      <c r="N788">
        <v>0.4</v>
      </c>
      <c r="O788" t="s">
        <v>33</v>
      </c>
      <c r="P788">
        <f t="shared" si="24"/>
        <v>3</v>
      </c>
      <c r="Q788" s="7">
        <f t="shared" si="25"/>
        <v>1</v>
      </c>
    </row>
    <row r="789" spans="1:17" x14ac:dyDescent="0.2">
      <c r="A789">
        <v>89301274</v>
      </c>
      <c r="B789" t="s">
        <v>4683</v>
      </c>
      <c r="C789" t="s">
        <v>4684</v>
      </c>
      <c r="D789">
        <v>10</v>
      </c>
      <c r="E789" s="2">
        <v>41275</v>
      </c>
      <c r="G789">
        <v>4908</v>
      </c>
      <c r="H789">
        <v>37681</v>
      </c>
      <c r="I789" t="s">
        <v>205</v>
      </c>
      <c r="J789" t="s">
        <v>103</v>
      </c>
      <c r="K789" t="s">
        <v>119</v>
      </c>
      <c r="L789" t="s">
        <v>574</v>
      </c>
      <c r="M789" s="1" t="s">
        <v>4685</v>
      </c>
      <c r="N789">
        <v>0.3</v>
      </c>
      <c r="O789" t="s">
        <v>33</v>
      </c>
      <c r="P789">
        <f t="shared" si="24"/>
        <v>3</v>
      </c>
      <c r="Q789" s="7">
        <f t="shared" si="25"/>
        <v>1</v>
      </c>
    </row>
    <row r="790" spans="1:17" x14ac:dyDescent="0.2">
      <c r="A790">
        <v>89301275</v>
      </c>
      <c r="B790" t="s">
        <v>4683</v>
      </c>
      <c r="C790" t="s">
        <v>293</v>
      </c>
      <c r="D790">
        <v>10</v>
      </c>
      <c r="E790" s="2">
        <v>41275</v>
      </c>
      <c r="G790">
        <v>4908</v>
      </c>
      <c r="H790">
        <v>37681</v>
      </c>
      <c r="I790" t="s">
        <v>205</v>
      </c>
      <c r="J790" t="s">
        <v>103</v>
      </c>
      <c r="K790" t="s">
        <v>119</v>
      </c>
      <c r="L790" t="s">
        <v>574</v>
      </c>
      <c r="M790" s="1" t="s">
        <v>4685</v>
      </c>
      <c r="N790">
        <v>0.3</v>
      </c>
      <c r="O790" t="s">
        <v>33</v>
      </c>
      <c r="P790">
        <f t="shared" si="24"/>
        <v>3</v>
      </c>
      <c r="Q790" s="7">
        <f t="shared" si="25"/>
        <v>1</v>
      </c>
    </row>
    <row r="791" spans="1:17" x14ac:dyDescent="0.2">
      <c r="A791">
        <v>89301044</v>
      </c>
      <c r="B791" t="s">
        <v>1264</v>
      </c>
      <c r="C791" t="s">
        <v>357</v>
      </c>
      <c r="D791">
        <v>5</v>
      </c>
      <c r="E791" s="2">
        <v>39448</v>
      </c>
      <c r="G791">
        <v>4925</v>
      </c>
      <c r="H791">
        <v>37683</v>
      </c>
      <c r="J791" t="s">
        <v>222</v>
      </c>
      <c r="K791" t="s">
        <v>1320</v>
      </c>
      <c r="M791" s="1" t="s">
        <v>1322</v>
      </c>
      <c r="N791">
        <v>1</v>
      </c>
      <c r="O791" t="s">
        <v>23</v>
      </c>
      <c r="P791">
        <f t="shared" si="24"/>
        <v>1</v>
      </c>
      <c r="Q791" s="7">
        <f t="shared" si="25"/>
        <v>1</v>
      </c>
    </row>
    <row r="792" spans="1:17" x14ac:dyDescent="0.2">
      <c r="A792">
        <v>89301282</v>
      </c>
      <c r="B792" t="s">
        <v>4714</v>
      </c>
      <c r="C792" t="s">
        <v>4715</v>
      </c>
      <c r="D792">
        <v>10</v>
      </c>
      <c r="E792" s="2">
        <v>42005</v>
      </c>
      <c r="G792">
        <v>233</v>
      </c>
      <c r="H792">
        <v>37688</v>
      </c>
      <c r="I792" t="s">
        <v>53</v>
      </c>
      <c r="J792" t="s">
        <v>227</v>
      </c>
      <c r="K792" t="s">
        <v>4727</v>
      </c>
      <c r="M792" s="1" t="s">
        <v>4728</v>
      </c>
      <c r="N792">
        <v>1</v>
      </c>
      <c r="O792" t="s">
        <v>27</v>
      </c>
      <c r="P792">
        <f t="shared" si="24"/>
        <v>1</v>
      </c>
      <c r="Q792" s="7">
        <f t="shared" si="25"/>
        <v>1</v>
      </c>
    </row>
    <row r="793" spans="1:17" x14ac:dyDescent="0.2">
      <c r="A793">
        <v>89301335</v>
      </c>
      <c r="B793" t="s">
        <v>5218</v>
      </c>
      <c r="C793" t="s">
        <v>5219</v>
      </c>
      <c r="D793">
        <v>10</v>
      </c>
      <c r="E793" s="2">
        <v>39448</v>
      </c>
      <c r="G793">
        <v>1408</v>
      </c>
      <c r="H793">
        <v>37689</v>
      </c>
      <c r="J793" t="s">
        <v>1558</v>
      </c>
      <c r="K793" t="s">
        <v>5256</v>
      </c>
      <c r="M793" s="1" t="s">
        <v>5257</v>
      </c>
      <c r="N793">
        <v>1</v>
      </c>
      <c r="O793" t="s">
        <v>27</v>
      </c>
      <c r="P793">
        <f t="shared" si="24"/>
        <v>1</v>
      </c>
      <c r="Q793" s="7">
        <f t="shared" si="25"/>
        <v>1</v>
      </c>
    </row>
    <row r="794" spans="1:17" x14ac:dyDescent="0.2">
      <c r="A794">
        <v>89301093</v>
      </c>
      <c r="B794" t="s">
        <v>2444</v>
      </c>
      <c r="C794" t="s">
        <v>357</v>
      </c>
      <c r="D794">
        <v>5</v>
      </c>
      <c r="E794" s="2">
        <v>39448</v>
      </c>
      <c r="G794">
        <v>1552</v>
      </c>
      <c r="H794">
        <v>37701</v>
      </c>
      <c r="I794" t="s">
        <v>2552</v>
      </c>
      <c r="J794" t="s">
        <v>75</v>
      </c>
      <c r="K794" t="s">
        <v>2553</v>
      </c>
      <c r="M794" s="1" t="s">
        <v>2554</v>
      </c>
      <c r="N794">
        <v>0.75</v>
      </c>
      <c r="O794" t="s">
        <v>27</v>
      </c>
      <c r="P794">
        <f t="shared" si="24"/>
        <v>1</v>
      </c>
      <c r="Q794" s="7">
        <f t="shared" si="25"/>
        <v>0.75</v>
      </c>
    </row>
    <row r="795" spans="1:17" x14ac:dyDescent="0.2">
      <c r="A795">
        <v>89301111</v>
      </c>
      <c r="B795" t="s">
        <v>2951</v>
      </c>
      <c r="C795" t="s">
        <v>109</v>
      </c>
      <c r="D795">
        <v>5</v>
      </c>
      <c r="E795" s="2">
        <v>39448</v>
      </c>
      <c r="G795">
        <v>1318</v>
      </c>
      <c r="H795">
        <v>37706</v>
      </c>
      <c r="I795" t="s">
        <v>28</v>
      </c>
      <c r="J795" t="s">
        <v>224</v>
      </c>
      <c r="K795" t="s">
        <v>2956</v>
      </c>
      <c r="L795" t="s">
        <v>31</v>
      </c>
      <c r="M795" s="1" t="s">
        <v>2957</v>
      </c>
      <c r="N795">
        <v>1</v>
      </c>
      <c r="O795" t="s">
        <v>33</v>
      </c>
      <c r="P795">
        <f t="shared" si="24"/>
        <v>1</v>
      </c>
      <c r="Q795" s="7">
        <f t="shared" si="25"/>
        <v>1</v>
      </c>
    </row>
    <row r="796" spans="1:17" x14ac:dyDescent="0.2">
      <c r="A796">
        <v>89301051</v>
      </c>
      <c r="B796" t="s">
        <v>1387</v>
      </c>
      <c r="C796" t="s">
        <v>109</v>
      </c>
      <c r="D796">
        <v>5</v>
      </c>
      <c r="E796" s="2">
        <v>39448</v>
      </c>
      <c r="G796">
        <v>2822</v>
      </c>
      <c r="H796">
        <v>37707</v>
      </c>
      <c r="I796" t="s">
        <v>28</v>
      </c>
      <c r="J796" t="s">
        <v>34</v>
      </c>
      <c r="K796" t="s">
        <v>1396</v>
      </c>
      <c r="M796" s="1" t="s">
        <v>1397</v>
      </c>
      <c r="N796">
        <v>0.2</v>
      </c>
      <c r="O796" t="s">
        <v>33</v>
      </c>
      <c r="P796">
        <f t="shared" si="24"/>
        <v>5</v>
      </c>
      <c r="Q796" s="7">
        <f t="shared" si="25"/>
        <v>1</v>
      </c>
    </row>
    <row r="797" spans="1:17" x14ac:dyDescent="0.2">
      <c r="A797">
        <v>89301052</v>
      </c>
      <c r="B797" t="s">
        <v>1442</v>
      </c>
      <c r="C797" t="s">
        <v>568</v>
      </c>
      <c r="D797">
        <v>10</v>
      </c>
      <c r="E797" s="2">
        <v>39448</v>
      </c>
      <c r="G797">
        <v>2822</v>
      </c>
      <c r="H797">
        <v>37707</v>
      </c>
      <c r="I797" t="s">
        <v>28</v>
      </c>
      <c r="J797" t="s">
        <v>34</v>
      </c>
      <c r="K797" t="s">
        <v>1396</v>
      </c>
      <c r="M797" s="1" t="s">
        <v>1397</v>
      </c>
      <c r="N797">
        <v>0.1</v>
      </c>
      <c r="O797" t="s">
        <v>33</v>
      </c>
      <c r="P797">
        <f t="shared" si="24"/>
        <v>5</v>
      </c>
      <c r="Q797" s="7">
        <f t="shared" si="25"/>
        <v>1</v>
      </c>
    </row>
    <row r="798" spans="1:17" x14ac:dyDescent="0.2">
      <c r="A798">
        <v>89301054</v>
      </c>
      <c r="B798" t="s">
        <v>1449</v>
      </c>
      <c r="C798" t="s">
        <v>357</v>
      </c>
      <c r="D798">
        <v>5</v>
      </c>
      <c r="E798" s="2">
        <v>44378</v>
      </c>
      <c r="G798">
        <v>2822</v>
      </c>
      <c r="H798">
        <v>37707</v>
      </c>
      <c r="I798" t="s">
        <v>28</v>
      </c>
      <c r="J798" t="s">
        <v>34</v>
      </c>
      <c r="K798" t="s">
        <v>1396</v>
      </c>
      <c r="M798" s="1" t="s">
        <v>1397</v>
      </c>
      <c r="N798">
        <v>0.5</v>
      </c>
      <c r="O798" t="s">
        <v>33</v>
      </c>
      <c r="P798">
        <f t="shared" si="24"/>
        <v>5</v>
      </c>
      <c r="Q798" s="7">
        <f t="shared" si="25"/>
        <v>1</v>
      </c>
    </row>
    <row r="799" spans="1:17" x14ac:dyDescent="0.2">
      <c r="A799">
        <v>89301055</v>
      </c>
      <c r="B799" t="s">
        <v>1475</v>
      </c>
      <c r="C799" t="s">
        <v>1476</v>
      </c>
      <c r="D799">
        <v>10</v>
      </c>
      <c r="E799" s="2">
        <v>40179</v>
      </c>
      <c r="G799">
        <v>2822</v>
      </c>
      <c r="H799">
        <v>37707</v>
      </c>
      <c r="I799" t="s">
        <v>28</v>
      </c>
      <c r="J799" t="s">
        <v>34</v>
      </c>
      <c r="K799" t="s">
        <v>1396</v>
      </c>
      <c r="M799" s="1" t="s">
        <v>1397</v>
      </c>
      <c r="N799">
        <v>0.2</v>
      </c>
      <c r="O799" t="s">
        <v>33</v>
      </c>
      <c r="P799">
        <f t="shared" si="24"/>
        <v>5</v>
      </c>
      <c r="Q799" s="7">
        <f t="shared" si="25"/>
        <v>1</v>
      </c>
    </row>
    <row r="800" spans="1:17" x14ac:dyDescent="0.2">
      <c r="A800">
        <v>89301602</v>
      </c>
      <c r="B800" t="s">
        <v>6449</v>
      </c>
      <c r="C800" t="s">
        <v>6450</v>
      </c>
      <c r="D800">
        <v>10</v>
      </c>
      <c r="E800" s="2">
        <v>40179</v>
      </c>
      <c r="G800">
        <v>5928</v>
      </c>
      <c r="H800">
        <v>37707</v>
      </c>
      <c r="I800" t="s">
        <v>28</v>
      </c>
      <c r="J800" t="s">
        <v>34</v>
      </c>
      <c r="K800" t="s">
        <v>1396</v>
      </c>
      <c r="M800" s="1" t="s">
        <v>1397</v>
      </c>
      <c r="N800">
        <v>0</v>
      </c>
      <c r="O800" t="s">
        <v>33</v>
      </c>
      <c r="P800">
        <f t="shared" si="24"/>
        <v>5</v>
      </c>
      <c r="Q800" s="7">
        <f t="shared" si="25"/>
        <v>1</v>
      </c>
    </row>
    <row r="801" spans="1:17" x14ac:dyDescent="0.2">
      <c r="A801">
        <v>89301201</v>
      </c>
      <c r="B801" t="s">
        <v>4100</v>
      </c>
      <c r="C801" t="s">
        <v>109</v>
      </c>
      <c r="D801">
        <v>5</v>
      </c>
      <c r="E801" s="2">
        <v>42675</v>
      </c>
      <c r="G801">
        <v>7837</v>
      </c>
      <c r="H801">
        <v>37734</v>
      </c>
      <c r="J801" t="s">
        <v>1087</v>
      </c>
      <c r="K801" t="s">
        <v>4109</v>
      </c>
      <c r="M801" s="1" t="s">
        <v>4110</v>
      </c>
      <c r="N801">
        <v>1</v>
      </c>
      <c r="O801" t="s">
        <v>23</v>
      </c>
      <c r="P801">
        <f t="shared" si="24"/>
        <v>1</v>
      </c>
      <c r="Q801" s="7">
        <f t="shared" si="25"/>
        <v>1</v>
      </c>
    </row>
    <row r="802" spans="1:17" x14ac:dyDescent="0.2">
      <c r="A802">
        <v>89301321</v>
      </c>
      <c r="B802" t="s">
        <v>4932</v>
      </c>
      <c r="C802" t="s">
        <v>109</v>
      </c>
      <c r="D802">
        <v>5</v>
      </c>
      <c r="E802" s="2">
        <v>39448</v>
      </c>
      <c r="G802">
        <v>1467</v>
      </c>
      <c r="H802">
        <v>37743</v>
      </c>
      <c r="J802" t="s">
        <v>181</v>
      </c>
      <c r="K802" t="s">
        <v>4933</v>
      </c>
      <c r="M802" s="1" t="s">
        <v>4934</v>
      </c>
      <c r="N802">
        <v>1</v>
      </c>
      <c r="O802" t="s">
        <v>27</v>
      </c>
      <c r="P802">
        <f t="shared" si="24"/>
        <v>1</v>
      </c>
      <c r="Q802" s="7">
        <f t="shared" si="25"/>
        <v>1</v>
      </c>
    </row>
    <row r="803" spans="1:17" x14ac:dyDescent="0.2">
      <c r="A803">
        <v>89301124</v>
      </c>
      <c r="B803" t="s">
        <v>3139</v>
      </c>
      <c r="C803" t="s">
        <v>3267</v>
      </c>
      <c r="D803">
        <v>10</v>
      </c>
      <c r="E803" s="2">
        <v>44136</v>
      </c>
      <c r="G803">
        <v>9864</v>
      </c>
      <c r="H803">
        <v>37747</v>
      </c>
      <c r="J803" t="s">
        <v>37</v>
      </c>
      <c r="K803" t="s">
        <v>3269</v>
      </c>
      <c r="M803" s="1" t="s">
        <v>3270</v>
      </c>
      <c r="N803">
        <v>1</v>
      </c>
      <c r="O803" t="s">
        <v>27</v>
      </c>
      <c r="P803">
        <f t="shared" si="24"/>
        <v>1</v>
      </c>
      <c r="Q803" s="7">
        <f t="shared" si="25"/>
        <v>1</v>
      </c>
    </row>
    <row r="804" spans="1:17" x14ac:dyDescent="0.2">
      <c r="A804">
        <v>89301355</v>
      </c>
      <c r="B804" t="s">
        <v>5498</v>
      </c>
      <c r="C804" t="s">
        <v>5499</v>
      </c>
      <c r="D804">
        <v>10</v>
      </c>
      <c r="E804" s="2">
        <v>39448</v>
      </c>
      <c r="G804">
        <v>593</v>
      </c>
      <c r="H804">
        <v>37758</v>
      </c>
      <c r="J804" t="s">
        <v>1593</v>
      </c>
      <c r="K804" t="s">
        <v>879</v>
      </c>
      <c r="M804" s="1" t="s">
        <v>5529</v>
      </c>
      <c r="N804">
        <v>0.25</v>
      </c>
      <c r="O804" t="s">
        <v>27</v>
      </c>
      <c r="P804">
        <f t="shared" si="24"/>
        <v>1</v>
      </c>
      <c r="Q804" s="7">
        <f t="shared" si="25"/>
        <v>0.25</v>
      </c>
    </row>
    <row r="805" spans="1:17" x14ac:dyDescent="0.2">
      <c r="A805">
        <v>89301345</v>
      </c>
      <c r="B805" t="s">
        <v>5330</v>
      </c>
      <c r="C805" t="s">
        <v>5331</v>
      </c>
      <c r="D805">
        <v>10</v>
      </c>
      <c r="E805" s="2">
        <v>39448</v>
      </c>
      <c r="G805">
        <v>1338</v>
      </c>
      <c r="H805">
        <v>37782</v>
      </c>
      <c r="J805" t="s">
        <v>252</v>
      </c>
      <c r="K805" t="s">
        <v>5457</v>
      </c>
      <c r="M805" s="1" t="s">
        <v>5458</v>
      </c>
      <c r="N805">
        <v>0.9</v>
      </c>
      <c r="O805" t="s">
        <v>27</v>
      </c>
      <c r="P805">
        <f t="shared" si="24"/>
        <v>2</v>
      </c>
      <c r="Q805" s="7">
        <f t="shared" si="25"/>
        <v>1</v>
      </c>
    </row>
    <row r="806" spans="1:17" x14ac:dyDescent="0.2">
      <c r="A806">
        <v>89301347</v>
      </c>
      <c r="B806" t="s">
        <v>5330</v>
      </c>
      <c r="C806" t="s">
        <v>5477</v>
      </c>
      <c r="D806">
        <v>10</v>
      </c>
      <c r="E806" s="2">
        <v>44470</v>
      </c>
      <c r="G806">
        <v>1338</v>
      </c>
      <c r="H806">
        <v>37782</v>
      </c>
      <c r="J806" t="s">
        <v>252</v>
      </c>
      <c r="K806" t="s">
        <v>5457</v>
      </c>
      <c r="M806" s="1" t="s">
        <v>5458</v>
      </c>
      <c r="N806">
        <v>0.1</v>
      </c>
      <c r="O806" t="s">
        <v>27</v>
      </c>
      <c r="P806">
        <f t="shared" si="24"/>
        <v>2</v>
      </c>
      <c r="Q806" s="7">
        <f t="shared" si="25"/>
        <v>1</v>
      </c>
    </row>
    <row r="807" spans="1:17" x14ac:dyDescent="0.2">
      <c r="A807">
        <v>89301023</v>
      </c>
      <c r="B807" t="s">
        <v>489</v>
      </c>
      <c r="C807" t="s">
        <v>357</v>
      </c>
      <c r="D807">
        <v>5</v>
      </c>
      <c r="E807" s="2">
        <v>43435</v>
      </c>
      <c r="G807">
        <v>9020</v>
      </c>
      <c r="H807">
        <v>37802</v>
      </c>
      <c r="I807" t="s">
        <v>53</v>
      </c>
      <c r="J807" t="s">
        <v>641</v>
      </c>
      <c r="K807" t="s">
        <v>642</v>
      </c>
      <c r="M807" s="1" t="s">
        <v>643</v>
      </c>
      <c r="N807">
        <v>1</v>
      </c>
      <c r="O807" t="s">
        <v>27</v>
      </c>
      <c r="P807">
        <f t="shared" si="24"/>
        <v>1</v>
      </c>
      <c r="Q807" s="7">
        <f t="shared" si="25"/>
        <v>1</v>
      </c>
    </row>
    <row r="808" spans="1:17" x14ac:dyDescent="0.2">
      <c r="A808">
        <v>89301321</v>
      </c>
      <c r="B808" t="s">
        <v>4932</v>
      </c>
      <c r="C808" t="s">
        <v>109</v>
      </c>
      <c r="D808">
        <v>5</v>
      </c>
      <c r="E808" s="2">
        <v>42705</v>
      </c>
      <c r="G808">
        <v>2038</v>
      </c>
      <c r="H808">
        <v>37824</v>
      </c>
      <c r="J808" t="s">
        <v>155</v>
      </c>
      <c r="K808" t="s">
        <v>4935</v>
      </c>
      <c r="M808" s="1" t="s">
        <v>4936</v>
      </c>
      <c r="N808">
        <v>1</v>
      </c>
      <c r="O808" t="s">
        <v>23</v>
      </c>
      <c r="P808">
        <f t="shared" si="24"/>
        <v>1</v>
      </c>
      <c r="Q808" s="7">
        <f t="shared" si="25"/>
        <v>1</v>
      </c>
    </row>
    <row r="809" spans="1:17" x14ac:dyDescent="0.2">
      <c r="A809">
        <v>89301075</v>
      </c>
      <c r="B809" t="s">
        <v>1686</v>
      </c>
      <c r="C809" t="s">
        <v>1840</v>
      </c>
      <c r="D809">
        <v>10</v>
      </c>
      <c r="E809" s="2">
        <v>43617</v>
      </c>
      <c r="G809">
        <v>3476</v>
      </c>
      <c r="H809">
        <v>37849</v>
      </c>
      <c r="J809" t="s">
        <v>413</v>
      </c>
      <c r="K809" t="s">
        <v>2072</v>
      </c>
      <c r="M809" s="1" t="s">
        <v>2073</v>
      </c>
      <c r="N809">
        <v>1</v>
      </c>
      <c r="O809" t="s">
        <v>27</v>
      </c>
      <c r="P809">
        <f t="shared" si="24"/>
        <v>1</v>
      </c>
      <c r="Q809" s="7">
        <f t="shared" si="25"/>
        <v>1</v>
      </c>
    </row>
    <row r="810" spans="1:17" x14ac:dyDescent="0.2">
      <c r="A810">
        <v>89301013</v>
      </c>
      <c r="B810" t="s">
        <v>108</v>
      </c>
      <c r="C810" t="s">
        <v>357</v>
      </c>
      <c r="D810">
        <v>5</v>
      </c>
      <c r="E810" s="2">
        <v>39448</v>
      </c>
      <c r="G810">
        <v>3622</v>
      </c>
      <c r="H810">
        <v>37853</v>
      </c>
      <c r="I810" t="s">
        <v>53</v>
      </c>
      <c r="J810" t="s">
        <v>47</v>
      </c>
      <c r="K810" t="s">
        <v>363</v>
      </c>
      <c r="M810" s="1" t="s">
        <v>364</v>
      </c>
      <c r="N810">
        <v>1</v>
      </c>
      <c r="O810" t="s">
        <v>27</v>
      </c>
      <c r="P810">
        <f t="shared" si="24"/>
        <v>1</v>
      </c>
      <c r="Q810" s="7">
        <f t="shared" si="25"/>
        <v>1</v>
      </c>
    </row>
    <row r="811" spans="1:17" x14ac:dyDescent="0.2">
      <c r="A811">
        <v>89100601</v>
      </c>
      <c r="B811" t="s">
        <v>15</v>
      </c>
      <c r="C811" t="s">
        <v>15</v>
      </c>
      <c r="D811">
        <v>5</v>
      </c>
      <c r="E811" s="2">
        <v>43344</v>
      </c>
      <c r="G811">
        <v>8822</v>
      </c>
      <c r="H811">
        <v>37856</v>
      </c>
      <c r="J811" t="s">
        <v>34</v>
      </c>
      <c r="K811" t="s">
        <v>73</v>
      </c>
      <c r="M811" s="1" t="s">
        <v>74</v>
      </c>
      <c r="N811">
        <v>1</v>
      </c>
      <c r="O811" t="s">
        <v>23</v>
      </c>
      <c r="P811">
        <f t="shared" si="24"/>
        <v>1</v>
      </c>
      <c r="Q811" s="7">
        <f t="shared" si="25"/>
        <v>1</v>
      </c>
    </row>
    <row r="812" spans="1:17" x14ac:dyDescent="0.2">
      <c r="A812">
        <v>89301044</v>
      </c>
      <c r="B812" t="s">
        <v>1264</v>
      </c>
      <c r="C812" t="s">
        <v>357</v>
      </c>
      <c r="D812">
        <v>5</v>
      </c>
      <c r="E812" s="2">
        <v>45170</v>
      </c>
      <c r="G812">
        <v>924</v>
      </c>
      <c r="H812">
        <v>37863</v>
      </c>
      <c r="J812" t="s">
        <v>219</v>
      </c>
      <c r="K812" t="s">
        <v>1320</v>
      </c>
      <c r="M812" s="1" t="s">
        <v>1321</v>
      </c>
      <c r="N812">
        <v>0.75</v>
      </c>
      <c r="O812" t="s">
        <v>27</v>
      </c>
      <c r="P812">
        <f t="shared" si="24"/>
        <v>1</v>
      </c>
      <c r="Q812" s="7">
        <f t="shared" si="25"/>
        <v>0.75</v>
      </c>
    </row>
    <row r="813" spans="1:17" x14ac:dyDescent="0.2">
      <c r="A813">
        <v>89301075</v>
      </c>
      <c r="B813" t="s">
        <v>1686</v>
      </c>
      <c r="C813" t="s">
        <v>1840</v>
      </c>
      <c r="D813">
        <v>10</v>
      </c>
      <c r="E813" s="2">
        <v>41244</v>
      </c>
      <c r="G813">
        <v>6299</v>
      </c>
      <c r="H813">
        <v>37877</v>
      </c>
      <c r="I813" t="s">
        <v>53</v>
      </c>
      <c r="J813" t="s">
        <v>118</v>
      </c>
      <c r="K813" t="s">
        <v>2070</v>
      </c>
      <c r="M813" s="1" t="s">
        <v>2071</v>
      </c>
      <c r="N813">
        <v>0.5</v>
      </c>
      <c r="O813" t="s">
        <v>27</v>
      </c>
      <c r="P813">
        <f t="shared" si="24"/>
        <v>1</v>
      </c>
      <c r="Q813" s="7">
        <f t="shared" si="25"/>
        <v>0.5</v>
      </c>
    </row>
    <row r="814" spans="1:17" x14ac:dyDescent="0.2">
      <c r="A814">
        <v>89301325</v>
      </c>
      <c r="B814" t="s">
        <v>4932</v>
      </c>
      <c r="C814" t="s">
        <v>5125</v>
      </c>
      <c r="D814">
        <v>10</v>
      </c>
      <c r="E814" s="2">
        <v>40148</v>
      </c>
      <c r="G814">
        <v>3273</v>
      </c>
      <c r="H814">
        <v>37880</v>
      </c>
      <c r="J814" t="s">
        <v>540</v>
      </c>
      <c r="K814" t="s">
        <v>2561</v>
      </c>
      <c r="M814" s="1" t="s">
        <v>5132</v>
      </c>
      <c r="N814">
        <v>1</v>
      </c>
      <c r="O814" t="s">
        <v>27</v>
      </c>
      <c r="P814">
        <f t="shared" si="24"/>
        <v>1</v>
      </c>
      <c r="Q814" s="7">
        <f t="shared" si="25"/>
        <v>1</v>
      </c>
    </row>
    <row r="815" spans="1:17" x14ac:dyDescent="0.2">
      <c r="A815">
        <v>89301261</v>
      </c>
      <c r="B815" t="s">
        <v>4505</v>
      </c>
      <c r="C815" t="s">
        <v>109</v>
      </c>
      <c r="D815">
        <v>5</v>
      </c>
      <c r="E815" s="2">
        <v>39448</v>
      </c>
      <c r="G815">
        <v>1137</v>
      </c>
      <c r="H815">
        <v>37881</v>
      </c>
      <c r="I815" t="s">
        <v>28</v>
      </c>
      <c r="J815" t="s">
        <v>673</v>
      </c>
      <c r="K815" t="s">
        <v>1810</v>
      </c>
      <c r="M815" s="1" t="s">
        <v>4602</v>
      </c>
      <c r="N815">
        <v>0.5</v>
      </c>
      <c r="O815" t="s">
        <v>33</v>
      </c>
      <c r="P815">
        <f t="shared" si="24"/>
        <v>3</v>
      </c>
      <c r="Q815" s="7">
        <f t="shared" si="25"/>
        <v>1</v>
      </c>
    </row>
    <row r="816" spans="1:17" x14ac:dyDescent="0.2">
      <c r="A816">
        <v>89301262</v>
      </c>
      <c r="B816" t="s">
        <v>4505</v>
      </c>
      <c r="C816" t="s">
        <v>4667</v>
      </c>
      <c r="D816">
        <v>10</v>
      </c>
      <c r="E816" s="2">
        <v>39448</v>
      </c>
      <c r="G816">
        <v>1137</v>
      </c>
      <c r="H816">
        <v>37881</v>
      </c>
      <c r="I816" t="s">
        <v>28</v>
      </c>
      <c r="J816" t="s">
        <v>673</v>
      </c>
      <c r="K816" t="s">
        <v>1810</v>
      </c>
      <c r="M816" s="1" t="s">
        <v>4602</v>
      </c>
      <c r="N816">
        <v>0.25</v>
      </c>
      <c r="O816" t="s">
        <v>33</v>
      </c>
      <c r="P816">
        <f t="shared" si="24"/>
        <v>3</v>
      </c>
      <c r="Q816" s="7">
        <f t="shared" si="25"/>
        <v>1</v>
      </c>
    </row>
    <row r="817" spans="1:17" x14ac:dyDescent="0.2">
      <c r="A817">
        <v>89301267</v>
      </c>
      <c r="B817" t="s">
        <v>4505</v>
      </c>
      <c r="C817" t="s">
        <v>4681</v>
      </c>
      <c r="D817">
        <v>10</v>
      </c>
      <c r="E817" s="2">
        <v>44378</v>
      </c>
      <c r="G817">
        <v>1137</v>
      </c>
      <c r="H817">
        <v>37881</v>
      </c>
      <c r="I817" t="s">
        <v>28</v>
      </c>
      <c r="J817" t="s">
        <v>673</v>
      </c>
      <c r="K817" t="s">
        <v>1810</v>
      </c>
      <c r="M817" s="1" t="s">
        <v>4602</v>
      </c>
      <c r="N817">
        <v>0.25</v>
      </c>
      <c r="O817" t="s">
        <v>33</v>
      </c>
      <c r="P817">
        <f t="shared" si="24"/>
        <v>3</v>
      </c>
      <c r="Q817" s="7">
        <f t="shared" si="25"/>
        <v>1</v>
      </c>
    </row>
    <row r="818" spans="1:17" x14ac:dyDescent="0.2">
      <c r="A818">
        <v>89301075</v>
      </c>
      <c r="B818" t="s">
        <v>1686</v>
      </c>
      <c r="C818" t="s">
        <v>1840</v>
      </c>
      <c r="D818">
        <v>10</v>
      </c>
      <c r="E818" s="2">
        <v>39814</v>
      </c>
      <c r="G818">
        <v>3061</v>
      </c>
      <c r="H818">
        <v>37890</v>
      </c>
      <c r="I818" t="s">
        <v>28</v>
      </c>
      <c r="J818" t="s">
        <v>158</v>
      </c>
      <c r="K818" t="s">
        <v>2074</v>
      </c>
      <c r="M818" s="1" t="s">
        <v>2075</v>
      </c>
      <c r="N818">
        <v>1</v>
      </c>
      <c r="O818" t="s">
        <v>33</v>
      </c>
      <c r="P818">
        <f t="shared" si="24"/>
        <v>1</v>
      </c>
      <c r="Q818" s="7">
        <f t="shared" si="25"/>
        <v>1</v>
      </c>
    </row>
    <row r="819" spans="1:17" x14ac:dyDescent="0.2">
      <c r="A819">
        <v>89301175</v>
      </c>
      <c r="B819" t="s">
        <v>3745</v>
      </c>
      <c r="C819" t="s">
        <v>3910</v>
      </c>
      <c r="D819">
        <v>8</v>
      </c>
      <c r="E819" s="2">
        <v>42736</v>
      </c>
      <c r="G819">
        <v>677</v>
      </c>
      <c r="H819">
        <v>37899</v>
      </c>
      <c r="I819" t="s">
        <v>28</v>
      </c>
      <c r="J819" t="s">
        <v>148</v>
      </c>
      <c r="K819" t="s">
        <v>3912</v>
      </c>
      <c r="L819" t="s">
        <v>31</v>
      </c>
      <c r="M819" s="1" t="s">
        <v>3913</v>
      </c>
      <c r="N819">
        <v>0.1</v>
      </c>
      <c r="O819" t="s">
        <v>33</v>
      </c>
      <c r="P819">
        <f t="shared" si="24"/>
        <v>1</v>
      </c>
      <c r="Q819" s="7">
        <f t="shared" si="25"/>
        <v>0.1</v>
      </c>
    </row>
    <row r="820" spans="1:17" x14ac:dyDescent="0.2">
      <c r="A820">
        <v>89301338</v>
      </c>
      <c r="B820" t="s">
        <v>5218</v>
      </c>
      <c r="C820" t="s">
        <v>5309</v>
      </c>
      <c r="D820">
        <v>10</v>
      </c>
      <c r="E820" s="2">
        <v>44958</v>
      </c>
      <c r="G820">
        <v>2112</v>
      </c>
      <c r="H820">
        <v>37926</v>
      </c>
      <c r="J820" t="s">
        <v>791</v>
      </c>
      <c r="K820" t="s">
        <v>5312</v>
      </c>
      <c r="M820" s="1" t="s">
        <v>5313</v>
      </c>
      <c r="N820">
        <v>1</v>
      </c>
      <c r="O820" t="s">
        <v>27</v>
      </c>
      <c r="P820">
        <f t="shared" si="24"/>
        <v>1</v>
      </c>
      <c r="Q820" s="7">
        <f t="shared" si="25"/>
        <v>1</v>
      </c>
    </row>
    <row r="821" spans="1:17" x14ac:dyDescent="0.2">
      <c r="A821">
        <v>89301325</v>
      </c>
      <c r="B821" t="s">
        <v>4932</v>
      </c>
      <c r="C821" t="s">
        <v>5125</v>
      </c>
      <c r="D821">
        <v>10</v>
      </c>
      <c r="E821" s="2">
        <v>39448</v>
      </c>
      <c r="G821">
        <v>1946</v>
      </c>
      <c r="H821">
        <v>37931</v>
      </c>
      <c r="J821" t="s">
        <v>320</v>
      </c>
      <c r="K821" t="s">
        <v>2343</v>
      </c>
      <c r="M821" s="1" t="s">
        <v>5133</v>
      </c>
      <c r="N821">
        <v>1</v>
      </c>
      <c r="O821" t="s">
        <v>27</v>
      </c>
      <c r="P821">
        <f t="shared" si="24"/>
        <v>1</v>
      </c>
      <c r="Q821" s="7">
        <f t="shared" si="25"/>
        <v>1</v>
      </c>
    </row>
    <row r="822" spans="1:17" x14ac:dyDescent="0.2">
      <c r="A822">
        <v>89301091</v>
      </c>
      <c r="B822" t="s">
        <v>2444</v>
      </c>
      <c r="C822" t="s">
        <v>109</v>
      </c>
      <c r="D822">
        <v>5</v>
      </c>
      <c r="E822" s="2">
        <v>39448</v>
      </c>
      <c r="G822">
        <v>1158</v>
      </c>
      <c r="H822">
        <v>37932</v>
      </c>
      <c r="J822" t="s">
        <v>158</v>
      </c>
      <c r="K822" t="s">
        <v>2481</v>
      </c>
      <c r="M822" s="1" t="s">
        <v>2482</v>
      </c>
      <c r="N822">
        <v>1</v>
      </c>
      <c r="O822" t="s">
        <v>72</v>
      </c>
      <c r="P822">
        <f t="shared" si="24"/>
        <v>1</v>
      </c>
      <c r="Q822" s="7">
        <f t="shared" si="25"/>
        <v>1</v>
      </c>
    </row>
    <row r="823" spans="1:17" x14ac:dyDescent="0.2">
      <c r="A823">
        <v>89301312</v>
      </c>
      <c r="B823" t="s">
        <v>4828</v>
      </c>
      <c r="C823" t="s">
        <v>568</v>
      </c>
      <c r="D823">
        <v>10</v>
      </c>
      <c r="E823" s="2">
        <v>44682</v>
      </c>
      <c r="G823">
        <v>10467</v>
      </c>
      <c r="H823">
        <v>37933</v>
      </c>
      <c r="J823" t="s">
        <v>871</v>
      </c>
      <c r="K823" t="s">
        <v>4843</v>
      </c>
      <c r="M823" s="1" t="s">
        <v>4894</v>
      </c>
      <c r="N823">
        <v>1</v>
      </c>
      <c r="O823" t="s">
        <v>72</v>
      </c>
      <c r="P823">
        <f t="shared" si="24"/>
        <v>1</v>
      </c>
      <c r="Q823" s="7">
        <f t="shared" si="25"/>
        <v>1</v>
      </c>
    </row>
    <row r="824" spans="1:17" x14ac:dyDescent="0.2">
      <c r="A824">
        <v>89301219</v>
      </c>
      <c r="B824" t="s">
        <v>4368</v>
      </c>
      <c r="C824" t="s">
        <v>4368</v>
      </c>
      <c r="D824">
        <v>10</v>
      </c>
      <c r="E824" s="2">
        <v>44287</v>
      </c>
      <c r="G824">
        <v>9957</v>
      </c>
      <c r="H824">
        <v>37938</v>
      </c>
      <c r="I824" t="s">
        <v>28</v>
      </c>
      <c r="J824" t="s">
        <v>158</v>
      </c>
      <c r="K824" t="s">
        <v>3702</v>
      </c>
      <c r="L824" t="s">
        <v>31</v>
      </c>
      <c r="M824" s="1" t="s">
        <v>4369</v>
      </c>
      <c r="N824">
        <v>0.2</v>
      </c>
      <c r="O824" t="s">
        <v>33</v>
      </c>
      <c r="P824">
        <f t="shared" si="24"/>
        <v>1</v>
      </c>
      <c r="Q824" s="7">
        <f t="shared" si="25"/>
        <v>0.2</v>
      </c>
    </row>
    <row r="825" spans="1:17" x14ac:dyDescent="0.2">
      <c r="A825">
        <v>89301121</v>
      </c>
      <c r="B825" t="s">
        <v>3139</v>
      </c>
      <c r="C825" t="s">
        <v>109</v>
      </c>
      <c r="D825">
        <v>5</v>
      </c>
      <c r="E825" s="2">
        <v>39448</v>
      </c>
      <c r="G825">
        <v>4348</v>
      </c>
      <c r="H825">
        <v>37945</v>
      </c>
      <c r="J825" t="s">
        <v>227</v>
      </c>
      <c r="K825" t="s">
        <v>1550</v>
      </c>
      <c r="M825" s="1" t="s">
        <v>3202</v>
      </c>
      <c r="N825">
        <v>1</v>
      </c>
      <c r="O825" t="s">
        <v>27</v>
      </c>
      <c r="P825">
        <f t="shared" si="24"/>
        <v>1</v>
      </c>
      <c r="Q825" s="7">
        <f t="shared" si="25"/>
        <v>1</v>
      </c>
    </row>
    <row r="826" spans="1:17" x14ac:dyDescent="0.2">
      <c r="A826">
        <v>89301261</v>
      </c>
      <c r="B826" t="s">
        <v>4505</v>
      </c>
      <c r="C826" t="s">
        <v>109</v>
      </c>
      <c r="D826">
        <v>5</v>
      </c>
      <c r="E826" s="2">
        <v>45261</v>
      </c>
      <c r="G826">
        <v>11156</v>
      </c>
      <c r="H826">
        <v>37947</v>
      </c>
      <c r="J826" t="s">
        <v>37</v>
      </c>
      <c r="K826" t="s">
        <v>661</v>
      </c>
      <c r="M826" s="1" t="s">
        <v>4601</v>
      </c>
      <c r="N826">
        <v>1</v>
      </c>
      <c r="O826" t="s">
        <v>72</v>
      </c>
      <c r="P826">
        <f t="shared" si="24"/>
        <v>1</v>
      </c>
      <c r="Q826" s="7">
        <f t="shared" si="25"/>
        <v>1</v>
      </c>
    </row>
    <row r="827" spans="1:17" x14ac:dyDescent="0.2">
      <c r="A827">
        <v>89301075</v>
      </c>
      <c r="B827" t="s">
        <v>1686</v>
      </c>
      <c r="C827" t="s">
        <v>1840</v>
      </c>
      <c r="D827">
        <v>10</v>
      </c>
      <c r="E827" s="2">
        <v>44927</v>
      </c>
      <c r="G827">
        <v>1012</v>
      </c>
      <c r="H827">
        <v>37955</v>
      </c>
      <c r="I827" t="s">
        <v>28</v>
      </c>
      <c r="J827" t="s">
        <v>303</v>
      </c>
      <c r="K827" t="s">
        <v>2066</v>
      </c>
      <c r="M827" s="1" t="s">
        <v>2067</v>
      </c>
      <c r="N827">
        <v>0.8</v>
      </c>
      <c r="O827" t="s">
        <v>33</v>
      </c>
      <c r="P827">
        <f t="shared" si="24"/>
        <v>1</v>
      </c>
      <c r="Q827" s="7">
        <f t="shared" si="25"/>
        <v>0.8</v>
      </c>
    </row>
    <row r="828" spans="1:17" x14ac:dyDescent="0.2">
      <c r="A828">
        <v>89301125</v>
      </c>
      <c r="B828" t="s">
        <v>3139</v>
      </c>
      <c r="C828" t="s">
        <v>3273</v>
      </c>
      <c r="D828">
        <v>10</v>
      </c>
      <c r="E828" s="2">
        <v>41640</v>
      </c>
      <c r="G828">
        <v>518</v>
      </c>
      <c r="H828">
        <v>37968</v>
      </c>
      <c r="J828" t="s">
        <v>275</v>
      </c>
      <c r="K828" t="s">
        <v>3274</v>
      </c>
      <c r="M828" s="1" t="s">
        <v>3275</v>
      </c>
      <c r="N828">
        <v>1</v>
      </c>
      <c r="O828" t="s">
        <v>27</v>
      </c>
      <c r="P828">
        <f t="shared" si="24"/>
        <v>1</v>
      </c>
      <c r="Q828" s="7">
        <f t="shared" si="25"/>
        <v>1</v>
      </c>
    </row>
    <row r="829" spans="1:17" x14ac:dyDescent="0.2">
      <c r="A829">
        <v>89301081</v>
      </c>
      <c r="B829" t="s">
        <v>2159</v>
      </c>
      <c r="C829" t="s">
        <v>109</v>
      </c>
      <c r="D829">
        <v>5</v>
      </c>
      <c r="E829" s="2">
        <v>42917</v>
      </c>
      <c r="G829">
        <v>6826</v>
      </c>
      <c r="H829">
        <v>37971</v>
      </c>
      <c r="I829" t="s">
        <v>53</v>
      </c>
      <c r="J829" t="s">
        <v>2364</v>
      </c>
      <c r="K829" t="s">
        <v>2365</v>
      </c>
      <c r="M829" s="1" t="s">
        <v>2366</v>
      </c>
      <c r="N829">
        <v>0.7</v>
      </c>
      <c r="O829" t="s">
        <v>27</v>
      </c>
      <c r="P829">
        <f t="shared" si="24"/>
        <v>1</v>
      </c>
      <c r="Q829" s="7">
        <f t="shared" si="25"/>
        <v>0.7</v>
      </c>
    </row>
    <row r="830" spans="1:17" x14ac:dyDescent="0.2">
      <c r="A830">
        <v>89301022</v>
      </c>
      <c r="B830" t="s">
        <v>489</v>
      </c>
      <c r="C830" t="s">
        <v>568</v>
      </c>
      <c r="D830">
        <v>10</v>
      </c>
      <c r="E830" s="2">
        <v>44317</v>
      </c>
      <c r="G830">
        <v>3600</v>
      </c>
      <c r="H830">
        <v>37974</v>
      </c>
      <c r="J830" t="s">
        <v>75</v>
      </c>
      <c r="K830" t="s">
        <v>594</v>
      </c>
      <c r="M830" s="1" t="s">
        <v>595</v>
      </c>
      <c r="N830">
        <v>0.5</v>
      </c>
      <c r="O830" t="s">
        <v>27</v>
      </c>
      <c r="P830">
        <f t="shared" si="24"/>
        <v>1</v>
      </c>
      <c r="Q830" s="7">
        <f t="shared" si="25"/>
        <v>0.5</v>
      </c>
    </row>
    <row r="831" spans="1:17" x14ac:dyDescent="0.2">
      <c r="A831">
        <v>89301075</v>
      </c>
      <c r="B831" t="s">
        <v>1686</v>
      </c>
      <c r="C831" t="s">
        <v>1840</v>
      </c>
      <c r="D831">
        <v>10</v>
      </c>
      <c r="E831" s="2">
        <v>39448</v>
      </c>
      <c r="G831">
        <v>2545</v>
      </c>
      <c r="H831">
        <v>37990</v>
      </c>
      <c r="J831" t="s">
        <v>296</v>
      </c>
      <c r="K831" t="s">
        <v>2068</v>
      </c>
      <c r="M831" s="1" t="s">
        <v>2069</v>
      </c>
      <c r="N831">
        <v>0.75</v>
      </c>
      <c r="O831" t="s">
        <v>27</v>
      </c>
      <c r="P831">
        <f t="shared" si="24"/>
        <v>1</v>
      </c>
      <c r="Q831" s="7">
        <f t="shared" si="25"/>
        <v>0.75</v>
      </c>
    </row>
    <row r="832" spans="1:17" x14ac:dyDescent="0.2">
      <c r="A832">
        <v>89301942</v>
      </c>
      <c r="B832" t="s">
        <v>6578</v>
      </c>
      <c r="C832" t="s">
        <v>6578</v>
      </c>
      <c r="D832">
        <v>10</v>
      </c>
      <c r="E832" s="2">
        <v>44197</v>
      </c>
      <c r="G832">
        <v>9779</v>
      </c>
      <c r="H832">
        <v>37996</v>
      </c>
      <c r="J832" t="s">
        <v>20</v>
      </c>
      <c r="K832" t="s">
        <v>6664</v>
      </c>
      <c r="M832" s="1" t="s">
        <v>6665</v>
      </c>
      <c r="N832">
        <v>0.94</v>
      </c>
      <c r="O832" t="s">
        <v>6581</v>
      </c>
      <c r="P832">
        <f t="shared" si="24"/>
        <v>1</v>
      </c>
      <c r="Q832" s="7">
        <f t="shared" si="25"/>
        <v>0.94</v>
      </c>
    </row>
    <row r="833" spans="1:17" x14ac:dyDescent="0.2">
      <c r="A833">
        <v>89301274</v>
      </c>
      <c r="B833" t="s">
        <v>4683</v>
      </c>
      <c r="C833" t="s">
        <v>4684</v>
      </c>
      <c r="D833">
        <v>10</v>
      </c>
      <c r="E833" s="2">
        <v>42370</v>
      </c>
      <c r="G833">
        <v>7466</v>
      </c>
      <c r="H833">
        <v>38004</v>
      </c>
      <c r="I833" t="s">
        <v>28</v>
      </c>
      <c r="J833" t="s">
        <v>458</v>
      </c>
      <c r="K833" t="s">
        <v>4704</v>
      </c>
      <c r="M833" s="1" t="s">
        <v>4705</v>
      </c>
      <c r="N833">
        <v>0.1</v>
      </c>
      <c r="O833" t="s">
        <v>33</v>
      </c>
      <c r="P833">
        <f t="shared" si="24"/>
        <v>2</v>
      </c>
      <c r="Q833" s="7">
        <f t="shared" si="25"/>
        <v>0.2</v>
      </c>
    </row>
    <row r="834" spans="1:17" x14ac:dyDescent="0.2">
      <c r="A834">
        <v>89301275</v>
      </c>
      <c r="B834" t="s">
        <v>4683</v>
      </c>
      <c r="C834" t="s">
        <v>293</v>
      </c>
      <c r="D834">
        <v>10</v>
      </c>
      <c r="E834" s="2">
        <v>42370</v>
      </c>
      <c r="G834">
        <v>7466</v>
      </c>
      <c r="H834">
        <v>38004</v>
      </c>
      <c r="I834" t="s">
        <v>28</v>
      </c>
      <c r="J834" t="s">
        <v>458</v>
      </c>
      <c r="K834" t="s">
        <v>4704</v>
      </c>
      <c r="M834" s="1" t="s">
        <v>4705</v>
      </c>
      <c r="N834">
        <v>0.1</v>
      </c>
      <c r="O834" t="s">
        <v>33</v>
      </c>
      <c r="P834">
        <f t="shared" ref="P834:P897" si="26">COUNTIF($M$2:$M$4776,M834)</f>
        <v>2</v>
      </c>
      <c r="Q834" s="7">
        <f t="shared" ref="Q834:Q897" si="27">SUMIFS($N$2:$N$4776,$M$2:$M$4776,M834)</f>
        <v>0.2</v>
      </c>
    </row>
    <row r="835" spans="1:17" x14ac:dyDescent="0.2">
      <c r="A835">
        <v>89301111</v>
      </c>
      <c r="B835" t="s">
        <v>2951</v>
      </c>
      <c r="C835" t="s">
        <v>109</v>
      </c>
      <c r="D835">
        <v>5</v>
      </c>
      <c r="E835" s="2">
        <v>39448</v>
      </c>
      <c r="G835">
        <v>988</v>
      </c>
      <c r="H835">
        <v>38007</v>
      </c>
      <c r="J835" t="s">
        <v>275</v>
      </c>
      <c r="K835" t="s">
        <v>755</v>
      </c>
      <c r="M835" s="1" t="s">
        <v>2953</v>
      </c>
      <c r="N835">
        <v>1</v>
      </c>
      <c r="O835" t="s">
        <v>72</v>
      </c>
      <c r="P835">
        <f t="shared" si="26"/>
        <v>1</v>
      </c>
      <c r="Q835" s="7">
        <f t="shared" si="27"/>
        <v>1</v>
      </c>
    </row>
    <row r="836" spans="1:17" x14ac:dyDescent="0.2">
      <c r="A836">
        <v>89305245</v>
      </c>
      <c r="B836" t="s">
        <v>6666</v>
      </c>
      <c r="C836" t="s">
        <v>6667</v>
      </c>
      <c r="D836">
        <v>15</v>
      </c>
      <c r="E836" s="2">
        <v>39814</v>
      </c>
      <c r="G836">
        <v>479</v>
      </c>
      <c r="H836">
        <v>38008</v>
      </c>
      <c r="I836" t="s">
        <v>28</v>
      </c>
      <c r="J836" t="s">
        <v>6685</v>
      </c>
      <c r="K836" t="s">
        <v>6686</v>
      </c>
      <c r="M836" s="1" t="s">
        <v>6687</v>
      </c>
      <c r="N836">
        <v>0.05</v>
      </c>
      <c r="O836" t="s">
        <v>6688</v>
      </c>
      <c r="P836">
        <f t="shared" si="26"/>
        <v>1</v>
      </c>
      <c r="Q836" s="7">
        <f t="shared" si="27"/>
        <v>0.05</v>
      </c>
    </row>
    <row r="837" spans="1:17" x14ac:dyDescent="0.2">
      <c r="A837">
        <v>89301026</v>
      </c>
      <c r="B837" t="s">
        <v>489</v>
      </c>
      <c r="C837" t="s">
        <v>702</v>
      </c>
      <c r="D837">
        <v>5</v>
      </c>
      <c r="E837" s="2">
        <v>44440</v>
      </c>
      <c r="G837">
        <v>9126</v>
      </c>
      <c r="H837">
        <v>38011</v>
      </c>
      <c r="I837" t="s">
        <v>53</v>
      </c>
      <c r="J837" t="s">
        <v>191</v>
      </c>
      <c r="K837" t="s">
        <v>772</v>
      </c>
      <c r="M837" s="1" t="s">
        <v>773</v>
      </c>
      <c r="N837">
        <v>1</v>
      </c>
      <c r="O837" t="s">
        <v>27</v>
      </c>
      <c r="P837">
        <f t="shared" si="26"/>
        <v>1</v>
      </c>
      <c r="Q837" s="7">
        <f t="shared" si="27"/>
        <v>1</v>
      </c>
    </row>
    <row r="838" spans="1:17" x14ac:dyDescent="0.2">
      <c r="A838">
        <v>89301192</v>
      </c>
      <c r="B838" t="s">
        <v>4075</v>
      </c>
      <c r="C838" t="s">
        <v>568</v>
      </c>
      <c r="D838">
        <v>10</v>
      </c>
      <c r="E838" s="2">
        <v>39814</v>
      </c>
      <c r="G838">
        <v>643</v>
      </c>
      <c r="H838">
        <v>38016</v>
      </c>
      <c r="J838" t="s">
        <v>29</v>
      </c>
      <c r="K838" t="s">
        <v>1471</v>
      </c>
      <c r="M838" s="1" t="s">
        <v>4082</v>
      </c>
      <c r="N838">
        <v>1</v>
      </c>
      <c r="O838" t="s">
        <v>72</v>
      </c>
      <c r="P838">
        <f t="shared" si="26"/>
        <v>1</v>
      </c>
      <c r="Q838" s="7">
        <f t="shared" si="27"/>
        <v>1</v>
      </c>
    </row>
    <row r="839" spans="1:17" x14ac:dyDescent="0.2">
      <c r="A839">
        <v>89301261</v>
      </c>
      <c r="B839" t="s">
        <v>4505</v>
      </c>
      <c r="C839" t="s">
        <v>109</v>
      </c>
      <c r="D839">
        <v>5</v>
      </c>
      <c r="E839" s="2">
        <v>40862</v>
      </c>
      <c r="G839">
        <v>5748</v>
      </c>
      <c r="H839">
        <v>38028</v>
      </c>
      <c r="J839" t="s">
        <v>504</v>
      </c>
      <c r="K839" t="s">
        <v>4603</v>
      </c>
      <c r="M839" s="1" t="s">
        <v>4604</v>
      </c>
      <c r="N839">
        <v>1</v>
      </c>
      <c r="O839" t="s">
        <v>72</v>
      </c>
      <c r="P839">
        <f t="shared" si="26"/>
        <v>1</v>
      </c>
      <c r="Q839" s="7">
        <f t="shared" si="27"/>
        <v>1</v>
      </c>
    </row>
    <row r="840" spans="1:17" x14ac:dyDescent="0.2">
      <c r="A840">
        <v>89301072</v>
      </c>
      <c r="B840" t="s">
        <v>1686</v>
      </c>
      <c r="C840" t="s">
        <v>1687</v>
      </c>
      <c r="D840">
        <v>10</v>
      </c>
      <c r="E840" s="2">
        <v>43282</v>
      </c>
      <c r="G840">
        <v>8707</v>
      </c>
      <c r="H840">
        <v>38030</v>
      </c>
      <c r="J840" t="s">
        <v>54</v>
      </c>
      <c r="K840" t="s">
        <v>1692</v>
      </c>
      <c r="M840" s="1" t="s">
        <v>1693</v>
      </c>
      <c r="N840">
        <v>1</v>
      </c>
      <c r="O840" t="s">
        <v>72</v>
      </c>
      <c r="P840">
        <f t="shared" si="26"/>
        <v>1</v>
      </c>
      <c r="Q840" s="7">
        <f t="shared" si="27"/>
        <v>1</v>
      </c>
    </row>
    <row r="841" spans="1:17" x14ac:dyDescent="0.2">
      <c r="A841">
        <v>89301121</v>
      </c>
      <c r="B841" t="s">
        <v>3139</v>
      </c>
      <c r="C841" t="s">
        <v>109</v>
      </c>
      <c r="D841">
        <v>5</v>
      </c>
      <c r="E841" s="2">
        <v>42917</v>
      </c>
      <c r="G841">
        <v>8270</v>
      </c>
      <c r="H841">
        <v>38031</v>
      </c>
      <c r="I841" t="s">
        <v>53</v>
      </c>
      <c r="J841" t="s">
        <v>3199</v>
      </c>
      <c r="K841" t="s">
        <v>3200</v>
      </c>
      <c r="M841" s="1" t="s">
        <v>3201</v>
      </c>
      <c r="N841">
        <v>1</v>
      </c>
      <c r="O841" t="s">
        <v>72</v>
      </c>
      <c r="P841">
        <f t="shared" si="26"/>
        <v>1</v>
      </c>
      <c r="Q841" s="7">
        <f t="shared" si="27"/>
        <v>1</v>
      </c>
    </row>
    <row r="842" spans="1:17" x14ac:dyDescent="0.2">
      <c r="A842">
        <v>89301075</v>
      </c>
      <c r="B842" t="s">
        <v>1686</v>
      </c>
      <c r="C842" t="s">
        <v>1840</v>
      </c>
      <c r="D842">
        <v>10</v>
      </c>
      <c r="E842" s="2">
        <v>43282</v>
      </c>
      <c r="G842">
        <v>1818</v>
      </c>
      <c r="H842">
        <v>38036</v>
      </c>
      <c r="J842" t="s">
        <v>40</v>
      </c>
      <c r="K842" t="s">
        <v>2064</v>
      </c>
      <c r="M842" s="1" t="s">
        <v>2065</v>
      </c>
      <c r="N842">
        <v>0.4</v>
      </c>
      <c r="O842" t="s">
        <v>27</v>
      </c>
      <c r="P842">
        <f t="shared" si="26"/>
        <v>1</v>
      </c>
      <c r="Q842" s="7">
        <f t="shared" si="27"/>
        <v>0.4</v>
      </c>
    </row>
    <row r="843" spans="1:17" x14ac:dyDescent="0.2">
      <c r="A843">
        <v>89301061</v>
      </c>
      <c r="B843" t="s">
        <v>1480</v>
      </c>
      <c r="C843" t="s">
        <v>1481</v>
      </c>
      <c r="D843">
        <v>5</v>
      </c>
      <c r="E843" s="2">
        <v>43466</v>
      </c>
      <c r="G843">
        <v>8992</v>
      </c>
      <c r="H843">
        <v>38044</v>
      </c>
      <c r="J843" t="s">
        <v>314</v>
      </c>
      <c r="K843" t="s">
        <v>88</v>
      </c>
      <c r="M843" s="1" t="s">
        <v>1488</v>
      </c>
      <c r="N843">
        <v>0.5</v>
      </c>
      <c r="O843" t="s">
        <v>27</v>
      </c>
      <c r="P843">
        <f t="shared" si="26"/>
        <v>1</v>
      </c>
      <c r="Q843" s="7">
        <f t="shared" si="27"/>
        <v>0.5</v>
      </c>
    </row>
    <row r="844" spans="1:17" x14ac:dyDescent="0.2">
      <c r="A844">
        <v>89301311</v>
      </c>
      <c r="B844" t="s">
        <v>4828</v>
      </c>
      <c r="C844" t="s">
        <v>109</v>
      </c>
      <c r="D844">
        <v>5</v>
      </c>
      <c r="E844" s="2">
        <v>43132</v>
      </c>
      <c r="G844">
        <v>8538</v>
      </c>
      <c r="H844">
        <v>38050</v>
      </c>
      <c r="J844" t="s">
        <v>312</v>
      </c>
      <c r="K844" t="s">
        <v>101</v>
      </c>
      <c r="M844" s="1" t="s">
        <v>4893</v>
      </c>
      <c r="N844">
        <v>0.5</v>
      </c>
      <c r="O844" t="s">
        <v>72</v>
      </c>
      <c r="P844">
        <f t="shared" si="26"/>
        <v>1</v>
      </c>
      <c r="Q844" s="7">
        <f t="shared" si="27"/>
        <v>0.5</v>
      </c>
    </row>
    <row r="845" spans="1:17" x14ac:dyDescent="0.2">
      <c r="A845">
        <v>89301082</v>
      </c>
      <c r="B845" t="s">
        <v>2376</v>
      </c>
      <c r="C845" t="s">
        <v>568</v>
      </c>
      <c r="D845">
        <v>10</v>
      </c>
      <c r="E845" s="2">
        <v>45017</v>
      </c>
      <c r="G845">
        <v>8095</v>
      </c>
      <c r="H845">
        <v>38052</v>
      </c>
      <c r="I845" t="s">
        <v>53</v>
      </c>
      <c r="J845" t="s">
        <v>43</v>
      </c>
      <c r="K845" t="s">
        <v>1731</v>
      </c>
      <c r="M845" s="1" t="s">
        <v>2379</v>
      </c>
      <c r="N845">
        <v>0.75</v>
      </c>
      <c r="O845" t="s">
        <v>27</v>
      </c>
      <c r="P845">
        <f t="shared" si="26"/>
        <v>1</v>
      </c>
      <c r="Q845" s="7">
        <f t="shared" si="27"/>
        <v>0.75</v>
      </c>
    </row>
    <row r="846" spans="1:17" x14ac:dyDescent="0.2">
      <c r="A846">
        <v>89301273</v>
      </c>
      <c r="B846" t="s">
        <v>4683</v>
      </c>
      <c r="C846" t="s">
        <v>4684</v>
      </c>
      <c r="D846">
        <v>10</v>
      </c>
      <c r="E846" s="2">
        <v>43009</v>
      </c>
      <c r="G846">
        <v>8234</v>
      </c>
      <c r="H846">
        <v>38057</v>
      </c>
      <c r="J846" t="s">
        <v>75</v>
      </c>
      <c r="K846" t="s">
        <v>4686</v>
      </c>
      <c r="M846" s="1"/>
      <c r="N846">
        <v>0.3</v>
      </c>
      <c r="O846" t="s">
        <v>27</v>
      </c>
      <c r="P846">
        <f t="shared" si="26"/>
        <v>0</v>
      </c>
      <c r="Q846" s="7">
        <f t="shared" si="27"/>
        <v>0</v>
      </c>
    </row>
    <row r="847" spans="1:17" x14ac:dyDescent="0.2">
      <c r="A847">
        <v>89301274</v>
      </c>
      <c r="B847" t="s">
        <v>4683</v>
      </c>
      <c r="C847" t="s">
        <v>4684</v>
      </c>
      <c r="D847">
        <v>10</v>
      </c>
      <c r="E847" s="2">
        <v>43556</v>
      </c>
      <c r="G847">
        <v>8234</v>
      </c>
      <c r="H847">
        <v>38057</v>
      </c>
      <c r="J847" t="s">
        <v>75</v>
      </c>
      <c r="K847" t="s">
        <v>4686</v>
      </c>
      <c r="M847" s="1"/>
      <c r="N847">
        <v>0.4</v>
      </c>
      <c r="O847" t="s">
        <v>27</v>
      </c>
      <c r="P847">
        <f t="shared" si="26"/>
        <v>0</v>
      </c>
      <c r="Q847" s="7">
        <f t="shared" si="27"/>
        <v>0</v>
      </c>
    </row>
    <row r="848" spans="1:17" x14ac:dyDescent="0.2">
      <c r="A848">
        <v>89301275</v>
      </c>
      <c r="B848" t="s">
        <v>4683</v>
      </c>
      <c r="C848" t="s">
        <v>293</v>
      </c>
      <c r="D848">
        <v>10</v>
      </c>
      <c r="E848" s="2">
        <v>43556</v>
      </c>
      <c r="G848">
        <v>8234</v>
      </c>
      <c r="H848">
        <v>38057</v>
      </c>
      <c r="J848" t="s">
        <v>75</v>
      </c>
      <c r="K848" t="s">
        <v>4686</v>
      </c>
      <c r="M848" s="1"/>
      <c r="N848">
        <v>0.3</v>
      </c>
      <c r="O848" t="s">
        <v>27</v>
      </c>
      <c r="P848">
        <f t="shared" si="26"/>
        <v>0</v>
      </c>
      <c r="Q848" s="7">
        <f t="shared" si="27"/>
        <v>0</v>
      </c>
    </row>
    <row r="849" spans="1:17" x14ac:dyDescent="0.2">
      <c r="A849">
        <v>89301261</v>
      </c>
      <c r="B849" t="s">
        <v>4505</v>
      </c>
      <c r="C849" t="s">
        <v>109</v>
      </c>
      <c r="D849">
        <v>5</v>
      </c>
      <c r="E849" s="2">
        <v>39448</v>
      </c>
      <c r="G849">
        <v>660</v>
      </c>
      <c r="H849">
        <v>38062</v>
      </c>
      <c r="J849" t="s">
        <v>158</v>
      </c>
      <c r="K849" t="s">
        <v>1801</v>
      </c>
      <c r="M849" s="1" t="s">
        <v>4605</v>
      </c>
      <c r="N849">
        <v>0.2</v>
      </c>
      <c r="O849" t="s">
        <v>19</v>
      </c>
      <c r="P849">
        <f t="shared" si="26"/>
        <v>2</v>
      </c>
      <c r="Q849" s="7">
        <f t="shared" si="27"/>
        <v>1</v>
      </c>
    </row>
    <row r="850" spans="1:17" x14ac:dyDescent="0.2">
      <c r="A850">
        <v>89301265</v>
      </c>
      <c r="B850" t="s">
        <v>4505</v>
      </c>
      <c r="C850" t="s">
        <v>4675</v>
      </c>
      <c r="D850">
        <v>10</v>
      </c>
      <c r="E850" s="2">
        <v>39448</v>
      </c>
      <c r="G850">
        <v>660</v>
      </c>
      <c r="H850">
        <v>38062</v>
      </c>
      <c r="J850" t="s">
        <v>158</v>
      </c>
      <c r="K850" t="s">
        <v>1801</v>
      </c>
      <c r="M850" s="1" t="s">
        <v>4605</v>
      </c>
      <c r="N850">
        <v>0.8</v>
      </c>
      <c r="O850" t="s">
        <v>19</v>
      </c>
      <c r="P850">
        <f t="shared" si="26"/>
        <v>2</v>
      </c>
      <c r="Q850" s="7">
        <f t="shared" si="27"/>
        <v>1</v>
      </c>
    </row>
    <row r="851" spans="1:17" x14ac:dyDescent="0.2">
      <c r="A851">
        <v>89301355</v>
      </c>
      <c r="B851" t="s">
        <v>5498</v>
      </c>
      <c r="C851" t="s">
        <v>5499</v>
      </c>
      <c r="D851">
        <v>10</v>
      </c>
      <c r="E851" s="2">
        <v>39448</v>
      </c>
      <c r="G851">
        <v>3817</v>
      </c>
      <c r="H851">
        <v>38063</v>
      </c>
      <c r="I851" t="s">
        <v>53</v>
      </c>
      <c r="J851" t="s">
        <v>164</v>
      </c>
      <c r="K851" t="s">
        <v>1271</v>
      </c>
      <c r="M851" s="1" t="s">
        <v>5526</v>
      </c>
      <c r="N851">
        <v>1</v>
      </c>
      <c r="O851" t="s">
        <v>27</v>
      </c>
      <c r="P851">
        <f t="shared" si="26"/>
        <v>1</v>
      </c>
      <c r="Q851" s="7">
        <f t="shared" si="27"/>
        <v>1</v>
      </c>
    </row>
    <row r="852" spans="1:17" x14ac:dyDescent="0.2">
      <c r="A852">
        <v>89301041</v>
      </c>
      <c r="B852" t="s">
        <v>1095</v>
      </c>
      <c r="C852" t="s">
        <v>109</v>
      </c>
      <c r="D852">
        <v>5</v>
      </c>
      <c r="E852" s="2">
        <v>44136</v>
      </c>
      <c r="G852">
        <v>9862</v>
      </c>
      <c r="H852">
        <v>38068</v>
      </c>
      <c r="I852" t="s">
        <v>53</v>
      </c>
      <c r="J852" t="s">
        <v>63</v>
      </c>
      <c r="K852" t="s">
        <v>1166</v>
      </c>
      <c r="M852" s="1" t="s">
        <v>1167</v>
      </c>
      <c r="N852">
        <v>1</v>
      </c>
      <c r="O852" t="s">
        <v>27</v>
      </c>
      <c r="P852">
        <f t="shared" si="26"/>
        <v>1</v>
      </c>
      <c r="Q852" s="7">
        <f t="shared" si="27"/>
        <v>1</v>
      </c>
    </row>
    <row r="853" spans="1:17" x14ac:dyDescent="0.2">
      <c r="A853">
        <v>89301011</v>
      </c>
      <c r="B853" t="s">
        <v>108</v>
      </c>
      <c r="C853" t="s">
        <v>109</v>
      </c>
      <c r="D853">
        <v>5</v>
      </c>
      <c r="E853" s="2">
        <v>43435</v>
      </c>
      <c r="G853">
        <v>653</v>
      </c>
      <c r="H853">
        <v>38079</v>
      </c>
      <c r="J853" t="s">
        <v>43</v>
      </c>
      <c r="K853" t="s">
        <v>153</v>
      </c>
      <c r="M853" s="1" t="s">
        <v>154</v>
      </c>
      <c r="N853">
        <v>1</v>
      </c>
      <c r="O853" t="s">
        <v>23</v>
      </c>
      <c r="P853">
        <f t="shared" si="26"/>
        <v>1</v>
      </c>
      <c r="Q853" s="7">
        <f t="shared" si="27"/>
        <v>1</v>
      </c>
    </row>
    <row r="854" spans="1:17" x14ac:dyDescent="0.2">
      <c r="A854">
        <v>89301044</v>
      </c>
      <c r="B854" t="s">
        <v>1264</v>
      </c>
      <c r="C854" t="s">
        <v>357</v>
      </c>
      <c r="D854">
        <v>5</v>
      </c>
      <c r="E854" s="2">
        <v>39448</v>
      </c>
      <c r="G854">
        <v>4994</v>
      </c>
      <c r="H854">
        <v>38080</v>
      </c>
      <c r="I854" t="s">
        <v>28</v>
      </c>
      <c r="J854" t="s">
        <v>1317</v>
      </c>
      <c r="K854" t="s">
        <v>1318</v>
      </c>
      <c r="L854" t="s">
        <v>31</v>
      </c>
      <c r="M854" s="1" t="s">
        <v>1319</v>
      </c>
      <c r="N854">
        <v>1</v>
      </c>
      <c r="O854" t="s">
        <v>33</v>
      </c>
      <c r="P854">
        <f t="shared" si="26"/>
        <v>1</v>
      </c>
      <c r="Q854" s="7">
        <f t="shared" si="27"/>
        <v>1</v>
      </c>
    </row>
    <row r="855" spans="1:17" x14ac:dyDescent="0.2">
      <c r="A855">
        <v>89301111</v>
      </c>
      <c r="B855" t="s">
        <v>2951</v>
      </c>
      <c r="C855" t="s">
        <v>109</v>
      </c>
      <c r="D855">
        <v>5</v>
      </c>
      <c r="E855" s="2">
        <v>45108</v>
      </c>
      <c r="G855">
        <v>3296</v>
      </c>
      <c r="H855">
        <v>38087</v>
      </c>
      <c r="J855" t="s">
        <v>47</v>
      </c>
      <c r="K855" t="s">
        <v>2142</v>
      </c>
      <c r="M855" s="1" t="s">
        <v>2952</v>
      </c>
      <c r="N855">
        <v>0.8</v>
      </c>
      <c r="O855" t="s">
        <v>27</v>
      </c>
      <c r="P855">
        <f t="shared" si="26"/>
        <v>2</v>
      </c>
      <c r="Q855" s="7">
        <f t="shared" si="27"/>
        <v>1</v>
      </c>
    </row>
    <row r="856" spans="1:17" x14ac:dyDescent="0.2">
      <c r="A856">
        <v>89301112</v>
      </c>
      <c r="B856" t="s">
        <v>3082</v>
      </c>
      <c r="C856" t="s">
        <v>3083</v>
      </c>
      <c r="D856">
        <v>10</v>
      </c>
      <c r="E856" s="2">
        <v>45108</v>
      </c>
      <c r="G856">
        <v>3296</v>
      </c>
      <c r="H856">
        <v>38087</v>
      </c>
      <c r="J856" t="s">
        <v>47</v>
      </c>
      <c r="K856" t="s">
        <v>2142</v>
      </c>
      <c r="M856" s="1" t="s">
        <v>2952</v>
      </c>
      <c r="N856">
        <v>0.2</v>
      </c>
      <c r="O856" t="s">
        <v>27</v>
      </c>
      <c r="P856">
        <f t="shared" si="26"/>
        <v>2</v>
      </c>
      <c r="Q856" s="7">
        <f t="shared" si="27"/>
        <v>1</v>
      </c>
    </row>
    <row r="857" spans="1:17" x14ac:dyDescent="0.2">
      <c r="A857">
        <v>89301093</v>
      </c>
      <c r="B857" t="s">
        <v>2444</v>
      </c>
      <c r="C857" t="s">
        <v>357</v>
      </c>
      <c r="D857">
        <v>5</v>
      </c>
      <c r="E857" s="2">
        <v>39448</v>
      </c>
      <c r="G857">
        <v>1921</v>
      </c>
      <c r="H857">
        <v>38095</v>
      </c>
      <c r="I857" t="s">
        <v>53</v>
      </c>
      <c r="J857" t="s">
        <v>131</v>
      </c>
      <c r="K857" t="s">
        <v>2546</v>
      </c>
      <c r="M857" s="1" t="s">
        <v>2547</v>
      </c>
      <c r="N857">
        <v>0.75</v>
      </c>
      <c r="O857" t="s">
        <v>27</v>
      </c>
      <c r="P857">
        <f t="shared" si="26"/>
        <v>1</v>
      </c>
      <c r="Q857" s="7">
        <f t="shared" si="27"/>
        <v>0.75</v>
      </c>
    </row>
    <row r="858" spans="1:17" x14ac:dyDescent="0.2">
      <c r="A858">
        <v>89301012</v>
      </c>
      <c r="B858" t="s">
        <v>108</v>
      </c>
      <c r="C858" t="s">
        <v>293</v>
      </c>
      <c r="D858">
        <v>10</v>
      </c>
      <c r="E858" s="2">
        <v>39448</v>
      </c>
      <c r="G858">
        <v>1475</v>
      </c>
      <c r="H858">
        <v>38110</v>
      </c>
      <c r="J858" t="s">
        <v>131</v>
      </c>
      <c r="K858" t="s">
        <v>339</v>
      </c>
      <c r="M858" s="1" t="s">
        <v>340</v>
      </c>
      <c r="N858">
        <v>0.75</v>
      </c>
      <c r="O858" t="s">
        <v>72</v>
      </c>
      <c r="P858">
        <f t="shared" si="26"/>
        <v>1</v>
      </c>
      <c r="Q858" s="7">
        <f t="shared" si="27"/>
        <v>0.75</v>
      </c>
    </row>
    <row r="859" spans="1:17" x14ac:dyDescent="0.2">
      <c r="A859">
        <v>89301061</v>
      </c>
      <c r="B859" t="s">
        <v>1480</v>
      </c>
      <c r="C859" t="s">
        <v>1481</v>
      </c>
      <c r="D859">
        <v>5</v>
      </c>
      <c r="E859" s="2">
        <v>42491</v>
      </c>
      <c r="G859">
        <v>7521</v>
      </c>
      <c r="H859">
        <v>38112</v>
      </c>
      <c r="I859" t="s">
        <v>46</v>
      </c>
      <c r="J859" t="s">
        <v>1327</v>
      </c>
      <c r="K859" t="s">
        <v>1486</v>
      </c>
      <c r="M859" s="1" t="s">
        <v>1487</v>
      </c>
      <c r="N859">
        <v>0.5</v>
      </c>
      <c r="O859" t="s">
        <v>72</v>
      </c>
      <c r="P859">
        <f t="shared" si="26"/>
        <v>1</v>
      </c>
      <c r="Q859" s="7">
        <f t="shared" si="27"/>
        <v>0.5</v>
      </c>
    </row>
    <row r="860" spans="1:17" x14ac:dyDescent="0.2">
      <c r="A860">
        <v>89301011</v>
      </c>
      <c r="B860" t="s">
        <v>108</v>
      </c>
      <c r="C860" t="s">
        <v>109</v>
      </c>
      <c r="D860">
        <v>5</v>
      </c>
      <c r="E860" s="2">
        <v>39448</v>
      </c>
      <c r="G860">
        <v>183</v>
      </c>
      <c r="H860">
        <v>43603</v>
      </c>
      <c r="J860" t="s">
        <v>155</v>
      </c>
      <c r="K860" t="s">
        <v>156</v>
      </c>
      <c r="M860" s="1" t="s">
        <v>157</v>
      </c>
      <c r="N860">
        <v>1</v>
      </c>
      <c r="O860" t="s">
        <v>27</v>
      </c>
      <c r="P860">
        <f t="shared" si="26"/>
        <v>1</v>
      </c>
      <c r="Q860" s="7">
        <f t="shared" si="27"/>
        <v>1</v>
      </c>
    </row>
    <row r="861" spans="1:17" x14ac:dyDescent="0.2">
      <c r="A861">
        <v>89301021</v>
      </c>
      <c r="B861" t="s">
        <v>489</v>
      </c>
      <c r="C861" t="s">
        <v>109</v>
      </c>
      <c r="D861">
        <v>5</v>
      </c>
      <c r="E861" s="2">
        <v>41640</v>
      </c>
      <c r="G861">
        <v>4431</v>
      </c>
      <c r="H861">
        <v>43624</v>
      </c>
      <c r="I861" t="s">
        <v>46</v>
      </c>
      <c r="J861" t="s">
        <v>84</v>
      </c>
      <c r="K861" t="s">
        <v>502</v>
      </c>
      <c r="M861" s="1" t="s">
        <v>503</v>
      </c>
      <c r="N861">
        <v>0.6</v>
      </c>
      <c r="O861" t="s">
        <v>27</v>
      </c>
      <c r="P861">
        <f t="shared" si="26"/>
        <v>4</v>
      </c>
      <c r="Q861" s="7">
        <f t="shared" si="27"/>
        <v>1</v>
      </c>
    </row>
    <row r="862" spans="1:17" x14ac:dyDescent="0.2">
      <c r="A862">
        <v>89301022</v>
      </c>
      <c r="B862" t="s">
        <v>489</v>
      </c>
      <c r="C862" t="s">
        <v>568</v>
      </c>
      <c r="D862">
        <v>10</v>
      </c>
      <c r="E862" s="2">
        <v>39448</v>
      </c>
      <c r="G862">
        <v>4431</v>
      </c>
      <c r="H862">
        <v>43624</v>
      </c>
      <c r="I862" t="s">
        <v>46</v>
      </c>
      <c r="J862" t="s">
        <v>84</v>
      </c>
      <c r="K862" t="s">
        <v>502</v>
      </c>
      <c r="M862" s="1" t="s">
        <v>503</v>
      </c>
      <c r="N862">
        <v>0.2</v>
      </c>
      <c r="O862" t="s">
        <v>27</v>
      </c>
      <c r="P862">
        <f t="shared" si="26"/>
        <v>4</v>
      </c>
      <c r="Q862" s="7">
        <f t="shared" si="27"/>
        <v>1</v>
      </c>
    </row>
    <row r="863" spans="1:17" x14ac:dyDescent="0.2">
      <c r="A863">
        <v>89301023</v>
      </c>
      <c r="B863" t="s">
        <v>489</v>
      </c>
      <c r="C863" t="s">
        <v>357</v>
      </c>
      <c r="D863">
        <v>5</v>
      </c>
      <c r="E863" s="2">
        <v>39448</v>
      </c>
      <c r="G863">
        <v>4431</v>
      </c>
      <c r="H863">
        <v>43624</v>
      </c>
      <c r="I863" t="s">
        <v>46</v>
      </c>
      <c r="J863" t="s">
        <v>84</v>
      </c>
      <c r="K863" t="s">
        <v>502</v>
      </c>
      <c r="M863" s="1" t="s">
        <v>503</v>
      </c>
      <c r="N863">
        <v>0.1</v>
      </c>
      <c r="O863" t="s">
        <v>27</v>
      </c>
      <c r="P863">
        <f t="shared" si="26"/>
        <v>4</v>
      </c>
      <c r="Q863" s="7">
        <f t="shared" si="27"/>
        <v>1</v>
      </c>
    </row>
    <row r="864" spans="1:17" x14ac:dyDescent="0.2">
      <c r="A864">
        <v>89301028</v>
      </c>
      <c r="B864" t="s">
        <v>489</v>
      </c>
      <c r="C864" t="s">
        <v>781</v>
      </c>
      <c r="D864">
        <v>10</v>
      </c>
      <c r="E864" s="2">
        <v>39448</v>
      </c>
      <c r="G864">
        <v>4431</v>
      </c>
      <c r="H864">
        <v>43624</v>
      </c>
      <c r="I864" t="s">
        <v>46</v>
      </c>
      <c r="J864" t="s">
        <v>84</v>
      </c>
      <c r="K864" t="s">
        <v>502</v>
      </c>
      <c r="M864" s="1" t="s">
        <v>503</v>
      </c>
      <c r="N864">
        <v>0.1</v>
      </c>
      <c r="O864" t="s">
        <v>27</v>
      </c>
      <c r="P864">
        <f t="shared" si="26"/>
        <v>4</v>
      </c>
      <c r="Q864" s="7">
        <f t="shared" si="27"/>
        <v>1</v>
      </c>
    </row>
    <row r="865" spans="1:17" x14ac:dyDescent="0.2">
      <c r="A865">
        <v>89301385</v>
      </c>
      <c r="B865" t="s">
        <v>5670</v>
      </c>
      <c r="C865" t="s">
        <v>5671</v>
      </c>
      <c r="D865">
        <v>10</v>
      </c>
      <c r="E865" s="2">
        <v>39448</v>
      </c>
      <c r="G865">
        <v>699</v>
      </c>
      <c r="H865">
        <v>43631</v>
      </c>
      <c r="I865" t="s">
        <v>53</v>
      </c>
      <c r="J865" t="s">
        <v>164</v>
      </c>
      <c r="K865" t="s">
        <v>5701</v>
      </c>
      <c r="M865" s="1" t="s">
        <v>5702</v>
      </c>
      <c r="N865">
        <v>1</v>
      </c>
      <c r="O865" t="s">
        <v>27</v>
      </c>
      <c r="P865">
        <f t="shared" si="26"/>
        <v>1</v>
      </c>
      <c r="Q865" s="7">
        <f t="shared" si="27"/>
        <v>1</v>
      </c>
    </row>
    <row r="866" spans="1:17" x14ac:dyDescent="0.2">
      <c r="A866">
        <v>89301375</v>
      </c>
      <c r="B866" t="s">
        <v>5575</v>
      </c>
      <c r="C866" t="s">
        <v>5575</v>
      </c>
      <c r="D866">
        <v>10</v>
      </c>
      <c r="E866" s="2">
        <v>44075</v>
      </c>
      <c r="G866">
        <v>1426</v>
      </c>
      <c r="H866">
        <v>43677</v>
      </c>
      <c r="I866" t="s">
        <v>110</v>
      </c>
      <c r="J866" t="s">
        <v>176</v>
      </c>
      <c r="K866" t="s">
        <v>677</v>
      </c>
      <c r="L866" t="s">
        <v>113</v>
      </c>
      <c r="M866" s="1" t="s">
        <v>5647</v>
      </c>
      <c r="N866">
        <v>0.5</v>
      </c>
      <c r="O866" t="s">
        <v>33</v>
      </c>
      <c r="P866">
        <f t="shared" si="26"/>
        <v>1</v>
      </c>
      <c r="Q866" s="7">
        <f t="shared" si="27"/>
        <v>0.5</v>
      </c>
    </row>
    <row r="867" spans="1:17" x14ac:dyDescent="0.2">
      <c r="A867">
        <v>89301061</v>
      </c>
      <c r="B867" t="s">
        <v>1480</v>
      </c>
      <c r="C867" t="s">
        <v>1481</v>
      </c>
      <c r="D867">
        <v>5</v>
      </c>
      <c r="E867" s="2">
        <v>39814</v>
      </c>
      <c r="G867">
        <v>2584</v>
      </c>
      <c r="H867">
        <v>43695</v>
      </c>
      <c r="J867" t="s">
        <v>40</v>
      </c>
      <c r="K867" t="s">
        <v>490</v>
      </c>
      <c r="M867" s="1" t="s">
        <v>1483</v>
      </c>
      <c r="N867">
        <v>0.5</v>
      </c>
      <c r="O867" t="s">
        <v>27</v>
      </c>
      <c r="P867">
        <f t="shared" si="26"/>
        <v>1</v>
      </c>
      <c r="Q867" s="7">
        <f t="shared" si="27"/>
        <v>0.5</v>
      </c>
    </row>
    <row r="868" spans="1:17" x14ac:dyDescent="0.2">
      <c r="A868">
        <v>89301145</v>
      </c>
      <c r="B868" t="s">
        <v>3386</v>
      </c>
      <c r="C868" t="s">
        <v>3491</v>
      </c>
      <c r="D868">
        <v>10</v>
      </c>
      <c r="E868" s="2">
        <v>40269</v>
      </c>
      <c r="G868">
        <v>936</v>
      </c>
      <c r="H868">
        <v>43697</v>
      </c>
      <c r="J868" t="s">
        <v>57</v>
      </c>
      <c r="K868" t="s">
        <v>3494</v>
      </c>
      <c r="M868" s="1" t="s">
        <v>3495</v>
      </c>
      <c r="N868">
        <v>1</v>
      </c>
      <c r="O868" t="s">
        <v>27</v>
      </c>
      <c r="P868">
        <f t="shared" si="26"/>
        <v>1</v>
      </c>
      <c r="Q868" s="7">
        <f t="shared" si="27"/>
        <v>1</v>
      </c>
    </row>
    <row r="869" spans="1:17" x14ac:dyDescent="0.2">
      <c r="A869">
        <v>89301215</v>
      </c>
      <c r="B869" t="s">
        <v>4155</v>
      </c>
      <c r="C869" t="s">
        <v>4301</v>
      </c>
      <c r="D869">
        <v>10</v>
      </c>
      <c r="E869" s="2">
        <v>39448</v>
      </c>
      <c r="G869">
        <v>4516</v>
      </c>
      <c r="H869">
        <v>43704</v>
      </c>
      <c r="J869" t="s">
        <v>1610</v>
      </c>
      <c r="K869" t="s">
        <v>4312</v>
      </c>
      <c r="M869" s="1" t="s">
        <v>4313</v>
      </c>
      <c r="N869">
        <v>1</v>
      </c>
      <c r="O869" t="s">
        <v>27</v>
      </c>
      <c r="P869">
        <f t="shared" si="26"/>
        <v>1</v>
      </c>
      <c r="Q869" s="7">
        <f t="shared" si="27"/>
        <v>1</v>
      </c>
    </row>
    <row r="870" spans="1:17" x14ac:dyDescent="0.2">
      <c r="A870">
        <v>89301112</v>
      </c>
      <c r="B870" t="s">
        <v>3082</v>
      </c>
      <c r="C870" t="s">
        <v>3083</v>
      </c>
      <c r="D870">
        <v>10</v>
      </c>
      <c r="E870" s="2">
        <v>39448</v>
      </c>
      <c r="G870">
        <v>223</v>
      </c>
      <c r="H870">
        <v>43710</v>
      </c>
      <c r="J870" t="s">
        <v>3106</v>
      </c>
      <c r="K870" t="s">
        <v>3107</v>
      </c>
      <c r="M870" s="1" t="s">
        <v>3108</v>
      </c>
      <c r="N870">
        <v>1</v>
      </c>
      <c r="O870" t="s">
        <v>72</v>
      </c>
      <c r="P870">
        <f t="shared" si="26"/>
        <v>1</v>
      </c>
      <c r="Q870" s="7">
        <f t="shared" si="27"/>
        <v>1</v>
      </c>
    </row>
    <row r="871" spans="1:17" x14ac:dyDescent="0.2">
      <c r="A871">
        <v>89301323</v>
      </c>
      <c r="B871" t="s">
        <v>4932</v>
      </c>
      <c r="C871" t="s">
        <v>357</v>
      </c>
      <c r="D871">
        <v>5</v>
      </c>
      <c r="E871" s="2">
        <v>39448</v>
      </c>
      <c r="G871">
        <v>2790</v>
      </c>
      <c r="H871">
        <v>43726</v>
      </c>
      <c r="J871" t="s">
        <v>47</v>
      </c>
      <c r="K871" t="s">
        <v>232</v>
      </c>
      <c r="M871" s="1" t="s">
        <v>5026</v>
      </c>
      <c r="N871">
        <v>1</v>
      </c>
      <c r="O871" t="s">
        <v>27</v>
      </c>
      <c r="P871">
        <f t="shared" si="26"/>
        <v>1</v>
      </c>
      <c r="Q871" s="7">
        <f t="shared" si="27"/>
        <v>1</v>
      </c>
    </row>
    <row r="872" spans="1:17" x14ac:dyDescent="0.2">
      <c r="A872">
        <v>89301162</v>
      </c>
      <c r="B872" t="s">
        <v>3529</v>
      </c>
      <c r="C872" t="s">
        <v>3661</v>
      </c>
      <c r="D872">
        <v>10</v>
      </c>
      <c r="E872" s="2">
        <v>43709</v>
      </c>
      <c r="G872">
        <v>336</v>
      </c>
      <c r="H872">
        <v>43731</v>
      </c>
      <c r="J872" t="s">
        <v>255</v>
      </c>
      <c r="K872" t="s">
        <v>3689</v>
      </c>
      <c r="M872" s="1" t="s">
        <v>3690</v>
      </c>
      <c r="N872">
        <v>0.5</v>
      </c>
      <c r="O872" t="s">
        <v>27</v>
      </c>
      <c r="P872">
        <f t="shared" si="26"/>
        <v>2</v>
      </c>
      <c r="Q872" s="7">
        <f t="shared" si="27"/>
        <v>1</v>
      </c>
    </row>
    <row r="873" spans="1:17" x14ac:dyDescent="0.2">
      <c r="A873">
        <v>89301166</v>
      </c>
      <c r="B873" t="s">
        <v>3529</v>
      </c>
      <c r="C873" t="s">
        <v>3743</v>
      </c>
      <c r="D873">
        <v>10</v>
      </c>
      <c r="E873" s="2">
        <v>43709</v>
      </c>
      <c r="G873">
        <v>336</v>
      </c>
      <c r="H873">
        <v>43731</v>
      </c>
      <c r="J873" t="s">
        <v>255</v>
      </c>
      <c r="K873" t="s">
        <v>3689</v>
      </c>
      <c r="M873" s="1" t="s">
        <v>3690</v>
      </c>
      <c r="N873">
        <v>0.5</v>
      </c>
      <c r="O873" t="s">
        <v>27</v>
      </c>
      <c r="P873">
        <f t="shared" si="26"/>
        <v>2</v>
      </c>
      <c r="Q873" s="7">
        <f t="shared" si="27"/>
        <v>1</v>
      </c>
    </row>
    <row r="874" spans="1:17" x14ac:dyDescent="0.2">
      <c r="A874">
        <v>89301073</v>
      </c>
      <c r="B874" t="s">
        <v>1686</v>
      </c>
      <c r="C874" t="s">
        <v>357</v>
      </c>
      <c r="D874">
        <v>5</v>
      </c>
      <c r="E874" s="2">
        <v>43770</v>
      </c>
      <c r="G874">
        <v>5513</v>
      </c>
      <c r="H874">
        <v>43744</v>
      </c>
      <c r="J874" t="s">
        <v>465</v>
      </c>
      <c r="K874" t="s">
        <v>1697</v>
      </c>
      <c r="M874" s="1" t="s">
        <v>1698</v>
      </c>
      <c r="N874">
        <v>0.7</v>
      </c>
      <c r="O874" t="s">
        <v>27</v>
      </c>
      <c r="P874">
        <f t="shared" si="26"/>
        <v>1</v>
      </c>
      <c r="Q874" s="7">
        <f t="shared" si="27"/>
        <v>0.7</v>
      </c>
    </row>
    <row r="875" spans="1:17" x14ac:dyDescent="0.2">
      <c r="A875">
        <v>89301182</v>
      </c>
      <c r="B875" t="s">
        <v>3946</v>
      </c>
      <c r="C875" t="s">
        <v>3661</v>
      </c>
      <c r="D875">
        <v>10</v>
      </c>
      <c r="E875" s="2">
        <v>43405</v>
      </c>
      <c r="G875">
        <v>8936</v>
      </c>
      <c r="H875">
        <v>43745</v>
      </c>
      <c r="J875" t="s">
        <v>465</v>
      </c>
      <c r="K875" t="s">
        <v>776</v>
      </c>
      <c r="M875" s="1" t="s">
        <v>4057</v>
      </c>
      <c r="N875">
        <v>1</v>
      </c>
      <c r="O875" t="s">
        <v>72</v>
      </c>
      <c r="P875">
        <f t="shared" si="26"/>
        <v>1</v>
      </c>
      <c r="Q875" s="7">
        <f t="shared" si="27"/>
        <v>1</v>
      </c>
    </row>
    <row r="876" spans="1:17" x14ac:dyDescent="0.2">
      <c r="A876">
        <v>89301415</v>
      </c>
      <c r="B876" t="s">
        <v>5837</v>
      </c>
      <c r="C876" t="s">
        <v>5838</v>
      </c>
      <c r="D876">
        <v>10</v>
      </c>
      <c r="E876" s="2">
        <v>42370</v>
      </c>
      <c r="G876">
        <v>7404</v>
      </c>
      <c r="H876">
        <v>43771</v>
      </c>
      <c r="J876" t="s">
        <v>219</v>
      </c>
      <c r="K876" t="s">
        <v>5871</v>
      </c>
      <c r="M876" s="1" t="s">
        <v>5872</v>
      </c>
      <c r="N876">
        <v>1</v>
      </c>
      <c r="O876" t="s">
        <v>72</v>
      </c>
      <c r="P876">
        <f t="shared" si="26"/>
        <v>1</v>
      </c>
      <c r="Q876" s="7">
        <f t="shared" si="27"/>
        <v>1</v>
      </c>
    </row>
    <row r="877" spans="1:17" x14ac:dyDescent="0.2">
      <c r="A877">
        <v>89301251</v>
      </c>
      <c r="B877" t="s">
        <v>4451</v>
      </c>
      <c r="C877" t="s">
        <v>109</v>
      </c>
      <c r="D877">
        <v>5</v>
      </c>
      <c r="E877" s="2">
        <v>44682</v>
      </c>
      <c r="G877">
        <v>10505</v>
      </c>
      <c r="H877">
        <v>43773</v>
      </c>
      <c r="J877" t="s">
        <v>158</v>
      </c>
      <c r="K877" t="s">
        <v>4480</v>
      </c>
      <c r="M877" s="1" t="s">
        <v>4481</v>
      </c>
      <c r="N877">
        <v>1</v>
      </c>
      <c r="O877" t="s">
        <v>72</v>
      </c>
      <c r="P877">
        <f t="shared" si="26"/>
        <v>1</v>
      </c>
      <c r="Q877" s="7">
        <f t="shared" si="27"/>
        <v>1</v>
      </c>
    </row>
    <row r="878" spans="1:17" x14ac:dyDescent="0.2">
      <c r="A878">
        <v>89301122</v>
      </c>
      <c r="B878" t="s">
        <v>3139</v>
      </c>
      <c r="C878" t="s">
        <v>3243</v>
      </c>
      <c r="D878">
        <v>10</v>
      </c>
      <c r="E878" s="2">
        <v>39448</v>
      </c>
      <c r="G878">
        <v>4319</v>
      </c>
      <c r="H878">
        <v>43780</v>
      </c>
      <c r="J878" t="s">
        <v>878</v>
      </c>
      <c r="K878" t="s">
        <v>3251</v>
      </c>
      <c r="M878" s="1" t="s">
        <v>3252</v>
      </c>
      <c r="N878">
        <v>0.1</v>
      </c>
      <c r="O878" t="s">
        <v>27</v>
      </c>
      <c r="P878">
        <f t="shared" si="26"/>
        <v>2</v>
      </c>
      <c r="Q878" s="7">
        <f t="shared" si="27"/>
        <v>1</v>
      </c>
    </row>
    <row r="879" spans="1:17" x14ac:dyDescent="0.2">
      <c r="A879">
        <v>89301124</v>
      </c>
      <c r="B879" t="s">
        <v>3139</v>
      </c>
      <c r="C879" t="s">
        <v>3267</v>
      </c>
      <c r="D879">
        <v>10</v>
      </c>
      <c r="E879" s="2">
        <v>39448</v>
      </c>
      <c r="G879">
        <v>4319</v>
      </c>
      <c r="H879">
        <v>43780</v>
      </c>
      <c r="J879" t="s">
        <v>878</v>
      </c>
      <c r="K879" t="s">
        <v>3251</v>
      </c>
      <c r="M879" s="1" t="s">
        <v>3252</v>
      </c>
      <c r="N879">
        <v>0.9</v>
      </c>
      <c r="O879" t="s">
        <v>27</v>
      </c>
      <c r="P879">
        <f t="shared" si="26"/>
        <v>2</v>
      </c>
      <c r="Q879" s="7">
        <f t="shared" si="27"/>
        <v>1</v>
      </c>
    </row>
    <row r="880" spans="1:17" x14ac:dyDescent="0.2">
      <c r="A880">
        <v>89301212</v>
      </c>
      <c r="B880" t="s">
        <v>4155</v>
      </c>
      <c r="C880" t="s">
        <v>568</v>
      </c>
      <c r="D880">
        <v>10</v>
      </c>
      <c r="E880" s="2">
        <v>39448</v>
      </c>
      <c r="G880">
        <v>4732</v>
      </c>
      <c r="H880">
        <v>43787</v>
      </c>
      <c r="I880" t="s">
        <v>53</v>
      </c>
      <c r="J880" t="s">
        <v>16</v>
      </c>
      <c r="K880" t="s">
        <v>4296</v>
      </c>
      <c r="M880" s="1" t="s">
        <v>4297</v>
      </c>
      <c r="N880">
        <v>0.5</v>
      </c>
      <c r="O880" t="s">
        <v>72</v>
      </c>
      <c r="P880">
        <f t="shared" si="26"/>
        <v>2</v>
      </c>
      <c r="Q880" s="7">
        <f t="shared" si="27"/>
        <v>1</v>
      </c>
    </row>
    <row r="881" spans="1:17" x14ac:dyDescent="0.2">
      <c r="A881">
        <v>89301215</v>
      </c>
      <c r="B881" t="s">
        <v>4155</v>
      </c>
      <c r="C881" t="s">
        <v>4301</v>
      </c>
      <c r="D881">
        <v>10</v>
      </c>
      <c r="E881" s="2">
        <v>39448</v>
      </c>
      <c r="G881">
        <v>4732</v>
      </c>
      <c r="H881">
        <v>43787</v>
      </c>
      <c r="I881" t="s">
        <v>53</v>
      </c>
      <c r="J881" t="s">
        <v>16</v>
      </c>
      <c r="K881" t="s">
        <v>4296</v>
      </c>
      <c r="M881" s="1" t="s">
        <v>4297</v>
      </c>
      <c r="N881">
        <v>0.5</v>
      </c>
      <c r="O881" t="s">
        <v>72</v>
      </c>
      <c r="P881">
        <f t="shared" si="26"/>
        <v>2</v>
      </c>
      <c r="Q881" s="7">
        <f t="shared" si="27"/>
        <v>1</v>
      </c>
    </row>
    <row r="882" spans="1:17" x14ac:dyDescent="0.2">
      <c r="A882">
        <v>89301355</v>
      </c>
      <c r="B882" t="s">
        <v>5498</v>
      </c>
      <c r="C882" t="s">
        <v>5499</v>
      </c>
      <c r="D882">
        <v>10</v>
      </c>
      <c r="E882" s="2">
        <v>39814</v>
      </c>
      <c r="G882">
        <v>950</v>
      </c>
      <c r="H882">
        <v>43796</v>
      </c>
      <c r="J882" t="s">
        <v>131</v>
      </c>
      <c r="K882" t="s">
        <v>5524</v>
      </c>
      <c r="M882" s="1" t="s">
        <v>5525</v>
      </c>
      <c r="N882">
        <v>0.5</v>
      </c>
      <c r="O882" t="s">
        <v>72</v>
      </c>
      <c r="P882">
        <f t="shared" si="26"/>
        <v>1</v>
      </c>
      <c r="Q882" s="7">
        <f t="shared" si="27"/>
        <v>0.5</v>
      </c>
    </row>
    <row r="883" spans="1:17" x14ac:dyDescent="0.2">
      <c r="A883">
        <v>89301022</v>
      </c>
      <c r="B883" t="s">
        <v>489</v>
      </c>
      <c r="C883" t="s">
        <v>568</v>
      </c>
      <c r="D883">
        <v>10</v>
      </c>
      <c r="E883" s="2">
        <v>43831</v>
      </c>
      <c r="G883">
        <v>9555</v>
      </c>
      <c r="H883">
        <v>43811</v>
      </c>
      <c r="J883" t="s">
        <v>187</v>
      </c>
      <c r="K883" t="s">
        <v>596</v>
      </c>
      <c r="M883" s="1" t="s">
        <v>597</v>
      </c>
      <c r="N883">
        <v>1</v>
      </c>
      <c r="O883" t="s">
        <v>72</v>
      </c>
      <c r="P883">
        <f t="shared" si="26"/>
        <v>1</v>
      </c>
      <c r="Q883" s="7">
        <f t="shared" si="27"/>
        <v>1</v>
      </c>
    </row>
    <row r="884" spans="1:17" x14ac:dyDescent="0.2">
      <c r="A884">
        <v>89301192</v>
      </c>
      <c r="B884" t="s">
        <v>4075</v>
      </c>
      <c r="C884" t="s">
        <v>568</v>
      </c>
      <c r="D884">
        <v>10</v>
      </c>
      <c r="E884" s="2">
        <v>40544</v>
      </c>
      <c r="G884">
        <v>3797</v>
      </c>
      <c r="H884">
        <v>43819</v>
      </c>
      <c r="J884" t="s">
        <v>155</v>
      </c>
      <c r="K884" t="s">
        <v>4080</v>
      </c>
      <c r="M884" s="1" t="s">
        <v>4081</v>
      </c>
      <c r="N884">
        <v>1</v>
      </c>
      <c r="O884" t="s">
        <v>27</v>
      </c>
      <c r="P884">
        <f t="shared" si="26"/>
        <v>1</v>
      </c>
      <c r="Q884" s="7">
        <f t="shared" si="27"/>
        <v>1</v>
      </c>
    </row>
    <row r="885" spans="1:17" x14ac:dyDescent="0.2">
      <c r="A885">
        <v>89301093</v>
      </c>
      <c r="B885" t="s">
        <v>2444</v>
      </c>
      <c r="C885" t="s">
        <v>357</v>
      </c>
      <c r="D885">
        <v>5</v>
      </c>
      <c r="E885" s="2">
        <v>43983</v>
      </c>
      <c r="G885">
        <v>3179</v>
      </c>
      <c r="H885">
        <v>43825</v>
      </c>
      <c r="J885" t="s">
        <v>1087</v>
      </c>
      <c r="K885" t="s">
        <v>2548</v>
      </c>
      <c r="M885" s="1" t="s">
        <v>2549</v>
      </c>
      <c r="N885">
        <v>0.5</v>
      </c>
      <c r="O885" t="s">
        <v>72</v>
      </c>
      <c r="P885">
        <f t="shared" si="26"/>
        <v>2</v>
      </c>
      <c r="Q885" s="7">
        <f t="shared" si="27"/>
        <v>0.75</v>
      </c>
    </row>
    <row r="886" spans="1:17" x14ac:dyDescent="0.2">
      <c r="A886">
        <v>89301094</v>
      </c>
      <c r="B886" t="s">
        <v>2444</v>
      </c>
      <c r="C886" t="s">
        <v>2589</v>
      </c>
      <c r="D886">
        <v>5</v>
      </c>
      <c r="E886" s="2">
        <v>42370</v>
      </c>
      <c r="G886">
        <v>3179</v>
      </c>
      <c r="H886">
        <v>43825</v>
      </c>
      <c r="J886" t="s">
        <v>1087</v>
      </c>
      <c r="K886" t="s">
        <v>2548</v>
      </c>
      <c r="M886" s="1" t="s">
        <v>2549</v>
      </c>
      <c r="N886">
        <v>0.25</v>
      </c>
      <c r="O886" t="s">
        <v>72</v>
      </c>
      <c r="P886">
        <f t="shared" si="26"/>
        <v>2</v>
      </c>
      <c r="Q886" s="7">
        <f t="shared" si="27"/>
        <v>0.75</v>
      </c>
    </row>
    <row r="887" spans="1:17" x14ac:dyDescent="0.2">
      <c r="A887">
        <v>89301375</v>
      </c>
      <c r="B887" t="s">
        <v>5575</v>
      </c>
      <c r="C887" t="s">
        <v>5575</v>
      </c>
      <c r="D887">
        <v>10</v>
      </c>
      <c r="E887" s="2">
        <v>39814</v>
      </c>
      <c r="G887">
        <v>1801</v>
      </c>
      <c r="H887">
        <v>43854</v>
      </c>
      <c r="I887" t="s">
        <v>28</v>
      </c>
      <c r="J887" t="s">
        <v>252</v>
      </c>
      <c r="K887" t="s">
        <v>677</v>
      </c>
      <c r="M887" s="1" t="s">
        <v>5648</v>
      </c>
      <c r="N887">
        <v>1</v>
      </c>
      <c r="O887" t="s">
        <v>33</v>
      </c>
      <c r="P887">
        <f t="shared" si="26"/>
        <v>1</v>
      </c>
      <c r="Q887" s="7">
        <f t="shared" si="27"/>
        <v>1</v>
      </c>
    </row>
    <row r="888" spans="1:17" x14ac:dyDescent="0.2">
      <c r="A888">
        <v>89301201</v>
      </c>
      <c r="B888" t="s">
        <v>4100</v>
      </c>
      <c r="C888" t="s">
        <v>109</v>
      </c>
      <c r="D888">
        <v>5</v>
      </c>
      <c r="E888" s="2">
        <v>43831</v>
      </c>
      <c r="G888">
        <v>1223</v>
      </c>
      <c r="H888">
        <v>43855</v>
      </c>
      <c r="I888" t="s">
        <v>28</v>
      </c>
      <c r="J888" t="s">
        <v>176</v>
      </c>
      <c r="K888" t="s">
        <v>677</v>
      </c>
      <c r="L888" t="s">
        <v>31</v>
      </c>
      <c r="M888" s="1" t="s">
        <v>4114</v>
      </c>
      <c r="N888">
        <v>0.5</v>
      </c>
      <c r="O888" t="s">
        <v>33</v>
      </c>
      <c r="P888">
        <f t="shared" si="26"/>
        <v>2</v>
      </c>
      <c r="Q888" s="7">
        <f t="shared" si="27"/>
        <v>0.8</v>
      </c>
    </row>
    <row r="889" spans="1:17" x14ac:dyDescent="0.2">
      <c r="A889">
        <v>89301202</v>
      </c>
      <c r="B889" t="s">
        <v>4100</v>
      </c>
      <c r="C889" t="s">
        <v>568</v>
      </c>
      <c r="D889">
        <v>10</v>
      </c>
      <c r="E889" s="2">
        <v>41275</v>
      </c>
      <c r="G889">
        <v>1223</v>
      </c>
      <c r="H889">
        <v>43855</v>
      </c>
      <c r="I889" t="s">
        <v>28</v>
      </c>
      <c r="J889" t="s">
        <v>176</v>
      </c>
      <c r="K889" t="s">
        <v>677</v>
      </c>
      <c r="L889" t="s">
        <v>31</v>
      </c>
      <c r="M889" s="1" t="s">
        <v>4114</v>
      </c>
      <c r="N889">
        <v>0.3</v>
      </c>
      <c r="O889" t="s">
        <v>33</v>
      </c>
      <c r="P889">
        <f t="shared" si="26"/>
        <v>2</v>
      </c>
      <c r="Q889" s="7">
        <f t="shared" si="27"/>
        <v>0.8</v>
      </c>
    </row>
    <row r="890" spans="1:17" x14ac:dyDescent="0.2">
      <c r="A890">
        <v>89301051</v>
      </c>
      <c r="B890" t="s">
        <v>1387</v>
      </c>
      <c r="C890" t="s">
        <v>109</v>
      </c>
      <c r="D890">
        <v>5</v>
      </c>
      <c r="E890" s="2">
        <v>39448</v>
      </c>
      <c r="G890">
        <v>3598</v>
      </c>
      <c r="H890">
        <v>45114</v>
      </c>
      <c r="I890" t="s">
        <v>110</v>
      </c>
      <c r="J890" t="s">
        <v>127</v>
      </c>
      <c r="K890" t="s">
        <v>1398</v>
      </c>
      <c r="L890" t="s">
        <v>31</v>
      </c>
      <c r="M890" s="1" t="s">
        <v>1399</v>
      </c>
      <c r="N890">
        <v>0.6</v>
      </c>
      <c r="O890" t="s">
        <v>33</v>
      </c>
      <c r="P890">
        <f t="shared" si="26"/>
        <v>5</v>
      </c>
      <c r="Q890" s="7">
        <f t="shared" si="27"/>
        <v>1</v>
      </c>
    </row>
    <row r="891" spans="1:17" x14ac:dyDescent="0.2">
      <c r="A891">
        <v>89301052</v>
      </c>
      <c r="B891" t="s">
        <v>1442</v>
      </c>
      <c r="C891" t="s">
        <v>568</v>
      </c>
      <c r="D891">
        <v>10</v>
      </c>
      <c r="E891" s="2">
        <v>39448</v>
      </c>
      <c r="G891">
        <v>3598</v>
      </c>
      <c r="H891">
        <v>45114</v>
      </c>
      <c r="I891" t="s">
        <v>110</v>
      </c>
      <c r="J891" t="s">
        <v>127</v>
      </c>
      <c r="K891" t="s">
        <v>1398</v>
      </c>
      <c r="L891" t="s">
        <v>31</v>
      </c>
      <c r="M891" s="1" t="s">
        <v>1399</v>
      </c>
      <c r="N891">
        <v>0.05</v>
      </c>
      <c r="O891" t="s">
        <v>33</v>
      </c>
      <c r="P891">
        <f t="shared" si="26"/>
        <v>5</v>
      </c>
      <c r="Q891" s="7">
        <f t="shared" si="27"/>
        <v>1</v>
      </c>
    </row>
    <row r="892" spans="1:17" x14ac:dyDescent="0.2">
      <c r="A892">
        <v>89301054</v>
      </c>
      <c r="B892" t="s">
        <v>1449</v>
      </c>
      <c r="C892" t="s">
        <v>357</v>
      </c>
      <c r="D892">
        <v>5</v>
      </c>
      <c r="E892" s="2">
        <v>39448</v>
      </c>
      <c r="G892">
        <v>3598</v>
      </c>
      <c r="H892">
        <v>45114</v>
      </c>
      <c r="I892" t="s">
        <v>110</v>
      </c>
      <c r="J892" t="s">
        <v>127</v>
      </c>
      <c r="K892" t="s">
        <v>1398</v>
      </c>
      <c r="L892" t="s">
        <v>31</v>
      </c>
      <c r="M892" s="1" t="s">
        <v>1399</v>
      </c>
      <c r="N892">
        <v>0.05</v>
      </c>
      <c r="O892" t="s">
        <v>33</v>
      </c>
      <c r="P892">
        <f t="shared" si="26"/>
        <v>5</v>
      </c>
      <c r="Q892" s="7">
        <f t="shared" si="27"/>
        <v>1</v>
      </c>
    </row>
    <row r="893" spans="1:17" x14ac:dyDescent="0.2">
      <c r="A893">
        <v>89301055</v>
      </c>
      <c r="B893" t="s">
        <v>1475</v>
      </c>
      <c r="C893" t="s">
        <v>1476</v>
      </c>
      <c r="D893">
        <v>10</v>
      </c>
      <c r="E893" s="2">
        <v>39448</v>
      </c>
      <c r="G893">
        <v>3598</v>
      </c>
      <c r="H893">
        <v>45114</v>
      </c>
      <c r="I893" t="s">
        <v>110</v>
      </c>
      <c r="J893" t="s">
        <v>127</v>
      </c>
      <c r="K893" t="s">
        <v>1398</v>
      </c>
      <c r="L893" t="s">
        <v>31</v>
      </c>
      <c r="M893" s="1" t="s">
        <v>1399</v>
      </c>
      <c r="N893">
        <v>0.3</v>
      </c>
      <c r="O893" t="s">
        <v>33</v>
      </c>
      <c r="P893">
        <f t="shared" si="26"/>
        <v>5</v>
      </c>
      <c r="Q893" s="7">
        <f t="shared" si="27"/>
        <v>1</v>
      </c>
    </row>
    <row r="894" spans="1:17" x14ac:dyDescent="0.2">
      <c r="A894">
        <v>89301602</v>
      </c>
      <c r="B894" t="s">
        <v>6449</v>
      </c>
      <c r="C894" t="s">
        <v>6450</v>
      </c>
      <c r="D894">
        <v>10</v>
      </c>
      <c r="E894" s="2">
        <v>40179</v>
      </c>
      <c r="G894">
        <v>5925</v>
      </c>
      <c r="H894">
        <v>45114</v>
      </c>
      <c r="I894" t="s">
        <v>110</v>
      </c>
      <c r="J894" t="s">
        <v>127</v>
      </c>
      <c r="K894" t="s">
        <v>1398</v>
      </c>
      <c r="L894" t="s">
        <v>31</v>
      </c>
      <c r="M894" s="1" t="s">
        <v>1399</v>
      </c>
      <c r="N894">
        <v>0</v>
      </c>
      <c r="O894" t="s">
        <v>33</v>
      </c>
      <c r="P894">
        <f t="shared" si="26"/>
        <v>5</v>
      </c>
      <c r="Q894" s="7">
        <f t="shared" si="27"/>
        <v>1</v>
      </c>
    </row>
    <row r="895" spans="1:17" x14ac:dyDescent="0.2">
      <c r="A895">
        <v>89301105</v>
      </c>
      <c r="B895" t="s">
        <v>2599</v>
      </c>
      <c r="C895" t="s">
        <v>2909</v>
      </c>
      <c r="D895">
        <v>5</v>
      </c>
      <c r="E895" s="2">
        <v>41183</v>
      </c>
      <c r="G895">
        <v>322</v>
      </c>
      <c r="H895">
        <v>45117</v>
      </c>
      <c r="J895" t="s">
        <v>164</v>
      </c>
      <c r="K895" t="s">
        <v>2916</v>
      </c>
      <c r="M895" s="1" t="s">
        <v>2917</v>
      </c>
      <c r="N895">
        <v>1</v>
      </c>
      <c r="O895" t="s">
        <v>27</v>
      </c>
      <c r="P895">
        <f t="shared" si="26"/>
        <v>1</v>
      </c>
      <c r="Q895" s="7">
        <f t="shared" si="27"/>
        <v>1</v>
      </c>
    </row>
    <row r="896" spans="1:17" x14ac:dyDescent="0.2">
      <c r="A896">
        <v>89301172</v>
      </c>
      <c r="B896" t="s">
        <v>3745</v>
      </c>
      <c r="C896" t="s">
        <v>2937</v>
      </c>
      <c r="D896">
        <v>10</v>
      </c>
      <c r="E896" s="2">
        <v>39814</v>
      </c>
      <c r="G896">
        <v>509</v>
      </c>
      <c r="H896">
        <v>45120</v>
      </c>
      <c r="I896" t="s">
        <v>205</v>
      </c>
      <c r="J896" t="s">
        <v>239</v>
      </c>
      <c r="K896" t="s">
        <v>3838</v>
      </c>
      <c r="L896" t="s">
        <v>113</v>
      </c>
      <c r="M896" s="1" t="s">
        <v>3839</v>
      </c>
      <c r="N896">
        <v>0.3</v>
      </c>
      <c r="O896" t="s">
        <v>33</v>
      </c>
      <c r="P896">
        <f t="shared" si="26"/>
        <v>1</v>
      </c>
      <c r="Q896" s="7">
        <f t="shared" si="27"/>
        <v>0.3</v>
      </c>
    </row>
    <row r="897" spans="1:17" x14ac:dyDescent="0.2">
      <c r="A897">
        <v>89301111</v>
      </c>
      <c r="B897" t="s">
        <v>2951</v>
      </c>
      <c r="C897" t="s">
        <v>109</v>
      </c>
      <c r="D897">
        <v>5</v>
      </c>
      <c r="E897" s="2">
        <v>39448</v>
      </c>
      <c r="G897">
        <v>2842</v>
      </c>
      <c r="H897">
        <v>45140</v>
      </c>
      <c r="I897" t="s">
        <v>53</v>
      </c>
      <c r="J897" t="s">
        <v>395</v>
      </c>
      <c r="K897" t="s">
        <v>144</v>
      </c>
      <c r="M897" s="1" t="s">
        <v>2954</v>
      </c>
      <c r="N897">
        <v>1</v>
      </c>
      <c r="O897" t="s">
        <v>27</v>
      </c>
      <c r="P897">
        <f t="shared" si="26"/>
        <v>1</v>
      </c>
      <c r="Q897" s="7">
        <f t="shared" si="27"/>
        <v>1</v>
      </c>
    </row>
    <row r="898" spans="1:17" x14ac:dyDescent="0.2">
      <c r="A898">
        <v>89301073</v>
      </c>
      <c r="B898" t="s">
        <v>1686</v>
      </c>
      <c r="C898" t="s">
        <v>357</v>
      </c>
      <c r="D898">
        <v>5</v>
      </c>
      <c r="E898" s="2">
        <v>39448</v>
      </c>
      <c r="G898">
        <v>1402</v>
      </c>
      <c r="H898">
        <v>45156</v>
      </c>
      <c r="I898" t="s">
        <v>110</v>
      </c>
      <c r="J898" t="s">
        <v>1694</v>
      </c>
      <c r="K898" t="s">
        <v>1695</v>
      </c>
      <c r="L898" t="s">
        <v>31</v>
      </c>
      <c r="M898" s="1" t="s">
        <v>1696</v>
      </c>
      <c r="N898">
        <v>1</v>
      </c>
      <c r="O898" t="s">
        <v>33</v>
      </c>
      <c r="P898">
        <f t="shared" ref="P898:P961" si="28">COUNTIF($M$2:$M$4776,M898)</f>
        <v>1</v>
      </c>
      <c r="Q898" s="7">
        <f t="shared" ref="Q898:Q961" si="29">SUMIFS($N$2:$N$4776,$M$2:$M$4776,M898)</f>
        <v>1</v>
      </c>
    </row>
    <row r="899" spans="1:17" x14ac:dyDescent="0.2">
      <c r="A899">
        <v>89301942</v>
      </c>
      <c r="B899" t="s">
        <v>6578</v>
      </c>
      <c r="C899" t="s">
        <v>6578</v>
      </c>
      <c r="D899">
        <v>10</v>
      </c>
      <c r="E899" s="2">
        <v>44197</v>
      </c>
      <c r="G899">
        <v>9785</v>
      </c>
      <c r="H899">
        <v>45160</v>
      </c>
      <c r="J899" t="s">
        <v>303</v>
      </c>
      <c r="K899" t="s">
        <v>530</v>
      </c>
      <c r="M899" s="1" t="s">
        <v>6663</v>
      </c>
      <c r="N899">
        <v>0.94</v>
      </c>
      <c r="O899" t="s">
        <v>6581</v>
      </c>
      <c r="P899">
        <f t="shared" si="28"/>
        <v>1</v>
      </c>
      <c r="Q899" s="7">
        <f t="shared" si="29"/>
        <v>0.94</v>
      </c>
    </row>
    <row r="900" spans="1:17" x14ac:dyDescent="0.2">
      <c r="A900">
        <v>89301111</v>
      </c>
      <c r="B900" t="s">
        <v>2951</v>
      </c>
      <c r="C900" t="s">
        <v>109</v>
      </c>
      <c r="D900">
        <v>5</v>
      </c>
      <c r="E900" s="2">
        <v>45078</v>
      </c>
      <c r="G900">
        <v>367</v>
      </c>
      <c r="H900">
        <v>45161</v>
      </c>
      <c r="I900" t="s">
        <v>28</v>
      </c>
      <c r="J900" t="s">
        <v>997</v>
      </c>
      <c r="K900" t="s">
        <v>1695</v>
      </c>
      <c r="L900" t="s">
        <v>31</v>
      </c>
      <c r="M900" s="1" t="s">
        <v>2955</v>
      </c>
      <c r="N900">
        <v>1</v>
      </c>
      <c r="O900" t="s">
        <v>33</v>
      </c>
      <c r="P900">
        <f t="shared" si="28"/>
        <v>1</v>
      </c>
      <c r="Q900" s="7">
        <f t="shared" si="29"/>
        <v>1</v>
      </c>
    </row>
    <row r="901" spans="1:17" x14ac:dyDescent="0.2">
      <c r="A901">
        <v>89301432</v>
      </c>
      <c r="B901" t="s">
        <v>5902</v>
      </c>
      <c r="C901" t="s">
        <v>5903</v>
      </c>
      <c r="D901">
        <v>10</v>
      </c>
      <c r="E901" s="2">
        <v>39448</v>
      </c>
      <c r="G901">
        <v>3469</v>
      </c>
      <c r="H901">
        <v>45162</v>
      </c>
      <c r="I901" t="s">
        <v>110</v>
      </c>
      <c r="J901" t="s">
        <v>239</v>
      </c>
      <c r="K901" t="s">
        <v>3838</v>
      </c>
      <c r="L901" t="s">
        <v>31</v>
      </c>
      <c r="M901" s="1" t="s">
        <v>5909</v>
      </c>
      <c r="N901">
        <v>0.5</v>
      </c>
      <c r="O901" t="s">
        <v>33</v>
      </c>
      <c r="P901">
        <f t="shared" si="28"/>
        <v>1</v>
      </c>
      <c r="Q901" s="7">
        <f t="shared" si="29"/>
        <v>0.5</v>
      </c>
    </row>
    <row r="902" spans="1:17" x14ac:dyDescent="0.2">
      <c r="A902">
        <v>89301162</v>
      </c>
      <c r="B902" t="s">
        <v>3529</v>
      </c>
      <c r="C902" t="s">
        <v>3661</v>
      </c>
      <c r="D902">
        <v>10</v>
      </c>
      <c r="E902" s="2">
        <v>39448</v>
      </c>
      <c r="G902">
        <v>437</v>
      </c>
      <c r="H902">
        <v>45501</v>
      </c>
      <c r="I902" t="s">
        <v>28</v>
      </c>
      <c r="J902" t="s">
        <v>224</v>
      </c>
      <c r="K902" t="s">
        <v>3691</v>
      </c>
      <c r="M902" s="1" t="s">
        <v>3692</v>
      </c>
      <c r="N902">
        <v>0.5</v>
      </c>
      <c r="O902" t="s">
        <v>33</v>
      </c>
      <c r="P902">
        <f t="shared" si="28"/>
        <v>3</v>
      </c>
      <c r="Q902" s="7">
        <f t="shared" si="29"/>
        <v>1</v>
      </c>
    </row>
    <row r="903" spans="1:17" x14ac:dyDescent="0.2">
      <c r="A903">
        <v>89301163</v>
      </c>
      <c r="B903" t="s">
        <v>3529</v>
      </c>
      <c r="C903" t="s">
        <v>357</v>
      </c>
      <c r="D903">
        <v>5</v>
      </c>
      <c r="E903" s="2">
        <v>43709</v>
      </c>
      <c r="G903">
        <v>437</v>
      </c>
      <c r="H903">
        <v>45501</v>
      </c>
      <c r="I903" t="s">
        <v>28</v>
      </c>
      <c r="J903" t="s">
        <v>224</v>
      </c>
      <c r="K903" t="s">
        <v>3691</v>
      </c>
      <c r="M903" s="1" t="s">
        <v>3692</v>
      </c>
      <c r="N903">
        <v>0.05</v>
      </c>
      <c r="O903" t="s">
        <v>33</v>
      </c>
      <c r="P903">
        <f t="shared" si="28"/>
        <v>3</v>
      </c>
      <c r="Q903" s="7">
        <f t="shared" si="29"/>
        <v>1</v>
      </c>
    </row>
    <row r="904" spans="1:17" x14ac:dyDescent="0.2">
      <c r="A904">
        <v>89301165</v>
      </c>
      <c r="B904" t="s">
        <v>3529</v>
      </c>
      <c r="C904" t="s">
        <v>3734</v>
      </c>
      <c r="D904">
        <v>10</v>
      </c>
      <c r="E904" s="2">
        <v>43709</v>
      </c>
      <c r="G904">
        <v>437</v>
      </c>
      <c r="H904">
        <v>45501</v>
      </c>
      <c r="I904" t="s">
        <v>28</v>
      </c>
      <c r="J904" t="s">
        <v>224</v>
      </c>
      <c r="K904" t="s">
        <v>3691</v>
      </c>
      <c r="M904" s="1" t="s">
        <v>3692</v>
      </c>
      <c r="N904">
        <v>0.45</v>
      </c>
      <c r="O904" t="s">
        <v>33</v>
      </c>
      <c r="P904">
        <f t="shared" si="28"/>
        <v>3</v>
      </c>
      <c r="Q904" s="7">
        <f t="shared" si="29"/>
        <v>1</v>
      </c>
    </row>
    <row r="905" spans="1:17" x14ac:dyDescent="0.2">
      <c r="A905">
        <v>89301730</v>
      </c>
      <c r="B905" t="s">
        <v>826</v>
      </c>
      <c r="C905" t="s">
        <v>6569</v>
      </c>
      <c r="D905">
        <v>10</v>
      </c>
      <c r="E905" s="2">
        <v>41640</v>
      </c>
      <c r="G905">
        <v>6532</v>
      </c>
      <c r="H905">
        <v>45510</v>
      </c>
      <c r="J905" t="s">
        <v>791</v>
      </c>
      <c r="K905" t="s">
        <v>6572</v>
      </c>
      <c r="M905" s="1" t="s">
        <v>6573</v>
      </c>
      <c r="N905">
        <v>1</v>
      </c>
      <c r="O905" t="s">
        <v>27</v>
      </c>
      <c r="P905">
        <f t="shared" si="28"/>
        <v>1</v>
      </c>
      <c r="Q905" s="7">
        <f t="shared" si="29"/>
        <v>1</v>
      </c>
    </row>
    <row r="906" spans="1:17" x14ac:dyDescent="0.2">
      <c r="A906">
        <v>89301942</v>
      </c>
      <c r="B906" t="s">
        <v>6578</v>
      </c>
      <c r="C906" t="s">
        <v>6578</v>
      </c>
      <c r="D906">
        <v>10</v>
      </c>
      <c r="E906" s="2">
        <v>44197</v>
      </c>
      <c r="G906">
        <v>9788</v>
      </c>
      <c r="H906">
        <v>45515</v>
      </c>
      <c r="J906" t="s">
        <v>424</v>
      </c>
      <c r="K906" t="s">
        <v>6661</v>
      </c>
      <c r="M906" s="1" t="s">
        <v>6662</v>
      </c>
      <c r="N906">
        <v>0.94</v>
      </c>
      <c r="O906" t="s">
        <v>6581</v>
      </c>
      <c r="P906">
        <f t="shared" si="28"/>
        <v>1</v>
      </c>
      <c r="Q906" s="7">
        <f t="shared" si="29"/>
        <v>0.94</v>
      </c>
    </row>
    <row r="907" spans="1:17" x14ac:dyDescent="0.2">
      <c r="A907">
        <v>89301171</v>
      </c>
      <c r="B907" t="s">
        <v>3745</v>
      </c>
      <c r="C907" t="s">
        <v>109</v>
      </c>
      <c r="D907">
        <v>5</v>
      </c>
      <c r="E907" s="2">
        <v>42370</v>
      </c>
      <c r="G907">
        <v>583</v>
      </c>
      <c r="H907">
        <v>45522</v>
      </c>
      <c r="J907" t="s">
        <v>3785</v>
      </c>
      <c r="K907" t="s">
        <v>1580</v>
      </c>
      <c r="M907" s="1" t="s">
        <v>3786</v>
      </c>
      <c r="N907">
        <v>1</v>
      </c>
      <c r="O907" t="s">
        <v>72</v>
      </c>
      <c r="P907">
        <f t="shared" si="28"/>
        <v>1</v>
      </c>
      <c r="Q907" s="7">
        <f t="shared" si="29"/>
        <v>1</v>
      </c>
    </row>
    <row r="908" spans="1:17" x14ac:dyDescent="0.2">
      <c r="A908">
        <v>89301061</v>
      </c>
      <c r="B908" t="s">
        <v>1480</v>
      </c>
      <c r="C908" t="s">
        <v>1481</v>
      </c>
      <c r="D908">
        <v>5</v>
      </c>
      <c r="E908" s="2">
        <v>39814</v>
      </c>
      <c r="G908">
        <v>1733</v>
      </c>
      <c r="H908">
        <v>45525</v>
      </c>
      <c r="J908" t="s">
        <v>47</v>
      </c>
      <c r="K908" t="s">
        <v>1484</v>
      </c>
      <c r="M908" s="1" t="s">
        <v>1485</v>
      </c>
      <c r="N908">
        <v>1</v>
      </c>
      <c r="O908" t="s">
        <v>27</v>
      </c>
      <c r="P908">
        <f t="shared" si="28"/>
        <v>1</v>
      </c>
      <c r="Q908" s="7">
        <f t="shared" si="29"/>
        <v>1</v>
      </c>
    </row>
    <row r="909" spans="1:17" x14ac:dyDescent="0.2">
      <c r="A909">
        <v>89301324</v>
      </c>
      <c r="B909" t="s">
        <v>4932</v>
      </c>
      <c r="C909" t="s">
        <v>5083</v>
      </c>
      <c r="D909">
        <v>5</v>
      </c>
      <c r="E909" s="2">
        <v>43405</v>
      </c>
      <c r="G909">
        <v>2540</v>
      </c>
      <c r="H909">
        <v>45530</v>
      </c>
      <c r="J909" t="s">
        <v>43</v>
      </c>
      <c r="K909" t="s">
        <v>1271</v>
      </c>
      <c r="M909" s="1" t="s">
        <v>5118</v>
      </c>
      <c r="N909">
        <v>1</v>
      </c>
      <c r="O909" t="s">
        <v>27</v>
      </c>
      <c r="P909">
        <f t="shared" si="28"/>
        <v>1</v>
      </c>
      <c r="Q909" s="7">
        <f t="shared" si="29"/>
        <v>1</v>
      </c>
    </row>
    <row r="910" spans="1:17" x14ac:dyDescent="0.2">
      <c r="A910">
        <v>89301061</v>
      </c>
      <c r="B910" t="s">
        <v>1480</v>
      </c>
      <c r="C910" t="s">
        <v>1481</v>
      </c>
      <c r="D910">
        <v>5</v>
      </c>
      <c r="E910" s="2">
        <v>41000</v>
      </c>
      <c r="G910">
        <v>3556</v>
      </c>
      <c r="H910">
        <v>45545</v>
      </c>
      <c r="I910" t="s">
        <v>110</v>
      </c>
      <c r="J910" t="s">
        <v>997</v>
      </c>
      <c r="K910" t="s">
        <v>1507</v>
      </c>
      <c r="L910" t="s">
        <v>113</v>
      </c>
      <c r="M910" s="1" t="s">
        <v>1508</v>
      </c>
      <c r="N910">
        <v>0.05</v>
      </c>
      <c r="O910" t="s">
        <v>33</v>
      </c>
      <c r="P910">
        <f t="shared" si="28"/>
        <v>2</v>
      </c>
      <c r="Q910" s="7">
        <f t="shared" si="29"/>
        <v>0.8</v>
      </c>
    </row>
    <row r="911" spans="1:17" x14ac:dyDescent="0.2">
      <c r="A911">
        <v>89301063</v>
      </c>
      <c r="B911" t="s">
        <v>1480</v>
      </c>
      <c r="C911" t="s">
        <v>357</v>
      </c>
      <c r="D911">
        <v>5</v>
      </c>
      <c r="E911" s="2">
        <v>41000</v>
      </c>
      <c r="G911">
        <v>3556</v>
      </c>
      <c r="H911">
        <v>45545</v>
      </c>
      <c r="I911" t="s">
        <v>110</v>
      </c>
      <c r="J911" t="s">
        <v>997</v>
      </c>
      <c r="K911" t="s">
        <v>1507</v>
      </c>
      <c r="L911" t="s">
        <v>113</v>
      </c>
      <c r="M911" s="1" t="s">
        <v>1508</v>
      </c>
      <c r="N911">
        <v>0.75</v>
      </c>
      <c r="O911" t="s">
        <v>33</v>
      </c>
      <c r="P911">
        <f t="shared" si="28"/>
        <v>2</v>
      </c>
      <c r="Q911" s="7">
        <f t="shared" si="29"/>
        <v>0.8</v>
      </c>
    </row>
    <row r="912" spans="1:17" x14ac:dyDescent="0.2">
      <c r="A912">
        <v>89301041</v>
      </c>
      <c r="B912" t="s">
        <v>1095</v>
      </c>
      <c r="C912" t="s">
        <v>109</v>
      </c>
      <c r="D912">
        <v>5</v>
      </c>
      <c r="E912" s="2">
        <v>39448</v>
      </c>
      <c r="G912">
        <v>272</v>
      </c>
      <c r="H912">
        <v>45562</v>
      </c>
      <c r="J912" t="s">
        <v>69</v>
      </c>
      <c r="K912" t="s">
        <v>1162</v>
      </c>
      <c r="M912" s="1" t="s">
        <v>1163</v>
      </c>
      <c r="N912">
        <v>1</v>
      </c>
      <c r="O912" t="s">
        <v>27</v>
      </c>
      <c r="P912">
        <f t="shared" si="28"/>
        <v>1</v>
      </c>
      <c r="Q912" s="7">
        <f t="shared" si="29"/>
        <v>1</v>
      </c>
    </row>
    <row r="913" spans="1:17" x14ac:dyDescent="0.2">
      <c r="A913">
        <v>89301142</v>
      </c>
      <c r="B913" t="s">
        <v>3386</v>
      </c>
      <c r="C913" t="s">
        <v>3456</v>
      </c>
      <c r="D913">
        <v>10</v>
      </c>
      <c r="E913" s="2">
        <v>39448</v>
      </c>
      <c r="G913">
        <v>2304</v>
      </c>
      <c r="H913">
        <v>45591</v>
      </c>
      <c r="J913" t="s">
        <v>47</v>
      </c>
      <c r="K913" t="s">
        <v>3466</v>
      </c>
      <c r="M913" s="1" t="s">
        <v>3467</v>
      </c>
      <c r="N913">
        <v>0.9</v>
      </c>
      <c r="O913" t="s">
        <v>27</v>
      </c>
      <c r="P913">
        <f t="shared" si="28"/>
        <v>2</v>
      </c>
      <c r="Q913" s="7">
        <f t="shared" si="29"/>
        <v>1</v>
      </c>
    </row>
    <row r="914" spans="1:17" x14ac:dyDescent="0.2">
      <c r="A914">
        <v>89301143</v>
      </c>
      <c r="B914" t="s">
        <v>3386</v>
      </c>
      <c r="C914" t="s">
        <v>3490</v>
      </c>
      <c r="D914">
        <v>10</v>
      </c>
      <c r="E914" s="2">
        <v>39448</v>
      </c>
      <c r="G914">
        <v>2304</v>
      </c>
      <c r="H914">
        <v>45591</v>
      </c>
      <c r="J914" t="s">
        <v>47</v>
      </c>
      <c r="K914" t="s">
        <v>3466</v>
      </c>
      <c r="M914" s="1" t="s">
        <v>3467</v>
      </c>
      <c r="N914">
        <v>0.1</v>
      </c>
      <c r="O914" t="s">
        <v>27</v>
      </c>
      <c r="P914">
        <f t="shared" si="28"/>
        <v>2</v>
      </c>
      <c r="Q914" s="7">
        <f t="shared" si="29"/>
        <v>1</v>
      </c>
    </row>
    <row r="915" spans="1:17" x14ac:dyDescent="0.2">
      <c r="A915">
        <v>89301324</v>
      </c>
      <c r="B915" t="s">
        <v>4932</v>
      </c>
      <c r="C915" t="s">
        <v>5083</v>
      </c>
      <c r="D915">
        <v>5</v>
      </c>
      <c r="E915" s="2">
        <v>39448</v>
      </c>
      <c r="G915">
        <v>3096</v>
      </c>
      <c r="H915">
        <v>45593</v>
      </c>
      <c r="I915" t="s">
        <v>53</v>
      </c>
      <c r="J915" t="s">
        <v>40</v>
      </c>
      <c r="K915" t="s">
        <v>2206</v>
      </c>
      <c r="M915" s="1" t="s">
        <v>5119</v>
      </c>
      <c r="N915">
        <v>1</v>
      </c>
      <c r="O915" t="s">
        <v>27</v>
      </c>
      <c r="P915">
        <f t="shared" si="28"/>
        <v>1</v>
      </c>
      <c r="Q915" s="7">
        <f t="shared" si="29"/>
        <v>1</v>
      </c>
    </row>
    <row r="916" spans="1:17" x14ac:dyDescent="0.2">
      <c r="A916">
        <v>89301345</v>
      </c>
      <c r="B916" t="s">
        <v>5330</v>
      </c>
      <c r="C916" t="s">
        <v>5331</v>
      </c>
      <c r="D916">
        <v>10</v>
      </c>
      <c r="E916" s="2">
        <v>39448</v>
      </c>
      <c r="G916">
        <v>4828</v>
      </c>
      <c r="H916">
        <v>45600</v>
      </c>
      <c r="I916" t="s">
        <v>110</v>
      </c>
      <c r="J916" t="s">
        <v>20</v>
      </c>
      <c r="K916" t="s">
        <v>5451</v>
      </c>
      <c r="L916" t="s">
        <v>31</v>
      </c>
      <c r="M916" s="1" t="s">
        <v>5452</v>
      </c>
      <c r="N916">
        <v>0.1</v>
      </c>
      <c r="O916" t="s">
        <v>33</v>
      </c>
      <c r="P916">
        <f t="shared" si="28"/>
        <v>2</v>
      </c>
      <c r="Q916" s="7">
        <f t="shared" si="29"/>
        <v>0.30000000000000004</v>
      </c>
    </row>
    <row r="917" spans="1:17" x14ac:dyDescent="0.2">
      <c r="A917">
        <v>89301347</v>
      </c>
      <c r="B917" t="s">
        <v>5330</v>
      </c>
      <c r="C917" t="s">
        <v>5477</v>
      </c>
      <c r="D917">
        <v>10</v>
      </c>
      <c r="E917" s="2">
        <v>44470</v>
      </c>
      <c r="G917">
        <v>4828</v>
      </c>
      <c r="H917">
        <v>45600</v>
      </c>
      <c r="I917" t="s">
        <v>110</v>
      </c>
      <c r="J917" t="s">
        <v>20</v>
      </c>
      <c r="K917" t="s">
        <v>5451</v>
      </c>
      <c r="L917" t="s">
        <v>31</v>
      </c>
      <c r="M917" s="1" t="s">
        <v>5452</v>
      </c>
      <c r="N917">
        <v>0.2</v>
      </c>
      <c r="O917" t="s">
        <v>33</v>
      </c>
      <c r="P917">
        <f t="shared" si="28"/>
        <v>2</v>
      </c>
      <c r="Q917" s="7">
        <f t="shared" si="29"/>
        <v>0.30000000000000004</v>
      </c>
    </row>
    <row r="918" spans="1:17" x14ac:dyDescent="0.2">
      <c r="A918">
        <v>89301075</v>
      </c>
      <c r="B918" t="s">
        <v>1686</v>
      </c>
      <c r="C918" t="s">
        <v>1840</v>
      </c>
      <c r="D918">
        <v>10</v>
      </c>
      <c r="E918" s="2">
        <v>44713</v>
      </c>
      <c r="G918">
        <v>3652</v>
      </c>
      <c r="H918">
        <v>45603</v>
      </c>
      <c r="I918" t="s">
        <v>28</v>
      </c>
      <c r="J918" t="s">
        <v>303</v>
      </c>
      <c r="K918" t="s">
        <v>2020</v>
      </c>
      <c r="M918" s="1" t="s">
        <v>2021</v>
      </c>
      <c r="N918">
        <v>0.4</v>
      </c>
      <c r="O918" t="s">
        <v>33</v>
      </c>
      <c r="P918">
        <f t="shared" si="28"/>
        <v>1</v>
      </c>
      <c r="Q918" s="7">
        <f t="shared" si="29"/>
        <v>0.4</v>
      </c>
    </row>
    <row r="919" spans="1:17" x14ac:dyDescent="0.2">
      <c r="A919">
        <v>89301226</v>
      </c>
      <c r="B919" t="s">
        <v>4371</v>
      </c>
      <c r="C919" t="s">
        <v>4414</v>
      </c>
      <c r="D919">
        <v>10</v>
      </c>
      <c r="E919" s="2">
        <v>39448</v>
      </c>
      <c r="G919">
        <v>2898</v>
      </c>
      <c r="H919">
        <v>45606</v>
      </c>
      <c r="J919" t="s">
        <v>219</v>
      </c>
      <c r="K919" t="s">
        <v>4415</v>
      </c>
      <c r="M919" s="1" t="s">
        <v>4416</v>
      </c>
      <c r="N919">
        <v>1</v>
      </c>
      <c r="O919" t="s">
        <v>27</v>
      </c>
      <c r="P919">
        <f t="shared" si="28"/>
        <v>1</v>
      </c>
      <c r="Q919" s="7">
        <f t="shared" si="29"/>
        <v>1</v>
      </c>
    </row>
    <row r="920" spans="1:17" x14ac:dyDescent="0.2">
      <c r="A920">
        <v>89301041</v>
      </c>
      <c r="B920" t="s">
        <v>1095</v>
      </c>
      <c r="C920" t="s">
        <v>109</v>
      </c>
      <c r="D920">
        <v>5</v>
      </c>
      <c r="E920" s="2">
        <v>39448</v>
      </c>
      <c r="G920">
        <v>4983</v>
      </c>
      <c r="H920">
        <v>45669</v>
      </c>
      <c r="I920" t="s">
        <v>205</v>
      </c>
      <c r="J920" t="s">
        <v>939</v>
      </c>
      <c r="K920" t="s">
        <v>1164</v>
      </c>
      <c r="L920" t="s">
        <v>113</v>
      </c>
      <c r="M920" s="1" t="s">
        <v>1165</v>
      </c>
      <c r="N920">
        <v>0.6</v>
      </c>
      <c r="O920" t="s">
        <v>33</v>
      </c>
      <c r="P920">
        <f t="shared" si="28"/>
        <v>2</v>
      </c>
      <c r="Q920" s="7">
        <f t="shared" si="29"/>
        <v>0.8</v>
      </c>
    </row>
    <row r="921" spans="1:17" x14ac:dyDescent="0.2">
      <c r="A921">
        <v>89301042</v>
      </c>
      <c r="B921" t="s">
        <v>1264</v>
      </c>
      <c r="C921" t="s">
        <v>1265</v>
      </c>
      <c r="D921">
        <v>10</v>
      </c>
      <c r="E921" s="2">
        <v>39448</v>
      </c>
      <c r="G921">
        <v>4983</v>
      </c>
      <c r="H921">
        <v>45669</v>
      </c>
      <c r="I921" t="s">
        <v>205</v>
      </c>
      <c r="J921" t="s">
        <v>939</v>
      </c>
      <c r="K921" t="s">
        <v>1164</v>
      </c>
      <c r="L921" t="s">
        <v>113</v>
      </c>
      <c r="M921" s="1" t="s">
        <v>1165</v>
      </c>
      <c r="N921">
        <v>0.2</v>
      </c>
      <c r="O921" t="s">
        <v>33</v>
      </c>
      <c r="P921">
        <f t="shared" si="28"/>
        <v>2</v>
      </c>
      <c r="Q921" s="7">
        <f t="shared" si="29"/>
        <v>0.8</v>
      </c>
    </row>
    <row r="922" spans="1:17" x14ac:dyDescent="0.2">
      <c r="A922">
        <v>89301405</v>
      </c>
      <c r="B922" t="s">
        <v>5773</v>
      </c>
      <c r="C922" t="s">
        <v>5774</v>
      </c>
      <c r="D922">
        <v>10</v>
      </c>
      <c r="E922" s="2">
        <v>39448</v>
      </c>
      <c r="G922">
        <v>1111</v>
      </c>
      <c r="H922">
        <v>45677</v>
      </c>
      <c r="I922" t="s">
        <v>28</v>
      </c>
      <c r="J922" t="s">
        <v>283</v>
      </c>
      <c r="K922" t="s">
        <v>5813</v>
      </c>
      <c r="L922" t="s">
        <v>31</v>
      </c>
      <c r="M922" s="1" t="s">
        <v>5814</v>
      </c>
      <c r="N922">
        <v>0.2</v>
      </c>
      <c r="O922" t="s">
        <v>33</v>
      </c>
      <c r="P922">
        <f t="shared" si="28"/>
        <v>1</v>
      </c>
      <c r="Q922" s="7">
        <f t="shared" si="29"/>
        <v>0.2</v>
      </c>
    </row>
    <row r="923" spans="1:17" x14ac:dyDescent="0.2">
      <c r="A923">
        <v>89301600</v>
      </c>
      <c r="B923" t="s">
        <v>6274</v>
      </c>
      <c r="C923" t="s">
        <v>6274</v>
      </c>
      <c r="D923">
        <v>10</v>
      </c>
      <c r="E923" s="2">
        <v>44287</v>
      </c>
      <c r="G923">
        <v>2788</v>
      </c>
      <c r="H923">
        <v>45708</v>
      </c>
      <c r="J923" t="s">
        <v>569</v>
      </c>
      <c r="K923" t="s">
        <v>6377</v>
      </c>
      <c r="M923" s="1" t="s">
        <v>6378</v>
      </c>
      <c r="N923">
        <v>0.14199999999999999</v>
      </c>
      <c r="O923" t="s">
        <v>27</v>
      </c>
      <c r="P923">
        <f t="shared" si="28"/>
        <v>7</v>
      </c>
      <c r="Q923" s="7">
        <f t="shared" si="29"/>
        <v>0.99399999999999999</v>
      </c>
    </row>
    <row r="924" spans="1:17" x14ac:dyDescent="0.2">
      <c r="A924">
        <v>89301602</v>
      </c>
      <c r="B924" t="s">
        <v>6449</v>
      </c>
      <c r="C924" t="s">
        <v>6450</v>
      </c>
      <c r="D924">
        <v>10</v>
      </c>
      <c r="E924" s="2">
        <v>39448</v>
      </c>
      <c r="G924">
        <v>2788</v>
      </c>
      <c r="H924">
        <v>45708</v>
      </c>
      <c r="J924" t="s">
        <v>569</v>
      </c>
      <c r="K924" t="s">
        <v>6377</v>
      </c>
      <c r="M924" s="1" t="s">
        <v>6378</v>
      </c>
      <c r="N924">
        <v>0.14199999999999999</v>
      </c>
      <c r="O924" t="s">
        <v>27</v>
      </c>
      <c r="P924">
        <f t="shared" si="28"/>
        <v>7</v>
      </c>
      <c r="Q924" s="7">
        <f t="shared" si="29"/>
        <v>0.99399999999999999</v>
      </c>
    </row>
    <row r="925" spans="1:17" x14ac:dyDescent="0.2">
      <c r="A925">
        <v>89301604</v>
      </c>
      <c r="B925" t="s">
        <v>6464</v>
      </c>
      <c r="C925" t="s">
        <v>6465</v>
      </c>
      <c r="D925">
        <v>10</v>
      </c>
      <c r="E925" s="2">
        <v>39448</v>
      </c>
      <c r="G925">
        <v>2788</v>
      </c>
      <c r="H925">
        <v>45708</v>
      </c>
      <c r="J925" t="s">
        <v>569</v>
      </c>
      <c r="K925" t="s">
        <v>6377</v>
      </c>
      <c r="M925" s="1" t="s">
        <v>6378</v>
      </c>
      <c r="N925">
        <v>0.14199999999999999</v>
      </c>
      <c r="O925" t="s">
        <v>27</v>
      </c>
      <c r="P925">
        <f t="shared" si="28"/>
        <v>7</v>
      </c>
      <c r="Q925" s="7">
        <f t="shared" si="29"/>
        <v>0.99399999999999999</v>
      </c>
    </row>
    <row r="926" spans="1:17" x14ac:dyDescent="0.2">
      <c r="A926">
        <v>89301605</v>
      </c>
      <c r="B926" t="s">
        <v>6474</v>
      </c>
      <c r="C926" t="s">
        <v>6475</v>
      </c>
      <c r="D926">
        <v>10</v>
      </c>
      <c r="E926" s="2">
        <v>39448</v>
      </c>
      <c r="G926">
        <v>2788</v>
      </c>
      <c r="H926">
        <v>45708</v>
      </c>
      <c r="J926" t="s">
        <v>569</v>
      </c>
      <c r="K926" t="s">
        <v>6377</v>
      </c>
      <c r="M926" s="1" t="s">
        <v>6378</v>
      </c>
      <c r="N926">
        <v>0.14199999999999999</v>
      </c>
      <c r="O926" t="s">
        <v>27</v>
      </c>
      <c r="P926">
        <f t="shared" si="28"/>
        <v>7</v>
      </c>
      <c r="Q926" s="7">
        <f t="shared" si="29"/>
        <v>0.99399999999999999</v>
      </c>
    </row>
    <row r="927" spans="1:17" x14ac:dyDescent="0.2">
      <c r="A927">
        <v>89301606</v>
      </c>
      <c r="B927" t="s">
        <v>6476</v>
      </c>
      <c r="C927" t="s">
        <v>6477</v>
      </c>
      <c r="D927">
        <v>10</v>
      </c>
      <c r="E927" s="2">
        <v>39448</v>
      </c>
      <c r="G927">
        <v>2788</v>
      </c>
      <c r="H927">
        <v>45708</v>
      </c>
      <c r="J927" t="s">
        <v>569</v>
      </c>
      <c r="K927" t="s">
        <v>6377</v>
      </c>
      <c r="M927" s="1" t="s">
        <v>6378</v>
      </c>
      <c r="N927">
        <v>0.14199999999999999</v>
      </c>
      <c r="O927" t="s">
        <v>27</v>
      </c>
      <c r="P927">
        <f t="shared" si="28"/>
        <v>7</v>
      </c>
      <c r="Q927" s="7">
        <f t="shared" si="29"/>
        <v>0.99399999999999999</v>
      </c>
    </row>
    <row r="928" spans="1:17" x14ac:dyDescent="0.2">
      <c r="A928">
        <v>89301607</v>
      </c>
      <c r="B928" t="s">
        <v>6480</v>
      </c>
      <c r="C928" t="s">
        <v>6481</v>
      </c>
      <c r="D928">
        <v>10</v>
      </c>
      <c r="E928" s="2">
        <v>39448</v>
      </c>
      <c r="G928">
        <v>2788</v>
      </c>
      <c r="H928">
        <v>45708</v>
      </c>
      <c r="J928" t="s">
        <v>569</v>
      </c>
      <c r="K928" t="s">
        <v>6377</v>
      </c>
      <c r="M928" s="1" t="s">
        <v>6378</v>
      </c>
      <c r="N928">
        <v>0.14199999999999999</v>
      </c>
      <c r="O928" t="s">
        <v>27</v>
      </c>
      <c r="P928">
        <f t="shared" si="28"/>
        <v>7</v>
      </c>
      <c r="Q928" s="7">
        <f t="shared" si="29"/>
        <v>0.99399999999999999</v>
      </c>
    </row>
    <row r="929" spans="1:17" x14ac:dyDescent="0.2">
      <c r="A929">
        <v>89301608</v>
      </c>
      <c r="B929" t="s">
        <v>6482</v>
      </c>
      <c r="C929" t="s">
        <v>6482</v>
      </c>
      <c r="D929">
        <v>10</v>
      </c>
      <c r="E929" s="2">
        <v>39448</v>
      </c>
      <c r="G929">
        <v>2788</v>
      </c>
      <c r="H929">
        <v>45708</v>
      </c>
      <c r="J929" t="s">
        <v>569</v>
      </c>
      <c r="K929" t="s">
        <v>6377</v>
      </c>
      <c r="M929" s="1" t="s">
        <v>6378</v>
      </c>
      <c r="N929">
        <v>0.14199999999999999</v>
      </c>
      <c r="O929" t="s">
        <v>27</v>
      </c>
      <c r="P929">
        <f t="shared" si="28"/>
        <v>7</v>
      </c>
      <c r="Q929" s="7">
        <f t="shared" si="29"/>
        <v>0.99399999999999999</v>
      </c>
    </row>
    <row r="930" spans="1:17" x14ac:dyDescent="0.2">
      <c r="A930">
        <v>89301075</v>
      </c>
      <c r="B930" t="s">
        <v>1686</v>
      </c>
      <c r="C930" t="s">
        <v>1840</v>
      </c>
      <c r="D930">
        <v>10</v>
      </c>
      <c r="E930" s="2">
        <v>43647</v>
      </c>
      <c r="G930">
        <v>4641</v>
      </c>
      <c r="H930">
        <v>45763</v>
      </c>
      <c r="I930" t="s">
        <v>46</v>
      </c>
      <c r="J930" t="s">
        <v>395</v>
      </c>
      <c r="K930" t="s">
        <v>1825</v>
      </c>
      <c r="M930" s="1" t="s">
        <v>2022</v>
      </c>
      <c r="N930">
        <v>1</v>
      </c>
      <c r="O930" t="s">
        <v>27</v>
      </c>
      <c r="P930">
        <f t="shared" si="28"/>
        <v>1</v>
      </c>
      <c r="Q930" s="7">
        <f t="shared" si="29"/>
        <v>1</v>
      </c>
    </row>
    <row r="931" spans="1:17" x14ac:dyDescent="0.2">
      <c r="A931">
        <v>89301501</v>
      </c>
      <c r="B931" t="s">
        <v>5918</v>
      </c>
      <c r="C931" t="s">
        <v>109</v>
      </c>
      <c r="D931">
        <v>5</v>
      </c>
      <c r="E931" s="2">
        <v>39448</v>
      </c>
      <c r="G931">
        <v>3470</v>
      </c>
      <c r="H931">
        <v>45797</v>
      </c>
      <c r="I931" t="s">
        <v>53</v>
      </c>
      <c r="J931" t="s">
        <v>47</v>
      </c>
      <c r="K931" t="s">
        <v>5970</v>
      </c>
      <c r="M931" s="1" t="s">
        <v>5971</v>
      </c>
      <c r="N931">
        <v>1</v>
      </c>
      <c r="O931" t="s">
        <v>135</v>
      </c>
      <c r="P931">
        <f t="shared" si="28"/>
        <v>1</v>
      </c>
      <c r="Q931" s="7">
        <f t="shared" si="29"/>
        <v>1</v>
      </c>
    </row>
    <row r="932" spans="1:17" x14ac:dyDescent="0.2">
      <c r="A932">
        <v>89301285</v>
      </c>
      <c r="B932" t="s">
        <v>4741</v>
      </c>
      <c r="C932" t="s">
        <v>4742</v>
      </c>
      <c r="D932">
        <v>10</v>
      </c>
      <c r="E932" s="2">
        <v>43282</v>
      </c>
      <c r="G932">
        <v>4267</v>
      </c>
      <c r="H932">
        <v>45810</v>
      </c>
      <c r="I932" t="s">
        <v>4778</v>
      </c>
      <c r="J932" t="s">
        <v>1200</v>
      </c>
      <c r="K932" t="s">
        <v>4750</v>
      </c>
      <c r="L932" t="s">
        <v>31</v>
      </c>
      <c r="M932" s="1" t="s">
        <v>4779</v>
      </c>
      <c r="N932">
        <v>1</v>
      </c>
      <c r="O932" t="s">
        <v>2433</v>
      </c>
      <c r="P932">
        <f t="shared" si="28"/>
        <v>1</v>
      </c>
      <c r="Q932" s="7">
        <f t="shared" si="29"/>
        <v>1</v>
      </c>
    </row>
    <row r="933" spans="1:17" x14ac:dyDescent="0.2">
      <c r="A933">
        <v>89301103</v>
      </c>
      <c r="B933" t="s">
        <v>2599</v>
      </c>
      <c r="C933" t="s">
        <v>2589</v>
      </c>
      <c r="D933">
        <v>5</v>
      </c>
      <c r="E933" s="2">
        <v>44927</v>
      </c>
      <c r="G933">
        <v>10752</v>
      </c>
      <c r="H933">
        <v>45842</v>
      </c>
      <c r="J933" t="s">
        <v>283</v>
      </c>
      <c r="K933" t="s">
        <v>2821</v>
      </c>
      <c r="M933" s="1" t="s">
        <v>2822</v>
      </c>
      <c r="N933">
        <v>1</v>
      </c>
      <c r="O933" t="s">
        <v>27</v>
      </c>
      <c r="P933">
        <f t="shared" si="28"/>
        <v>1</v>
      </c>
      <c r="Q933" s="7">
        <f t="shared" si="29"/>
        <v>1</v>
      </c>
    </row>
    <row r="934" spans="1:17" x14ac:dyDescent="0.2">
      <c r="A934">
        <v>89301152</v>
      </c>
      <c r="B934" t="s">
        <v>3496</v>
      </c>
      <c r="C934" t="s">
        <v>3497</v>
      </c>
      <c r="D934">
        <v>10</v>
      </c>
      <c r="E934" s="2">
        <v>39448</v>
      </c>
      <c r="G934">
        <v>4582</v>
      </c>
      <c r="H934">
        <v>45844</v>
      </c>
      <c r="J934" t="s">
        <v>652</v>
      </c>
      <c r="K934" t="s">
        <v>750</v>
      </c>
      <c r="M934" s="1" t="s">
        <v>3500</v>
      </c>
      <c r="N934">
        <v>1</v>
      </c>
      <c r="O934" t="s">
        <v>27</v>
      </c>
      <c r="P934">
        <f t="shared" si="28"/>
        <v>1</v>
      </c>
      <c r="Q934" s="7">
        <f t="shared" si="29"/>
        <v>1</v>
      </c>
    </row>
    <row r="935" spans="1:17" x14ac:dyDescent="0.2">
      <c r="A935">
        <v>89301701</v>
      </c>
      <c r="B935" t="s">
        <v>2599</v>
      </c>
      <c r="C935" t="s">
        <v>6524</v>
      </c>
      <c r="D935">
        <v>10</v>
      </c>
      <c r="E935" s="2">
        <v>40909</v>
      </c>
      <c r="G935">
        <v>971</v>
      </c>
      <c r="H935">
        <v>48523</v>
      </c>
      <c r="I935" t="s">
        <v>28</v>
      </c>
      <c r="J935" t="s">
        <v>20</v>
      </c>
      <c r="K935" t="s">
        <v>6525</v>
      </c>
      <c r="L935" t="s">
        <v>113</v>
      </c>
      <c r="M935" s="1" t="s">
        <v>6526</v>
      </c>
      <c r="N935">
        <v>0.2</v>
      </c>
      <c r="O935" t="s">
        <v>33</v>
      </c>
      <c r="P935">
        <f t="shared" si="28"/>
        <v>1</v>
      </c>
      <c r="Q935" s="7">
        <f t="shared" si="29"/>
        <v>0.2</v>
      </c>
    </row>
    <row r="936" spans="1:17" x14ac:dyDescent="0.2">
      <c r="A936">
        <v>89301111</v>
      </c>
      <c r="B936" t="s">
        <v>2951</v>
      </c>
      <c r="C936" t="s">
        <v>109</v>
      </c>
      <c r="D936">
        <v>5</v>
      </c>
      <c r="E936" s="2">
        <v>35156</v>
      </c>
      <c r="G936">
        <v>8684</v>
      </c>
      <c r="H936">
        <v>48527</v>
      </c>
      <c r="J936" t="s">
        <v>314</v>
      </c>
      <c r="K936" t="s">
        <v>2975</v>
      </c>
      <c r="M936" s="1" t="s">
        <v>2976</v>
      </c>
      <c r="N936">
        <v>1</v>
      </c>
      <c r="O936" t="s">
        <v>72</v>
      </c>
      <c r="P936">
        <f t="shared" si="28"/>
        <v>1</v>
      </c>
      <c r="Q936" s="7">
        <f t="shared" si="29"/>
        <v>1</v>
      </c>
    </row>
    <row r="937" spans="1:17" x14ac:dyDescent="0.2">
      <c r="A937">
        <v>89301012</v>
      </c>
      <c r="B937" t="s">
        <v>108</v>
      </c>
      <c r="C937" t="s">
        <v>293</v>
      </c>
      <c r="D937">
        <v>10</v>
      </c>
      <c r="E937" s="2">
        <v>39448</v>
      </c>
      <c r="G937">
        <v>2717</v>
      </c>
      <c r="H937">
        <v>48530</v>
      </c>
      <c r="J937" t="s">
        <v>24</v>
      </c>
      <c r="K937" t="s">
        <v>337</v>
      </c>
      <c r="M937" s="1" t="s">
        <v>338</v>
      </c>
      <c r="N937">
        <v>1</v>
      </c>
      <c r="O937" t="s">
        <v>27</v>
      </c>
      <c r="P937">
        <f t="shared" si="28"/>
        <v>1</v>
      </c>
      <c r="Q937" s="7">
        <f t="shared" si="29"/>
        <v>1</v>
      </c>
    </row>
    <row r="938" spans="1:17" x14ac:dyDescent="0.2">
      <c r="A938">
        <v>89301121</v>
      </c>
      <c r="B938" t="s">
        <v>3139</v>
      </c>
      <c r="C938" t="s">
        <v>109</v>
      </c>
      <c r="D938">
        <v>5</v>
      </c>
      <c r="E938" s="2">
        <v>45170</v>
      </c>
      <c r="G938">
        <v>7890</v>
      </c>
      <c r="H938">
        <v>48531</v>
      </c>
      <c r="J938" t="s">
        <v>47</v>
      </c>
      <c r="K938" t="s">
        <v>3187</v>
      </c>
      <c r="M938" s="1" t="s">
        <v>3188</v>
      </c>
      <c r="N938">
        <v>0.7</v>
      </c>
      <c r="O938" t="s">
        <v>90</v>
      </c>
      <c r="P938">
        <f t="shared" si="28"/>
        <v>1</v>
      </c>
      <c r="Q938" s="7">
        <f t="shared" si="29"/>
        <v>0.7</v>
      </c>
    </row>
    <row r="939" spans="1:17" x14ac:dyDescent="0.2">
      <c r="A939">
        <v>89301112</v>
      </c>
      <c r="B939" t="s">
        <v>3082</v>
      </c>
      <c r="C939" t="s">
        <v>3083</v>
      </c>
      <c r="D939">
        <v>10</v>
      </c>
      <c r="E939" s="2">
        <v>39448</v>
      </c>
      <c r="G939">
        <v>3697</v>
      </c>
      <c r="H939">
        <v>48537</v>
      </c>
      <c r="J939" t="s">
        <v>871</v>
      </c>
      <c r="K939" t="s">
        <v>3096</v>
      </c>
      <c r="M939" s="1" t="s">
        <v>3097</v>
      </c>
      <c r="N939">
        <v>1</v>
      </c>
      <c r="O939" t="s">
        <v>23</v>
      </c>
      <c r="P939">
        <f t="shared" si="28"/>
        <v>1</v>
      </c>
      <c r="Q939" s="7">
        <f t="shared" si="29"/>
        <v>1</v>
      </c>
    </row>
    <row r="940" spans="1:17" x14ac:dyDescent="0.2">
      <c r="A940">
        <v>89301323</v>
      </c>
      <c r="B940" t="s">
        <v>4932</v>
      </c>
      <c r="C940" t="s">
        <v>357</v>
      </c>
      <c r="D940">
        <v>5</v>
      </c>
      <c r="E940" s="2">
        <v>41456</v>
      </c>
      <c r="G940">
        <v>121</v>
      </c>
      <c r="H940">
        <v>48565</v>
      </c>
      <c r="I940" t="s">
        <v>28</v>
      </c>
      <c r="J940" t="s">
        <v>155</v>
      </c>
      <c r="K940" t="s">
        <v>844</v>
      </c>
      <c r="M940" s="1" t="s">
        <v>5032</v>
      </c>
      <c r="N940">
        <v>1</v>
      </c>
      <c r="O940" t="s">
        <v>33</v>
      </c>
      <c r="P940">
        <f t="shared" si="28"/>
        <v>1</v>
      </c>
      <c r="Q940" s="7">
        <f t="shared" si="29"/>
        <v>1</v>
      </c>
    </row>
    <row r="941" spans="1:17" x14ac:dyDescent="0.2">
      <c r="A941">
        <v>89301221</v>
      </c>
      <c r="B941" t="s">
        <v>4371</v>
      </c>
      <c r="C941" t="s">
        <v>109</v>
      </c>
      <c r="D941">
        <v>5</v>
      </c>
      <c r="E941" s="2">
        <v>42156</v>
      </c>
      <c r="G941">
        <v>2043</v>
      </c>
      <c r="H941">
        <v>48571</v>
      </c>
      <c r="I941" t="s">
        <v>28</v>
      </c>
      <c r="J941" t="s">
        <v>283</v>
      </c>
      <c r="K941" t="s">
        <v>4374</v>
      </c>
      <c r="L941" t="s">
        <v>31</v>
      </c>
      <c r="M941" s="1" t="s">
        <v>4375</v>
      </c>
      <c r="N941">
        <v>0.6</v>
      </c>
      <c r="O941" t="s">
        <v>33</v>
      </c>
      <c r="P941">
        <f t="shared" si="28"/>
        <v>3</v>
      </c>
      <c r="Q941" s="7">
        <f t="shared" si="29"/>
        <v>0.99999999999999989</v>
      </c>
    </row>
    <row r="942" spans="1:17" x14ac:dyDescent="0.2">
      <c r="A942">
        <v>89301222</v>
      </c>
      <c r="B942" t="s">
        <v>4371</v>
      </c>
      <c r="C942" t="s">
        <v>568</v>
      </c>
      <c r="D942">
        <v>10</v>
      </c>
      <c r="E942" s="2">
        <v>39448</v>
      </c>
      <c r="G942">
        <v>2043</v>
      </c>
      <c r="H942">
        <v>48571</v>
      </c>
      <c r="I942" t="s">
        <v>28</v>
      </c>
      <c r="J942" t="s">
        <v>283</v>
      </c>
      <c r="K942" t="s">
        <v>4374</v>
      </c>
      <c r="L942" t="s">
        <v>31</v>
      </c>
      <c r="M942" s="1" t="s">
        <v>4375</v>
      </c>
      <c r="N942">
        <v>0.3</v>
      </c>
      <c r="O942" t="s">
        <v>33</v>
      </c>
      <c r="P942">
        <f t="shared" si="28"/>
        <v>3</v>
      </c>
      <c r="Q942" s="7">
        <f t="shared" si="29"/>
        <v>0.99999999999999989</v>
      </c>
    </row>
    <row r="943" spans="1:17" x14ac:dyDescent="0.2">
      <c r="A943">
        <v>89301226</v>
      </c>
      <c r="B943" t="s">
        <v>4371</v>
      </c>
      <c r="C943" t="s">
        <v>4414</v>
      </c>
      <c r="D943">
        <v>10</v>
      </c>
      <c r="E943" s="2">
        <v>42005</v>
      </c>
      <c r="G943">
        <v>2043</v>
      </c>
      <c r="H943">
        <v>48571</v>
      </c>
      <c r="I943" t="s">
        <v>28</v>
      </c>
      <c r="J943" t="s">
        <v>283</v>
      </c>
      <c r="K943" t="s">
        <v>4374</v>
      </c>
      <c r="L943" t="s">
        <v>31</v>
      </c>
      <c r="M943" s="1" t="s">
        <v>4375</v>
      </c>
      <c r="N943">
        <v>0.1</v>
      </c>
      <c r="O943" t="s">
        <v>33</v>
      </c>
      <c r="P943">
        <f t="shared" si="28"/>
        <v>3</v>
      </c>
      <c r="Q943" s="7">
        <f t="shared" si="29"/>
        <v>0.99999999999999989</v>
      </c>
    </row>
    <row r="944" spans="1:17" x14ac:dyDescent="0.2">
      <c r="A944">
        <v>89301173</v>
      </c>
      <c r="B944" t="s">
        <v>3745</v>
      </c>
      <c r="C944" t="s">
        <v>357</v>
      </c>
      <c r="D944">
        <v>5</v>
      </c>
      <c r="E944" s="2">
        <v>42248</v>
      </c>
      <c r="G944">
        <v>348</v>
      </c>
      <c r="H944">
        <v>48639</v>
      </c>
      <c r="J944" t="s">
        <v>81</v>
      </c>
      <c r="K944" t="s">
        <v>3897</v>
      </c>
      <c r="M944" s="1" t="s">
        <v>3898</v>
      </c>
      <c r="N944">
        <v>1</v>
      </c>
      <c r="O944" t="s">
        <v>27</v>
      </c>
      <c r="P944">
        <f t="shared" si="28"/>
        <v>1</v>
      </c>
      <c r="Q944" s="7">
        <f t="shared" si="29"/>
        <v>1</v>
      </c>
    </row>
    <row r="945" spans="1:17" x14ac:dyDescent="0.2">
      <c r="A945">
        <v>89301073</v>
      </c>
      <c r="B945" t="s">
        <v>1686</v>
      </c>
      <c r="C945" t="s">
        <v>357</v>
      </c>
      <c r="D945">
        <v>5</v>
      </c>
      <c r="E945" s="2">
        <v>39448</v>
      </c>
      <c r="G945">
        <v>514</v>
      </c>
      <c r="H945">
        <v>48642</v>
      </c>
      <c r="J945" t="s">
        <v>81</v>
      </c>
      <c r="K945" t="s">
        <v>1724</v>
      </c>
      <c r="M945" s="1" t="s">
        <v>1725</v>
      </c>
      <c r="N945">
        <v>1</v>
      </c>
      <c r="O945" t="s">
        <v>27</v>
      </c>
      <c r="P945">
        <f t="shared" si="28"/>
        <v>1</v>
      </c>
      <c r="Q945" s="7">
        <f t="shared" si="29"/>
        <v>1</v>
      </c>
    </row>
    <row r="946" spans="1:17" x14ac:dyDescent="0.2">
      <c r="A946">
        <v>89301121</v>
      </c>
      <c r="B946" t="s">
        <v>3139</v>
      </c>
      <c r="C946" t="s">
        <v>109</v>
      </c>
      <c r="D946">
        <v>5</v>
      </c>
      <c r="E946" s="2">
        <v>39448</v>
      </c>
      <c r="G946">
        <v>3624</v>
      </c>
      <c r="H946">
        <v>48644</v>
      </c>
      <c r="I946" t="s">
        <v>28</v>
      </c>
      <c r="J946" t="s">
        <v>121</v>
      </c>
      <c r="K946" t="s">
        <v>3189</v>
      </c>
      <c r="M946" s="1" t="s">
        <v>3190</v>
      </c>
      <c r="N946">
        <v>0.1</v>
      </c>
      <c r="O946" t="s">
        <v>33</v>
      </c>
      <c r="P946">
        <f t="shared" si="28"/>
        <v>5</v>
      </c>
      <c r="Q946" s="7">
        <f t="shared" si="29"/>
        <v>0.8</v>
      </c>
    </row>
    <row r="947" spans="1:17" x14ac:dyDescent="0.2">
      <c r="A947">
        <v>89301122</v>
      </c>
      <c r="B947" t="s">
        <v>3139</v>
      </c>
      <c r="C947" t="s">
        <v>3243</v>
      </c>
      <c r="D947">
        <v>10</v>
      </c>
      <c r="E947" s="2">
        <v>39448</v>
      </c>
      <c r="G947">
        <v>3624</v>
      </c>
      <c r="H947">
        <v>48644</v>
      </c>
      <c r="I947" t="s">
        <v>28</v>
      </c>
      <c r="J947" t="s">
        <v>121</v>
      </c>
      <c r="K947" t="s">
        <v>3189</v>
      </c>
      <c r="M947" s="1" t="s">
        <v>3190</v>
      </c>
      <c r="N947">
        <v>0.1</v>
      </c>
      <c r="O947" t="s">
        <v>33</v>
      </c>
      <c r="P947">
        <f t="shared" si="28"/>
        <v>5</v>
      </c>
      <c r="Q947" s="7">
        <f t="shared" si="29"/>
        <v>0.8</v>
      </c>
    </row>
    <row r="948" spans="1:17" x14ac:dyDescent="0.2">
      <c r="A948">
        <v>89301124</v>
      </c>
      <c r="B948" t="s">
        <v>3139</v>
      </c>
      <c r="C948" t="s">
        <v>3267</v>
      </c>
      <c r="D948">
        <v>10</v>
      </c>
      <c r="E948" s="2">
        <v>39448</v>
      </c>
      <c r="G948">
        <v>3624</v>
      </c>
      <c r="H948">
        <v>48644</v>
      </c>
      <c r="I948" t="s">
        <v>28</v>
      </c>
      <c r="J948" t="s">
        <v>121</v>
      </c>
      <c r="K948" t="s">
        <v>3189</v>
      </c>
      <c r="M948" s="1" t="s">
        <v>3190</v>
      </c>
      <c r="N948">
        <v>0.05</v>
      </c>
      <c r="O948" t="s">
        <v>33</v>
      </c>
      <c r="P948">
        <f t="shared" si="28"/>
        <v>5</v>
      </c>
      <c r="Q948" s="7">
        <f t="shared" si="29"/>
        <v>0.8</v>
      </c>
    </row>
    <row r="949" spans="1:17" x14ac:dyDescent="0.2">
      <c r="A949">
        <v>89301125</v>
      </c>
      <c r="B949" t="s">
        <v>3139</v>
      </c>
      <c r="C949" t="s">
        <v>3273</v>
      </c>
      <c r="D949">
        <v>10</v>
      </c>
      <c r="E949" s="2">
        <v>39814</v>
      </c>
      <c r="G949">
        <v>3624</v>
      </c>
      <c r="H949">
        <v>48644</v>
      </c>
      <c r="I949" t="s">
        <v>28</v>
      </c>
      <c r="J949" t="s">
        <v>121</v>
      </c>
      <c r="K949" t="s">
        <v>3189</v>
      </c>
      <c r="M949" s="1" t="s">
        <v>3190</v>
      </c>
      <c r="N949">
        <v>0.4</v>
      </c>
      <c r="O949" t="s">
        <v>33</v>
      </c>
      <c r="P949">
        <f t="shared" si="28"/>
        <v>5</v>
      </c>
      <c r="Q949" s="7">
        <f t="shared" si="29"/>
        <v>0.8</v>
      </c>
    </row>
    <row r="950" spans="1:17" x14ac:dyDescent="0.2">
      <c r="A950">
        <v>89301605</v>
      </c>
      <c r="B950" t="s">
        <v>6474</v>
      </c>
      <c r="C950" t="s">
        <v>6475</v>
      </c>
      <c r="D950">
        <v>10</v>
      </c>
      <c r="E950" s="2">
        <v>39448</v>
      </c>
      <c r="G950">
        <v>5955</v>
      </c>
      <c r="H950">
        <v>48644</v>
      </c>
      <c r="I950" t="s">
        <v>28</v>
      </c>
      <c r="J950" t="s">
        <v>121</v>
      </c>
      <c r="K950" t="s">
        <v>3189</v>
      </c>
      <c r="M950" s="1" t="s">
        <v>3190</v>
      </c>
      <c r="N950">
        <v>0.15</v>
      </c>
      <c r="O950" t="s">
        <v>33</v>
      </c>
      <c r="P950">
        <f t="shared" si="28"/>
        <v>5</v>
      </c>
      <c r="Q950" s="7">
        <f t="shared" si="29"/>
        <v>0.8</v>
      </c>
    </row>
    <row r="951" spans="1:17" x14ac:dyDescent="0.2">
      <c r="A951">
        <v>89301141</v>
      </c>
      <c r="B951" t="s">
        <v>3386</v>
      </c>
      <c r="C951" t="s">
        <v>109</v>
      </c>
      <c r="D951">
        <v>5</v>
      </c>
      <c r="E951" s="2">
        <v>42005</v>
      </c>
      <c r="G951">
        <v>1927</v>
      </c>
      <c r="H951">
        <v>48653</v>
      </c>
      <c r="I951" t="s">
        <v>28</v>
      </c>
      <c r="J951" t="s">
        <v>504</v>
      </c>
      <c r="K951" t="s">
        <v>3429</v>
      </c>
      <c r="M951" s="1" t="s">
        <v>3430</v>
      </c>
      <c r="N951">
        <v>0.1</v>
      </c>
      <c r="O951" t="s">
        <v>33</v>
      </c>
      <c r="P951">
        <f t="shared" si="28"/>
        <v>2</v>
      </c>
      <c r="Q951" s="7">
        <f t="shared" si="29"/>
        <v>0.2</v>
      </c>
    </row>
    <row r="952" spans="1:17" x14ac:dyDescent="0.2">
      <c r="A952">
        <v>89301142</v>
      </c>
      <c r="B952" t="s">
        <v>3386</v>
      </c>
      <c r="C952" t="s">
        <v>3456</v>
      </c>
      <c r="D952">
        <v>10</v>
      </c>
      <c r="E952" s="2">
        <v>42005</v>
      </c>
      <c r="G952">
        <v>1927</v>
      </c>
      <c r="H952">
        <v>48653</v>
      </c>
      <c r="I952" t="s">
        <v>28</v>
      </c>
      <c r="J952" t="s">
        <v>504</v>
      </c>
      <c r="K952" t="s">
        <v>3429</v>
      </c>
      <c r="M952" s="1" t="s">
        <v>3430</v>
      </c>
      <c r="N952">
        <v>0.1</v>
      </c>
      <c r="O952" t="s">
        <v>33</v>
      </c>
      <c r="P952">
        <f t="shared" si="28"/>
        <v>2</v>
      </c>
      <c r="Q952" s="7">
        <f t="shared" si="29"/>
        <v>0.2</v>
      </c>
    </row>
    <row r="953" spans="1:17" x14ac:dyDescent="0.2">
      <c r="A953">
        <v>89301292</v>
      </c>
      <c r="B953" t="s">
        <v>4782</v>
      </c>
      <c r="C953" t="s">
        <v>568</v>
      </c>
      <c r="D953">
        <v>10</v>
      </c>
      <c r="E953" s="2">
        <v>43435</v>
      </c>
      <c r="G953">
        <v>4392</v>
      </c>
      <c r="H953">
        <v>48691</v>
      </c>
      <c r="J953" t="s">
        <v>16</v>
      </c>
      <c r="K953" t="s">
        <v>1241</v>
      </c>
      <c r="M953" s="1" t="s">
        <v>4794</v>
      </c>
      <c r="N953">
        <v>1</v>
      </c>
      <c r="O953" t="s">
        <v>72</v>
      </c>
      <c r="P953">
        <f t="shared" si="28"/>
        <v>1</v>
      </c>
      <c r="Q953" s="7">
        <f t="shared" si="29"/>
        <v>1</v>
      </c>
    </row>
    <row r="954" spans="1:17" x14ac:dyDescent="0.2">
      <c r="A954">
        <v>89301122</v>
      </c>
      <c r="B954" t="s">
        <v>3139</v>
      </c>
      <c r="C954" t="s">
        <v>3243</v>
      </c>
      <c r="D954">
        <v>10</v>
      </c>
      <c r="E954" s="2">
        <v>40787</v>
      </c>
      <c r="G954">
        <v>2767</v>
      </c>
      <c r="H954">
        <v>48703</v>
      </c>
      <c r="J954" t="s">
        <v>169</v>
      </c>
      <c r="K954" t="s">
        <v>3260</v>
      </c>
      <c r="M954" s="1" t="s">
        <v>3261</v>
      </c>
      <c r="N954">
        <v>1</v>
      </c>
      <c r="O954" t="s">
        <v>27</v>
      </c>
      <c r="P954">
        <f t="shared" si="28"/>
        <v>1</v>
      </c>
      <c r="Q954" s="7">
        <f t="shared" si="29"/>
        <v>1</v>
      </c>
    </row>
    <row r="955" spans="1:17" x14ac:dyDescent="0.2">
      <c r="A955">
        <v>89301386</v>
      </c>
      <c r="B955" t="s">
        <v>5670</v>
      </c>
      <c r="C955" t="s">
        <v>5716</v>
      </c>
      <c r="D955">
        <v>10</v>
      </c>
      <c r="E955" s="2">
        <v>39448</v>
      </c>
      <c r="G955">
        <v>3610</v>
      </c>
      <c r="H955">
        <v>48718</v>
      </c>
      <c r="I955" t="s">
        <v>28</v>
      </c>
      <c r="J955" t="s">
        <v>329</v>
      </c>
      <c r="K955" t="s">
        <v>5731</v>
      </c>
      <c r="M955" s="1" t="s">
        <v>5732</v>
      </c>
      <c r="N955">
        <v>1</v>
      </c>
      <c r="O955" t="s">
        <v>33</v>
      </c>
      <c r="P955">
        <f t="shared" si="28"/>
        <v>1</v>
      </c>
      <c r="Q955" s="7">
        <f t="shared" si="29"/>
        <v>1</v>
      </c>
    </row>
    <row r="956" spans="1:17" x14ac:dyDescent="0.2">
      <c r="A956">
        <v>89301172</v>
      </c>
      <c r="B956" t="s">
        <v>3745</v>
      </c>
      <c r="C956" t="s">
        <v>2937</v>
      </c>
      <c r="D956">
        <v>10</v>
      </c>
      <c r="E956" s="2">
        <v>39814</v>
      </c>
      <c r="G956">
        <v>3499</v>
      </c>
      <c r="H956">
        <v>48734</v>
      </c>
      <c r="J956" t="s">
        <v>84</v>
      </c>
      <c r="K956" t="s">
        <v>766</v>
      </c>
      <c r="M956" s="1" t="s">
        <v>3844</v>
      </c>
      <c r="N956">
        <v>1</v>
      </c>
      <c r="O956" t="s">
        <v>27</v>
      </c>
      <c r="P956">
        <f t="shared" si="28"/>
        <v>1</v>
      </c>
      <c r="Q956" s="7">
        <f t="shared" si="29"/>
        <v>1</v>
      </c>
    </row>
    <row r="957" spans="1:17" x14ac:dyDescent="0.2">
      <c r="A957">
        <v>89301251</v>
      </c>
      <c r="B957" t="s">
        <v>4451</v>
      </c>
      <c r="C957" t="s">
        <v>109</v>
      </c>
      <c r="D957">
        <v>5</v>
      </c>
      <c r="E957" s="2">
        <v>44409</v>
      </c>
      <c r="G957">
        <v>10093</v>
      </c>
      <c r="H957">
        <v>48741</v>
      </c>
      <c r="J957" t="s">
        <v>148</v>
      </c>
      <c r="K957" t="s">
        <v>2524</v>
      </c>
      <c r="M957" s="1" t="s">
        <v>4497</v>
      </c>
      <c r="N957">
        <v>1</v>
      </c>
      <c r="O957" t="s">
        <v>23</v>
      </c>
      <c r="P957">
        <f t="shared" si="28"/>
        <v>1</v>
      </c>
      <c r="Q957" s="7">
        <f t="shared" si="29"/>
        <v>1</v>
      </c>
    </row>
    <row r="958" spans="1:17" x14ac:dyDescent="0.2">
      <c r="A958">
        <v>89301385</v>
      </c>
      <c r="B958" t="s">
        <v>5670</v>
      </c>
      <c r="C958" t="s">
        <v>5671</v>
      </c>
      <c r="D958">
        <v>10</v>
      </c>
      <c r="E958" s="2">
        <v>43101</v>
      </c>
      <c r="G958">
        <v>218</v>
      </c>
      <c r="H958">
        <v>48767</v>
      </c>
      <c r="I958" t="s">
        <v>905</v>
      </c>
      <c r="J958" t="s">
        <v>1151</v>
      </c>
      <c r="K958" t="s">
        <v>5693</v>
      </c>
      <c r="L958" t="s">
        <v>113</v>
      </c>
      <c r="M958" s="1" t="s">
        <v>5694</v>
      </c>
      <c r="N958">
        <v>0</v>
      </c>
      <c r="O958" t="s">
        <v>2433</v>
      </c>
      <c r="P958">
        <f t="shared" si="28"/>
        <v>1</v>
      </c>
      <c r="Q958" s="7">
        <f t="shared" si="29"/>
        <v>0</v>
      </c>
    </row>
    <row r="959" spans="1:17" x14ac:dyDescent="0.2">
      <c r="A959">
        <v>89301226</v>
      </c>
      <c r="B959" t="s">
        <v>4371</v>
      </c>
      <c r="C959" t="s">
        <v>4414</v>
      </c>
      <c r="D959">
        <v>10</v>
      </c>
      <c r="E959" s="2">
        <v>39448</v>
      </c>
      <c r="G959">
        <v>1509</v>
      </c>
      <c r="H959">
        <v>48782</v>
      </c>
      <c r="J959" t="s">
        <v>320</v>
      </c>
      <c r="K959" t="s">
        <v>648</v>
      </c>
      <c r="M959" s="1" t="s">
        <v>4417</v>
      </c>
      <c r="N959">
        <v>1</v>
      </c>
      <c r="O959" t="s">
        <v>27</v>
      </c>
      <c r="P959">
        <f t="shared" si="28"/>
        <v>1</v>
      </c>
      <c r="Q959" s="7">
        <f t="shared" si="29"/>
        <v>1</v>
      </c>
    </row>
    <row r="960" spans="1:17" x14ac:dyDescent="0.2">
      <c r="A960">
        <v>89301182</v>
      </c>
      <c r="B960" t="s">
        <v>3946</v>
      </c>
      <c r="C960" t="s">
        <v>3661</v>
      </c>
      <c r="D960">
        <v>10</v>
      </c>
      <c r="E960" s="2">
        <v>43556</v>
      </c>
      <c r="G960">
        <v>1037</v>
      </c>
      <c r="H960">
        <v>48786</v>
      </c>
      <c r="J960" t="s">
        <v>47</v>
      </c>
      <c r="K960" t="s">
        <v>4055</v>
      </c>
      <c r="M960" s="1" t="s">
        <v>4056</v>
      </c>
      <c r="N960">
        <v>0.8</v>
      </c>
      <c r="O960" t="s">
        <v>27</v>
      </c>
      <c r="P960">
        <f t="shared" si="28"/>
        <v>2</v>
      </c>
      <c r="Q960" s="7">
        <f t="shared" si="29"/>
        <v>1</v>
      </c>
    </row>
    <row r="961" spans="1:17" x14ac:dyDescent="0.2">
      <c r="A961">
        <v>89301184</v>
      </c>
      <c r="B961" t="s">
        <v>3946</v>
      </c>
      <c r="C961" t="s">
        <v>4064</v>
      </c>
      <c r="D961">
        <v>10</v>
      </c>
      <c r="E961" s="2">
        <v>43922</v>
      </c>
      <c r="G961">
        <v>1037</v>
      </c>
      <c r="H961">
        <v>48786</v>
      </c>
      <c r="J961" t="s">
        <v>47</v>
      </c>
      <c r="K961" t="s">
        <v>4055</v>
      </c>
      <c r="M961" s="1" t="s">
        <v>4056</v>
      </c>
      <c r="N961">
        <v>0.2</v>
      </c>
      <c r="O961" t="s">
        <v>27</v>
      </c>
      <c r="P961">
        <f t="shared" si="28"/>
        <v>2</v>
      </c>
      <c r="Q961" s="7">
        <f t="shared" si="29"/>
        <v>1</v>
      </c>
    </row>
    <row r="962" spans="1:17" x14ac:dyDescent="0.2">
      <c r="A962">
        <v>89301335</v>
      </c>
      <c r="B962" t="s">
        <v>5218</v>
      </c>
      <c r="C962" t="s">
        <v>5219</v>
      </c>
      <c r="D962">
        <v>10</v>
      </c>
      <c r="E962" s="2">
        <v>42795</v>
      </c>
      <c r="G962">
        <v>820</v>
      </c>
      <c r="H962">
        <v>48788</v>
      </c>
      <c r="J962" t="s">
        <v>40</v>
      </c>
      <c r="K962" t="s">
        <v>5220</v>
      </c>
      <c r="M962" s="1" t="s">
        <v>5221</v>
      </c>
      <c r="N962">
        <v>1</v>
      </c>
      <c r="O962" t="s">
        <v>27</v>
      </c>
      <c r="P962">
        <f t="shared" ref="P962:P1025" si="30">COUNTIF($M$2:$M$4776,M962)</f>
        <v>1</v>
      </c>
      <c r="Q962" s="7">
        <f t="shared" ref="Q962:Q1025" si="31">SUMIFS($N$2:$N$4776,$M$2:$M$4776,M962)</f>
        <v>1</v>
      </c>
    </row>
    <row r="963" spans="1:17" x14ac:dyDescent="0.2">
      <c r="A963">
        <v>89301201</v>
      </c>
      <c r="B963" t="s">
        <v>4100</v>
      </c>
      <c r="C963" t="s">
        <v>109</v>
      </c>
      <c r="D963">
        <v>5</v>
      </c>
      <c r="E963" s="2">
        <v>45170</v>
      </c>
      <c r="G963">
        <v>5087</v>
      </c>
      <c r="H963">
        <v>48789</v>
      </c>
      <c r="J963" t="s">
        <v>312</v>
      </c>
      <c r="K963" t="s">
        <v>4133</v>
      </c>
      <c r="M963" s="1" t="s">
        <v>4134</v>
      </c>
      <c r="N963">
        <v>1</v>
      </c>
      <c r="O963" t="s">
        <v>27</v>
      </c>
      <c r="P963">
        <f t="shared" si="30"/>
        <v>1</v>
      </c>
      <c r="Q963" s="7">
        <f t="shared" si="31"/>
        <v>1</v>
      </c>
    </row>
    <row r="964" spans="1:17" x14ac:dyDescent="0.2">
      <c r="A964">
        <v>89301506</v>
      </c>
      <c r="B964" t="s">
        <v>5918</v>
      </c>
      <c r="C964" t="s">
        <v>6095</v>
      </c>
      <c r="D964">
        <v>10</v>
      </c>
      <c r="E964" s="2">
        <v>41275</v>
      </c>
      <c r="G964">
        <v>2013</v>
      </c>
      <c r="H964">
        <v>48798</v>
      </c>
      <c r="J964" t="s">
        <v>388</v>
      </c>
      <c r="K964" t="s">
        <v>2538</v>
      </c>
      <c r="M964" s="1" t="s">
        <v>6096</v>
      </c>
      <c r="N964">
        <v>1</v>
      </c>
      <c r="O964" t="s">
        <v>27</v>
      </c>
      <c r="P964">
        <f t="shared" si="30"/>
        <v>1</v>
      </c>
      <c r="Q964" s="7">
        <f t="shared" si="31"/>
        <v>1</v>
      </c>
    </row>
    <row r="965" spans="1:17" x14ac:dyDescent="0.2">
      <c r="A965">
        <v>89301355</v>
      </c>
      <c r="B965" t="s">
        <v>5498</v>
      </c>
      <c r="C965" t="s">
        <v>5499</v>
      </c>
      <c r="D965">
        <v>10</v>
      </c>
      <c r="E965" s="2">
        <v>39448</v>
      </c>
      <c r="G965">
        <v>1442</v>
      </c>
      <c r="H965">
        <v>48803</v>
      </c>
      <c r="I965" t="s">
        <v>28</v>
      </c>
      <c r="J965" t="s">
        <v>283</v>
      </c>
      <c r="K965" t="s">
        <v>5511</v>
      </c>
      <c r="L965" t="s">
        <v>31</v>
      </c>
      <c r="M965" s="1" t="s">
        <v>5512</v>
      </c>
      <c r="N965">
        <v>0.8</v>
      </c>
      <c r="O965" t="s">
        <v>33</v>
      </c>
      <c r="P965">
        <f t="shared" si="30"/>
        <v>2</v>
      </c>
      <c r="Q965" s="7">
        <f t="shared" si="31"/>
        <v>0.9</v>
      </c>
    </row>
    <row r="966" spans="1:17" x14ac:dyDescent="0.2">
      <c r="A966">
        <v>89301356</v>
      </c>
      <c r="B966" t="s">
        <v>5498</v>
      </c>
      <c r="C966" t="s">
        <v>5554</v>
      </c>
      <c r="D966">
        <v>10</v>
      </c>
      <c r="E966" s="2">
        <v>39448</v>
      </c>
      <c r="G966">
        <v>1442</v>
      </c>
      <c r="H966">
        <v>48803</v>
      </c>
      <c r="I966" t="s">
        <v>28</v>
      </c>
      <c r="J966" t="s">
        <v>283</v>
      </c>
      <c r="K966" t="s">
        <v>5511</v>
      </c>
      <c r="L966" t="s">
        <v>31</v>
      </c>
      <c r="M966" s="1" t="s">
        <v>5512</v>
      </c>
      <c r="N966">
        <v>0.1</v>
      </c>
      <c r="O966" t="s">
        <v>33</v>
      </c>
      <c r="P966">
        <f t="shared" si="30"/>
        <v>2</v>
      </c>
      <c r="Q966" s="7">
        <f t="shared" si="31"/>
        <v>0.9</v>
      </c>
    </row>
    <row r="967" spans="1:17" x14ac:dyDescent="0.2">
      <c r="A967">
        <v>89301173</v>
      </c>
      <c r="B967" t="s">
        <v>3745</v>
      </c>
      <c r="C967" t="s">
        <v>357</v>
      </c>
      <c r="D967">
        <v>5</v>
      </c>
      <c r="E967" s="2">
        <v>44805</v>
      </c>
      <c r="G967">
        <v>6838</v>
      </c>
      <c r="H967">
        <v>48806</v>
      </c>
      <c r="J967" t="s">
        <v>95</v>
      </c>
      <c r="K967" t="s">
        <v>2490</v>
      </c>
      <c r="M967" s="1" t="s">
        <v>3896</v>
      </c>
      <c r="N967">
        <v>1</v>
      </c>
      <c r="O967" t="s">
        <v>27</v>
      </c>
      <c r="P967">
        <f t="shared" si="30"/>
        <v>1</v>
      </c>
      <c r="Q967" s="7">
        <f t="shared" si="31"/>
        <v>1</v>
      </c>
    </row>
    <row r="968" spans="1:17" x14ac:dyDescent="0.2">
      <c r="A968">
        <v>89301087</v>
      </c>
      <c r="B968" t="s">
        <v>2159</v>
      </c>
      <c r="C968" t="s">
        <v>2421</v>
      </c>
      <c r="D968">
        <v>10</v>
      </c>
      <c r="E968" s="2">
        <v>40492</v>
      </c>
      <c r="G968">
        <v>5315</v>
      </c>
      <c r="H968">
        <v>48822</v>
      </c>
      <c r="I968" t="s">
        <v>53</v>
      </c>
      <c r="J968" t="s">
        <v>181</v>
      </c>
      <c r="K968" t="s">
        <v>2428</v>
      </c>
      <c r="M968" s="1" t="s">
        <v>2429</v>
      </c>
      <c r="N968">
        <v>0.75</v>
      </c>
      <c r="O968" t="s">
        <v>27</v>
      </c>
      <c r="P968">
        <f t="shared" si="30"/>
        <v>1</v>
      </c>
      <c r="Q968" s="7">
        <f t="shared" si="31"/>
        <v>0.75</v>
      </c>
    </row>
    <row r="969" spans="1:17" x14ac:dyDescent="0.2">
      <c r="A969">
        <v>89301051</v>
      </c>
      <c r="B969" t="s">
        <v>1387</v>
      </c>
      <c r="C969" t="s">
        <v>109</v>
      </c>
      <c r="D969">
        <v>5</v>
      </c>
      <c r="E969" s="2">
        <v>39448</v>
      </c>
      <c r="G969">
        <v>3998</v>
      </c>
      <c r="H969">
        <v>48831</v>
      </c>
      <c r="J969" t="s">
        <v>325</v>
      </c>
      <c r="K969" t="s">
        <v>578</v>
      </c>
      <c r="M969" s="1" t="s">
        <v>1405</v>
      </c>
      <c r="N969">
        <v>1</v>
      </c>
      <c r="O969" t="s">
        <v>27</v>
      </c>
      <c r="P969">
        <f t="shared" si="30"/>
        <v>1</v>
      </c>
      <c r="Q969" s="7">
        <f t="shared" si="31"/>
        <v>1</v>
      </c>
    </row>
    <row r="970" spans="1:17" x14ac:dyDescent="0.2">
      <c r="A970">
        <v>89301593</v>
      </c>
      <c r="B970" t="s">
        <v>6156</v>
      </c>
      <c r="C970" t="s">
        <v>6157</v>
      </c>
      <c r="D970">
        <v>5</v>
      </c>
      <c r="E970" s="2">
        <v>42156</v>
      </c>
      <c r="G970">
        <v>10297</v>
      </c>
      <c r="H970">
        <v>48832</v>
      </c>
      <c r="J970" t="s">
        <v>47</v>
      </c>
      <c r="K970" t="s">
        <v>5420</v>
      </c>
      <c r="M970" s="1" t="s">
        <v>6160</v>
      </c>
      <c r="N970">
        <v>1</v>
      </c>
      <c r="O970" t="s">
        <v>72</v>
      </c>
      <c r="P970">
        <f t="shared" si="30"/>
        <v>1</v>
      </c>
      <c r="Q970" s="7">
        <f t="shared" si="31"/>
        <v>1</v>
      </c>
    </row>
    <row r="971" spans="1:17" x14ac:dyDescent="0.2">
      <c r="A971">
        <v>89301355</v>
      </c>
      <c r="B971" t="s">
        <v>5498</v>
      </c>
      <c r="C971" t="s">
        <v>5499</v>
      </c>
      <c r="D971">
        <v>10</v>
      </c>
      <c r="E971" s="2">
        <v>40909</v>
      </c>
      <c r="G971">
        <v>3145</v>
      </c>
      <c r="H971">
        <v>48835</v>
      </c>
      <c r="J971" t="s">
        <v>275</v>
      </c>
      <c r="K971" t="s">
        <v>5509</v>
      </c>
      <c r="M971" s="1" t="s">
        <v>5510</v>
      </c>
      <c r="N971">
        <v>1</v>
      </c>
      <c r="O971" t="s">
        <v>27</v>
      </c>
      <c r="P971">
        <f t="shared" si="30"/>
        <v>1</v>
      </c>
      <c r="Q971" s="7">
        <f t="shared" si="31"/>
        <v>1</v>
      </c>
    </row>
    <row r="972" spans="1:17" x14ac:dyDescent="0.2">
      <c r="A972">
        <v>89301015</v>
      </c>
      <c r="B972" t="s">
        <v>108</v>
      </c>
      <c r="C972" t="s">
        <v>427</v>
      </c>
      <c r="D972">
        <v>10</v>
      </c>
      <c r="E972" s="2">
        <v>39448</v>
      </c>
      <c r="G972">
        <v>1616</v>
      </c>
      <c r="H972">
        <v>48837</v>
      </c>
      <c r="J972" t="s">
        <v>458</v>
      </c>
      <c r="K972" t="s">
        <v>459</v>
      </c>
      <c r="M972" s="1" t="s">
        <v>460</v>
      </c>
      <c r="N972">
        <v>1</v>
      </c>
      <c r="O972" t="s">
        <v>27</v>
      </c>
      <c r="P972">
        <f t="shared" si="30"/>
        <v>1</v>
      </c>
      <c r="Q972" s="7">
        <f t="shared" si="31"/>
        <v>1</v>
      </c>
    </row>
    <row r="973" spans="1:17" x14ac:dyDescent="0.2">
      <c r="A973">
        <v>89301335</v>
      </c>
      <c r="B973" t="s">
        <v>5218</v>
      </c>
      <c r="C973" t="s">
        <v>5219</v>
      </c>
      <c r="D973">
        <v>10</v>
      </c>
      <c r="E973" s="2">
        <v>41148</v>
      </c>
      <c r="G973">
        <v>6144</v>
      </c>
      <c r="H973">
        <v>48841</v>
      </c>
      <c r="J973" t="s">
        <v>155</v>
      </c>
      <c r="K973" t="s">
        <v>4767</v>
      </c>
      <c r="M973" s="1" t="s">
        <v>5222</v>
      </c>
      <c r="N973">
        <v>1</v>
      </c>
      <c r="O973" t="s">
        <v>27</v>
      </c>
      <c r="P973">
        <f t="shared" si="30"/>
        <v>1</v>
      </c>
      <c r="Q973" s="7">
        <f t="shared" si="31"/>
        <v>1</v>
      </c>
    </row>
    <row r="974" spans="1:17" x14ac:dyDescent="0.2">
      <c r="A974">
        <v>89301355</v>
      </c>
      <c r="B974" t="s">
        <v>5498</v>
      </c>
      <c r="C974" t="s">
        <v>5499</v>
      </c>
      <c r="D974">
        <v>10</v>
      </c>
      <c r="E974" s="2">
        <v>43282</v>
      </c>
      <c r="G974">
        <v>3480</v>
      </c>
      <c r="H974">
        <v>48842</v>
      </c>
      <c r="I974" t="s">
        <v>46</v>
      </c>
      <c r="J974" t="s">
        <v>1558</v>
      </c>
      <c r="K974" t="s">
        <v>1841</v>
      </c>
      <c r="M974" s="1" t="s">
        <v>5508</v>
      </c>
      <c r="N974">
        <v>0.7</v>
      </c>
      <c r="O974" t="s">
        <v>2433</v>
      </c>
      <c r="P974">
        <f t="shared" si="30"/>
        <v>2</v>
      </c>
      <c r="Q974" s="7">
        <f t="shared" si="31"/>
        <v>0.79999999999999993</v>
      </c>
    </row>
    <row r="975" spans="1:17" x14ac:dyDescent="0.2">
      <c r="A975">
        <v>89301356</v>
      </c>
      <c r="B975" t="s">
        <v>5498</v>
      </c>
      <c r="C975" t="s">
        <v>5554</v>
      </c>
      <c r="D975">
        <v>10</v>
      </c>
      <c r="E975" s="2">
        <v>40258</v>
      </c>
      <c r="G975">
        <v>3480</v>
      </c>
      <c r="H975">
        <v>48842</v>
      </c>
      <c r="I975" t="s">
        <v>46</v>
      </c>
      <c r="J975" t="s">
        <v>1558</v>
      </c>
      <c r="K975" t="s">
        <v>1841</v>
      </c>
      <c r="M975" s="1" t="s">
        <v>5508</v>
      </c>
      <c r="N975">
        <v>0.1</v>
      </c>
      <c r="O975" t="s">
        <v>2433</v>
      </c>
      <c r="P975">
        <f t="shared" si="30"/>
        <v>2</v>
      </c>
      <c r="Q975" s="7">
        <f t="shared" si="31"/>
        <v>0.79999999999999993</v>
      </c>
    </row>
    <row r="976" spans="1:17" x14ac:dyDescent="0.2">
      <c r="A976">
        <v>89301122</v>
      </c>
      <c r="B976" t="s">
        <v>3139</v>
      </c>
      <c r="C976" t="s">
        <v>3243</v>
      </c>
      <c r="D976">
        <v>10</v>
      </c>
      <c r="E976" s="2">
        <v>39448</v>
      </c>
      <c r="G976">
        <v>4361</v>
      </c>
      <c r="H976">
        <v>48846</v>
      </c>
      <c r="J976" t="s">
        <v>275</v>
      </c>
      <c r="K976" t="s">
        <v>3258</v>
      </c>
      <c r="M976" s="1" t="s">
        <v>3259</v>
      </c>
      <c r="N976">
        <v>0.1</v>
      </c>
      <c r="O976" t="s">
        <v>27</v>
      </c>
      <c r="P976">
        <f t="shared" si="30"/>
        <v>2</v>
      </c>
      <c r="Q976" s="7">
        <f t="shared" si="31"/>
        <v>1</v>
      </c>
    </row>
    <row r="977" spans="1:17" x14ac:dyDescent="0.2">
      <c r="A977">
        <v>89301124</v>
      </c>
      <c r="B977" t="s">
        <v>3139</v>
      </c>
      <c r="C977" t="s">
        <v>3267</v>
      </c>
      <c r="D977">
        <v>10</v>
      </c>
      <c r="E977" s="2">
        <v>39448</v>
      </c>
      <c r="G977">
        <v>4361</v>
      </c>
      <c r="H977">
        <v>48846</v>
      </c>
      <c r="J977" t="s">
        <v>275</v>
      </c>
      <c r="K977" t="s">
        <v>3258</v>
      </c>
      <c r="M977" s="1" t="s">
        <v>3259</v>
      </c>
      <c r="N977">
        <v>0.9</v>
      </c>
      <c r="O977" t="s">
        <v>27</v>
      </c>
      <c r="P977">
        <f t="shared" si="30"/>
        <v>2</v>
      </c>
      <c r="Q977" s="7">
        <f t="shared" si="31"/>
        <v>1</v>
      </c>
    </row>
    <row r="978" spans="1:17" x14ac:dyDescent="0.2">
      <c r="A978">
        <v>89301100</v>
      </c>
      <c r="B978" t="s">
        <v>2599</v>
      </c>
      <c r="C978" t="s">
        <v>2600</v>
      </c>
      <c r="D978">
        <v>10</v>
      </c>
      <c r="E978" s="2">
        <v>41365</v>
      </c>
      <c r="G978">
        <v>462</v>
      </c>
      <c r="H978">
        <v>49531</v>
      </c>
      <c r="I978" t="s">
        <v>110</v>
      </c>
      <c r="J978" t="s">
        <v>537</v>
      </c>
      <c r="K978" t="s">
        <v>715</v>
      </c>
      <c r="L978" t="s">
        <v>31</v>
      </c>
      <c r="M978" s="1" t="s">
        <v>2608</v>
      </c>
      <c r="N978">
        <v>0.25</v>
      </c>
      <c r="O978" t="s">
        <v>33</v>
      </c>
      <c r="P978">
        <f t="shared" si="30"/>
        <v>4</v>
      </c>
      <c r="Q978" s="7">
        <f t="shared" si="31"/>
        <v>0.6</v>
      </c>
    </row>
    <row r="979" spans="1:17" x14ac:dyDescent="0.2">
      <c r="A979">
        <v>89301102</v>
      </c>
      <c r="B979" t="s">
        <v>2599</v>
      </c>
      <c r="C979" t="s">
        <v>568</v>
      </c>
      <c r="D979">
        <v>10</v>
      </c>
      <c r="E979" s="2">
        <v>41275</v>
      </c>
      <c r="G979">
        <v>462</v>
      </c>
      <c r="H979">
        <v>49531</v>
      </c>
      <c r="I979" t="s">
        <v>110</v>
      </c>
      <c r="J979" t="s">
        <v>537</v>
      </c>
      <c r="K979" t="s">
        <v>715</v>
      </c>
      <c r="L979" t="s">
        <v>31</v>
      </c>
      <c r="M979" s="1" t="s">
        <v>2608</v>
      </c>
      <c r="N979">
        <v>0.05</v>
      </c>
      <c r="O979" t="s">
        <v>33</v>
      </c>
      <c r="P979">
        <f t="shared" si="30"/>
        <v>4</v>
      </c>
      <c r="Q979" s="7">
        <f t="shared" si="31"/>
        <v>0.6</v>
      </c>
    </row>
    <row r="980" spans="1:17" x14ac:dyDescent="0.2">
      <c r="A980">
        <v>89301707</v>
      </c>
      <c r="B980" t="s">
        <v>2599</v>
      </c>
      <c r="C980" t="s">
        <v>1092</v>
      </c>
      <c r="D980">
        <v>10</v>
      </c>
      <c r="E980" s="2">
        <v>39448</v>
      </c>
      <c r="G980">
        <v>462</v>
      </c>
      <c r="H980">
        <v>49531</v>
      </c>
      <c r="I980" t="s">
        <v>110</v>
      </c>
      <c r="J980" t="s">
        <v>537</v>
      </c>
      <c r="K980" t="s">
        <v>715</v>
      </c>
      <c r="L980" t="s">
        <v>31</v>
      </c>
      <c r="M980" s="1" t="s">
        <v>2608</v>
      </c>
      <c r="N980">
        <v>0.3</v>
      </c>
      <c r="O980" t="s">
        <v>33</v>
      </c>
      <c r="P980">
        <f t="shared" si="30"/>
        <v>4</v>
      </c>
      <c r="Q980" s="7">
        <f t="shared" si="31"/>
        <v>0.6</v>
      </c>
    </row>
    <row r="981" spans="1:17" x14ac:dyDescent="0.2">
      <c r="A981">
        <v>89301708</v>
      </c>
      <c r="B981" t="s">
        <v>2599</v>
      </c>
      <c r="C981" t="s">
        <v>6546</v>
      </c>
      <c r="D981">
        <v>10</v>
      </c>
      <c r="E981" s="2">
        <v>40330</v>
      </c>
      <c r="G981">
        <v>462</v>
      </c>
      <c r="H981">
        <v>49531</v>
      </c>
      <c r="I981" t="s">
        <v>110</v>
      </c>
      <c r="J981" t="s">
        <v>537</v>
      </c>
      <c r="K981" t="s">
        <v>715</v>
      </c>
      <c r="L981" t="s">
        <v>31</v>
      </c>
      <c r="M981" s="1" t="s">
        <v>2608</v>
      </c>
      <c r="N981">
        <v>0</v>
      </c>
      <c r="O981" t="s">
        <v>33</v>
      </c>
      <c r="P981">
        <f t="shared" si="30"/>
        <v>4</v>
      </c>
      <c r="Q981" s="7">
        <f t="shared" si="31"/>
        <v>0.6</v>
      </c>
    </row>
    <row r="982" spans="1:17" x14ac:dyDescent="0.2">
      <c r="A982">
        <v>89301035</v>
      </c>
      <c r="B982" t="s">
        <v>826</v>
      </c>
      <c r="C982" t="s">
        <v>1046</v>
      </c>
      <c r="D982">
        <v>10</v>
      </c>
      <c r="E982" s="2">
        <v>39448</v>
      </c>
      <c r="G982">
        <v>3175</v>
      </c>
      <c r="H982">
        <v>49559</v>
      </c>
      <c r="J982" t="s">
        <v>191</v>
      </c>
      <c r="K982" t="s">
        <v>1050</v>
      </c>
      <c r="M982" s="1" t="s">
        <v>1051</v>
      </c>
      <c r="N982">
        <v>1</v>
      </c>
      <c r="O982" t="s">
        <v>27</v>
      </c>
      <c r="P982">
        <f t="shared" si="30"/>
        <v>1</v>
      </c>
      <c r="Q982" s="7">
        <f t="shared" si="31"/>
        <v>1</v>
      </c>
    </row>
    <row r="983" spans="1:17" x14ac:dyDescent="0.2">
      <c r="A983">
        <v>89301035</v>
      </c>
      <c r="B983" t="s">
        <v>826</v>
      </c>
      <c r="C983" t="s">
        <v>1046</v>
      </c>
      <c r="D983">
        <v>10</v>
      </c>
      <c r="E983" s="2">
        <v>39448</v>
      </c>
      <c r="G983">
        <v>3569</v>
      </c>
      <c r="H983">
        <v>49569</v>
      </c>
      <c r="J983" t="s">
        <v>588</v>
      </c>
      <c r="K983" t="s">
        <v>1052</v>
      </c>
      <c r="M983" s="1" t="s">
        <v>1053</v>
      </c>
      <c r="N983">
        <v>1</v>
      </c>
      <c r="O983" t="s">
        <v>72</v>
      </c>
      <c r="P983">
        <f t="shared" si="30"/>
        <v>1</v>
      </c>
      <c r="Q983" s="7">
        <f t="shared" si="31"/>
        <v>1</v>
      </c>
    </row>
    <row r="984" spans="1:17" x14ac:dyDescent="0.2">
      <c r="A984">
        <v>89301356</v>
      </c>
      <c r="B984" t="s">
        <v>5498</v>
      </c>
      <c r="C984" t="s">
        <v>5554</v>
      </c>
      <c r="D984">
        <v>10</v>
      </c>
      <c r="E984" s="2">
        <v>39448</v>
      </c>
      <c r="G984">
        <v>3481</v>
      </c>
      <c r="H984">
        <v>49586</v>
      </c>
      <c r="J984" t="s">
        <v>1450</v>
      </c>
      <c r="K984" t="s">
        <v>5558</v>
      </c>
      <c r="M984" s="1" t="s">
        <v>5559</v>
      </c>
      <c r="N984">
        <v>1</v>
      </c>
      <c r="O984" t="s">
        <v>27</v>
      </c>
      <c r="P984">
        <f t="shared" si="30"/>
        <v>1</v>
      </c>
      <c r="Q984" s="7">
        <f t="shared" si="31"/>
        <v>1</v>
      </c>
    </row>
    <row r="985" spans="1:17" x14ac:dyDescent="0.2">
      <c r="A985">
        <v>89301103</v>
      </c>
      <c r="B985" t="s">
        <v>2599</v>
      </c>
      <c r="C985" t="s">
        <v>2589</v>
      </c>
      <c r="D985">
        <v>5</v>
      </c>
      <c r="E985" s="2">
        <v>41426</v>
      </c>
      <c r="G985">
        <v>2590</v>
      </c>
      <c r="H985">
        <v>49613</v>
      </c>
      <c r="J985" t="s">
        <v>158</v>
      </c>
      <c r="K985" t="s">
        <v>2823</v>
      </c>
      <c r="M985" s="1" t="s">
        <v>2824</v>
      </c>
      <c r="N985">
        <v>1</v>
      </c>
      <c r="O985" t="s">
        <v>27</v>
      </c>
      <c r="P985">
        <f t="shared" si="30"/>
        <v>1</v>
      </c>
      <c r="Q985" s="7">
        <f t="shared" si="31"/>
        <v>1</v>
      </c>
    </row>
    <row r="986" spans="1:17" x14ac:dyDescent="0.2">
      <c r="A986">
        <v>89301011</v>
      </c>
      <c r="B986" t="s">
        <v>108</v>
      </c>
      <c r="C986" t="s">
        <v>109</v>
      </c>
      <c r="D986">
        <v>5</v>
      </c>
      <c r="E986" s="2">
        <v>39448</v>
      </c>
      <c r="G986">
        <v>3668</v>
      </c>
      <c r="H986">
        <v>49665</v>
      </c>
      <c r="J986" t="s">
        <v>158</v>
      </c>
      <c r="K986" t="s">
        <v>159</v>
      </c>
      <c r="M986" s="1" t="s">
        <v>160</v>
      </c>
      <c r="N986">
        <v>1</v>
      </c>
      <c r="O986" t="s">
        <v>72</v>
      </c>
      <c r="P986">
        <f t="shared" si="30"/>
        <v>1</v>
      </c>
      <c r="Q986" s="7">
        <f t="shared" si="31"/>
        <v>1</v>
      </c>
    </row>
    <row r="987" spans="1:17" x14ac:dyDescent="0.2">
      <c r="A987">
        <v>89301375</v>
      </c>
      <c r="B987" t="s">
        <v>5575</v>
      </c>
      <c r="C987" t="s">
        <v>5575</v>
      </c>
      <c r="D987">
        <v>10</v>
      </c>
      <c r="E987" s="2">
        <v>39814</v>
      </c>
      <c r="G987">
        <v>2152</v>
      </c>
      <c r="H987">
        <v>49669</v>
      </c>
      <c r="J987" t="s">
        <v>37</v>
      </c>
      <c r="K987" t="s">
        <v>5668</v>
      </c>
      <c r="M987" s="1" t="s">
        <v>5669</v>
      </c>
      <c r="N987">
        <v>1</v>
      </c>
      <c r="O987" t="s">
        <v>72</v>
      </c>
      <c r="P987">
        <f t="shared" si="30"/>
        <v>1</v>
      </c>
      <c r="Q987" s="7">
        <f t="shared" si="31"/>
        <v>1</v>
      </c>
    </row>
    <row r="988" spans="1:17" x14ac:dyDescent="0.2">
      <c r="A988">
        <v>89301181</v>
      </c>
      <c r="B988" t="s">
        <v>3946</v>
      </c>
      <c r="C988" t="s">
        <v>3947</v>
      </c>
      <c r="D988">
        <v>5</v>
      </c>
      <c r="E988" s="2">
        <v>39448</v>
      </c>
      <c r="G988">
        <v>4079</v>
      </c>
      <c r="H988">
        <v>49680</v>
      </c>
      <c r="I988" t="s">
        <v>46</v>
      </c>
      <c r="J988" t="s">
        <v>158</v>
      </c>
      <c r="K988" t="s">
        <v>703</v>
      </c>
      <c r="L988" t="s">
        <v>189</v>
      </c>
      <c r="M988" s="1" t="s">
        <v>4010</v>
      </c>
      <c r="N988">
        <v>0.8</v>
      </c>
      <c r="O988" t="s">
        <v>27</v>
      </c>
      <c r="P988">
        <f t="shared" si="30"/>
        <v>2</v>
      </c>
      <c r="Q988" s="7">
        <f t="shared" si="31"/>
        <v>1</v>
      </c>
    </row>
    <row r="989" spans="1:17" x14ac:dyDescent="0.2">
      <c r="A989">
        <v>89301183</v>
      </c>
      <c r="B989" t="s">
        <v>3946</v>
      </c>
      <c r="C989" t="s">
        <v>4060</v>
      </c>
      <c r="D989">
        <v>10</v>
      </c>
      <c r="E989" s="2">
        <v>44197</v>
      </c>
      <c r="G989">
        <v>4079</v>
      </c>
      <c r="H989">
        <v>49680</v>
      </c>
      <c r="I989" t="s">
        <v>46</v>
      </c>
      <c r="J989" t="s">
        <v>158</v>
      </c>
      <c r="K989" t="s">
        <v>703</v>
      </c>
      <c r="L989" t="s">
        <v>189</v>
      </c>
      <c r="M989" s="1" t="s">
        <v>4010</v>
      </c>
      <c r="N989">
        <v>0.2</v>
      </c>
      <c r="O989" t="s">
        <v>27</v>
      </c>
      <c r="P989">
        <f t="shared" si="30"/>
        <v>2</v>
      </c>
      <c r="Q989" s="7">
        <f t="shared" si="31"/>
        <v>1</v>
      </c>
    </row>
    <row r="990" spans="1:17" x14ac:dyDescent="0.2">
      <c r="A990">
        <v>89301165</v>
      </c>
      <c r="B990" t="s">
        <v>3529</v>
      </c>
      <c r="C990" t="s">
        <v>3734</v>
      </c>
      <c r="D990">
        <v>10</v>
      </c>
      <c r="E990" s="2">
        <v>39448</v>
      </c>
      <c r="G990">
        <v>1890</v>
      </c>
      <c r="H990">
        <v>49682</v>
      </c>
      <c r="I990" t="s">
        <v>53</v>
      </c>
      <c r="J990" t="s">
        <v>227</v>
      </c>
      <c r="K990" t="s">
        <v>2775</v>
      </c>
      <c r="M990" s="1" t="s">
        <v>3742</v>
      </c>
      <c r="N990">
        <v>1</v>
      </c>
      <c r="O990" t="s">
        <v>27</v>
      </c>
      <c r="P990">
        <f t="shared" si="30"/>
        <v>1</v>
      </c>
      <c r="Q990" s="7">
        <f t="shared" si="31"/>
        <v>1</v>
      </c>
    </row>
    <row r="991" spans="1:17" x14ac:dyDescent="0.2">
      <c r="A991">
        <v>89301073</v>
      </c>
      <c r="B991" t="s">
        <v>1686</v>
      </c>
      <c r="C991" t="s">
        <v>357</v>
      </c>
      <c r="D991">
        <v>5</v>
      </c>
      <c r="E991" s="2">
        <v>39448</v>
      </c>
      <c r="G991">
        <v>2877</v>
      </c>
      <c r="H991">
        <v>49695</v>
      </c>
      <c r="J991" t="s">
        <v>224</v>
      </c>
      <c r="K991" t="s">
        <v>1722</v>
      </c>
      <c r="M991" s="1" t="s">
        <v>1723</v>
      </c>
      <c r="N991">
        <v>1</v>
      </c>
      <c r="O991" t="s">
        <v>27</v>
      </c>
      <c r="P991">
        <f t="shared" si="30"/>
        <v>1</v>
      </c>
      <c r="Q991" s="7">
        <f t="shared" si="31"/>
        <v>1</v>
      </c>
    </row>
    <row r="992" spans="1:17" x14ac:dyDescent="0.2">
      <c r="A992">
        <v>89301031</v>
      </c>
      <c r="B992" t="s">
        <v>826</v>
      </c>
      <c r="C992" t="s">
        <v>109</v>
      </c>
      <c r="D992">
        <v>5</v>
      </c>
      <c r="E992" s="2">
        <v>44105</v>
      </c>
      <c r="G992">
        <v>2143</v>
      </c>
      <c r="H992">
        <v>49720</v>
      </c>
      <c r="I992" t="s">
        <v>205</v>
      </c>
      <c r="J992" t="s">
        <v>985</v>
      </c>
      <c r="K992" t="s">
        <v>986</v>
      </c>
      <c r="L992" t="s">
        <v>113</v>
      </c>
      <c r="M992" s="1" t="s">
        <v>987</v>
      </c>
      <c r="N992">
        <v>0.5</v>
      </c>
      <c r="O992" t="s">
        <v>33</v>
      </c>
      <c r="P992">
        <f t="shared" si="30"/>
        <v>1</v>
      </c>
      <c r="Q992" s="7">
        <f t="shared" si="31"/>
        <v>0.5</v>
      </c>
    </row>
    <row r="993" spans="1:17" x14ac:dyDescent="0.2">
      <c r="A993">
        <v>89301302</v>
      </c>
      <c r="B993" t="s">
        <v>4798</v>
      </c>
      <c r="C993" t="s">
        <v>4825</v>
      </c>
      <c r="D993">
        <v>10</v>
      </c>
      <c r="E993" s="2">
        <v>43344</v>
      </c>
      <c r="G993">
        <v>5759</v>
      </c>
      <c r="H993">
        <v>49723</v>
      </c>
      <c r="J993" t="s">
        <v>81</v>
      </c>
      <c r="K993" t="s">
        <v>4826</v>
      </c>
      <c r="M993" s="1" t="s">
        <v>4827</v>
      </c>
      <c r="N993">
        <v>1</v>
      </c>
      <c r="O993" t="s">
        <v>27</v>
      </c>
      <c r="P993">
        <f t="shared" si="30"/>
        <v>1</v>
      </c>
      <c r="Q993" s="7">
        <f t="shared" si="31"/>
        <v>1</v>
      </c>
    </row>
    <row r="994" spans="1:17" x14ac:dyDescent="0.2">
      <c r="A994">
        <v>89301063</v>
      </c>
      <c r="B994" t="s">
        <v>1480</v>
      </c>
      <c r="C994" t="s">
        <v>357</v>
      </c>
      <c r="D994">
        <v>5</v>
      </c>
      <c r="E994" s="2">
        <v>39814</v>
      </c>
      <c r="G994">
        <v>4251</v>
      </c>
      <c r="H994">
        <v>49774</v>
      </c>
      <c r="J994" t="s">
        <v>219</v>
      </c>
      <c r="K994" t="s">
        <v>1621</v>
      </c>
      <c r="M994" s="1" t="s">
        <v>1622</v>
      </c>
      <c r="N994">
        <v>1</v>
      </c>
      <c r="O994" t="s">
        <v>27</v>
      </c>
      <c r="P994">
        <f t="shared" si="30"/>
        <v>1</v>
      </c>
      <c r="Q994" s="7">
        <f t="shared" si="31"/>
        <v>1</v>
      </c>
    </row>
    <row r="995" spans="1:17" x14ac:dyDescent="0.2">
      <c r="A995">
        <v>89301161</v>
      </c>
      <c r="B995" t="s">
        <v>3529</v>
      </c>
      <c r="C995" t="s">
        <v>109</v>
      </c>
      <c r="D995">
        <v>5</v>
      </c>
      <c r="E995" s="2">
        <v>42217</v>
      </c>
      <c r="G995">
        <v>7272</v>
      </c>
      <c r="H995">
        <v>49787</v>
      </c>
      <c r="J995" t="s">
        <v>169</v>
      </c>
      <c r="K995" t="s">
        <v>2218</v>
      </c>
      <c r="M995" s="1" t="s">
        <v>3541</v>
      </c>
      <c r="N995">
        <v>0.75</v>
      </c>
      <c r="O995" t="s">
        <v>23</v>
      </c>
      <c r="P995">
        <f t="shared" si="30"/>
        <v>1</v>
      </c>
      <c r="Q995" s="7">
        <f t="shared" si="31"/>
        <v>0.75</v>
      </c>
    </row>
    <row r="996" spans="1:17" x14ac:dyDescent="0.2">
      <c r="A996">
        <v>89301221</v>
      </c>
      <c r="B996" t="s">
        <v>4371</v>
      </c>
      <c r="C996" t="s">
        <v>109</v>
      </c>
      <c r="D996">
        <v>5</v>
      </c>
      <c r="E996" s="2">
        <v>39448</v>
      </c>
      <c r="G996">
        <v>2091</v>
      </c>
      <c r="H996">
        <v>49820</v>
      </c>
      <c r="J996" t="s">
        <v>47</v>
      </c>
      <c r="K996" t="s">
        <v>4372</v>
      </c>
      <c r="M996" s="1" t="s">
        <v>4373</v>
      </c>
      <c r="N996">
        <v>1</v>
      </c>
      <c r="O996" t="s">
        <v>27</v>
      </c>
      <c r="P996">
        <f t="shared" si="30"/>
        <v>1</v>
      </c>
      <c r="Q996" s="7">
        <f t="shared" si="31"/>
        <v>1</v>
      </c>
    </row>
    <row r="997" spans="1:17" x14ac:dyDescent="0.2">
      <c r="A997">
        <v>89301325</v>
      </c>
      <c r="B997" t="s">
        <v>4932</v>
      </c>
      <c r="C997" t="s">
        <v>5125</v>
      </c>
      <c r="D997">
        <v>10</v>
      </c>
      <c r="E997" s="2">
        <v>39448</v>
      </c>
      <c r="G997">
        <v>3877</v>
      </c>
      <c r="H997">
        <v>49836</v>
      </c>
      <c r="J997" t="s">
        <v>75</v>
      </c>
      <c r="K997" t="s">
        <v>5144</v>
      </c>
      <c r="M997" s="1" t="s">
        <v>5145</v>
      </c>
      <c r="N997">
        <v>1</v>
      </c>
      <c r="O997" t="s">
        <v>27</v>
      </c>
      <c r="P997">
        <f t="shared" si="30"/>
        <v>1</v>
      </c>
      <c r="Q997" s="7">
        <f t="shared" si="31"/>
        <v>1</v>
      </c>
    </row>
    <row r="998" spans="1:17" x14ac:dyDescent="0.2">
      <c r="A998">
        <v>89301261</v>
      </c>
      <c r="B998" t="s">
        <v>4505</v>
      </c>
      <c r="C998" t="s">
        <v>109</v>
      </c>
      <c r="D998">
        <v>5</v>
      </c>
      <c r="E998" s="2">
        <v>39448</v>
      </c>
      <c r="G998">
        <v>2567</v>
      </c>
      <c r="H998">
        <v>49839</v>
      </c>
      <c r="J998" t="s">
        <v>3253</v>
      </c>
      <c r="K998" t="s">
        <v>935</v>
      </c>
      <c r="M998" s="1" t="s">
        <v>4588</v>
      </c>
      <c r="N998">
        <v>0.2</v>
      </c>
      <c r="O998" t="s">
        <v>19</v>
      </c>
      <c r="P998">
        <f t="shared" si="30"/>
        <v>2</v>
      </c>
      <c r="Q998" s="7">
        <f t="shared" si="31"/>
        <v>1</v>
      </c>
    </row>
    <row r="999" spans="1:17" x14ac:dyDescent="0.2">
      <c r="A999">
        <v>89301265</v>
      </c>
      <c r="B999" t="s">
        <v>4505</v>
      </c>
      <c r="C999" t="s">
        <v>4675</v>
      </c>
      <c r="D999">
        <v>10</v>
      </c>
      <c r="E999" s="2">
        <v>39448</v>
      </c>
      <c r="G999">
        <v>2567</v>
      </c>
      <c r="H999">
        <v>49839</v>
      </c>
      <c r="J999" t="s">
        <v>3253</v>
      </c>
      <c r="K999" t="s">
        <v>935</v>
      </c>
      <c r="M999" s="1" t="s">
        <v>4588</v>
      </c>
      <c r="N999">
        <v>0.8</v>
      </c>
      <c r="O999" t="s">
        <v>19</v>
      </c>
      <c r="P999">
        <f t="shared" si="30"/>
        <v>2</v>
      </c>
      <c r="Q999" s="7">
        <f t="shared" si="31"/>
        <v>1</v>
      </c>
    </row>
    <row r="1000" spans="1:17" x14ac:dyDescent="0.2">
      <c r="A1000">
        <v>89301324</v>
      </c>
      <c r="B1000" t="s">
        <v>4932</v>
      </c>
      <c r="C1000" t="s">
        <v>5083</v>
      </c>
      <c r="D1000">
        <v>5</v>
      </c>
      <c r="E1000" s="2">
        <v>44075</v>
      </c>
      <c r="G1000">
        <v>6061</v>
      </c>
      <c r="H1000">
        <v>49842</v>
      </c>
      <c r="J1000" t="s">
        <v>47</v>
      </c>
      <c r="K1000" t="s">
        <v>2203</v>
      </c>
      <c r="M1000" s="1" t="s">
        <v>5110</v>
      </c>
      <c r="N1000">
        <v>1</v>
      </c>
      <c r="O1000" t="s">
        <v>27</v>
      </c>
      <c r="P1000">
        <f t="shared" si="30"/>
        <v>1</v>
      </c>
      <c r="Q1000" s="7">
        <f t="shared" si="31"/>
        <v>1</v>
      </c>
    </row>
    <row r="1001" spans="1:17" x14ac:dyDescent="0.2">
      <c r="A1001">
        <v>89301103</v>
      </c>
      <c r="B1001" t="s">
        <v>2599</v>
      </c>
      <c r="C1001" t="s">
        <v>2589</v>
      </c>
      <c r="D1001">
        <v>5</v>
      </c>
      <c r="E1001" s="2">
        <v>39448</v>
      </c>
      <c r="G1001">
        <v>2323</v>
      </c>
      <c r="H1001">
        <v>49853</v>
      </c>
      <c r="J1001" t="s">
        <v>524</v>
      </c>
      <c r="K1001" t="s">
        <v>2825</v>
      </c>
      <c r="M1001" s="1" t="s">
        <v>2826</v>
      </c>
      <c r="N1001">
        <v>1</v>
      </c>
      <c r="O1001" t="s">
        <v>27</v>
      </c>
      <c r="P1001">
        <f t="shared" si="30"/>
        <v>1</v>
      </c>
      <c r="Q1001" s="7">
        <f t="shared" si="31"/>
        <v>1</v>
      </c>
    </row>
    <row r="1002" spans="1:17" x14ac:dyDescent="0.2">
      <c r="A1002">
        <v>89301073</v>
      </c>
      <c r="B1002" t="s">
        <v>1686</v>
      </c>
      <c r="C1002" t="s">
        <v>357</v>
      </c>
      <c r="D1002">
        <v>5</v>
      </c>
      <c r="E1002" s="2">
        <v>43709</v>
      </c>
      <c r="G1002">
        <v>531</v>
      </c>
      <c r="H1002">
        <v>49854</v>
      </c>
      <c r="J1002" t="s">
        <v>504</v>
      </c>
      <c r="K1002" t="s">
        <v>1720</v>
      </c>
      <c r="M1002" s="1" t="s">
        <v>1721</v>
      </c>
      <c r="N1002">
        <v>1</v>
      </c>
      <c r="O1002" t="s">
        <v>27</v>
      </c>
      <c r="P1002">
        <f t="shared" si="30"/>
        <v>1</v>
      </c>
      <c r="Q1002" s="7">
        <f t="shared" si="31"/>
        <v>1</v>
      </c>
    </row>
    <row r="1003" spans="1:17" x14ac:dyDescent="0.2">
      <c r="A1003">
        <v>89301041</v>
      </c>
      <c r="B1003" t="s">
        <v>1095</v>
      </c>
      <c r="C1003" t="s">
        <v>109</v>
      </c>
      <c r="D1003">
        <v>5</v>
      </c>
      <c r="E1003" s="2">
        <v>44835</v>
      </c>
      <c r="G1003">
        <v>759</v>
      </c>
      <c r="H1003">
        <v>49864</v>
      </c>
      <c r="I1003" t="s">
        <v>28</v>
      </c>
      <c r="J1003" t="s">
        <v>1203</v>
      </c>
      <c r="K1003" t="s">
        <v>879</v>
      </c>
      <c r="M1003" s="1" t="s">
        <v>1204</v>
      </c>
      <c r="N1003">
        <v>0.4</v>
      </c>
      <c r="O1003" t="s">
        <v>33</v>
      </c>
      <c r="P1003">
        <f t="shared" si="30"/>
        <v>3</v>
      </c>
      <c r="Q1003" s="7">
        <f t="shared" si="31"/>
        <v>1</v>
      </c>
    </row>
    <row r="1004" spans="1:17" x14ac:dyDescent="0.2">
      <c r="A1004">
        <v>89301042</v>
      </c>
      <c r="B1004" t="s">
        <v>1264</v>
      </c>
      <c r="C1004" t="s">
        <v>1265</v>
      </c>
      <c r="D1004">
        <v>10</v>
      </c>
      <c r="E1004" s="2">
        <v>44835</v>
      </c>
      <c r="G1004">
        <v>759</v>
      </c>
      <c r="H1004">
        <v>49864</v>
      </c>
      <c r="I1004" t="s">
        <v>28</v>
      </c>
      <c r="J1004" t="s">
        <v>1203</v>
      </c>
      <c r="K1004" t="s">
        <v>879</v>
      </c>
      <c r="M1004" s="1" t="s">
        <v>1204</v>
      </c>
      <c r="N1004">
        <v>0.3</v>
      </c>
      <c r="O1004" t="s">
        <v>33</v>
      </c>
      <c r="P1004">
        <f t="shared" si="30"/>
        <v>3</v>
      </c>
      <c r="Q1004" s="7">
        <f t="shared" si="31"/>
        <v>1</v>
      </c>
    </row>
    <row r="1005" spans="1:17" x14ac:dyDescent="0.2">
      <c r="A1005">
        <v>89301602</v>
      </c>
      <c r="B1005" t="s">
        <v>6449</v>
      </c>
      <c r="C1005" t="s">
        <v>6450</v>
      </c>
      <c r="D1005">
        <v>10</v>
      </c>
      <c r="E1005" s="2">
        <v>40483</v>
      </c>
      <c r="G1005">
        <v>5284</v>
      </c>
      <c r="H1005">
        <v>49864</v>
      </c>
      <c r="I1005" t="s">
        <v>28</v>
      </c>
      <c r="J1005" t="s">
        <v>1203</v>
      </c>
      <c r="K1005" t="s">
        <v>879</v>
      </c>
      <c r="M1005" s="1" t="s">
        <v>1204</v>
      </c>
      <c r="N1005">
        <v>0.3</v>
      </c>
      <c r="O1005" t="s">
        <v>33</v>
      </c>
      <c r="P1005">
        <f t="shared" si="30"/>
        <v>3</v>
      </c>
      <c r="Q1005" s="7">
        <f t="shared" si="31"/>
        <v>1</v>
      </c>
    </row>
    <row r="1006" spans="1:17" x14ac:dyDescent="0.2">
      <c r="A1006">
        <v>89301063</v>
      </c>
      <c r="B1006" t="s">
        <v>1480</v>
      </c>
      <c r="C1006" t="s">
        <v>357</v>
      </c>
      <c r="D1006">
        <v>5</v>
      </c>
      <c r="E1006" s="2">
        <v>39814</v>
      </c>
      <c r="G1006">
        <v>1944</v>
      </c>
      <c r="H1006">
        <v>49872</v>
      </c>
      <c r="J1006" t="s">
        <v>84</v>
      </c>
      <c r="K1006" t="s">
        <v>1619</v>
      </c>
      <c r="M1006" s="1" t="s">
        <v>1620</v>
      </c>
      <c r="N1006">
        <v>1</v>
      </c>
      <c r="O1006" t="s">
        <v>27</v>
      </c>
      <c r="P1006">
        <f t="shared" si="30"/>
        <v>1</v>
      </c>
      <c r="Q1006" s="7">
        <f t="shared" si="31"/>
        <v>1</v>
      </c>
    </row>
    <row r="1007" spans="1:17" x14ac:dyDescent="0.2">
      <c r="A1007">
        <v>89301215</v>
      </c>
      <c r="B1007" t="s">
        <v>4155</v>
      </c>
      <c r="C1007" t="s">
        <v>4301</v>
      </c>
      <c r="D1007">
        <v>10</v>
      </c>
      <c r="E1007" s="2">
        <v>34702</v>
      </c>
      <c r="G1007">
        <v>9316</v>
      </c>
      <c r="H1007">
        <v>49877</v>
      </c>
      <c r="J1007" t="s">
        <v>569</v>
      </c>
      <c r="K1007" t="s">
        <v>1947</v>
      </c>
      <c r="M1007" s="1" t="s">
        <v>4321</v>
      </c>
      <c r="N1007">
        <v>1</v>
      </c>
      <c r="O1007" t="s">
        <v>72</v>
      </c>
      <c r="P1007">
        <f t="shared" si="30"/>
        <v>1</v>
      </c>
      <c r="Q1007" s="7">
        <f t="shared" si="31"/>
        <v>1</v>
      </c>
    </row>
    <row r="1008" spans="1:17" x14ac:dyDescent="0.2">
      <c r="A1008">
        <v>89301201</v>
      </c>
      <c r="B1008" t="s">
        <v>4100</v>
      </c>
      <c r="C1008" t="s">
        <v>109</v>
      </c>
      <c r="D1008">
        <v>5</v>
      </c>
      <c r="E1008" s="2">
        <v>42095</v>
      </c>
      <c r="G1008">
        <v>7131</v>
      </c>
      <c r="H1008">
        <v>49892</v>
      </c>
      <c r="J1008" t="s">
        <v>325</v>
      </c>
      <c r="K1008" t="s">
        <v>3472</v>
      </c>
      <c r="M1008" s="1" t="s">
        <v>4135</v>
      </c>
      <c r="N1008">
        <v>1</v>
      </c>
      <c r="O1008" t="s">
        <v>27</v>
      </c>
      <c r="P1008">
        <f t="shared" si="30"/>
        <v>1</v>
      </c>
      <c r="Q1008" s="7">
        <f t="shared" si="31"/>
        <v>1</v>
      </c>
    </row>
    <row r="1009" spans="1:17" x14ac:dyDescent="0.2">
      <c r="A1009">
        <v>89301102</v>
      </c>
      <c r="B1009" t="s">
        <v>2599</v>
      </c>
      <c r="C1009" t="s">
        <v>568</v>
      </c>
      <c r="D1009">
        <v>10</v>
      </c>
      <c r="E1009" s="2">
        <v>43252</v>
      </c>
      <c r="G1009">
        <v>1960</v>
      </c>
      <c r="H1009">
        <v>49905</v>
      </c>
      <c r="I1009" t="s">
        <v>28</v>
      </c>
      <c r="J1009" t="s">
        <v>176</v>
      </c>
      <c r="K1009" t="s">
        <v>2781</v>
      </c>
      <c r="L1009" t="s">
        <v>31</v>
      </c>
      <c r="M1009" s="1" t="s">
        <v>2782</v>
      </c>
      <c r="N1009">
        <v>0.5</v>
      </c>
      <c r="O1009" t="s">
        <v>33</v>
      </c>
      <c r="P1009">
        <f t="shared" si="30"/>
        <v>2</v>
      </c>
      <c r="Q1009" s="7">
        <f t="shared" si="31"/>
        <v>0.8</v>
      </c>
    </row>
    <row r="1010" spans="1:17" x14ac:dyDescent="0.2">
      <c r="A1010">
        <v>89301107</v>
      </c>
      <c r="B1010" t="s">
        <v>2599</v>
      </c>
      <c r="C1010" t="s">
        <v>2942</v>
      </c>
      <c r="D1010">
        <v>10</v>
      </c>
      <c r="E1010" s="2">
        <v>43252</v>
      </c>
      <c r="G1010">
        <v>1960</v>
      </c>
      <c r="H1010">
        <v>49905</v>
      </c>
      <c r="I1010" t="s">
        <v>28</v>
      </c>
      <c r="J1010" t="s">
        <v>176</v>
      </c>
      <c r="K1010" t="s">
        <v>2781</v>
      </c>
      <c r="L1010" t="s">
        <v>31</v>
      </c>
      <c r="M1010" s="1" t="s">
        <v>2782</v>
      </c>
      <c r="N1010">
        <v>0.3</v>
      </c>
      <c r="O1010" t="s">
        <v>33</v>
      </c>
      <c r="P1010">
        <f t="shared" si="30"/>
        <v>2</v>
      </c>
      <c r="Q1010" s="7">
        <f t="shared" si="31"/>
        <v>0.8</v>
      </c>
    </row>
    <row r="1011" spans="1:17" x14ac:dyDescent="0.2">
      <c r="A1011">
        <v>89301600</v>
      </c>
      <c r="B1011" t="s">
        <v>6274</v>
      </c>
      <c r="C1011" t="s">
        <v>6274</v>
      </c>
      <c r="D1011">
        <v>10</v>
      </c>
      <c r="E1011" s="2">
        <v>44287</v>
      </c>
      <c r="G1011">
        <v>5226</v>
      </c>
      <c r="H1011">
        <v>49919</v>
      </c>
      <c r="J1011" t="s">
        <v>57</v>
      </c>
      <c r="K1011" t="s">
        <v>715</v>
      </c>
      <c r="M1011" s="1" t="s">
        <v>6344</v>
      </c>
      <c r="N1011">
        <v>0.14199999999999999</v>
      </c>
      <c r="O1011" t="s">
        <v>27</v>
      </c>
      <c r="P1011">
        <f t="shared" si="30"/>
        <v>7</v>
      </c>
      <c r="Q1011" s="7">
        <f t="shared" si="31"/>
        <v>0.99399999999999999</v>
      </c>
    </row>
    <row r="1012" spans="1:17" x14ac:dyDescent="0.2">
      <c r="A1012">
        <v>89301602</v>
      </c>
      <c r="B1012" t="s">
        <v>6449</v>
      </c>
      <c r="C1012" t="s">
        <v>6450</v>
      </c>
      <c r="D1012">
        <v>10</v>
      </c>
      <c r="E1012" s="2">
        <v>40513</v>
      </c>
      <c r="G1012">
        <v>5226</v>
      </c>
      <c r="H1012">
        <v>49919</v>
      </c>
      <c r="J1012" t="s">
        <v>57</v>
      </c>
      <c r="K1012" t="s">
        <v>715</v>
      </c>
      <c r="M1012" s="1" t="s">
        <v>6344</v>
      </c>
      <c r="N1012">
        <v>0.14199999999999999</v>
      </c>
      <c r="O1012" t="s">
        <v>27</v>
      </c>
      <c r="P1012">
        <f t="shared" si="30"/>
        <v>7</v>
      </c>
      <c r="Q1012" s="7">
        <f t="shared" si="31"/>
        <v>0.99399999999999999</v>
      </c>
    </row>
    <row r="1013" spans="1:17" x14ac:dyDescent="0.2">
      <c r="A1013">
        <v>89301604</v>
      </c>
      <c r="B1013" t="s">
        <v>6464</v>
      </c>
      <c r="C1013" t="s">
        <v>6465</v>
      </c>
      <c r="D1013">
        <v>10</v>
      </c>
      <c r="E1013" s="2">
        <v>40513</v>
      </c>
      <c r="G1013">
        <v>5226</v>
      </c>
      <c r="H1013">
        <v>49919</v>
      </c>
      <c r="J1013" t="s">
        <v>57</v>
      </c>
      <c r="K1013" t="s">
        <v>715</v>
      </c>
      <c r="M1013" s="1" t="s">
        <v>6344</v>
      </c>
      <c r="N1013">
        <v>0.14199999999999999</v>
      </c>
      <c r="O1013" t="s">
        <v>27</v>
      </c>
      <c r="P1013">
        <f t="shared" si="30"/>
        <v>7</v>
      </c>
      <c r="Q1013" s="7">
        <f t="shared" si="31"/>
        <v>0.99399999999999999</v>
      </c>
    </row>
    <row r="1014" spans="1:17" x14ac:dyDescent="0.2">
      <c r="A1014">
        <v>89301605</v>
      </c>
      <c r="B1014" t="s">
        <v>6474</v>
      </c>
      <c r="C1014" t="s">
        <v>6475</v>
      </c>
      <c r="D1014">
        <v>10</v>
      </c>
      <c r="E1014" s="2">
        <v>40513</v>
      </c>
      <c r="G1014">
        <v>5226</v>
      </c>
      <c r="H1014">
        <v>49919</v>
      </c>
      <c r="J1014" t="s">
        <v>57</v>
      </c>
      <c r="K1014" t="s">
        <v>715</v>
      </c>
      <c r="M1014" s="1" t="s">
        <v>6344</v>
      </c>
      <c r="N1014">
        <v>0.14199999999999999</v>
      </c>
      <c r="O1014" t="s">
        <v>27</v>
      </c>
      <c r="P1014">
        <f t="shared" si="30"/>
        <v>7</v>
      </c>
      <c r="Q1014" s="7">
        <f t="shared" si="31"/>
        <v>0.99399999999999999</v>
      </c>
    </row>
    <row r="1015" spans="1:17" x14ac:dyDescent="0.2">
      <c r="A1015">
        <v>89301606</v>
      </c>
      <c r="B1015" t="s">
        <v>6476</v>
      </c>
      <c r="C1015" t="s">
        <v>6477</v>
      </c>
      <c r="D1015">
        <v>10</v>
      </c>
      <c r="E1015" s="2">
        <v>40513</v>
      </c>
      <c r="G1015">
        <v>5226</v>
      </c>
      <c r="H1015">
        <v>49919</v>
      </c>
      <c r="J1015" t="s">
        <v>57</v>
      </c>
      <c r="K1015" t="s">
        <v>715</v>
      </c>
      <c r="M1015" s="1" t="s">
        <v>6344</v>
      </c>
      <c r="N1015">
        <v>0.14199999999999999</v>
      </c>
      <c r="O1015" t="s">
        <v>27</v>
      </c>
      <c r="P1015">
        <f t="shared" si="30"/>
        <v>7</v>
      </c>
      <c r="Q1015" s="7">
        <f t="shared" si="31"/>
        <v>0.99399999999999999</v>
      </c>
    </row>
    <row r="1016" spans="1:17" x14ac:dyDescent="0.2">
      <c r="A1016">
        <v>89301607</v>
      </c>
      <c r="B1016" t="s">
        <v>6480</v>
      </c>
      <c r="C1016" t="s">
        <v>6481</v>
      </c>
      <c r="D1016">
        <v>10</v>
      </c>
      <c r="E1016" s="2">
        <v>40513</v>
      </c>
      <c r="G1016">
        <v>5226</v>
      </c>
      <c r="H1016">
        <v>49919</v>
      </c>
      <c r="J1016" t="s">
        <v>57</v>
      </c>
      <c r="K1016" t="s">
        <v>715</v>
      </c>
      <c r="M1016" s="1" t="s">
        <v>6344</v>
      </c>
      <c r="N1016">
        <v>0.14199999999999999</v>
      </c>
      <c r="O1016" t="s">
        <v>27</v>
      </c>
      <c r="P1016">
        <f t="shared" si="30"/>
        <v>7</v>
      </c>
      <c r="Q1016" s="7">
        <f t="shared" si="31"/>
        <v>0.99399999999999999</v>
      </c>
    </row>
    <row r="1017" spans="1:17" x14ac:dyDescent="0.2">
      <c r="A1017">
        <v>89301608</v>
      </c>
      <c r="B1017" t="s">
        <v>6482</v>
      </c>
      <c r="C1017" t="s">
        <v>6482</v>
      </c>
      <c r="D1017">
        <v>10</v>
      </c>
      <c r="E1017" s="2">
        <v>40513</v>
      </c>
      <c r="G1017">
        <v>5226</v>
      </c>
      <c r="H1017">
        <v>49919</v>
      </c>
      <c r="J1017" t="s">
        <v>57</v>
      </c>
      <c r="K1017" t="s">
        <v>715</v>
      </c>
      <c r="M1017" s="1" t="s">
        <v>6344</v>
      </c>
      <c r="N1017">
        <v>0.14199999999999999</v>
      </c>
      <c r="O1017" t="s">
        <v>27</v>
      </c>
      <c r="P1017">
        <f t="shared" si="30"/>
        <v>7</v>
      </c>
      <c r="Q1017" s="7">
        <f t="shared" si="31"/>
        <v>0.99399999999999999</v>
      </c>
    </row>
    <row r="1018" spans="1:17" x14ac:dyDescent="0.2">
      <c r="A1018">
        <v>89301161</v>
      </c>
      <c r="B1018" t="s">
        <v>3529</v>
      </c>
      <c r="C1018" t="s">
        <v>109</v>
      </c>
      <c r="D1018">
        <v>5</v>
      </c>
      <c r="E1018" s="2">
        <v>39448</v>
      </c>
      <c r="G1018">
        <v>3091</v>
      </c>
      <c r="H1018">
        <v>49926</v>
      </c>
      <c r="I1018" t="s">
        <v>28</v>
      </c>
      <c r="J1018" t="s">
        <v>95</v>
      </c>
      <c r="K1018" t="s">
        <v>3539</v>
      </c>
      <c r="L1018" t="s">
        <v>31</v>
      </c>
      <c r="M1018" s="1" t="s">
        <v>3540</v>
      </c>
      <c r="N1018">
        <v>0.55000000000000004</v>
      </c>
      <c r="O1018" t="s">
        <v>33</v>
      </c>
      <c r="P1018">
        <f t="shared" si="30"/>
        <v>3</v>
      </c>
      <c r="Q1018" s="7">
        <f t="shared" si="31"/>
        <v>1</v>
      </c>
    </row>
    <row r="1019" spans="1:17" x14ac:dyDescent="0.2">
      <c r="A1019">
        <v>89301162</v>
      </c>
      <c r="B1019" t="s">
        <v>3529</v>
      </c>
      <c r="C1019" t="s">
        <v>3661</v>
      </c>
      <c r="D1019">
        <v>10</v>
      </c>
      <c r="E1019" s="2">
        <v>43709</v>
      </c>
      <c r="G1019">
        <v>3091</v>
      </c>
      <c r="H1019">
        <v>49926</v>
      </c>
      <c r="I1019" t="s">
        <v>28</v>
      </c>
      <c r="J1019" t="s">
        <v>95</v>
      </c>
      <c r="K1019" t="s">
        <v>3539</v>
      </c>
      <c r="L1019" t="s">
        <v>31</v>
      </c>
      <c r="M1019" s="1" t="s">
        <v>3540</v>
      </c>
      <c r="N1019">
        <v>0.4</v>
      </c>
      <c r="O1019" t="s">
        <v>33</v>
      </c>
      <c r="P1019">
        <f t="shared" si="30"/>
        <v>3</v>
      </c>
      <c r="Q1019" s="7">
        <f t="shared" si="31"/>
        <v>1</v>
      </c>
    </row>
    <row r="1020" spans="1:17" x14ac:dyDescent="0.2">
      <c r="A1020">
        <v>89301163</v>
      </c>
      <c r="B1020" t="s">
        <v>3529</v>
      </c>
      <c r="C1020" t="s">
        <v>357</v>
      </c>
      <c r="D1020">
        <v>5</v>
      </c>
      <c r="E1020" s="2">
        <v>43709</v>
      </c>
      <c r="G1020">
        <v>3091</v>
      </c>
      <c r="H1020">
        <v>49926</v>
      </c>
      <c r="I1020" t="s">
        <v>28</v>
      </c>
      <c r="J1020" t="s">
        <v>95</v>
      </c>
      <c r="K1020" t="s">
        <v>3539</v>
      </c>
      <c r="L1020" t="s">
        <v>31</v>
      </c>
      <c r="M1020" s="1" t="s">
        <v>3540</v>
      </c>
      <c r="N1020">
        <v>0.05</v>
      </c>
      <c r="O1020" t="s">
        <v>33</v>
      </c>
      <c r="P1020">
        <f t="shared" si="30"/>
        <v>3</v>
      </c>
      <c r="Q1020" s="7">
        <f t="shared" si="31"/>
        <v>1</v>
      </c>
    </row>
    <row r="1021" spans="1:17" x14ac:dyDescent="0.2">
      <c r="A1021">
        <v>89301261</v>
      </c>
      <c r="B1021" t="s">
        <v>4505</v>
      </c>
      <c r="C1021" t="s">
        <v>109</v>
      </c>
      <c r="D1021">
        <v>5</v>
      </c>
      <c r="E1021" s="2">
        <v>42698</v>
      </c>
      <c r="G1021">
        <v>7740</v>
      </c>
      <c r="H1021">
        <v>49931</v>
      </c>
      <c r="I1021" t="s">
        <v>46</v>
      </c>
      <c r="J1021" t="s">
        <v>158</v>
      </c>
      <c r="K1021" t="s">
        <v>4589</v>
      </c>
      <c r="M1021" s="1" t="s">
        <v>4590</v>
      </c>
      <c r="N1021">
        <v>0.5</v>
      </c>
      <c r="O1021" t="s">
        <v>19</v>
      </c>
      <c r="P1021">
        <f t="shared" si="30"/>
        <v>2</v>
      </c>
      <c r="Q1021" s="7">
        <f t="shared" si="31"/>
        <v>1</v>
      </c>
    </row>
    <row r="1022" spans="1:17" x14ac:dyDescent="0.2">
      <c r="A1022">
        <v>89301265</v>
      </c>
      <c r="B1022" t="s">
        <v>4505</v>
      </c>
      <c r="C1022" t="s">
        <v>4675</v>
      </c>
      <c r="D1022">
        <v>10</v>
      </c>
      <c r="E1022" s="2">
        <v>42698</v>
      </c>
      <c r="G1022">
        <v>7740</v>
      </c>
      <c r="H1022">
        <v>49931</v>
      </c>
      <c r="I1022" t="s">
        <v>46</v>
      </c>
      <c r="J1022" t="s">
        <v>158</v>
      </c>
      <c r="K1022" t="s">
        <v>4589</v>
      </c>
      <c r="M1022" s="1" t="s">
        <v>4590</v>
      </c>
      <c r="N1022">
        <v>0.5</v>
      </c>
      <c r="O1022" t="s">
        <v>19</v>
      </c>
      <c r="P1022">
        <f t="shared" si="30"/>
        <v>2</v>
      </c>
      <c r="Q1022" s="7">
        <f t="shared" si="31"/>
        <v>1</v>
      </c>
    </row>
    <row r="1023" spans="1:17" x14ac:dyDescent="0.2">
      <c r="A1023">
        <v>89301142</v>
      </c>
      <c r="B1023" t="s">
        <v>3386</v>
      </c>
      <c r="C1023" t="s">
        <v>3456</v>
      </c>
      <c r="D1023">
        <v>10</v>
      </c>
      <c r="E1023" s="2">
        <v>39448</v>
      </c>
      <c r="G1023">
        <v>130</v>
      </c>
      <c r="H1023">
        <v>49940</v>
      </c>
      <c r="J1023" t="s">
        <v>155</v>
      </c>
      <c r="K1023" t="s">
        <v>3472</v>
      </c>
      <c r="M1023" s="1" t="s">
        <v>3473</v>
      </c>
      <c r="N1023">
        <v>1</v>
      </c>
      <c r="O1023" t="s">
        <v>27</v>
      </c>
      <c r="P1023">
        <f t="shared" si="30"/>
        <v>1</v>
      </c>
      <c r="Q1023" s="7">
        <f t="shared" si="31"/>
        <v>1</v>
      </c>
    </row>
    <row r="1024" spans="1:17" x14ac:dyDescent="0.2">
      <c r="A1024">
        <v>89301171</v>
      </c>
      <c r="B1024" t="s">
        <v>3745</v>
      </c>
      <c r="C1024" t="s">
        <v>109</v>
      </c>
      <c r="D1024">
        <v>5</v>
      </c>
      <c r="E1024" s="2">
        <v>39814</v>
      </c>
      <c r="G1024">
        <v>1751</v>
      </c>
      <c r="H1024">
        <v>49942</v>
      </c>
      <c r="J1024" t="s">
        <v>1200</v>
      </c>
      <c r="K1024" t="s">
        <v>3776</v>
      </c>
      <c r="M1024" s="1" t="s">
        <v>3777</v>
      </c>
      <c r="N1024">
        <v>1</v>
      </c>
      <c r="O1024" t="s">
        <v>23</v>
      </c>
      <c r="P1024">
        <f t="shared" si="30"/>
        <v>1</v>
      </c>
      <c r="Q1024" s="7">
        <f t="shared" si="31"/>
        <v>1</v>
      </c>
    </row>
    <row r="1025" spans="1:17" x14ac:dyDescent="0.2">
      <c r="A1025">
        <v>89301101</v>
      </c>
      <c r="B1025" t="s">
        <v>2599</v>
      </c>
      <c r="C1025" t="s">
        <v>109</v>
      </c>
      <c r="D1025">
        <v>5</v>
      </c>
      <c r="E1025" s="2">
        <v>42736</v>
      </c>
      <c r="G1025">
        <v>544</v>
      </c>
      <c r="H1025">
        <v>49954</v>
      </c>
      <c r="J1025" t="s">
        <v>791</v>
      </c>
      <c r="K1025" t="s">
        <v>2632</v>
      </c>
      <c r="M1025" s="1" t="s">
        <v>2633</v>
      </c>
      <c r="N1025">
        <v>1</v>
      </c>
      <c r="O1025" t="s">
        <v>72</v>
      </c>
      <c r="P1025">
        <f t="shared" si="30"/>
        <v>1</v>
      </c>
      <c r="Q1025" s="7">
        <f t="shared" si="31"/>
        <v>1</v>
      </c>
    </row>
    <row r="1026" spans="1:17" x14ac:dyDescent="0.2">
      <c r="A1026">
        <v>89301301</v>
      </c>
      <c r="B1026" t="s">
        <v>4798</v>
      </c>
      <c r="C1026" t="s">
        <v>109</v>
      </c>
      <c r="D1026">
        <v>5</v>
      </c>
      <c r="E1026" s="2">
        <v>39448</v>
      </c>
      <c r="G1026">
        <v>4047</v>
      </c>
      <c r="H1026">
        <v>49958</v>
      </c>
      <c r="J1026" t="s">
        <v>605</v>
      </c>
      <c r="K1026" t="s">
        <v>4811</v>
      </c>
      <c r="M1026" s="1" t="s">
        <v>4812</v>
      </c>
      <c r="N1026">
        <v>1</v>
      </c>
      <c r="O1026" t="s">
        <v>23</v>
      </c>
      <c r="P1026">
        <f t="shared" ref="P1026:P1089" si="32">COUNTIF($M$2:$M$4776,M1026)</f>
        <v>1</v>
      </c>
      <c r="Q1026" s="7">
        <f t="shared" ref="Q1026:Q1089" si="33">SUMIFS($N$2:$N$4776,$M$2:$M$4776,M1026)</f>
        <v>1</v>
      </c>
    </row>
    <row r="1027" spans="1:17" x14ac:dyDescent="0.2">
      <c r="A1027">
        <v>89301107</v>
      </c>
      <c r="B1027" t="s">
        <v>2599</v>
      </c>
      <c r="C1027" t="s">
        <v>2942</v>
      </c>
      <c r="D1027">
        <v>10</v>
      </c>
      <c r="E1027" s="2">
        <v>44507</v>
      </c>
      <c r="G1027">
        <v>6632</v>
      </c>
      <c r="H1027">
        <v>49962</v>
      </c>
      <c r="J1027" t="s">
        <v>47</v>
      </c>
      <c r="K1027" t="s">
        <v>2943</v>
      </c>
      <c r="M1027" s="1" t="s">
        <v>2944</v>
      </c>
      <c r="N1027">
        <v>0.5</v>
      </c>
      <c r="O1027" t="s">
        <v>27</v>
      </c>
      <c r="P1027">
        <f t="shared" si="32"/>
        <v>1</v>
      </c>
      <c r="Q1027" s="7">
        <f t="shared" si="33"/>
        <v>0.5</v>
      </c>
    </row>
    <row r="1028" spans="1:17" x14ac:dyDescent="0.2">
      <c r="A1028">
        <v>89301132</v>
      </c>
      <c r="B1028" t="s">
        <v>3276</v>
      </c>
      <c r="C1028" t="s">
        <v>3350</v>
      </c>
      <c r="D1028">
        <v>10</v>
      </c>
      <c r="E1028" s="2">
        <v>39448</v>
      </c>
      <c r="G1028">
        <v>898</v>
      </c>
      <c r="H1028">
        <v>49975</v>
      </c>
      <c r="J1028" t="s">
        <v>325</v>
      </c>
      <c r="K1028" t="s">
        <v>3356</v>
      </c>
      <c r="M1028" s="1" t="s">
        <v>3357</v>
      </c>
      <c r="N1028">
        <v>1</v>
      </c>
      <c r="O1028" t="s">
        <v>27</v>
      </c>
      <c r="P1028">
        <f t="shared" si="32"/>
        <v>1</v>
      </c>
      <c r="Q1028" s="7">
        <f t="shared" si="33"/>
        <v>1</v>
      </c>
    </row>
    <row r="1029" spans="1:17" x14ac:dyDescent="0.2">
      <c r="A1029">
        <v>89301162</v>
      </c>
      <c r="B1029" t="s">
        <v>3529</v>
      </c>
      <c r="C1029" t="s">
        <v>3661</v>
      </c>
      <c r="D1029">
        <v>10</v>
      </c>
      <c r="E1029" s="2">
        <v>44576</v>
      </c>
      <c r="G1029">
        <v>2639</v>
      </c>
      <c r="H1029">
        <v>49980</v>
      </c>
      <c r="J1029" t="s">
        <v>75</v>
      </c>
      <c r="K1029" t="s">
        <v>414</v>
      </c>
      <c r="M1029" s="1" t="s">
        <v>3695</v>
      </c>
      <c r="N1029">
        <v>0.5</v>
      </c>
      <c r="O1029" t="s">
        <v>27</v>
      </c>
      <c r="P1029">
        <f t="shared" si="32"/>
        <v>1</v>
      </c>
      <c r="Q1029" s="7">
        <f t="shared" si="33"/>
        <v>0.5</v>
      </c>
    </row>
    <row r="1030" spans="1:17" x14ac:dyDescent="0.2">
      <c r="A1030">
        <v>89301345</v>
      </c>
      <c r="B1030" t="s">
        <v>5330</v>
      </c>
      <c r="C1030" t="s">
        <v>5331</v>
      </c>
      <c r="D1030">
        <v>10</v>
      </c>
      <c r="E1030" s="2">
        <v>42781</v>
      </c>
      <c r="G1030">
        <v>8070</v>
      </c>
      <c r="H1030">
        <v>49990</v>
      </c>
      <c r="J1030" t="s">
        <v>158</v>
      </c>
      <c r="K1030" t="s">
        <v>5420</v>
      </c>
      <c r="M1030" s="1" t="s">
        <v>5421</v>
      </c>
      <c r="N1030">
        <v>1</v>
      </c>
      <c r="O1030" t="s">
        <v>27</v>
      </c>
      <c r="P1030">
        <f t="shared" si="32"/>
        <v>1</v>
      </c>
      <c r="Q1030" s="7">
        <f t="shared" si="33"/>
        <v>1</v>
      </c>
    </row>
    <row r="1031" spans="1:17" x14ac:dyDescent="0.2">
      <c r="A1031">
        <v>89301172</v>
      </c>
      <c r="B1031" t="s">
        <v>3745</v>
      </c>
      <c r="C1031" t="s">
        <v>2937</v>
      </c>
      <c r="D1031">
        <v>10</v>
      </c>
      <c r="E1031" s="2">
        <v>39814</v>
      </c>
      <c r="G1031">
        <v>3664</v>
      </c>
      <c r="H1031">
        <v>49991</v>
      </c>
      <c r="I1031" t="s">
        <v>46</v>
      </c>
      <c r="J1031" t="s">
        <v>325</v>
      </c>
      <c r="K1031" t="s">
        <v>2305</v>
      </c>
      <c r="M1031" s="1" t="s">
        <v>3843</v>
      </c>
      <c r="N1031">
        <v>1</v>
      </c>
      <c r="O1031" t="s">
        <v>27</v>
      </c>
      <c r="P1031">
        <f t="shared" si="32"/>
        <v>1</v>
      </c>
      <c r="Q1031" s="7">
        <f t="shared" si="33"/>
        <v>1</v>
      </c>
    </row>
    <row r="1032" spans="1:17" x14ac:dyDescent="0.2">
      <c r="A1032">
        <v>89301111</v>
      </c>
      <c r="B1032" t="s">
        <v>2951</v>
      </c>
      <c r="C1032" t="s">
        <v>109</v>
      </c>
      <c r="D1032">
        <v>5</v>
      </c>
      <c r="E1032" s="2">
        <v>44956</v>
      </c>
      <c r="G1032">
        <v>10920</v>
      </c>
      <c r="H1032">
        <v>50002</v>
      </c>
      <c r="J1032" t="s">
        <v>473</v>
      </c>
      <c r="K1032" t="s">
        <v>2977</v>
      </c>
      <c r="M1032" s="1" t="s">
        <v>2978</v>
      </c>
      <c r="N1032">
        <v>0.75</v>
      </c>
      <c r="O1032" t="s">
        <v>23</v>
      </c>
      <c r="P1032">
        <f t="shared" si="32"/>
        <v>1</v>
      </c>
      <c r="Q1032" s="7">
        <f t="shared" si="33"/>
        <v>0.75</v>
      </c>
    </row>
    <row r="1033" spans="1:17" x14ac:dyDescent="0.2">
      <c r="A1033">
        <v>89301322</v>
      </c>
      <c r="B1033" t="s">
        <v>4932</v>
      </c>
      <c r="C1033" t="s">
        <v>568</v>
      </c>
      <c r="D1033">
        <v>10</v>
      </c>
      <c r="E1033" s="2">
        <v>39448</v>
      </c>
      <c r="G1033">
        <v>417</v>
      </c>
      <c r="H1033">
        <v>50018</v>
      </c>
      <c r="J1033" t="s">
        <v>84</v>
      </c>
      <c r="K1033" t="s">
        <v>2298</v>
      </c>
      <c r="M1033" s="1" t="s">
        <v>5017</v>
      </c>
      <c r="N1033">
        <v>1</v>
      </c>
      <c r="O1033" t="s">
        <v>27</v>
      </c>
      <c r="P1033">
        <f t="shared" si="32"/>
        <v>1</v>
      </c>
      <c r="Q1033" s="7">
        <f t="shared" si="33"/>
        <v>1</v>
      </c>
    </row>
    <row r="1034" spans="1:17" x14ac:dyDescent="0.2">
      <c r="A1034">
        <v>89301501</v>
      </c>
      <c r="B1034" t="s">
        <v>5918</v>
      </c>
      <c r="C1034" t="s">
        <v>109</v>
      </c>
      <c r="D1034">
        <v>5</v>
      </c>
      <c r="E1034" s="2">
        <v>42064</v>
      </c>
      <c r="G1034">
        <v>3487</v>
      </c>
      <c r="H1034">
        <v>58015</v>
      </c>
      <c r="I1034" t="s">
        <v>53</v>
      </c>
      <c r="J1034" t="s">
        <v>521</v>
      </c>
      <c r="K1034" t="s">
        <v>5972</v>
      </c>
      <c r="M1034" s="1" t="s">
        <v>5973</v>
      </c>
      <c r="N1034">
        <v>1</v>
      </c>
      <c r="O1034" t="s">
        <v>135</v>
      </c>
      <c r="P1034">
        <f t="shared" si="32"/>
        <v>1</v>
      </c>
      <c r="Q1034" s="7">
        <f t="shared" si="33"/>
        <v>1</v>
      </c>
    </row>
    <row r="1035" spans="1:17" x14ac:dyDescent="0.2">
      <c r="A1035">
        <v>89301011</v>
      </c>
      <c r="B1035" t="s">
        <v>108</v>
      </c>
      <c r="C1035" t="s">
        <v>109</v>
      </c>
      <c r="D1035">
        <v>5</v>
      </c>
      <c r="E1035" s="2">
        <v>39448</v>
      </c>
      <c r="G1035">
        <v>3517</v>
      </c>
      <c r="H1035">
        <v>58021</v>
      </c>
      <c r="I1035" t="s">
        <v>53</v>
      </c>
      <c r="J1035" t="s">
        <v>161</v>
      </c>
      <c r="K1035" t="s">
        <v>162</v>
      </c>
      <c r="M1035" s="1" t="s">
        <v>163</v>
      </c>
      <c r="N1035">
        <v>1</v>
      </c>
      <c r="O1035" t="s">
        <v>27</v>
      </c>
      <c r="P1035">
        <f t="shared" si="32"/>
        <v>1</v>
      </c>
      <c r="Q1035" s="7">
        <f t="shared" si="33"/>
        <v>1</v>
      </c>
    </row>
    <row r="1036" spans="1:17" x14ac:dyDescent="0.2">
      <c r="A1036">
        <v>89301345</v>
      </c>
      <c r="B1036" t="s">
        <v>5330</v>
      </c>
      <c r="C1036" t="s">
        <v>5331</v>
      </c>
      <c r="D1036">
        <v>10</v>
      </c>
      <c r="E1036" s="2">
        <v>39448</v>
      </c>
      <c r="G1036">
        <v>614</v>
      </c>
      <c r="H1036">
        <v>58043</v>
      </c>
      <c r="J1036" t="s">
        <v>84</v>
      </c>
      <c r="K1036" t="s">
        <v>5415</v>
      </c>
      <c r="M1036" s="1" t="s">
        <v>5416</v>
      </c>
      <c r="N1036">
        <v>0.9</v>
      </c>
      <c r="O1036" t="s">
        <v>27</v>
      </c>
      <c r="P1036">
        <f t="shared" si="32"/>
        <v>2</v>
      </c>
      <c r="Q1036" s="7">
        <f t="shared" si="33"/>
        <v>1</v>
      </c>
    </row>
    <row r="1037" spans="1:17" x14ac:dyDescent="0.2">
      <c r="A1037">
        <v>89301347</v>
      </c>
      <c r="B1037" t="s">
        <v>5330</v>
      </c>
      <c r="C1037" t="s">
        <v>5477</v>
      </c>
      <c r="D1037">
        <v>10</v>
      </c>
      <c r="E1037" s="2">
        <v>44470</v>
      </c>
      <c r="G1037">
        <v>614</v>
      </c>
      <c r="H1037">
        <v>58043</v>
      </c>
      <c r="J1037" t="s">
        <v>84</v>
      </c>
      <c r="K1037" t="s">
        <v>5415</v>
      </c>
      <c r="M1037" s="1" t="s">
        <v>5416</v>
      </c>
      <c r="N1037">
        <v>0.1</v>
      </c>
      <c r="O1037" t="s">
        <v>27</v>
      </c>
      <c r="P1037">
        <f t="shared" si="32"/>
        <v>2</v>
      </c>
      <c r="Q1037" s="7">
        <f t="shared" si="33"/>
        <v>1</v>
      </c>
    </row>
    <row r="1038" spans="1:17" x14ac:dyDescent="0.2">
      <c r="A1038">
        <v>89301345</v>
      </c>
      <c r="B1038" t="s">
        <v>5330</v>
      </c>
      <c r="C1038" t="s">
        <v>5331</v>
      </c>
      <c r="D1038">
        <v>10</v>
      </c>
      <c r="E1038" s="2">
        <v>39448</v>
      </c>
      <c r="G1038">
        <v>2704</v>
      </c>
      <c r="H1038">
        <v>58044</v>
      </c>
      <c r="I1038" t="s">
        <v>905</v>
      </c>
      <c r="J1038" t="s">
        <v>5417</v>
      </c>
      <c r="K1038" t="s">
        <v>5418</v>
      </c>
      <c r="M1038" s="1" t="s">
        <v>5419</v>
      </c>
      <c r="N1038">
        <v>0.9</v>
      </c>
      <c r="O1038" t="s">
        <v>27</v>
      </c>
      <c r="P1038">
        <f t="shared" si="32"/>
        <v>2</v>
      </c>
      <c r="Q1038" s="7">
        <f t="shared" si="33"/>
        <v>1</v>
      </c>
    </row>
    <row r="1039" spans="1:17" x14ac:dyDescent="0.2">
      <c r="A1039">
        <v>89301347</v>
      </c>
      <c r="B1039" t="s">
        <v>5330</v>
      </c>
      <c r="C1039" t="s">
        <v>5477</v>
      </c>
      <c r="D1039">
        <v>10</v>
      </c>
      <c r="E1039" s="2">
        <v>44470</v>
      </c>
      <c r="G1039">
        <v>2704</v>
      </c>
      <c r="H1039">
        <v>58044</v>
      </c>
      <c r="I1039" t="s">
        <v>905</v>
      </c>
      <c r="J1039" t="s">
        <v>5417</v>
      </c>
      <c r="K1039" t="s">
        <v>5418</v>
      </c>
      <c r="M1039" s="1" t="s">
        <v>5419</v>
      </c>
      <c r="N1039">
        <v>0.1</v>
      </c>
      <c r="O1039" t="s">
        <v>27</v>
      </c>
      <c r="P1039">
        <f t="shared" si="32"/>
        <v>2</v>
      </c>
      <c r="Q1039" s="7">
        <f t="shared" si="33"/>
        <v>1</v>
      </c>
    </row>
    <row r="1040" spans="1:17" x14ac:dyDescent="0.2">
      <c r="A1040">
        <v>89301091</v>
      </c>
      <c r="B1040" t="s">
        <v>2444</v>
      </c>
      <c r="C1040" t="s">
        <v>109</v>
      </c>
      <c r="D1040">
        <v>5</v>
      </c>
      <c r="E1040" s="2">
        <v>44927</v>
      </c>
      <c r="G1040">
        <v>2011</v>
      </c>
      <c r="H1040">
        <v>58050</v>
      </c>
      <c r="J1040" t="s">
        <v>47</v>
      </c>
      <c r="K1040" t="s">
        <v>99</v>
      </c>
      <c r="M1040" s="1" t="s">
        <v>2487</v>
      </c>
      <c r="N1040">
        <v>1</v>
      </c>
      <c r="O1040" t="s">
        <v>72</v>
      </c>
      <c r="P1040">
        <f t="shared" si="32"/>
        <v>1</v>
      </c>
      <c r="Q1040" s="7">
        <f t="shared" si="33"/>
        <v>1</v>
      </c>
    </row>
    <row r="1041" spans="1:17" x14ac:dyDescent="0.2">
      <c r="A1041">
        <v>89301051</v>
      </c>
      <c r="B1041" t="s">
        <v>1387</v>
      </c>
      <c r="C1041" t="s">
        <v>109</v>
      </c>
      <c r="D1041">
        <v>5</v>
      </c>
      <c r="E1041" s="2">
        <v>44986</v>
      </c>
      <c r="G1041">
        <v>10755</v>
      </c>
      <c r="H1041">
        <v>58051</v>
      </c>
      <c r="I1041" t="s">
        <v>53</v>
      </c>
      <c r="J1041" t="s">
        <v>40</v>
      </c>
      <c r="K1041" t="s">
        <v>38</v>
      </c>
      <c r="M1041" s="1" t="s">
        <v>1402</v>
      </c>
      <c r="N1041">
        <v>1</v>
      </c>
      <c r="O1041" t="s">
        <v>90</v>
      </c>
      <c r="P1041">
        <f t="shared" si="32"/>
        <v>1</v>
      </c>
      <c r="Q1041" s="7">
        <f t="shared" si="33"/>
        <v>1</v>
      </c>
    </row>
    <row r="1042" spans="1:17" x14ac:dyDescent="0.2">
      <c r="A1042">
        <v>89301093</v>
      </c>
      <c r="B1042" t="s">
        <v>2444</v>
      </c>
      <c r="C1042" t="s">
        <v>357</v>
      </c>
      <c r="D1042">
        <v>5</v>
      </c>
      <c r="E1042" s="2">
        <v>44949</v>
      </c>
      <c r="G1042">
        <v>2618</v>
      </c>
      <c r="H1042">
        <v>58055</v>
      </c>
      <c r="J1042" t="s">
        <v>63</v>
      </c>
      <c r="K1042" t="s">
        <v>2540</v>
      </c>
      <c r="M1042" s="1" t="s">
        <v>2541</v>
      </c>
      <c r="N1042">
        <v>0.75</v>
      </c>
      <c r="O1042" t="s">
        <v>27</v>
      </c>
      <c r="P1042">
        <f t="shared" si="32"/>
        <v>1</v>
      </c>
      <c r="Q1042" s="7">
        <f t="shared" si="33"/>
        <v>0.75</v>
      </c>
    </row>
    <row r="1043" spans="1:17" x14ac:dyDescent="0.2">
      <c r="A1043">
        <v>89301084</v>
      </c>
      <c r="B1043" t="s">
        <v>2159</v>
      </c>
      <c r="C1043" t="s">
        <v>2413</v>
      </c>
      <c r="D1043">
        <v>5</v>
      </c>
      <c r="E1043" s="2">
        <v>41974</v>
      </c>
      <c r="G1043">
        <v>1323</v>
      </c>
      <c r="H1043">
        <v>58056</v>
      </c>
      <c r="I1043" t="s">
        <v>46</v>
      </c>
      <c r="J1043" t="s">
        <v>312</v>
      </c>
      <c r="K1043" t="s">
        <v>2415</v>
      </c>
      <c r="L1043" t="s">
        <v>189</v>
      </c>
      <c r="M1043" s="1" t="s">
        <v>2416</v>
      </c>
      <c r="N1043">
        <v>1</v>
      </c>
      <c r="O1043" t="s">
        <v>27</v>
      </c>
      <c r="P1043">
        <f t="shared" si="32"/>
        <v>1</v>
      </c>
      <c r="Q1043" s="7">
        <f t="shared" si="33"/>
        <v>1</v>
      </c>
    </row>
    <row r="1044" spans="1:17" x14ac:dyDescent="0.2">
      <c r="A1044">
        <v>89301313</v>
      </c>
      <c r="B1044" t="s">
        <v>4828</v>
      </c>
      <c r="C1044" t="s">
        <v>357</v>
      </c>
      <c r="D1044">
        <v>5</v>
      </c>
      <c r="E1044" s="2">
        <v>39448</v>
      </c>
      <c r="G1044">
        <v>202</v>
      </c>
      <c r="H1044">
        <v>58068</v>
      </c>
      <c r="J1044" t="s">
        <v>219</v>
      </c>
      <c r="K1044" t="s">
        <v>4916</v>
      </c>
      <c r="L1044" t="s">
        <v>86</v>
      </c>
      <c r="M1044" s="1" t="s">
        <v>4917</v>
      </c>
      <c r="N1044">
        <v>1</v>
      </c>
      <c r="O1044" t="s">
        <v>27</v>
      </c>
      <c r="P1044">
        <f t="shared" si="32"/>
        <v>1</v>
      </c>
      <c r="Q1044" s="7">
        <f t="shared" si="33"/>
        <v>1</v>
      </c>
    </row>
    <row r="1045" spans="1:17" x14ac:dyDescent="0.2">
      <c r="A1045">
        <v>89301219</v>
      </c>
      <c r="B1045" t="s">
        <v>4368</v>
      </c>
      <c r="C1045" t="s">
        <v>4368</v>
      </c>
      <c r="D1045">
        <v>10</v>
      </c>
      <c r="E1045" s="2">
        <v>45108</v>
      </c>
      <c r="G1045">
        <v>9963</v>
      </c>
      <c r="H1045">
        <v>58069</v>
      </c>
      <c r="I1045" t="s">
        <v>28</v>
      </c>
      <c r="J1045" t="s">
        <v>227</v>
      </c>
      <c r="K1045" t="s">
        <v>1736</v>
      </c>
      <c r="L1045" t="s">
        <v>31</v>
      </c>
      <c r="M1045" s="1" t="s">
        <v>4370</v>
      </c>
      <c r="N1045">
        <v>0.2</v>
      </c>
      <c r="O1045" t="s">
        <v>33</v>
      </c>
      <c r="P1045">
        <f t="shared" si="32"/>
        <v>2</v>
      </c>
      <c r="Q1045" s="7">
        <f t="shared" si="33"/>
        <v>1</v>
      </c>
    </row>
    <row r="1046" spans="1:17" x14ac:dyDescent="0.2">
      <c r="A1046">
        <v>89301323</v>
      </c>
      <c r="B1046" t="s">
        <v>4932</v>
      </c>
      <c r="C1046" t="s">
        <v>357</v>
      </c>
      <c r="D1046">
        <v>5</v>
      </c>
      <c r="E1046" s="2">
        <v>45108</v>
      </c>
      <c r="G1046">
        <v>3227</v>
      </c>
      <c r="H1046">
        <v>58069</v>
      </c>
      <c r="I1046" t="s">
        <v>28</v>
      </c>
      <c r="J1046" t="s">
        <v>227</v>
      </c>
      <c r="K1046" t="s">
        <v>1736</v>
      </c>
      <c r="L1046" t="s">
        <v>31</v>
      </c>
      <c r="M1046" s="1" t="s">
        <v>4370</v>
      </c>
      <c r="N1046">
        <v>0.8</v>
      </c>
      <c r="O1046" t="s">
        <v>33</v>
      </c>
      <c r="P1046">
        <f t="shared" si="32"/>
        <v>2</v>
      </c>
      <c r="Q1046" s="7">
        <f t="shared" si="33"/>
        <v>1</v>
      </c>
    </row>
    <row r="1047" spans="1:17" x14ac:dyDescent="0.2">
      <c r="A1047">
        <v>89301051</v>
      </c>
      <c r="B1047" t="s">
        <v>1387</v>
      </c>
      <c r="C1047" t="s">
        <v>109</v>
      </c>
      <c r="D1047">
        <v>5</v>
      </c>
      <c r="E1047" s="2">
        <v>39448</v>
      </c>
      <c r="G1047">
        <v>1390</v>
      </c>
      <c r="H1047">
        <v>58070</v>
      </c>
      <c r="I1047" t="s">
        <v>110</v>
      </c>
      <c r="J1047" t="s">
        <v>127</v>
      </c>
      <c r="K1047" t="s">
        <v>1403</v>
      </c>
      <c r="L1047" t="s">
        <v>31</v>
      </c>
      <c r="M1047" s="1" t="s">
        <v>1404</v>
      </c>
      <c r="N1047">
        <v>0.2</v>
      </c>
      <c r="O1047" t="s">
        <v>33</v>
      </c>
      <c r="P1047">
        <f t="shared" si="32"/>
        <v>5</v>
      </c>
      <c r="Q1047" s="7">
        <f t="shared" si="33"/>
        <v>1</v>
      </c>
    </row>
    <row r="1048" spans="1:17" x14ac:dyDescent="0.2">
      <c r="A1048">
        <v>89301052</v>
      </c>
      <c r="B1048" t="s">
        <v>1442</v>
      </c>
      <c r="C1048" t="s">
        <v>568</v>
      </c>
      <c r="D1048">
        <v>10</v>
      </c>
      <c r="E1048" s="2">
        <v>39448</v>
      </c>
      <c r="G1048">
        <v>1390</v>
      </c>
      <c r="H1048">
        <v>58070</v>
      </c>
      <c r="I1048" t="s">
        <v>110</v>
      </c>
      <c r="J1048" t="s">
        <v>127</v>
      </c>
      <c r="K1048" t="s">
        <v>1403</v>
      </c>
      <c r="L1048" t="s">
        <v>31</v>
      </c>
      <c r="M1048" s="1" t="s">
        <v>1404</v>
      </c>
      <c r="N1048">
        <v>0.1</v>
      </c>
      <c r="O1048" t="s">
        <v>33</v>
      </c>
      <c r="P1048">
        <f t="shared" si="32"/>
        <v>5</v>
      </c>
      <c r="Q1048" s="7">
        <f t="shared" si="33"/>
        <v>1</v>
      </c>
    </row>
    <row r="1049" spans="1:17" x14ac:dyDescent="0.2">
      <c r="A1049">
        <v>89301054</v>
      </c>
      <c r="B1049" t="s">
        <v>1449</v>
      </c>
      <c r="C1049" t="s">
        <v>357</v>
      </c>
      <c r="D1049">
        <v>5</v>
      </c>
      <c r="E1049" s="2">
        <v>39448</v>
      </c>
      <c r="G1049">
        <v>1390</v>
      </c>
      <c r="H1049">
        <v>58070</v>
      </c>
      <c r="I1049" t="s">
        <v>110</v>
      </c>
      <c r="J1049" t="s">
        <v>127</v>
      </c>
      <c r="K1049" t="s">
        <v>1403</v>
      </c>
      <c r="L1049" t="s">
        <v>31</v>
      </c>
      <c r="M1049" s="1" t="s">
        <v>1404</v>
      </c>
      <c r="N1049">
        <v>0.5</v>
      </c>
      <c r="O1049" t="s">
        <v>33</v>
      </c>
      <c r="P1049">
        <f t="shared" si="32"/>
        <v>5</v>
      </c>
      <c r="Q1049" s="7">
        <f t="shared" si="33"/>
        <v>1</v>
      </c>
    </row>
    <row r="1050" spans="1:17" x14ac:dyDescent="0.2">
      <c r="A1050">
        <v>89301055</v>
      </c>
      <c r="B1050" t="s">
        <v>1475</v>
      </c>
      <c r="C1050" t="s">
        <v>1476</v>
      </c>
      <c r="D1050">
        <v>10</v>
      </c>
      <c r="E1050" s="2">
        <v>40179</v>
      </c>
      <c r="G1050">
        <v>1390</v>
      </c>
      <c r="H1050">
        <v>58070</v>
      </c>
      <c r="I1050" t="s">
        <v>110</v>
      </c>
      <c r="J1050" t="s">
        <v>127</v>
      </c>
      <c r="K1050" t="s">
        <v>1403</v>
      </c>
      <c r="L1050" t="s">
        <v>31</v>
      </c>
      <c r="M1050" s="1" t="s">
        <v>1404</v>
      </c>
      <c r="N1050">
        <v>0.2</v>
      </c>
      <c r="O1050" t="s">
        <v>33</v>
      </c>
      <c r="P1050">
        <f t="shared" si="32"/>
        <v>5</v>
      </c>
      <c r="Q1050" s="7">
        <f t="shared" si="33"/>
        <v>1</v>
      </c>
    </row>
    <row r="1051" spans="1:17" x14ac:dyDescent="0.2">
      <c r="A1051">
        <v>89301602</v>
      </c>
      <c r="B1051" t="s">
        <v>6449</v>
      </c>
      <c r="C1051" t="s">
        <v>6450</v>
      </c>
      <c r="D1051">
        <v>10</v>
      </c>
      <c r="E1051" s="2">
        <v>40179</v>
      </c>
      <c r="G1051">
        <v>5926</v>
      </c>
      <c r="H1051">
        <v>58070</v>
      </c>
      <c r="I1051" t="s">
        <v>110</v>
      </c>
      <c r="J1051" t="s">
        <v>127</v>
      </c>
      <c r="K1051" t="s">
        <v>1403</v>
      </c>
      <c r="L1051" t="s">
        <v>31</v>
      </c>
      <c r="M1051" s="1" t="s">
        <v>1404</v>
      </c>
      <c r="N1051">
        <v>0</v>
      </c>
      <c r="O1051" t="s">
        <v>33</v>
      </c>
      <c r="P1051">
        <f t="shared" si="32"/>
        <v>5</v>
      </c>
      <c r="Q1051" s="7">
        <f t="shared" si="33"/>
        <v>1</v>
      </c>
    </row>
    <row r="1052" spans="1:17" x14ac:dyDescent="0.2">
      <c r="A1052">
        <v>89301312</v>
      </c>
      <c r="B1052" t="s">
        <v>4828</v>
      </c>
      <c r="C1052" t="s">
        <v>568</v>
      </c>
      <c r="D1052">
        <v>10</v>
      </c>
      <c r="E1052" s="2">
        <v>39448</v>
      </c>
      <c r="G1052">
        <v>570</v>
      </c>
      <c r="H1052">
        <v>58071</v>
      </c>
      <c r="I1052" t="s">
        <v>110</v>
      </c>
      <c r="J1052" t="s">
        <v>507</v>
      </c>
      <c r="K1052" t="s">
        <v>1403</v>
      </c>
      <c r="L1052" t="s">
        <v>31</v>
      </c>
      <c r="M1052" s="1" t="s">
        <v>4901</v>
      </c>
      <c r="N1052">
        <v>0.8</v>
      </c>
      <c r="O1052" t="s">
        <v>33</v>
      </c>
      <c r="P1052">
        <f t="shared" si="32"/>
        <v>2</v>
      </c>
      <c r="Q1052" s="7">
        <f t="shared" si="33"/>
        <v>1</v>
      </c>
    </row>
    <row r="1053" spans="1:17" x14ac:dyDescent="0.2">
      <c r="A1053">
        <v>89301607</v>
      </c>
      <c r="B1053" t="s">
        <v>6480</v>
      </c>
      <c r="C1053" t="s">
        <v>6481</v>
      </c>
      <c r="D1053">
        <v>10</v>
      </c>
      <c r="E1053" s="2">
        <v>40210</v>
      </c>
      <c r="G1053">
        <v>5959</v>
      </c>
      <c r="H1053">
        <v>58071</v>
      </c>
      <c r="I1053" t="s">
        <v>110</v>
      </c>
      <c r="J1053" t="s">
        <v>507</v>
      </c>
      <c r="K1053" t="s">
        <v>1403</v>
      </c>
      <c r="L1053" t="s">
        <v>31</v>
      </c>
      <c r="M1053" s="1" t="s">
        <v>4901</v>
      </c>
      <c r="N1053">
        <v>0.2</v>
      </c>
      <c r="O1053" t="s">
        <v>33</v>
      </c>
      <c r="P1053">
        <f t="shared" si="32"/>
        <v>2</v>
      </c>
      <c r="Q1053" s="7">
        <f t="shared" si="33"/>
        <v>1</v>
      </c>
    </row>
    <row r="1054" spans="1:17" x14ac:dyDescent="0.2">
      <c r="A1054">
        <v>89301355</v>
      </c>
      <c r="B1054" t="s">
        <v>5498</v>
      </c>
      <c r="C1054" t="s">
        <v>5499</v>
      </c>
      <c r="D1054">
        <v>10</v>
      </c>
      <c r="E1054" s="2">
        <v>40909</v>
      </c>
      <c r="G1054">
        <v>4705</v>
      </c>
      <c r="H1054">
        <v>58078</v>
      </c>
      <c r="J1054" t="s">
        <v>81</v>
      </c>
      <c r="K1054" t="s">
        <v>1726</v>
      </c>
      <c r="M1054" s="1" t="s">
        <v>5513</v>
      </c>
      <c r="N1054">
        <v>1</v>
      </c>
      <c r="O1054" t="s">
        <v>27</v>
      </c>
      <c r="P1054">
        <f t="shared" si="32"/>
        <v>1</v>
      </c>
      <c r="Q1054" s="7">
        <f t="shared" si="33"/>
        <v>1</v>
      </c>
    </row>
    <row r="1055" spans="1:17" x14ac:dyDescent="0.2">
      <c r="A1055">
        <v>89301503</v>
      </c>
      <c r="B1055" t="s">
        <v>3914</v>
      </c>
      <c r="C1055" t="s">
        <v>357</v>
      </c>
      <c r="D1055">
        <v>5</v>
      </c>
      <c r="E1055" s="2">
        <v>43952</v>
      </c>
      <c r="G1055">
        <v>9567</v>
      </c>
      <c r="H1055">
        <v>58085</v>
      </c>
      <c r="J1055" t="s">
        <v>298</v>
      </c>
      <c r="K1055" t="s">
        <v>2524</v>
      </c>
      <c r="M1055" s="1" t="s">
        <v>6041</v>
      </c>
      <c r="N1055">
        <v>1</v>
      </c>
      <c r="O1055" t="s">
        <v>27</v>
      </c>
      <c r="P1055">
        <f t="shared" si="32"/>
        <v>1</v>
      </c>
      <c r="Q1055" s="7">
        <f t="shared" si="33"/>
        <v>1</v>
      </c>
    </row>
    <row r="1056" spans="1:17" x14ac:dyDescent="0.2">
      <c r="A1056">
        <v>89301063</v>
      </c>
      <c r="B1056" t="s">
        <v>1480</v>
      </c>
      <c r="C1056" t="s">
        <v>357</v>
      </c>
      <c r="D1056">
        <v>5</v>
      </c>
      <c r="E1056" s="2">
        <v>39814</v>
      </c>
      <c r="G1056">
        <v>672</v>
      </c>
      <c r="H1056">
        <v>58087</v>
      </c>
      <c r="I1056" t="s">
        <v>46</v>
      </c>
      <c r="J1056" t="s">
        <v>1610</v>
      </c>
      <c r="K1056" t="s">
        <v>1611</v>
      </c>
      <c r="M1056" s="1" t="s">
        <v>1612</v>
      </c>
      <c r="N1056">
        <v>1</v>
      </c>
      <c r="O1056" t="s">
        <v>27</v>
      </c>
      <c r="P1056">
        <f t="shared" si="32"/>
        <v>1</v>
      </c>
      <c r="Q1056" s="7">
        <f t="shared" si="33"/>
        <v>1</v>
      </c>
    </row>
    <row r="1057" spans="1:17" x14ac:dyDescent="0.2">
      <c r="A1057">
        <v>89301084</v>
      </c>
      <c r="B1057" t="s">
        <v>2159</v>
      </c>
      <c r="C1057" t="s">
        <v>2413</v>
      </c>
      <c r="D1057">
        <v>5</v>
      </c>
      <c r="E1057" s="2">
        <v>39448</v>
      </c>
      <c r="G1057">
        <v>986</v>
      </c>
      <c r="H1057">
        <v>58098</v>
      </c>
      <c r="I1057" t="s">
        <v>53</v>
      </c>
      <c r="J1057" t="s">
        <v>588</v>
      </c>
      <c r="K1057" t="s">
        <v>271</v>
      </c>
      <c r="M1057" s="1" t="s">
        <v>2414</v>
      </c>
      <c r="N1057">
        <v>1</v>
      </c>
      <c r="O1057" t="s">
        <v>27</v>
      </c>
      <c r="P1057">
        <f t="shared" si="32"/>
        <v>1</v>
      </c>
      <c r="Q1057" s="7">
        <f t="shared" si="33"/>
        <v>1</v>
      </c>
    </row>
    <row r="1058" spans="1:17" x14ac:dyDescent="0.2">
      <c r="A1058">
        <v>89301063</v>
      </c>
      <c r="B1058" t="s">
        <v>1480</v>
      </c>
      <c r="C1058" t="s">
        <v>357</v>
      </c>
      <c r="D1058">
        <v>5</v>
      </c>
      <c r="E1058" s="2">
        <v>42005</v>
      </c>
      <c r="G1058">
        <v>6319</v>
      </c>
      <c r="H1058">
        <v>58102</v>
      </c>
      <c r="J1058" t="s">
        <v>164</v>
      </c>
      <c r="K1058" t="s">
        <v>1613</v>
      </c>
      <c r="L1058" t="s">
        <v>86</v>
      </c>
      <c r="M1058" s="1" t="s">
        <v>1614</v>
      </c>
      <c r="N1058">
        <v>1</v>
      </c>
      <c r="O1058" t="s">
        <v>27</v>
      </c>
      <c r="P1058">
        <f t="shared" si="32"/>
        <v>1</v>
      </c>
      <c r="Q1058" s="7">
        <f t="shared" si="33"/>
        <v>1</v>
      </c>
    </row>
    <row r="1059" spans="1:17" x14ac:dyDescent="0.2">
      <c r="A1059">
        <v>89301073</v>
      </c>
      <c r="B1059" t="s">
        <v>1686</v>
      </c>
      <c r="C1059" t="s">
        <v>357</v>
      </c>
      <c r="D1059">
        <v>5</v>
      </c>
      <c r="E1059" s="2">
        <v>41821</v>
      </c>
      <c r="G1059">
        <v>3132</v>
      </c>
      <c r="H1059">
        <v>58109</v>
      </c>
      <c r="J1059" t="s">
        <v>24</v>
      </c>
      <c r="K1059" t="s">
        <v>1731</v>
      </c>
      <c r="M1059" s="1" t="s">
        <v>1732</v>
      </c>
      <c r="N1059">
        <v>1</v>
      </c>
      <c r="O1059" t="s">
        <v>27</v>
      </c>
      <c r="P1059">
        <f t="shared" si="32"/>
        <v>1</v>
      </c>
      <c r="Q1059" s="7">
        <f t="shared" si="33"/>
        <v>1</v>
      </c>
    </row>
    <row r="1060" spans="1:17" x14ac:dyDescent="0.2">
      <c r="A1060">
        <v>89301041</v>
      </c>
      <c r="B1060" t="s">
        <v>1095</v>
      </c>
      <c r="C1060" t="s">
        <v>109</v>
      </c>
      <c r="D1060">
        <v>5</v>
      </c>
      <c r="E1060" s="2">
        <v>43466</v>
      </c>
      <c r="G1060">
        <v>9096</v>
      </c>
      <c r="H1060">
        <v>58112</v>
      </c>
      <c r="J1060" t="s">
        <v>47</v>
      </c>
      <c r="K1060" t="s">
        <v>1198</v>
      </c>
      <c r="M1060" s="1" t="s">
        <v>1199</v>
      </c>
      <c r="N1060">
        <v>1</v>
      </c>
      <c r="O1060" t="s">
        <v>27</v>
      </c>
      <c r="P1060">
        <f t="shared" si="32"/>
        <v>1</v>
      </c>
      <c r="Q1060" s="7">
        <f t="shared" si="33"/>
        <v>1</v>
      </c>
    </row>
    <row r="1061" spans="1:17" x14ac:dyDescent="0.2">
      <c r="A1061">
        <v>89301121</v>
      </c>
      <c r="B1061" t="s">
        <v>3139</v>
      </c>
      <c r="C1061" t="s">
        <v>109</v>
      </c>
      <c r="D1061">
        <v>5</v>
      </c>
      <c r="E1061" s="2">
        <v>42430</v>
      </c>
      <c r="G1061">
        <v>6770</v>
      </c>
      <c r="H1061">
        <v>58119</v>
      </c>
      <c r="J1061" t="s">
        <v>24</v>
      </c>
      <c r="K1061" t="s">
        <v>474</v>
      </c>
      <c r="M1061" s="1" t="s">
        <v>3186</v>
      </c>
      <c r="N1061">
        <v>1</v>
      </c>
      <c r="O1061" t="s">
        <v>72</v>
      </c>
      <c r="P1061">
        <f t="shared" si="32"/>
        <v>1</v>
      </c>
      <c r="Q1061" s="7">
        <f t="shared" si="33"/>
        <v>1</v>
      </c>
    </row>
    <row r="1062" spans="1:17" x14ac:dyDescent="0.2">
      <c r="A1062">
        <v>89301101</v>
      </c>
      <c r="B1062" t="s">
        <v>2599</v>
      </c>
      <c r="C1062" t="s">
        <v>109</v>
      </c>
      <c r="D1062">
        <v>5</v>
      </c>
      <c r="E1062" s="2">
        <v>41730</v>
      </c>
      <c r="G1062">
        <v>5409</v>
      </c>
      <c r="H1062">
        <v>58120</v>
      </c>
      <c r="J1062" t="s">
        <v>275</v>
      </c>
      <c r="K1062" t="s">
        <v>1058</v>
      </c>
      <c r="M1062" s="1" t="s">
        <v>2626</v>
      </c>
      <c r="N1062">
        <v>0.6</v>
      </c>
      <c r="O1062" t="s">
        <v>27</v>
      </c>
      <c r="P1062">
        <f t="shared" si="32"/>
        <v>3</v>
      </c>
      <c r="Q1062" s="7">
        <f t="shared" si="33"/>
        <v>1</v>
      </c>
    </row>
    <row r="1063" spans="1:17" x14ac:dyDescent="0.2">
      <c r="A1063">
        <v>89301702</v>
      </c>
      <c r="B1063" t="s">
        <v>6528</v>
      </c>
      <c r="C1063" t="s">
        <v>6529</v>
      </c>
      <c r="D1063">
        <v>10</v>
      </c>
      <c r="E1063" s="2">
        <v>41365</v>
      </c>
      <c r="G1063">
        <v>5409</v>
      </c>
      <c r="H1063">
        <v>58120</v>
      </c>
      <c r="J1063" t="s">
        <v>275</v>
      </c>
      <c r="K1063" t="s">
        <v>1058</v>
      </c>
      <c r="M1063" s="1" t="s">
        <v>2626</v>
      </c>
      <c r="N1063">
        <v>0.2</v>
      </c>
      <c r="O1063" t="s">
        <v>27</v>
      </c>
      <c r="P1063">
        <f t="shared" si="32"/>
        <v>3</v>
      </c>
      <c r="Q1063" s="7">
        <f t="shared" si="33"/>
        <v>1</v>
      </c>
    </row>
    <row r="1064" spans="1:17" x14ac:dyDescent="0.2">
      <c r="A1064">
        <v>89301706</v>
      </c>
      <c r="B1064" t="s">
        <v>6540</v>
      </c>
      <c r="C1064" t="s">
        <v>6541</v>
      </c>
      <c r="D1064">
        <v>8</v>
      </c>
      <c r="E1064" s="2">
        <v>41730</v>
      </c>
      <c r="G1064">
        <v>5409</v>
      </c>
      <c r="H1064">
        <v>58120</v>
      </c>
      <c r="J1064" t="s">
        <v>275</v>
      </c>
      <c r="K1064" t="s">
        <v>1058</v>
      </c>
      <c r="M1064" s="1" t="s">
        <v>2626</v>
      </c>
      <c r="N1064">
        <v>0.2</v>
      </c>
      <c r="O1064" t="s">
        <v>27</v>
      </c>
      <c r="P1064">
        <f t="shared" si="32"/>
        <v>3</v>
      </c>
      <c r="Q1064" s="7">
        <f t="shared" si="33"/>
        <v>1</v>
      </c>
    </row>
    <row r="1065" spans="1:17" x14ac:dyDescent="0.2">
      <c r="A1065">
        <v>89301032</v>
      </c>
      <c r="B1065" t="s">
        <v>826</v>
      </c>
      <c r="C1065" t="s">
        <v>568</v>
      </c>
      <c r="D1065">
        <v>10</v>
      </c>
      <c r="E1065" s="2">
        <v>39814</v>
      </c>
      <c r="G1065">
        <v>2310</v>
      </c>
      <c r="H1065">
        <v>58124</v>
      </c>
      <c r="I1065" t="s">
        <v>28</v>
      </c>
      <c r="J1065" t="s">
        <v>382</v>
      </c>
      <c r="K1065" t="s">
        <v>1004</v>
      </c>
      <c r="M1065" s="1" t="s">
        <v>1005</v>
      </c>
      <c r="N1065">
        <v>0.2</v>
      </c>
      <c r="O1065" t="s">
        <v>33</v>
      </c>
      <c r="P1065">
        <f t="shared" si="32"/>
        <v>3</v>
      </c>
      <c r="Q1065" s="7">
        <f t="shared" si="33"/>
        <v>0.5</v>
      </c>
    </row>
    <row r="1066" spans="1:17" x14ac:dyDescent="0.2">
      <c r="A1066">
        <v>89301037</v>
      </c>
      <c r="B1066" t="s">
        <v>826</v>
      </c>
      <c r="C1066" t="s">
        <v>1090</v>
      </c>
      <c r="D1066">
        <v>10</v>
      </c>
      <c r="E1066" s="2">
        <v>41275</v>
      </c>
      <c r="G1066">
        <v>2310</v>
      </c>
      <c r="H1066">
        <v>58124</v>
      </c>
      <c r="I1066" t="s">
        <v>28</v>
      </c>
      <c r="J1066" t="s">
        <v>382</v>
      </c>
      <c r="K1066" t="s">
        <v>1004</v>
      </c>
      <c r="M1066" s="1" t="s">
        <v>1005</v>
      </c>
      <c r="N1066">
        <v>0.3</v>
      </c>
      <c r="O1066" t="s">
        <v>33</v>
      </c>
      <c r="P1066">
        <f t="shared" si="32"/>
        <v>3</v>
      </c>
      <c r="Q1066" s="7">
        <f t="shared" si="33"/>
        <v>0.5</v>
      </c>
    </row>
    <row r="1067" spans="1:17" x14ac:dyDescent="0.2">
      <c r="A1067">
        <v>89301604</v>
      </c>
      <c r="B1067" t="s">
        <v>6464</v>
      </c>
      <c r="C1067" t="s">
        <v>6465</v>
      </c>
      <c r="D1067">
        <v>10</v>
      </c>
      <c r="E1067" s="2">
        <v>43831</v>
      </c>
      <c r="G1067">
        <v>9536</v>
      </c>
      <c r="H1067">
        <v>58124</v>
      </c>
      <c r="I1067" t="s">
        <v>28</v>
      </c>
      <c r="J1067" t="s">
        <v>382</v>
      </c>
      <c r="K1067" t="s">
        <v>1004</v>
      </c>
      <c r="M1067" s="1" t="s">
        <v>1005</v>
      </c>
      <c r="N1067">
        <v>0</v>
      </c>
      <c r="O1067" t="s">
        <v>33</v>
      </c>
      <c r="P1067">
        <f t="shared" si="32"/>
        <v>3</v>
      </c>
      <c r="Q1067" s="7">
        <f t="shared" si="33"/>
        <v>0.5</v>
      </c>
    </row>
    <row r="1068" spans="1:17" x14ac:dyDescent="0.2">
      <c r="A1068">
        <v>89301261</v>
      </c>
      <c r="B1068" t="s">
        <v>4505</v>
      </c>
      <c r="C1068" t="s">
        <v>109</v>
      </c>
      <c r="D1068">
        <v>5</v>
      </c>
      <c r="E1068" s="2">
        <v>41282</v>
      </c>
      <c r="G1068">
        <v>505</v>
      </c>
      <c r="H1068">
        <v>58126</v>
      </c>
      <c r="J1068" t="s">
        <v>54</v>
      </c>
      <c r="K1068" t="s">
        <v>661</v>
      </c>
      <c r="L1068" t="s">
        <v>86</v>
      </c>
      <c r="M1068" s="1" t="s">
        <v>4593</v>
      </c>
      <c r="N1068">
        <v>0.3</v>
      </c>
      <c r="O1068" t="s">
        <v>19</v>
      </c>
      <c r="P1068">
        <f t="shared" si="32"/>
        <v>2</v>
      </c>
      <c r="Q1068" s="7">
        <f t="shared" si="33"/>
        <v>0.87999999999999989</v>
      </c>
    </row>
    <row r="1069" spans="1:17" x14ac:dyDescent="0.2">
      <c r="A1069">
        <v>89301265</v>
      </c>
      <c r="B1069" t="s">
        <v>4505</v>
      </c>
      <c r="C1069" t="s">
        <v>4675</v>
      </c>
      <c r="D1069">
        <v>10</v>
      </c>
      <c r="E1069" s="2">
        <v>41282</v>
      </c>
      <c r="G1069">
        <v>505</v>
      </c>
      <c r="H1069">
        <v>58126</v>
      </c>
      <c r="J1069" t="s">
        <v>54</v>
      </c>
      <c r="K1069" t="s">
        <v>661</v>
      </c>
      <c r="L1069" t="s">
        <v>86</v>
      </c>
      <c r="M1069" s="1" t="s">
        <v>4593</v>
      </c>
      <c r="N1069">
        <v>0.57999999999999996</v>
      </c>
      <c r="O1069" t="s">
        <v>19</v>
      </c>
      <c r="P1069">
        <f t="shared" si="32"/>
        <v>2</v>
      </c>
      <c r="Q1069" s="7">
        <f t="shared" si="33"/>
        <v>0.87999999999999989</v>
      </c>
    </row>
    <row r="1070" spans="1:17" x14ac:dyDescent="0.2">
      <c r="A1070">
        <v>89301044</v>
      </c>
      <c r="B1070" t="s">
        <v>1264</v>
      </c>
      <c r="C1070" t="s">
        <v>357</v>
      </c>
      <c r="D1070">
        <v>5</v>
      </c>
      <c r="E1070" s="2">
        <v>45170</v>
      </c>
      <c r="G1070">
        <v>10578</v>
      </c>
      <c r="H1070">
        <v>58127</v>
      </c>
      <c r="J1070" t="s">
        <v>81</v>
      </c>
      <c r="K1070" t="s">
        <v>1341</v>
      </c>
      <c r="M1070" s="1" t="s">
        <v>1342</v>
      </c>
      <c r="N1070">
        <v>0.75</v>
      </c>
      <c r="O1070" t="s">
        <v>27</v>
      </c>
      <c r="P1070">
        <f t="shared" si="32"/>
        <v>1</v>
      </c>
      <c r="Q1070" s="7">
        <f t="shared" si="33"/>
        <v>0.75</v>
      </c>
    </row>
    <row r="1071" spans="1:17" x14ac:dyDescent="0.2">
      <c r="A1071">
        <v>89301701</v>
      </c>
      <c r="B1071" t="s">
        <v>2599</v>
      </c>
      <c r="C1071" t="s">
        <v>6524</v>
      </c>
      <c r="D1071">
        <v>10</v>
      </c>
      <c r="E1071" s="2">
        <v>43739</v>
      </c>
      <c r="G1071">
        <v>3312</v>
      </c>
      <c r="H1071">
        <v>58128</v>
      </c>
      <c r="J1071" t="s">
        <v>312</v>
      </c>
      <c r="K1071" t="s">
        <v>3304</v>
      </c>
      <c r="M1071" s="1" t="s">
        <v>6527</v>
      </c>
      <c r="N1071">
        <v>0.8</v>
      </c>
      <c r="O1071" t="s">
        <v>27</v>
      </c>
      <c r="P1071">
        <f t="shared" si="32"/>
        <v>1</v>
      </c>
      <c r="Q1071" s="7">
        <f t="shared" si="33"/>
        <v>0.8</v>
      </c>
    </row>
    <row r="1072" spans="1:17" x14ac:dyDescent="0.2">
      <c r="A1072">
        <v>89301101</v>
      </c>
      <c r="B1072" t="s">
        <v>2599</v>
      </c>
      <c r="C1072" t="s">
        <v>109</v>
      </c>
      <c r="D1072">
        <v>5</v>
      </c>
      <c r="E1072" s="2">
        <v>43358</v>
      </c>
      <c r="G1072">
        <v>8724</v>
      </c>
      <c r="H1072">
        <v>58129</v>
      </c>
      <c r="J1072" t="s">
        <v>325</v>
      </c>
      <c r="K1072" t="s">
        <v>2624</v>
      </c>
      <c r="M1072" s="1" t="s">
        <v>2625</v>
      </c>
      <c r="N1072">
        <v>0.5</v>
      </c>
      <c r="O1072" t="s">
        <v>27</v>
      </c>
      <c r="P1072">
        <f t="shared" si="32"/>
        <v>1</v>
      </c>
      <c r="Q1072" s="7">
        <f t="shared" si="33"/>
        <v>0.5</v>
      </c>
    </row>
    <row r="1073" spans="1:17" x14ac:dyDescent="0.2">
      <c r="A1073">
        <v>89301103</v>
      </c>
      <c r="B1073" t="s">
        <v>2599</v>
      </c>
      <c r="C1073" t="s">
        <v>2589</v>
      </c>
      <c r="D1073">
        <v>5</v>
      </c>
      <c r="E1073" s="2">
        <v>44774</v>
      </c>
      <c r="G1073">
        <v>5499</v>
      </c>
      <c r="H1073">
        <v>58132</v>
      </c>
      <c r="J1073" t="s">
        <v>37</v>
      </c>
      <c r="K1073" t="s">
        <v>2827</v>
      </c>
      <c r="M1073" s="1" t="s">
        <v>2828</v>
      </c>
      <c r="N1073">
        <v>0.5</v>
      </c>
      <c r="O1073" t="s">
        <v>27</v>
      </c>
      <c r="P1073">
        <f t="shared" si="32"/>
        <v>2</v>
      </c>
      <c r="Q1073" s="7">
        <f t="shared" si="33"/>
        <v>1</v>
      </c>
    </row>
    <row r="1074" spans="1:17" x14ac:dyDescent="0.2">
      <c r="A1074">
        <v>89301103</v>
      </c>
      <c r="B1074" t="s">
        <v>2599</v>
      </c>
      <c r="C1074" t="s">
        <v>2589</v>
      </c>
      <c r="D1074">
        <v>5</v>
      </c>
      <c r="E1074" s="2">
        <v>44774</v>
      </c>
      <c r="G1074">
        <v>10614</v>
      </c>
      <c r="H1074">
        <v>58132</v>
      </c>
      <c r="J1074" t="s">
        <v>37</v>
      </c>
      <c r="K1074" t="s">
        <v>2827</v>
      </c>
      <c r="M1074" s="1" t="s">
        <v>2828</v>
      </c>
      <c r="N1074">
        <v>0.5</v>
      </c>
      <c r="O1074" t="s">
        <v>27</v>
      </c>
      <c r="P1074">
        <f t="shared" si="32"/>
        <v>2</v>
      </c>
      <c r="Q1074" s="7">
        <f t="shared" si="33"/>
        <v>1</v>
      </c>
    </row>
    <row r="1075" spans="1:17" x14ac:dyDescent="0.2">
      <c r="A1075">
        <v>89301405</v>
      </c>
      <c r="B1075" t="s">
        <v>5773</v>
      </c>
      <c r="C1075" t="s">
        <v>5774</v>
      </c>
      <c r="D1075">
        <v>10</v>
      </c>
      <c r="E1075" s="2">
        <v>43800</v>
      </c>
      <c r="G1075">
        <v>6827</v>
      </c>
      <c r="H1075">
        <v>58134</v>
      </c>
      <c r="I1075" t="s">
        <v>53</v>
      </c>
      <c r="J1075" t="s">
        <v>60</v>
      </c>
      <c r="K1075" t="s">
        <v>899</v>
      </c>
      <c r="M1075" s="1" t="s">
        <v>5820</v>
      </c>
      <c r="N1075">
        <v>1</v>
      </c>
      <c r="O1075" t="s">
        <v>72</v>
      </c>
      <c r="P1075">
        <f t="shared" si="32"/>
        <v>1</v>
      </c>
      <c r="Q1075" s="7">
        <f t="shared" si="33"/>
        <v>1</v>
      </c>
    </row>
    <row r="1076" spans="1:17" x14ac:dyDescent="0.2">
      <c r="A1076">
        <v>89301011</v>
      </c>
      <c r="B1076" t="s">
        <v>108</v>
      </c>
      <c r="C1076" t="s">
        <v>109</v>
      </c>
      <c r="D1076">
        <v>5</v>
      </c>
      <c r="E1076" s="2">
        <v>39448</v>
      </c>
      <c r="G1076">
        <v>1055</v>
      </c>
      <c r="H1076">
        <v>58135</v>
      </c>
      <c r="J1076" t="s">
        <v>164</v>
      </c>
      <c r="K1076" t="s">
        <v>165</v>
      </c>
      <c r="M1076" s="1" t="s">
        <v>166</v>
      </c>
      <c r="N1076">
        <v>1</v>
      </c>
      <c r="O1076" t="s">
        <v>27</v>
      </c>
      <c r="P1076">
        <f t="shared" si="32"/>
        <v>1</v>
      </c>
      <c r="Q1076" s="7">
        <f t="shared" si="33"/>
        <v>1</v>
      </c>
    </row>
    <row r="1077" spans="1:17" x14ac:dyDescent="0.2">
      <c r="A1077">
        <v>89301593</v>
      </c>
      <c r="B1077" t="s">
        <v>6156</v>
      </c>
      <c r="C1077" t="s">
        <v>6157</v>
      </c>
      <c r="D1077">
        <v>5</v>
      </c>
      <c r="E1077" s="2">
        <v>39479</v>
      </c>
      <c r="G1077">
        <v>10257</v>
      </c>
      <c r="H1077">
        <v>58136</v>
      </c>
      <c r="I1077" t="s">
        <v>53</v>
      </c>
      <c r="J1077" t="s">
        <v>95</v>
      </c>
      <c r="K1077" t="s">
        <v>4767</v>
      </c>
      <c r="M1077" s="1" t="s">
        <v>6158</v>
      </c>
      <c r="N1077">
        <v>1</v>
      </c>
      <c r="O1077" t="s">
        <v>27</v>
      </c>
      <c r="P1077">
        <f t="shared" si="32"/>
        <v>1</v>
      </c>
      <c r="Q1077" s="7">
        <f t="shared" si="33"/>
        <v>1</v>
      </c>
    </row>
    <row r="1078" spans="1:17" x14ac:dyDescent="0.2">
      <c r="A1078">
        <v>89100601</v>
      </c>
      <c r="B1078" t="s">
        <v>15</v>
      </c>
      <c r="C1078" t="s">
        <v>15</v>
      </c>
      <c r="D1078">
        <v>5</v>
      </c>
      <c r="E1078" s="2">
        <v>43040</v>
      </c>
      <c r="G1078">
        <v>8468</v>
      </c>
      <c r="H1078">
        <v>58138</v>
      </c>
      <c r="I1078" t="s">
        <v>46</v>
      </c>
      <c r="J1078" t="s">
        <v>50</v>
      </c>
      <c r="K1078" t="s">
        <v>51</v>
      </c>
      <c r="M1078" s="1" t="s">
        <v>52</v>
      </c>
      <c r="N1078">
        <v>0.05</v>
      </c>
      <c r="O1078" t="s">
        <v>19</v>
      </c>
      <c r="P1078">
        <f t="shared" si="32"/>
        <v>3</v>
      </c>
      <c r="Q1078" s="7">
        <f t="shared" si="33"/>
        <v>1</v>
      </c>
    </row>
    <row r="1079" spans="1:17" x14ac:dyDescent="0.2">
      <c r="A1079">
        <v>89301261</v>
      </c>
      <c r="B1079" t="s">
        <v>4505</v>
      </c>
      <c r="C1079" t="s">
        <v>109</v>
      </c>
      <c r="D1079">
        <v>5</v>
      </c>
      <c r="E1079" s="2">
        <v>39448</v>
      </c>
      <c r="G1079">
        <v>320</v>
      </c>
      <c r="H1079">
        <v>58138</v>
      </c>
      <c r="I1079" t="s">
        <v>46</v>
      </c>
      <c r="J1079" t="s">
        <v>50</v>
      </c>
      <c r="K1079" t="s">
        <v>51</v>
      </c>
      <c r="M1079" s="1" t="s">
        <v>52</v>
      </c>
      <c r="N1079">
        <v>0.2</v>
      </c>
      <c r="O1079" t="s">
        <v>19</v>
      </c>
      <c r="P1079">
        <f t="shared" si="32"/>
        <v>3</v>
      </c>
      <c r="Q1079" s="7">
        <f t="shared" si="33"/>
        <v>1</v>
      </c>
    </row>
    <row r="1080" spans="1:17" x14ac:dyDescent="0.2">
      <c r="A1080">
        <v>89301265</v>
      </c>
      <c r="B1080" t="s">
        <v>4505</v>
      </c>
      <c r="C1080" t="s">
        <v>4675</v>
      </c>
      <c r="D1080">
        <v>10</v>
      </c>
      <c r="E1080" s="2">
        <v>39448</v>
      </c>
      <c r="G1080">
        <v>320</v>
      </c>
      <c r="H1080">
        <v>58138</v>
      </c>
      <c r="I1080" t="s">
        <v>46</v>
      </c>
      <c r="J1080" t="s">
        <v>50</v>
      </c>
      <c r="K1080" t="s">
        <v>51</v>
      </c>
      <c r="M1080" s="1" t="s">
        <v>52</v>
      </c>
      <c r="N1080">
        <v>0.75</v>
      </c>
      <c r="O1080" t="s">
        <v>19</v>
      </c>
      <c r="P1080">
        <f t="shared" si="32"/>
        <v>3</v>
      </c>
      <c r="Q1080" s="7">
        <f t="shared" si="33"/>
        <v>1</v>
      </c>
    </row>
    <row r="1081" spans="1:17" x14ac:dyDescent="0.2">
      <c r="A1081">
        <v>89301141</v>
      </c>
      <c r="B1081" t="s">
        <v>3386</v>
      </c>
      <c r="C1081" t="s">
        <v>109</v>
      </c>
      <c r="D1081">
        <v>5</v>
      </c>
      <c r="E1081" s="2">
        <v>42401</v>
      </c>
      <c r="G1081">
        <v>7247</v>
      </c>
      <c r="H1081">
        <v>58149</v>
      </c>
      <c r="I1081" t="s">
        <v>53</v>
      </c>
      <c r="J1081" t="s">
        <v>3253</v>
      </c>
      <c r="K1081" t="s">
        <v>3431</v>
      </c>
      <c r="M1081" s="1" t="s">
        <v>3432</v>
      </c>
      <c r="N1081">
        <v>0.7</v>
      </c>
      <c r="O1081" t="s">
        <v>72</v>
      </c>
      <c r="P1081">
        <f t="shared" si="32"/>
        <v>1</v>
      </c>
      <c r="Q1081" s="7">
        <f t="shared" si="33"/>
        <v>0.7</v>
      </c>
    </row>
    <row r="1082" spans="1:17" x14ac:dyDescent="0.2">
      <c r="A1082">
        <v>89301325</v>
      </c>
      <c r="B1082" t="s">
        <v>4932</v>
      </c>
      <c r="C1082" t="s">
        <v>5125</v>
      </c>
      <c r="D1082">
        <v>10</v>
      </c>
      <c r="E1082" s="2">
        <v>39448</v>
      </c>
      <c r="G1082">
        <v>2196</v>
      </c>
      <c r="H1082">
        <v>58152</v>
      </c>
      <c r="J1082" t="s">
        <v>37</v>
      </c>
      <c r="K1082" t="s">
        <v>5142</v>
      </c>
      <c r="M1082" s="1" t="s">
        <v>5143</v>
      </c>
      <c r="N1082">
        <v>1</v>
      </c>
      <c r="O1082" t="s">
        <v>27</v>
      </c>
      <c r="P1082">
        <f t="shared" si="32"/>
        <v>1</v>
      </c>
      <c r="Q1082" s="7">
        <f t="shared" si="33"/>
        <v>1</v>
      </c>
    </row>
    <row r="1083" spans="1:17" x14ac:dyDescent="0.2">
      <c r="A1083">
        <v>89301031</v>
      </c>
      <c r="B1083" t="s">
        <v>826</v>
      </c>
      <c r="C1083" t="s">
        <v>109</v>
      </c>
      <c r="D1083">
        <v>5</v>
      </c>
      <c r="E1083" s="2">
        <v>43497</v>
      </c>
      <c r="G1083">
        <v>3836</v>
      </c>
      <c r="H1083">
        <v>58154</v>
      </c>
      <c r="J1083" t="s">
        <v>158</v>
      </c>
      <c r="K1083" t="s">
        <v>983</v>
      </c>
      <c r="M1083" s="1" t="s">
        <v>984</v>
      </c>
      <c r="N1083">
        <v>1</v>
      </c>
      <c r="O1083" t="s">
        <v>72</v>
      </c>
      <c r="P1083">
        <f t="shared" si="32"/>
        <v>1</v>
      </c>
      <c r="Q1083" s="7">
        <f t="shared" si="33"/>
        <v>1</v>
      </c>
    </row>
    <row r="1084" spans="1:17" x14ac:dyDescent="0.2">
      <c r="A1084">
        <v>89301021</v>
      </c>
      <c r="B1084" t="s">
        <v>489</v>
      </c>
      <c r="C1084" t="s">
        <v>109</v>
      </c>
      <c r="D1084">
        <v>5</v>
      </c>
      <c r="E1084" s="2">
        <v>40603</v>
      </c>
      <c r="G1084">
        <v>5520</v>
      </c>
      <c r="H1084">
        <v>58156</v>
      </c>
      <c r="J1084" t="s">
        <v>47</v>
      </c>
      <c r="K1084" t="s">
        <v>490</v>
      </c>
      <c r="M1084" s="1" t="s">
        <v>491</v>
      </c>
      <c r="N1084">
        <v>1</v>
      </c>
      <c r="O1084" t="s">
        <v>27</v>
      </c>
      <c r="P1084">
        <f t="shared" si="32"/>
        <v>1</v>
      </c>
      <c r="Q1084" s="7">
        <f t="shared" si="33"/>
        <v>1</v>
      </c>
    </row>
    <row r="1085" spans="1:17" x14ac:dyDescent="0.2">
      <c r="A1085">
        <v>89301501</v>
      </c>
      <c r="B1085" t="s">
        <v>5918</v>
      </c>
      <c r="C1085" t="s">
        <v>109</v>
      </c>
      <c r="D1085">
        <v>5</v>
      </c>
      <c r="E1085" s="2">
        <v>39448</v>
      </c>
      <c r="G1085">
        <v>1404</v>
      </c>
      <c r="H1085">
        <v>58157</v>
      </c>
      <c r="I1085" t="s">
        <v>28</v>
      </c>
      <c r="J1085" t="s">
        <v>507</v>
      </c>
      <c r="K1085" t="s">
        <v>5968</v>
      </c>
      <c r="L1085" t="s">
        <v>31</v>
      </c>
      <c r="M1085" s="1" t="s">
        <v>5969</v>
      </c>
      <c r="N1085">
        <v>0.2</v>
      </c>
      <c r="O1085" t="s">
        <v>33</v>
      </c>
      <c r="P1085">
        <f t="shared" si="32"/>
        <v>2</v>
      </c>
      <c r="Q1085" s="7">
        <f t="shared" si="33"/>
        <v>1</v>
      </c>
    </row>
    <row r="1086" spans="1:17" x14ac:dyDescent="0.2">
      <c r="A1086">
        <v>89301506</v>
      </c>
      <c r="B1086" t="s">
        <v>5918</v>
      </c>
      <c r="C1086" t="s">
        <v>6095</v>
      </c>
      <c r="D1086">
        <v>10</v>
      </c>
      <c r="E1086" s="2">
        <v>41275</v>
      </c>
      <c r="G1086">
        <v>1404</v>
      </c>
      <c r="H1086">
        <v>58157</v>
      </c>
      <c r="I1086" t="s">
        <v>28</v>
      </c>
      <c r="J1086" t="s">
        <v>507</v>
      </c>
      <c r="K1086" t="s">
        <v>5968</v>
      </c>
      <c r="L1086" t="s">
        <v>31</v>
      </c>
      <c r="M1086" s="1" t="s">
        <v>5969</v>
      </c>
      <c r="N1086">
        <v>0.8</v>
      </c>
      <c r="O1086" t="s">
        <v>33</v>
      </c>
      <c r="P1086">
        <f t="shared" si="32"/>
        <v>2</v>
      </c>
      <c r="Q1086" s="7">
        <f t="shared" si="33"/>
        <v>1</v>
      </c>
    </row>
    <row r="1087" spans="1:17" x14ac:dyDescent="0.2">
      <c r="A1087">
        <v>89301082</v>
      </c>
      <c r="B1087" t="s">
        <v>2376</v>
      </c>
      <c r="C1087" t="s">
        <v>568</v>
      </c>
      <c r="D1087">
        <v>10</v>
      </c>
      <c r="E1087" s="2">
        <v>44652</v>
      </c>
      <c r="G1087">
        <v>6434</v>
      </c>
      <c r="H1087">
        <v>58160</v>
      </c>
      <c r="I1087" t="s">
        <v>53</v>
      </c>
      <c r="J1087" t="s">
        <v>458</v>
      </c>
      <c r="K1087" t="s">
        <v>2392</v>
      </c>
      <c r="M1087" s="1" t="s">
        <v>2393</v>
      </c>
      <c r="N1087">
        <v>1</v>
      </c>
      <c r="O1087" t="s">
        <v>72</v>
      </c>
      <c r="P1087">
        <f t="shared" si="32"/>
        <v>1</v>
      </c>
      <c r="Q1087" s="7">
        <f t="shared" si="33"/>
        <v>1</v>
      </c>
    </row>
    <row r="1088" spans="1:17" x14ac:dyDescent="0.2">
      <c r="A1088">
        <v>89301131</v>
      </c>
      <c r="B1088" t="s">
        <v>3276</v>
      </c>
      <c r="C1088" t="s">
        <v>109</v>
      </c>
      <c r="D1088">
        <v>5</v>
      </c>
      <c r="E1088" s="2">
        <v>39448</v>
      </c>
      <c r="G1088">
        <v>1359</v>
      </c>
      <c r="H1088">
        <v>58163</v>
      </c>
      <c r="J1088" t="s">
        <v>164</v>
      </c>
      <c r="K1088" t="s">
        <v>2561</v>
      </c>
      <c r="M1088" s="1" t="s">
        <v>3314</v>
      </c>
      <c r="N1088">
        <v>1</v>
      </c>
      <c r="O1088" t="s">
        <v>27</v>
      </c>
      <c r="P1088">
        <f t="shared" si="32"/>
        <v>1</v>
      </c>
      <c r="Q1088" s="7">
        <f t="shared" si="33"/>
        <v>1</v>
      </c>
    </row>
    <row r="1089" spans="1:17" x14ac:dyDescent="0.2">
      <c r="A1089">
        <v>89301063</v>
      </c>
      <c r="B1089" t="s">
        <v>1480</v>
      </c>
      <c r="C1089" t="s">
        <v>357</v>
      </c>
      <c r="D1089">
        <v>5</v>
      </c>
      <c r="E1089" s="2">
        <v>40787</v>
      </c>
      <c r="G1089">
        <v>5710</v>
      </c>
      <c r="H1089">
        <v>58164</v>
      </c>
      <c r="J1089" t="s">
        <v>521</v>
      </c>
      <c r="K1089" t="s">
        <v>1615</v>
      </c>
      <c r="M1089" s="1" t="s">
        <v>1616</v>
      </c>
      <c r="N1089">
        <v>1</v>
      </c>
      <c r="O1089" t="s">
        <v>27</v>
      </c>
      <c r="P1089">
        <f t="shared" si="32"/>
        <v>1</v>
      </c>
      <c r="Q1089" s="7">
        <f t="shared" si="33"/>
        <v>1</v>
      </c>
    </row>
    <row r="1090" spans="1:17" x14ac:dyDescent="0.2">
      <c r="A1090">
        <v>89301075</v>
      </c>
      <c r="B1090" t="s">
        <v>1686</v>
      </c>
      <c r="C1090" t="s">
        <v>1840</v>
      </c>
      <c r="D1090">
        <v>10</v>
      </c>
      <c r="E1090" s="2">
        <v>43466</v>
      </c>
      <c r="G1090">
        <v>3451</v>
      </c>
      <c r="H1090">
        <v>58168</v>
      </c>
      <c r="I1090" t="s">
        <v>28</v>
      </c>
      <c r="J1090" t="s">
        <v>47</v>
      </c>
      <c r="K1090" t="s">
        <v>2018</v>
      </c>
      <c r="M1090" s="1" t="s">
        <v>2019</v>
      </c>
      <c r="N1090">
        <v>1</v>
      </c>
      <c r="O1090" t="s">
        <v>33</v>
      </c>
      <c r="P1090">
        <f t="shared" ref="P1090:P1153" si="34">COUNTIF($M$2:$M$4776,M1090)</f>
        <v>1</v>
      </c>
      <c r="Q1090" s="7">
        <f t="shared" ref="Q1090:Q1153" si="35">SUMIFS($N$2:$N$4776,$M$2:$M$4776,M1090)</f>
        <v>1</v>
      </c>
    </row>
    <row r="1091" spans="1:17" x14ac:dyDescent="0.2">
      <c r="A1091">
        <v>89301173</v>
      </c>
      <c r="B1091" t="s">
        <v>3745</v>
      </c>
      <c r="C1091" t="s">
        <v>357</v>
      </c>
      <c r="D1091">
        <v>5</v>
      </c>
      <c r="E1091" s="2">
        <v>41518</v>
      </c>
      <c r="G1091">
        <v>6489</v>
      </c>
      <c r="H1091">
        <v>58171</v>
      </c>
      <c r="J1091" t="s">
        <v>47</v>
      </c>
      <c r="K1091" t="s">
        <v>144</v>
      </c>
      <c r="M1091" s="1" t="s">
        <v>3899</v>
      </c>
      <c r="N1091">
        <v>1</v>
      </c>
      <c r="O1091" t="s">
        <v>27</v>
      </c>
      <c r="P1091">
        <f t="shared" si="34"/>
        <v>1</v>
      </c>
      <c r="Q1091" s="7">
        <f t="shared" si="35"/>
        <v>1</v>
      </c>
    </row>
    <row r="1092" spans="1:17" x14ac:dyDescent="0.2">
      <c r="A1092">
        <v>89301073</v>
      </c>
      <c r="B1092" t="s">
        <v>1686</v>
      </c>
      <c r="C1092" t="s">
        <v>357</v>
      </c>
      <c r="D1092">
        <v>5</v>
      </c>
      <c r="E1092" s="2">
        <v>43617</v>
      </c>
      <c r="G1092">
        <v>8266</v>
      </c>
      <c r="H1092">
        <v>58185</v>
      </c>
      <c r="J1092" t="s">
        <v>791</v>
      </c>
      <c r="K1092" t="s">
        <v>1729</v>
      </c>
      <c r="M1092" s="1" t="s">
        <v>1730</v>
      </c>
      <c r="N1092">
        <v>1</v>
      </c>
      <c r="O1092" t="s">
        <v>27</v>
      </c>
      <c r="P1092">
        <f t="shared" si="34"/>
        <v>1</v>
      </c>
      <c r="Q1092" s="7">
        <f t="shared" si="35"/>
        <v>1</v>
      </c>
    </row>
    <row r="1093" spans="1:17" x14ac:dyDescent="0.2">
      <c r="A1093">
        <v>89301335</v>
      </c>
      <c r="B1093" t="s">
        <v>5218</v>
      </c>
      <c r="C1093" t="s">
        <v>5219</v>
      </c>
      <c r="D1093">
        <v>10</v>
      </c>
      <c r="E1093" s="2">
        <v>40771</v>
      </c>
      <c r="G1093">
        <v>5692</v>
      </c>
      <c r="H1093">
        <v>58191</v>
      </c>
      <c r="J1093" t="s">
        <v>47</v>
      </c>
      <c r="K1093" t="s">
        <v>5223</v>
      </c>
      <c r="M1093" s="1" t="s">
        <v>5224</v>
      </c>
      <c r="N1093">
        <v>1</v>
      </c>
      <c r="O1093" t="s">
        <v>23</v>
      </c>
      <c r="P1093">
        <f t="shared" si="34"/>
        <v>1</v>
      </c>
      <c r="Q1093" s="7">
        <f t="shared" si="35"/>
        <v>1</v>
      </c>
    </row>
    <row r="1094" spans="1:17" x14ac:dyDescent="0.2">
      <c r="A1094">
        <v>89301395</v>
      </c>
      <c r="B1094" t="s">
        <v>5745</v>
      </c>
      <c r="C1094" t="s">
        <v>5746</v>
      </c>
      <c r="D1094">
        <v>10</v>
      </c>
      <c r="E1094" s="2">
        <v>41275</v>
      </c>
      <c r="G1094">
        <v>6254</v>
      </c>
      <c r="H1094">
        <v>58192</v>
      </c>
      <c r="I1094" t="s">
        <v>740</v>
      </c>
      <c r="J1094" t="s">
        <v>5762</v>
      </c>
      <c r="K1094" t="s">
        <v>4688</v>
      </c>
      <c r="M1094" s="1" t="s">
        <v>5763</v>
      </c>
      <c r="N1094">
        <v>1</v>
      </c>
      <c r="O1094" t="s">
        <v>2433</v>
      </c>
      <c r="P1094">
        <f t="shared" si="34"/>
        <v>1</v>
      </c>
      <c r="Q1094" s="7">
        <f t="shared" si="35"/>
        <v>1</v>
      </c>
    </row>
    <row r="1095" spans="1:17" x14ac:dyDescent="0.2">
      <c r="A1095">
        <v>89301282</v>
      </c>
      <c r="B1095" t="s">
        <v>4714</v>
      </c>
      <c r="C1095" t="s">
        <v>4715</v>
      </c>
      <c r="D1095">
        <v>10</v>
      </c>
      <c r="E1095" s="2">
        <v>43586</v>
      </c>
      <c r="G1095">
        <v>5030</v>
      </c>
      <c r="H1095">
        <v>58193</v>
      </c>
      <c r="I1095" t="s">
        <v>28</v>
      </c>
      <c r="J1095" t="s">
        <v>4719</v>
      </c>
      <c r="K1095" t="s">
        <v>4720</v>
      </c>
      <c r="M1095" s="1" t="s">
        <v>4721</v>
      </c>
      <c r="N1095">
        <v>0.4</v>
      </c>
      <c r="O1095" t="s">
        <v>33</v>
      </c>
      <c r="P1095">
        <f t="shared" si="34"/>
        <v>1</v>
      </c>
      <c r="Q1095" s="7">
        <f t="shared" si="35"/>
        <v>0.4</v>
      </c>
    </row>
    <row r="1096" spans="1:17" x14ac:dyDescent="0.2">
      <c r="A1096">
        <v>89301165</v>
      </c>
      <c r="B1096" t="s">
        <v>3529</v>
      </c>
      <c r="C1096" t="s">
        <v>3734</v>
      </c>
      <c r="D1096">
        <v>10</v>
      </c>
      <c r="E1096" s="2">
        <v>41548</v>
      </c>
      <c r="G1096">
        <v>6623</v>
      </c>
      <c r="H1096">
        <v>58198</v>
      </c>
      <c r="I1096" t="s">
        <v>53</v>
      </c>
      <c r="J1096" t="s">
        <v>148</v>
      </c>
      <c r="K1096" t="s">
        <v>3740</v>
      </c>
      <c r="M1096" s="1" t="s">
        <v>3741</v>
      </c>
      <c r="N1096">
        <v>1</v>
      </c>
      <c r="O1096" t="s">
        <v>72</v>
      </c>
      <c r="P1096">
        <f t="shared" si="34"/>
        <v>1</v>
      </c>
      <c r="Q1096" s="7">
        <f t="shared" si="35"/>
        <v>1</v>
      </c>
    </row>
    <row r="1097" spans="1:17" x14ac:dyDescent="0.2">
      <c r="A1097">
        <v>89301011</v>
      </c>
      <c r="B1097" t="s">
        <v>108</v>
      </c>
      <c r="C1097" t="s">
        <v>109</v>
      </c>
      <c r="D1097">
        <v>5</v>
      </c>
      <c r="E1097" s="2">
        <v>42370</v>
      </c>
      <c r="G1097">
        <v>694</v>
      </c>
      <c r="H1097">
        <v>58202</v>
      </c>
      <c r="I1097" t="s">
        <v>28</v>
      </c>
      <c r="J1097" t="s">
        <v>60</v>
      </c>
      <c r="K1097" t="s">
        <v>167</v>
      </c>
      <c r="L1097" t="s">
        <v>31</v>
      </c>
      <c r="M1097" s="1" t="s">
        <v>168</v>
      </c>
      <c r="N1097">
        <v>1</v>
      </c>
      <c r="O1097" t="s">
        <v>33</v>
      </c>
      <c r="P1097">
        <f t="shared" si="34"/>
        <v>1</v>
      </c>
      <c r="Q1097" s="7">
        <f t="shared" si="35"/>
        <v>1</v>
      </c>
    </row>
    <row r="1098" spans="1:17" x14ac:dyDescent="0.2">
      <c r="A1098">
        <v>89301503</v>
      </c>
      <c r="B1098" t="s">
        <v>3914</v>
      </c>
      <c r="C1098" t="s">
        <v>357</v>
      </c>
      <c r="D1098">
        <v>5</v>
      </c>
      <c r="E1098" s="2">
        <v>42948</v>
      </c>
      <c r="G1098">
        <v>1345</v>
      </c>
      <c r="H1098">
        <v>58213</v>
      </c>
      <c r="J1098" t="s">
        <v>275</v>
      </c>
      <c r="K1098" t="s">
        <v>1731</v>
      </c>
      <c r="M1098" s="1" t="s">
        <v>6040</v>
      </c>
      <c r="N1098">
        <v>1</v>
      </c>
      <c r="O1098" t="s">
        <v>27</v>
      </c>
      <c r="P1098">
        <f t="shared" si="34"/>
        <v>1</v>
      </c>
      <c r="Q1098" s="7">
        <f t="shared" si="35"/>
        <v>1</v>
      </c>
    </row>
    <row r="1099" spans="1:17" x14ac:dyDescent="0.2">
      <c r="A1099">
        <v>89301073</v>
      </c>
      <c r="B1099" t="s">
        <v>1686</v>
      </c>
      <c r="C1099" t="s">
        <v>357</v>
      </c>
      <c r="D1099">
        <v>5</v>
      </c>
      <c r="E1099" s="2">
        <v>42552</v>
      </c>
      <c r="G1099">
        <v>673</v>
      </c>
      <c r="H1099">
        <v>58231</v>
      </c>
      <c r="J1099" t="s">
        <v>63</v>
      </c>
      <c r="K1099" t="s">
        <v>1076</v>
      </c>
      <c r="M1099" s="1" t="s">
        <v>1728</v>
      </c>
      <c r="N1099">
        <v>0.75</v>
      </c>
      <c r="O1099" t="s">
        <v>27</v>
      </c>
      <c r="P1099">
        <f t="shared" si="34"/>
        <v>1</v>
      </c>
      <c r="Q1099" s="7">
        <f t="shared" si="35"/>
        <v>0.75</v>
      </c>
    </row>
    <row r="1100" spans="1:17" x14ac:dyDescent="0.2">
      <c r="A1100">
        <v>89301063</v>
      </c>
      <c r="B1100" t="s">
        <v>1480</v>
      </c>
      <c r="C1100" t="s">
        <v>357</v>
      </c>
      <c r="D1100">
        <v>5</v>
      </c>
      <c r="E1100" s="2">
        <v>39814</v>
      </c>
      <c r="G1100">
        <v>2184</v>
      </c>
      <c r="H1100">
        <v>58236</v>
      </c>
      <c r="I1100" t="s">
        <v>53</v>
      </c>
      <c r="J1100" t="s">
        <v>43</v>
      </c>
      <c r="K1100" t="s">
        <v>1617</v>
      </c>
      <c r="M1100" s="1" t="s">
        <v>1618</v>
      </c>
      <c r="N1100">
        <v>1</v>
      </c>
      <c r="O1100" t="s">
        <v>27</v>
      </c>
      <c r="P1100">
        <f t="shared" si="34"/>
        <v>1</v>
      </c>
      <c r="Q1100" s="7">
        <f t="shared" si="35"/>
        <v>1</v>
      </c>
    </row>
    <row r="1101" spans="1:17" x14ac:dyDescent="0.2">
      <c r="A1101">
        <v>89301105</v>
      </c>
      <c r="B1101" t="s">
        <v>2599</v>
      </c>
      <c r="C1101" t="s">
        <v>2909</v>
      </c>
      <c r="D1101">
        <v>5</v>
      </c>
      <c r="E1101" s="2">
        <v>44562</v>
      </c>
      <c r="G1101">
        <v>207</v>
      </c>
      <c r="H1101">
        <v>58241</v>
      </c>
      <c r="I1101" t="s">
        <v>46</v>
      </c>
      <c r="J1101" t="s">
        <v>942</v>
      </c>
      <c r="K1101" t="s">
        <v>2924</v>
      </c>
      <c r="M1101" s="1" t="s">
        <v>2925</v>
      </c>
      <c r="N1101">
        <v>1</v>
      </c>
      <c r="O1101" t="s">
        <v>27</v>
      </c>
      <c r="P1101">
        <f t="shared" si="34"/>
        <v>1</v>
      </c>
      <c r="Q1101" s="7">
        <f t="shared" si="35"/>
        <v>1</v>
      </c>
    </row>
    <row r="1102" spans="1:17" x14ac:dyDescent="0.2">
      <c r="A1102">
        <v>89301073</v>
      </c>
      <c r="B1102" t="s">
        <v>1686</v>
      </c>
      <c r="C1102" t="s">
        <v>357</v>
      </c>
      <c r="D1102">
        <v>5</v>
      </c>
      <c r="E1102" s="2">
        <v>44044</v>
      </c>
      <c r="G1102">
        <v>2755</v>
      </c>
      <c r="H1102">
        <v>58250</v>
      </c>
      <c r="J1102" t="s">
        <v>66</v>
      </c>
      <c r="K1102" t="s">
        <v>1726</v>
      </c>
      <c r="M1102" s="1" t="s">
        <v>1727</v>
      </c>
      <c r="N1102">
        <v>0.75</v>
      </c>
      <c r="O1102" t="s">
        <v>27</v>
      </c>
      <c r="P1102">
        <f t="shared" si="34"/>
        <v>1</v>
      </c>
      <c r="Q1102" s="7">
        <f t="shared" si="35"/>
        <v>0.75</v>
      </c>
    </row>
    <row r="1103" spans="1:17" x14ac:dyDescent="0.2">
      <c r="A1103">
        <v>89301101</v>
      </c>
      <c r="B1103" t="s">
        <v>2599</v>
      </c>
      <c r="C1103" t="s">
        <v>109</v>
      </c>
      <c r="D1103">
        <v>5</v>
      </c>
      <c r="E1103" s="2">
        <v>44197</v>
      </c>
      <c r="G1103">
        <v>9822</v>
      </c>
      <c r="H1103">
        <v>58251</v>
      </c>
      <c r="J1103" t="s">
        <v>54</v>
      </c>
      <c r="K1103" t="s">
        <v>1031</v>
      </c>
      <c r="M1103" s="1" t="s">
        <v>2627</v>
      </c>
      <c r="N1103">
        <v>1</v>
      </c>
      <c r="O1103" t="s">
        <v>72</v>
      </c>
      <c r="P1103">
        <f t="shared" si="34"/>
        <v>1</v>
      </c>
      <c r="Q1103" s="7">
        <f t="shared" si="35"/>
        <v>1</v>
      </c>
    </row>
    <row r="1104" spans="1:17" x14ac:dyDescent="0.2">
      <c r="A1104">
        <v>89301073</v>
      </c>
      <c r="B1104" t="s">
        <v>1686</v>
      </c>
      <c r="C1104" t="s">
        <v>357</v>
      </c>
      <c r="D1104">
        <v>5</v>
      </c>
      <c r="E1104" s="2">
        <v>39448</v>
      </c>
      <c r="G1104">
        <v>1487</v>
      </c>
      <c r="H1104">
        <v>58252</v>
      </c>
      <c r="I1104" t="s">
        <v>28</v>
      </c>
      <c r="J1104" t="s">
        <v>176</v>
      </c>
      <c r="K1104" t="s">
        <v>527</v>
      </c>
      <c r="M1104" s="1" t="s">
        <v>1733</v>
      </c>
      <c r="N1104">
        <v>1</v>
      </c>
      <c r="O1104" t="s">
        <v>33</v>
      </c>
      <c r="P1104">
        <f t="shared" si="34"/>
        <v>1</v>
      </c>
      <c r="Q1104" s="7">
        <f t="shared" si="35"/>
        <v>1</v>
      </c>
    </row>
    <row r="1105" spans="1:17" x14ac:dyDescent="0.2">
      <c r="A1105">
        <v>89301274</v>
      </c>
      <c r="B1105" t="s">
        <v>4683</v>
      </c>
      <c r="C1105" t="s">
        <v>4684</v>
      </c>
      <c r="D1105">
        <v>10</v>
      </c>
      <c r="E1105" s="2">
        <v>40708</v>
      </c>
      <c r="G1105">
        <v>4775</v>
      </c>
      <c r="H1105">
        <v>58269</v>
      </c>
      <c r="I1105" t="s">
        <v>28</v>
      </c>
      <c r="J1105" t="s">
        <v>47</v>
      </c>
      <c r="K1105" t="s">
        <v>4702</v>
      </c>
      <c r="L1105" t="s">
        <v>31</v>
      </c>
      <c r="M1105" s="1" t="s">
        <v>4703</v>
      </c>
      <c r="N1105">
        <v>0.1</v>
      </c>
      <c r="O1105" t="s">
        <v>94</v>
      </c>
      <c r="P1105">
        <f t="shared" si="34"/>
        <v>1</v>
      </c>
      <c r="Q1105" s="7">
        <f t="shared" si="35"/>
        <v>0.1</v>
      </c>
    </row>
    <row r="1106" spans="1:17" x14ac:dyDescent="0.2">
      <c r="A1106">
        <v>89301215</v>
      </c>
      <c r="B1106" t="s">
        <v>4155</v>
      </c>
      <c r="C1106" t="s">
        <v>4301</v>
      </c>
      <c r="D1106">
        <v>10</v>
      </c>
      <c r="E1106" s="2">
        <v>39448</v>
      </c>
      <c r="G1106">
        <v>4520</v>
      </c>
      <c r="H1106">
        <v>58275</v>
      </c>
      <c r="I1106" t="s">
        <v>28</v>
      </c>
      <c r="J1106" t="s">
        <v>121</v>
      </c>
      <c r="K1106" t="s">
        <v>4323</v>
      </c>
      <c r="L1106" t="s">
        <v>31</v>
      </c>
      <c r="M1106" s="1" t="s">
        <v>4324</v>
      </c>
      <c r="N1106">
        <v>1</v>
      </c>
      <c r="O1106" t="s">
        <v>33</v>
      </c>
      <c r="P1106">
        <f t="shared" si="34"/>
        <v>1</v>
      </c>
      <c r="Q1106" s="7">
        <f t="shared" si="35"/>
        <v>1</v>
      </c>
    </row>
    <row r="1107" spans="1:17" x14ac:dyDescent="0.2">
      <c r="A1107">
        <v>89301322</v>
      </c>
      <c r="B1107" t="s">
        <v>4932</v>
      </c>
      <c r="C1107" t="s">
        <v>568</v>
      </c>
      <c r="D1107">
        <v>10</v>
      </c>
      <c r="E1107" s="2">
        <v>43586</v>
      </c>
      <c r="G1107">
        <v>9145</v>
      </c>
      <c r="H1107">
        <v>58277</v>
      </c>
      <c r="J1107" t="s">
        <v>314</v>
      </c>
      <c r="K1107" t="s">
        <v>3274</v>
      </c>
      <c r="M1107" s="1" t="s">
        <v>5016</v>
      </c>
      <c r="N1107">
        <v>1</v>
      </c>
      <c r="O1107" t="s">
        <v>27</v>
      </c>
      <c r="P1107">
        <f t="shared" si="34"/>
        <v>1</v>
      </c>
      <c r="Q1107" s="7">
        <f t="shared" si="35"/>
        <v>1</v>
      </c>
    </row>
    <row r="1108" spans="1:17" x14ac:dyDescent="0.2">
      <c r="A1108">
        <v>89301048</v>
      </c>
      <c r="B1108" t="s">
        <v>1264</v>
      </c>
      <c r="C1108" t="s">
        <v>1350</v>
      </c>
      <c r="D1108">
        <v>5</v>
      </c>
      <c r="E1108" s="2">
        <v>41091</v>
      </c>
      <c r="G1108">
        <v>977</v>
      </c>
      <c r="H1108">
        <v>58282</v>
      </c>
      <c r="J1108" t="s">
        <v>181</v>
      </c>
      <c r="K1108" t="s">
        <v>1364</v>
      </c>
      <c r="M1108" s="1" t="s">
        <v>1365</v>
      </c>
      <c r="N1108">
        <v>1</v>
      </c>
      <c r="O1108" t="s">
        <v>27</v>
      </c>
      <c r="P1108">
        <f t="shared" si="34"/>
        <v>1</v>
      </c>
      <c r="Q1108" s="7">
        <f t="shared" si="35"/>
        <v>1</v>
      </c>
    </row>
    <row r="1109" spans="1:17" x14ac:dyDescent="0.2">
      <c r="A1109">
        <v>89301061</v>
      </c>
      <c r="B1109" t="s">
        <v>1480</v>
      </c>
      <c r="C1109" t="s">
        <v>1481</v>
      </c>
      <c r="D1109">
        <v>5</v>
      </c>
      <c r="E1109" s="2">
        <v>39814</v>
      </c>
      <c r="G1109">
        <v>2638</v>
      </c>
      <c r="H1109">
        <v>58283</v>
      </c>
      <c r="I1109" t="s">
        <v>110</v>
      </c>
      <c r="J1109" t="s">
        <v>212</v>
      </c>
      <c r="K1109" t="s">
        <v>1505</v>
      </c>
      <c r="L1109" t="s">
        <v>574</v>
      </c>
      <c r="M1109" s="1" t="s">
        <v>1506</v>
      </c>
      <c r="N1109">
        <v>0.9</v>
      </c>
      <c r="O1109" t="s">
        <v>33</v>
      </c>
      <c r="P1109">
        <f t="shared" si="34"/>
        <v>2</v>
      </c>
      <c r="Q1109" s="7">
        <f t="shared" si="35"/>
        <v>1</v>
      </c>
    </row>
    <row r="1110" spans="1:17" x14ac:dyDescent="0.2">
      <c r="A1110">
        <v>89301062</v>
      </c>
      <c r="B1110" t="s">
        <v>1575</v>
      </c>
      <c r="C1110" t="s">
        <v>568</v>
      </c>
      <c r="D1110">
        <v>10</v>
      </c>
      <c r="E1110" s="2">
        <v>43647</v>
      </c>
      <c r="G1110">
        <v>2638</v>
      </c>
      <c r="H1110">
        <v>58283</v>
      </c>
      <c r="I1110" t="s">
        <v>110</v>
      </c>
      <c r="J1110" t="s">
        <v>212</v>
      </c>
      <c r="K1110" t="s">
        <v>1505</v>
      </c>
      <c r="L1110" t="s">
        <v>574</v>
      </c>
      <c r="M1110" s="1" t="s">
        <v>1506</v>
      </c>
      <c r="N1110">
        <v>0.1</v>
      </c>
      <c r="O1110" t="s">
        <v>33</v>
      </c>
      <c r="P1110">
        <f t="shared" si="34"/>
        <v>2</v>
      </c>
      <c r="Q1110" s="7">
        <f t="shared" si="35"/>
        <v>1</v>
      </c>
    </row>
    <row r="1111" spans="1:17" x14ac:dyDescent="0.2">
      <c r="A1111">
        <v>89301202</v>
      </c>
      <c r="B1111" t="s">
        <v>4100</v>
      </c>
      <c r="C1111" t="s">
        <v>568</v>
      </c>
      <c r="D1111">
        <v>10</v>
      </c>
      <c r="E1111" s="2">
        <v>41699</v>
      </c>
      <c r="G1111">
        <v>6748</v>
      </c>
      <c r="H1111">
        <v>58317</v>
      </c>
      <c r="J1111" t="s">
        <v>95</v>
      </c>
      <c r="K1111" t="s">
        <v>3161</v>
      </c>
      <c r="M1111" s="1" t="s">
        <v>4147</v>
      </c>
      <c r="N1111">
        <v>1</v>
      </c>
      <c r="O1111" t="s">
        <v>27</v>
      </c>
      <c r="P1111">
        <f t="shared" si="34"/>
        <v>1</v>
      </c>
      <c r="Q1111" s="7">
        <f t="shared" si="35"/>
        <v>1</v>
      </c>
    </row>
    <row r="1112" spans="1:17" x14ac:dyDescent="0.2">
      <c r="A1112">
        <v>89301172</v>
      </c>
      <c r="B1112" t="s">
        <v>3745</v>
      </c>
      <c r="C1112" t="s">
        <v>2937</v>
      </c>
      <c r="D1112">
        <v>10</v>
      </c>
      <c r="E1112" s="2">
        <v>41275</v>
      </c>
      <c r="G1112">
        <v>115</v>
      </c>
      <c r="H1112">
        <v>58326</v>
      </c>
      <c r="I1112" t="s">
        <v>205</v>
      </c>
      <c r="J1112" t="s">
        <v>121</v>
      </c>
      <c r="K1112" t="s">
        <v>551</v>
      </c>
      <c r="L1112" t="s">
        <v>574</v>
      </c>
      <c r="M1112" s="1" t="s">
        <v>3842</v>
      </c>
      <c r="N1112">
        <v>0.3</v>
      </c>
      <c r="O1112" t="s">
        <v>33</v>
      </c>
      <c r="P1112">
        <f t="shared" si="34"/>
        <v>1</v>
      </c>
      <c r="Q1112" s="7">
        <f t="shared" si="35"/>
        <v>0.3</v>
      </c>
    </row>
    <row r="1113" spans="1:17" x14ac:dyDescent="0.2">
      <c r="A1113">
        <v>89301405</v>
      </c>
      <c r="B1113" t="s">
        <v>5773</v>
      </c>
      <c r="C1113" t="s">
        <v>5774</v>
      </c>
      <c r="D1113">
        <v>10</v>
      </c>
      <c r="E1113" s="2">
        <v>39448</v>
      </c>
      <c r="G1113">
        <v>5432</v>
      </c>
      <c r="H1113">
        <v>58332</v>
      </c>
      <c r="J1113" t="s">
        <v>47</v>
      </c>
      <c r="K1113" t="s">
        <v>5821</v>
      </c>
      <c r="M1113" s="1" t="s">
        <v>5822</v>
      </c>
      <c r="N1113">
        <v>1</v>
      </c>
      <c r="O1113" t="s">
        <v>27</v>
      </c>
      <c r="P1113">
        <f t="shared" si="34"/>
        <v>1</v>
      </c>
      <c r="Q1113" s="7">
        <f t="shared" si="35"/>
        <v>1</v>
      </c>
    </row>
    <row r="1114" spans="1:17" x14ac:dyDescent="0.2">
      <c r="A1114">
        <v>89301212</v>
      </c>
      <c r="B1114" t="s">
        <v>4155</v>
      </c>
      <c r="C1114" t="s">
        <v>568</v>
      </c>
      <c r="D1114">
        <v>10</v>
      </c>
      <c r="E1114" s="2">
        <v>40422</v>
      </c>
      <c r="G1114">
        <v>5177</v>
      </c>
      <c r="H1114">
        <v>58333</v>
      </c>
      <c r="I1114" t="s">
        <v>53</v>
      </c>
      <c r="J1114" t="s">
        <v>275</v>
      </c>
      <c r="K1114" t="s">
        <v>4280</v>
      </c>
      <c r="M1114" s="1" t="s">
        <v>4281</v>
      </c>
      <c r="N1114">
        <v>0.5</v>
      </c>
      <c r="O1114" t="s">
        <v>72</v>
      </c>
      <c r="P1114">
        <f t="shared" si="34"/>
        <v>2</v>
      </c>
      <c r="Q1114" s="7">
        <f t="shared" si="35"/>
        <v>1</v>
      </c>
    </row>
    <row r="1115" spans="1:17" x14ac:dyDescent="0.2">
      <c r="A1115">
        <v>89301215</v>
      </c>
      <c r="B1115" t="s">
        <v>4155</v>
      </c>
      <c r="C1115" t="s">
        <v>4301</v>
      </c>
      <c r="D1115">
        <v>10</v>
      </c>
      <c r="E1115" s="2">
        <v>40422</v>
      </c>
      <c r="G1115">
        <v>5177</v>
      </c>
      <c r="H1115">
        <v>58333</v>
      </c>
      <c r="I1115" t="s">
        <v>53</v>
      </c>
      <c r="J1115" t="s">
        <v>275</v>
      </c>
      <c r="K1115" t="s">
        <v>4280</v>
      </c>
      <c r="M1115" s="1" t="s">
        <v>4281</v>
      </c>
      <c r="N1115">
        <v>0.5</v>
      </c>
      <c r="O1115" t="s">
        <v>72</v>
      </c>
      <c r="P1115">
        <f t="shared" si="34"/>
        <v>2</v>
      </c>
      <c r="Q1115" s="7">
        <f t="shared" si="35"/>
        <v>1</v>
      </c>
    </row>
    <row r="1116" spans="1:17" x14ac:dyDescent="0.2">
      <c r="A1116">
        <v>89301101</v>
      </c>
      <c r="B1116" t="s">
        <v>2599</v>
      </c>
      <c r="C1116" t="s">
        <v>109</v>
      </c>
      <c r="D1116">
        <v>5</v>
      </c>
      <c r="E1116" s="2">
        <v>43831</v>
      </c>
      <c r="G1116">
        <v>1014</v>
      </c>
      <c r="H1116">
        <v>58334</v>
      </c>
      <c r="J1116" t="s">
        <v>148</v>
      </c>
      <c r="K1116" t="s">
        <v>2630</v>
      </c>
      <c r="M1116" s="1" t="s">
        <v>2631</v>
      </c>
      <c r="N1116">
        <v>0.5</v>
      </c>
      <c r="O1116" t="s">
        <v>27</v>
      </c>
      <c r="P1116">
        <f t="shared" si="34"/>
        <v>1</v>
      </c>
      <c r="Q1116" s="7">
        <f t="shared" si="35"/>
        <v>0.5</v>
      </c>
    </row>
    <row r="1117" spans="1:17" x14ac:dyDescent="0.2">
      <c r="A1117">
        <v>89301163</v>
      </c>
      <c r="B1117" t="s">
        <v>3529</v>
      </c>
      <c r="C1117" t="s">
        <v>357</v>
      </c>
      <c r="D1117">
        <v>5</v>
      </c>
      <c r="E1117" s="2">
        <v>39448</v>
      </c>
      <c r="G1117">
        <v>3250</v>
      </c>
      <c r="H1117">
        <v>58335</v>
      </c>
      <c r="J1117" t="s">
        <v>155</v>
      </c>
      <c r="K1117" t="s">
        <v>715</v>
      </c>
      <c r="M1117" s="1" t="s">
        <v>3704</v>
      </c>
      <c r="N1117">
        <v>1</v>
      </c>
      <c r="O1117" t="s">
        <v>27</v>
      </c>
      <c r="P1117">
        <f t="shared" si="34"/>
        <v>1</v>
      </c>
      <c r="Q1117" s="7">
        <f t="shared" si="35"/>
        <v>1</v>
      </c>
    </row>
    <row r="1118" spans="1:17" x14ac:dyDescent="0.2">
      <c r="A1118">
        <v>89301054</v>
      </c>
      <c r="B1118" t="s">
        <v>1449</v>
      </c>
      <c r="C1118" t="s">
        <v>357</v>
      </c>
      <c r="D1118">
        <v>5</v>
      </c>
      <c r="E1118" s="2">
        <v>42186</v>
      </c>
      <c r="G1118">
        <v>6390</v>
      </c>
      <c r="H1118">
        <v>58338</v>
      </c>
      <c r="J1118" t="s">
        <v>75</v>
      </c>
      <c r="K1118" t="s">
        <v>1453</v>
      </c>
      <c r="M1118" s="1" t="s">
        <v>1454</v>
      </c>
      <c r="N1118">
        <v>1</v>
      </c>
      <c r="O1118" t="s">
        <v>27</v>
      </c>
      <c r="P1118">
        <f t="shared" si="34"/>
        <v>1</v>
      </c>
      <c r="Q1118" s="7">
        <f t="shared" si="35"/>
        <v>1</v>
      </c>
    </row>
    <row r="1119" spans="1:17" x14ac:dyDescent="0.2">
      <c r="A1119">
        <v>89301415</v>
      </c>
      <c r="B1119" t="s">
        <v>5837</v>
      </c>
      <c r="C1119" t="s">
        <v>5838</v>
      </c>
      <c r="D1119">
        <v>10</v>
      </c>
      <c r="E1119" s="2">
        <v>39448</v>
      </c>
      <c r="G1119">
        <v>2019</v>
      </c>
      <c r="H1119">
        <v>58358</v>
      </c>
      <c r="I1119" t="s">
        <v>205</v>
      </c>
      <c r="J1119" t="s">
        <v>424</v>
      </c>
      <c r="K1119" t="s">
        <v>5362</v>
      </c>
      <c r="L1119" t="s">
        <v>31</v>
      </c>
      <c r="M1119" s="1" t="s">
        <v>5868</v>
      </c>
      <c r="N1119">
        <v>1</v>
      </c>
      <c r="O1119" t="s">
        <v>33</v>
      </c>
      <c r="P1119">
        <f t="shared" si="34"/>
        <v>1</v>
      </c>
      <c r="Q1119" s="7">
        <f t="shared" si="35"/>
        <v>1</v>
      </c>
    </row>
    <row r="1120" spans="1:17" x14ac:dyDescent="0.2">
      <c r="A1120">
        <v>89301063</v>
      </c>
      <c r="B1120" t="s">
        <v>1480</v>
      </c>
      <c r="C1120" t="s">
        <v>357</v>
      </c>
      <c r="D1120">
        <v>5</v>
      </c>
      <c r="E1120" s="2">
        <v>41456</v>
      </c>
      <c r="G1120">
        <v>2065</v>
      </c>
      <c r="H1120">
        <v>58367</v>
      </c>
      <c r="J1120" t="s">
        <v>1607</v>
      </c>
      <c r="K1120" t="s">
        <v>1608</v>
      </c>
      <c r="M1120" s="1" t="s">
        <v>1609</v>
      </c>
      <c r="N1120">
        <v>1</v>
      </c>
      <c r="O1120" t="s">
        <v>27</v>
      </c>
      <c r="P1120">
        <f t="shared" si="34"/>
        <v>1</v>
      </c>
      <c r="Q1120" s="7">
        <f t="shared" si="35"/>
        <v>1</v>
      </c>
    </row>
    <row r="1121" spans="1:17" x14ac:dyDescent="0.2">
      <c r="A1121">
        <v>89301325</v>
      </c>
      <c r="B1121" t="s">
        <v>4932</v>
      </c>
      <c r="C1121" t="s">
        <v>5125</v>
      </c>
      <c r="D1121">
        <v>10</v>
      </c>
      <c r="E1121" s="2">
        <v>39448</v>
      </c>
      <c r="G1121">
        <v>305</v>
      </c>
      <c r="H1121">
        <v>58369</v>
      </c>
      <c r="J1121" t="s">
        <v>312</v>
      </c>
      <c r="K1121" t="s">
        <v>5140</v>
      </c>
      <c r="M1121" s="1" t="s">
        <v>5141</v>
      </c>
      <c r="N1121">
        <v>1</v>
      </c>
      <c r="O1121" t="s">
        <v>27</v>
      </c>
      <c r="P1121">
        <f t="shared" si="34"/>
        <v>1</v>
      </c>
      <c r="Q1121" s="7">
        <f t="shared" si="35"/>
        <v>1</v>
      </c>
    </row>
    <row r="1122" spans="1:17" x14ac:dyDescent="0.2">
      <c r="A1122">
        <v>89301202</v>
      </c>
      <c r="B1122" t="s">
        <v>4100</v>
      </c>
      <c r="C1122" t="s">
        <v>568</v>
      </c>
      <c r="D1122">
        <v>10</v>
      </c>
      <c r="E1122" s="2">
        <v>44228</v>
      </c>
      <c r="G1122">
        <v>9947</v>
      </c>
      <c r="H1122">
        <v>58376</v>
      </c>
      <c r="J1122" t="s">
        <v>458</v>
      </c>
      <c r="K1122" t="s">
        <v>4145</v>
      </c>
      <c r="M1122" s="1" t="s">
        <v>4146</v>
      </c>
      <c r="N1122">
        <v>1</v>
      </c>
      <c r="O1122" t="s">
        <v>27</v>
      </c>
      <c r="P1122">
        <f t="shared" si="34"/>
        <v>1</v>
      </c>
      <c r="Q1122" s="7">
        <f t="shared" si="35"/>
        <v>1</v>
      </c>
    </row>
    <row r="1123" spans="1:17" x14ac:dyDescent="0.2">
      <c r="A1123">
        <v>89301101</v>
      </c>
      <c r="B1123" t="s">
        <v>2599</v>
      </c>
      <c r="C1123" t="s">
        <v>109</v>
      </c>
      <c r="D1123">
        <v>5</v>
      </c>
      <c r="E1123" s="2">
        <v>42005</v>
      </c>
      <c r="G1123">
        <v>3249</v>
      </c>
      <c r="H1123">
        <v>58379</v>
      </c>
      <c r="J1123" t="s">
        <v>325</v>
      </c>
      <c r="K1123" t="s">
        <v>2628</v>
      </c>
      <c r="M1123" s="1" t="s">
        <v>2629</v>
      </c>
      <c r="N1123">
        <v>1</v>
      </c>
      <c r="O1123" t="s">
        <v>27</v>
      </c>
      <c r="P1123">
        <f t="shared" si="34"/>
        <v>1</v>
      </c>
      <c r="Q1123" s="7">
        <f t="shared" si="35"/>
        <v>1</v>
      </c>
    </row>
    <row r="1124" spans="1:17" x14ac:dyDescent="0.2">
      <c r="A1124">
        <v>89301093</v>
      </c>
      <c r="B1124" t="s">
        <v>2444</v>
      </c>
      <c r="C1124" t="s">
        <v>357</v>
      </c>
      <c r="D1124">
        <v>5</v>
      </c>
      <c r="E1124" s="2">
        <v>39448</v>
      </c>
      <c r="G1124">
        <v>2212</v>
      </c>
      <c r="H1124">
        <v>58380</v>
      </c>
      <c r="J1124" t="s">
        <v>164</v>
      </c>
      <c r="K1124" t="s">
        <v>2536</v>
      </c>
      <c r="M1124" s="1" t="s">
        <v>2537</v>
      </c>
      <c r="N1124">
        <v>1</v>
      </c>
      <c r="O1124" t="s">
        <v>27</v>
      </c>
      <c r="P1124">
        <f t="shared" si="34"/>
        <v>1</v>
      </c>
      <c r="Q1124" s="7">
        <f t="shared" si="35"/>
        <v>1</v>
      </c>
    </row>
    <row r="1125" spans="1:17" x14ac:dyDescent="0.2">
      <c r="A1125">
        <v>89301171</v>
      </c>
      <c r="B1125" t="s">
        <v>3745</v>
      </c>
      <c r="C1125" t="s">
        <v>109</v>
      </c>
      <c r="D1125">
        <v>5</v>
      </c>
      <c r="E1125" s="2">
        <v>39814</v>
      </c>
      <c r="G1125">
        <v>3519</v>
      </c>
      <c r="H1125">
        <v>58397</v>
      </c>
      <c r="J1125" t="s">
        <v>47</v>
      </c>
      <c r="K1125" t="s">
        <v>3779</v>
      </c>
      <c r="M1125" s="1" t="s">
        <v>3780</v>
      </c>
      <c r="N1125">
        <v>1</v>
      </c>
      <c r="O1125" t="s">
        <v>72</v>
      </c>
      <c r="P1125">
        <f t="shared" si="34"/>
        <v>1</v>
      </c>
      <c r="Q1125" s="7">
        <f t="shared" si="35"/>
        <v>1</v>
      </c>
    </row>
    <row r="1126" spans="1:17" x14ac:dyDescent="0.2">
      <c r="A1126">
        <v>89301091</v>
      </c>
      <c r="B1126" t="s">
        <v>2444</v>
      </c>
      <c r="C1126" t="s">
        <v>109</v>
      </c>
      <c r="D1126">
        <v>5</v>
      </c>
      <c r="E1126" s="2">
        <v>44946</v>
      </c>
      <c r="G1126">
        <v>2345</v>
      </c>
      <c r="H1126">
        <v>58413</v>
      </c>
      <c r="J1126" t="s">
        <v>40</v>
      </c>
      <c r="K1126" t="s">
        <v>2488</v>
      </c>
      <c r="L1126" t="s">
        <v>86</v>
      </c>
      <c r="M1126" s="1" t="s">
        <v>2489</v>
      </c>
      <c r="N1126">
        <v>0.75</v>
      </c>
      <c r="O1126" t="s">
        <v>27</v>
      </c>
      <c r="P1126">
        <f t="shared" si="34"/>
        <v>1</v>
      </c>
      <c r="Q1126" s="7">
        <f t="shared" si="35"/>
        <v>0.75</v>
      </c>
    </row>
    <row r="1127" spans="1:17" x14ac:dyDescent="0.2">
      <c r="A1127">
        <v>89301261</v>
      </c>
      <c r="B1127" t="s">
        <v>4505</v>
      </c>
      <c r="C1127" t="s">
        <v>109</v>
      </c>
      <c r="D1127">
        <v>5</v>
      </c>
      <c r="E1127" s="2">
        <v>39448</v>
      </c>
      <c r="G1127">
        <v>3373</v>
      </c>
      <c r="H1127">
        <v>58420</v>
      </c>
      <c r="I1127" t="s">
        <v>46</v>
      </c>
      <c r="J1127" t="s">
        <v>75</v>
      </c>
      <c r="K1127" t="s">
        <v>655</v>
      </c>
      <c r="L1127" t="s">
        <v>31</v>
      </c>
      <c r="M1127" s="1" t="s">
        <v>4591</v>
      </c>
      <c r="N1127">
        <v>0.2</v>
      </c>
      <c r="O1127" t="s">
        <v>19</v>
      </c>
      <c r="P1127">
        <f t="shared" si="34"/>
        <v>2</v>
      </c>
      <c r="Q1127" s="7">
        <f t="shared" si="35"/>
        <v>1</v>
      </c>
    </row>
    <row r="1128" spans="1:17" x14ac:dyDescent="0.2">
      <c r="A1128">
        <v>89301265</v>
      </c>
      <c r="B1128" t="s">
        <v>4505</v>
      </c>
      <c r="C1128" t="s">
        <v>4675</v>
      </c>
      <c r="D1128">
        <v>10</v>
      </c>
      <c r="E1128" s="2">
        <v>39448</v>
      </c>
      <c r="G1128">
        <v>3373</v>
      </c>
      <c r="H1128">
        <v>58420</v>
      </c>
      <c r="I1128" t="s">
        <v>46</v>
      </c>
      <c r="J1128" t="s">
        <v>75</v>
      </c>
      <c r="K1128" t="s">
        <v>655</v>
      </c>
      <c r="L1128" t="s">
        <v>31</v>
      </c>
      <c r="M1128" s="1" t="s">
        <v>4591</v>
      </c>
      <c r="N1128">
        <v>0.8</v>
      </c>
      <c r="O1128" t="s">
        <v>19</v>
      </c>
      <c r="P1128">
        <f t="shared" si="34"/>
        <v>2</v>
      </c>
      <c r="Q1128" s="7">
        <f t="shared" si="35"/>
        <v>1</v>
      </c>
    </row>
    <row r="1129" spans="1:17" x14ac:dyDescent="0.2">
      <c r="A1129">
        <v>89301324</v>
      </c>
      <c r="B1129" t="s">
        <v>4932</v>
      </c>
      <c r="C1129" t="s">
        <v>5083</v>
      </c>
      <c r="D1129">
        <v>5</v>
      </c>
      <c r="E1129" s="2">
        <v>40909</v>
      </c>
      <c r="G1129">
        <v>5817</v>
      </c>
      <c r="H1129">
        <v>58423</v>
      </c>
      <c r="I1129" t="s">
        <v>28</v>
      </c>
      <c r="J1129" t="s">
        <v>1558</v>
      </c>
      <c r="K1129" t="s">
        <v>5111</v>
      </c>
      <c r="M1129" s="1" t="s">
        <v>5112</v>
      </c>
      <c r="N1129">
        <v>0.9</v>
      </c>
      <c r="O1129" t="s">
        <v>33</v>
      </c>
      <c r="P1129">
        <f t="shared" si="34"/>
        <v>1</v>
      </c>
      <c r="Q1129" s="7">
        <f t="shared" si="35"/>
        <v>0.9</v>
      </c>
    </row>
    <row r="1130" spans="1:17" x14ac:dyDescent="0.2">
      <c r="A1130">
        <v>89301111</v>
      </c>
      <c r="B1130" t="s">
        <v>2951</v>
      </c>
      <c r="C1130" t="s">
        <v>109</v>
      </c>
      <c r="D1130">
        <v>5</v>
      </c>
      <c r="E1130" s="2">
        <v>39448</v>
      </c>
      <c r="G1130">
        <v>2167</v>
      </c>
      <c r="H1130">
        <v>58427</v>
      </c>
      <c r="J1130" t="s">
        <v>95</v>
      </c>
      <c r="K1130" t="s">
        <v>759</v>
      </c>
      <c r="M1130" s="1" t="s">
        <v>2979</v>
      </c>
      <c r="N1130">
        <v>1</v>
      </c>
      <c r="O1130" t="s">
        <v>72</v>
      </c>
      <c r="P1130">
        <f t="shared" si="34"/>
        <v>1</v>
      </c>
      <c r="Q1130" s="7">
        <f t="shared" si="35"/>
        <v>1</v>
      </c>
    </row>
    <row r="1131" spans="1:17" x14ac:dyDescent="0.2">
      <c r="A1131">
        <v>89301105</v>
      </c>
      <c r="B1131" t="s">
        <v>2599</v>
      </c>
      <c r="C1131" t="s">
        <v>2909</v>
      </c>
      <c r="D1131">
        <v>5</v>
      </c>
      <c r="E1131" s="2">
        <v>41640</v>
      </c>
      <c r="G1131">
        <v>1833</v>
      </c>
      <c r="H1131">
        <v>58439</v>
      </c>
      <c r="I1131" t="s">
        <v>46</v>
      </c>
      <c r="J1131" t="s">
        <v>219</v>
      </c>
      <c r="K1131" t="s">
        <v>2926</v>
      </c>
      <c r="M1131" s="1" t="s">
        <v>2927</v>
      </c>
      <c r="N1131">
        <v>1</v>
      </c>
      <c r="O1131" t="s">
        <v>27</v>
      </c>
      <c r="P1131">
        <f t="shared" si="34"/>
        <v>1</v>
      </c>
      <c r="Q1131" s="7">
        <f t="shared" si="35"/>
        <v>1</v>
      </c>
    </row>
    <row r="1132" spans="1:17" x14ac:dyDescent="0.2">
      <c r="A1132">
        <v>89301044</v>
      </c>
      <c r="B1132" t="s">
        <v>1264</v>
      </c>
      <c r="C1132" t="s">
        <v>357</v>
      </c>
      <c r="D1132">
        <v>5</v>
      </c>
      <c r="E1132" s="2">
        <v>44136</v>
      </c>
      <c r="G1132">
        <v>9861</v>
      </c>
      <c r="H1132">
        <v>58451</v>
      </c>
      <c r="J1132" t="s">
        <v>458</v>
      </c>
      <c r="K1132" t="s">
        <v>659</v>
      </c>
      <c r="M1132" s="1" t="s">
        <v>1340</v>
      </c>
      <c r="N1132">
        <v>1</v>
      </c>
      <c r="O1132" t="s">
        <v>72</v>
      </c>
      <c r="P1132">
        <f t="shared" si="34"/>
        <v>1</v>
      </c>
      <c r="Q1132" s="7">
        <f t="shared" si="35"/>
        <v>1</v>
      </c>
    </row>
    <row r="1133" spans="1:17" x14ac:dyDescent="0.2">
      <c r="A1133">
        <v>89301165</v>
      </c>
      <c r="B1133" t="s">
        <v>3529</v>
      </c>
      <c r="C1133" t="s">
        <v>3734</v>
      </c>
      <c r="D1133">
        <v>10</v>
      </c>
      <c r="E1133" s="2">
        <v>40238</v>
      </c>
      <c r="G1133">
        <v>2002</v>
      </c>
      <c r="H1133">
        <v>58453</v>
      </c>
      <c r="J1133" t="s">
        <v>1014</v>
      </c>
      <c r="K1133" t="s">
        <v>144</v>
      </c>
      <c r="M1133" s="1" t="s">
        <v>3739</v>
      </c>
      <c r="N1133">
        <v>1</v>
      </c>
      <c r="O1133" t="s">
        <v>27</v>
      </c>
      <c r="P1133">
        <f t="shared" si="34"/>
        <v>1</v>
      </c>
      <c r="Q1133" s="7">
        <f t="shared" si="35"/>
        <v>1</v>
      </c>
    </row>
    <row r="1134" spans="1:17" x14ac:dyDescent="0.2">
      <c r="A1134">
        <v>89301171</v>
      </c>
      <c r="B1134" t="s">
        <v>3745</v>
      </c>
      <c r="C1134" t="s">
        <v>109</v>
      </c>
      <c r="D1134">
        <v>5</v>
      </c>
      <c r="E1134" s="2">
        <v>39814</v>
      </c>
      <c r="G1134">
        <v>1455</v>
      </c>
      <c r="H1134">
        <v>58467</v>
      </c>
      <c r="J1134" t="s">
        <v>312</v>
      </c>
      <c r="K1134" t="s">
        <v>659</v>
      </c>
      <c r="M1134" s="1" t="s">
        <v>3778</v>
      </c>
      <c r="N1134">
        <v>1</v>
      </c>
      <c r="O1134" t="s">
        <v>27</v>
      </c>
      <c r="P1134">
        <f t="shared" si="34"/>
        <v>1</v>
      </c>
      <c r="Q1134" s="7">
        <f t="shared" si="35"/>
        <v>1</v>
      </c>
    </row>
    <row r="1135" spans="1:17" x14ac:dyDescent="0.2">
      <c r="A1135">
        <v>89301181</v>
      </c>
      <c r="B1135" t="s">
        <v>3946</v>
      </c>
      <c r="C1135" t="s">
        <v>3947</v>
      </c>
      <c r="D1135">
        <v>5</v>
      </c>
      <c r="E1135" s="2">
        <v>42064</v>
      </c>
      <c r="G1135">
        <v>6428</v>
      </c>
      <c r="H1135">
        <v>58472</v>
      </c>
      <c r="I1135" t="s">
        <v>53</v>
      </c>
      <c r="J1135" t="s">
        <v>81</v>
      </c>
      <c r="K1135" t="s">
        <v>4008</v>
      </c>
      <c r="M1135" s="1" t="s">
        <v>4009</v>
      </c>
      <c r="N1135">
        <v>0.5</v>
      </c>
      <c r="O1135" t="s">
        <v>90</v>
      </c>
      <c r="P1135">
        <f t="shared" si="34"/>
        <v>1</v>
      </c>
      <c r="Q1135" s="7">
        <f t="shared" si="35"/>
        <v>0.5</v>
      </c>
    </row>
    <row r="1136" spans="1:17" x14ac:dyDescent="0.2">
      <c r="A1136">
        <v>89301215</v>
      </c>
      <c r="B1136" t="s">
        <v>4155</v>
      </c>
      <c r="C1136" t="s">
        <v>4301</v>
      </c>
      <c r="D1136">
        <v>10</v>
      </c>
      <c r="E1136" s="2">
        <v>39448</v>
      </c>
      <c r="G1136">
        <v>4518</v>
      </c>
      <c r="H1136">
        <v>58476</v>
      </c>
      <c r="J1136" t="s">
        <v>791</v>
      </c>
      <c r="K1136" t="s">
        <v>715</v>
      </c>
      <c r="M1136" s="1" t="s">
        <v>4322</v>
      </c>
      <c r="N1136">
        <v>1</v>
      </c>
      <c r="O1136" t="s">
        <v>27</v>
      </c>
      <c r="P1136">
        <f t="shared" si="34"/>
        <v>1</v>
      </c>
      <c r="Q1136" s="7">
        <f t="shared" si="35"/>
        <v>1</v>
      </c>
    </row>
    <row r="1137" spans="1:18" x14ac:dyDescent="0.2">
      <c r="A1137">
        <v>89301212</v>
      </c>
      <c r="B1137" t="s">
        <v>4155</v>
      </c>
      <c r="C1137" t="s">
        <v>568</v>
      </c>
      <c r="D1137">
        <v>10</v>
      </c>
      <c r="E1137" s="2">
        <v>43344</v>
      </c>
      <c r="G1137">
        <v>8775</v>
      </c>
      <c r="H1137">
        <v>58479</v>
      </c>
      <c r="J1137" t="s">
        <v>222</v>
      </c>
      <c r="K1137" t="s">
        <v>4282</v>
      </c>
      <c r="M1137" s="1" t="s">
        <v>4283</v>
      </c>
      <c r="N1137">
        <v>1</v>
      </c>
      <c r="O1137" t="s">
        <v>72</v>
      </c>
      <c r="P1137">
        <f t="shared" si="34"/>
        <v>1</v>
      </c>
      <c r="Q1137" s="7">
        <f t="shared" si="35"/>
        <v>1</v>
      </c>
    </row>
    <row r="1138" spans="1:18" x14ac:dyDescent="0.2">
      <c r="A1138">
        <v>89301011</v>
      </c>
      <c r="B1138" t="s">
        <v>108</v>
      </c>
      <c r="C1138" t="s">
        <v>109</v>
      </c>
      <c r="D1138">
        <v>5</v>
      </c>
      <c r="E1138" s="2">
        <v>42856</v>
      </c>
      <c r="G1138">
        <v>8121</v>
      </c>
      <c r="H1138">
        <v>58488</v>
      </c>
      <c r="J1138" t="s">
        <v>169</v>
      </c>
      <c r="K1138" t="s">
        <v>170</v>
      </c>
      <c r="M1138" s="1" t="s">
        <v>171</v>
      </c>
      <c r="N1138">
        <v>1</v>
      </c>
      <c r="O1138" t="s">
        <v>23</v>
      </c>
      <c r="P1138">
        <f t="shared" si="34"/>
        <v>1</v>
      </c>
      <c r="Q1138" s="7">
        <f t="shared" si="35"/>
        <v>1</v>
      </c>
    </row>
    <row r="1139" spans="1:18" x14ac:dyDescent="0.2">
      <c r="A1139">
        <v>89301012</v>
      </c>
      <c r="B1139" t="s">
        <v>108</v>
      </c>
      <c r="C1139" t="s">
        <v>293</v>
      </c>
      <c r="D1139">
        <v>10</v>
      </c>
      <c r="E1139" s="2">
        <v>39448</v>
      </c>
      <c r="G1139">
        <v>3475</v>
      </c>
      <c r="H1139">
        <v>58492</v>
      </c>
      <c r="J1139" t="s">
        <v>47</v>
      </c>
      <c r="K1139" t="s">
        <v>335</v>
      </c>
      <c r="M1139" s="1" t="s">
        <v>336</v>
      </c>
      <c r="N1139">
        <v>1</v>
      </c>
      <c r="O1139" t="s">
        <v>27</v>
      </c>
      <c r="P1139">
        <f t="shared" si="34"/>
        <v>1</v>
      </c>
      <c r="Q1139" s="7">
        <f t="shared" si="35"/>
        <v>1</v>
      </c>
    </row>
    <row r="1140" spans="1:18" x14ac:dyDescent="0.2">
      <c r="A1140">
        <v>89301041</v>
      </c>
      <c r="B1140" t="s">
        <v>1095</v>
      </c>
      <c r="C1140" t="s">
        <v>109</v>
      </c>
      <c r="D1140">
        <v>5</v>
      </c>
      <c r="E1140" s="2">
        <v>39448</v>
      </c>
      <c r="G1140">
        <v>57</v>
      </c>
      <c r="H1140">
        <v>58501</v>
      </c>
      <c r="I1140" t="s">
        <v>110</v>
      </c>
      <c r="J1140" t="s">
        <v>1200</v>
      </c>
      <c r="K1140" t="s">
        <v>1201</v>
      </c>
      <c r="L1140" t="s">
        <v>31</v>
      </c>
      <c r="M1140" s="1" t="s">
        <v>1202</v>
      </c>
      <c r="N1140">
        <v>0.5</v>
      </c>
      <c r="O1140" t="s">
        <v>33</v>
      </c>
      <c r="P1140">
        <f t="shared" si="34"/>
        <v>3</v>
      </c>
      <c r="Q1140" s="7">
        <f t="shared" si="35"/>
        <v>1</v>
      </c>
    </row>
    <row r="1141" spans="1:18" x14ac:dyDescent="0.2">
      <c r="A1141">
        <v>89301045</v>
      </c>
      <c r="B1141" t="s">
        <v>1264</v>
      </c>
      <c r="C1141" t="s">
        <v>1347</v>
      </c>
      <c r="D1141">
        <v>10</v>
      </c>
      <c r="E1141" s="2">
        <v>39448</v>
      </c>
      <c r="G1141">
        <v>57</v>
      </c>
      <c r="H1141">
        <v>58501</v>
      </c>
      <c r="I1141" t="s">
        <v>110</v>
      </c>
      <c r="J1141" t="s">
        <v>1200</v>
      </c>
      <c r="K1141" t="s">
        <v>1201</v>
      </c>
      <c r="L1141" t="s">
        <v>31</v>
      </c>
      <c r="M1141" s="1" t="s">
        <v>1202</v>
      </c>
      <c r="N1141">
        <v>0.2</v>
      </c>
      <c r="O1141" t="s">
        <v>33</v>
      </c>
      <c r="P1141">
        <f t="shared" si="34"/>
        <v>3</v>
      </c>
      <c r="Q1141" s="7">
        <f t="shared" si="35"/>
        <v>1</v>
      </c>
    </row>
    <row r="1142" spans="1:18" x14ac:dyDescent="0.2">
      <c r="A1142">
        <v>89301602</v>
      </c>
      <c r="B1142" t="s">
        <v>6449</v>
      </c>
      <c r="C1142" t="s">
        <v>6450</v>
      </c>
      <c r="D1142">
        <v>10</v>
      </c>
      <c r="E1142" s="2">
        <v>40179</v>
      </c>
      <c r="G1142">
        <v>5923</v>
      </c>
      <c r="H1142">
        <v>58501</v>
      </c>
      <c r="I1142" t="s">
        <v>110</v>
      </c>
      <c r="J1142" t="s">
        <v>1200</v>
      </c>
      <c r="K1142" t="s">
        <v>1201</v>
      </c>
      <c r="L1142" t="s">
        <v>31</v>
      </c>
      <c r="M1142" s="1" t="s">
        <v>1202</v>
      </c>
      <c r="N1142">
        <v>0.3</v>
      </c>
      <c r="O1142" t="s">
        <v>33</v>
      </c>
      <c r="P1142">
        <f t="shared" si="34"/>
        <v>3</v>
      </c>
      <c r="Q1142" s="7">
        <f t="shared" si="35"/>
        <v>1</v>
      </c>
    </row>
    <row r="1143" spans="1:18" x14ac:dyDescent="0.2">
      <c r="A1143">
        <v>89301093</v>
      </c>
      <c r="B1143" t="s">
        <v>2444</v>
      </c>
      <c r="C1143" t="s">
        <v>357</v>
      </c>
      <c r="D1143">
        <v>5</v>
      </c>
      <c r="E1143" s="2">
        <v>40695</v>
      </c>
      <c r="G1143">
        <v>889</v>
      </c>
      <c r="H1143">
        <v>58521</v>
      </c>
      <c r="I1143" t="s">
        <v>53</v>
      </c>
      <c r="J1143" t="s">
        <v>1558</v>
      </c>
      <c r="K1143" t="s">
        <v>2538</v>
      </c>
      <c r="M1143" s="1" t="s">
        <v>2539</v>
      </c>
      <c r="N1143">
        <v>0.75</v>
      </c>
      <c r="O1143" t="s">
        <v>27</v>
      </c>
      <c r="P1143">
        <f t="shared" si="34"/>
        <v>1</v>
      </c>
      <c r="Q1143" s="7">
        <f t="shared" si="35"/>
        <v>0.75</v>
      </c>
    </row>
    <row r="1144" spans="1:18" x14ac:dyDescent="0.2">
      <c r="A1144">
        <v>89301023</v>
      </c>
      <c r="B1144" t="s">
        <v>489</v>
      </c>
      <c r="C1144" t="s">
        <v>357</v>
      </c>
      <c r="D1144">
        <v>5</v>
      </c>
      <c r="E1144" s="2">
        <v>40725</v>
      </c>
      <c r="G1144">
        <v>5675</v>
      </c>
      <c r="H1144">
        <v>58525</v>
      </c>
      <c r="J1144" t="s">
        <v>413</v>
      </c>
      <c r="K1144" t="s">
        <v>629</v>
      </c>
      <c r="M1144" s="1" t="s">
        <v>630</v>
      </c>
      <c r="N1144">
        <v>1</v>
      </c>
      <c r="O1144" t="s">
        <v>27</v>
      </c>
      <c r="P1144">
        <f t="shared" si="34"/>
        <v>1</v>
      </c>
      <c r="Q1144" s="7">
        <f t="shared" si="35"/>
        <v>1</v>
      </c>
    </row>
    <row r="1145" spans="1:18" x14ac:dyDescent="0.2">
      <c r="A1145">
        <v>89100601</v>
      </c>
      <c r="B1145" t="s">
        <v>15</v>
      </c>
      <c r="C1145" t="s">
        <v>15</v>
      </c>
      <c r="D1145">
        <v>5</v>
      </c>
      <c r="E1145" s="2">
        <v>43344</v>
      </c>
      <c r="G1145">
        <v>8815</v>
      </c>
      <c r="H1145">
        <v>58529</v>
      </c>
      <c r="I1145" t="s">
        <v>53</v>
      </c>
      <c r="J1145" t="s">
        <v>54</v>
      </c>
      <c r="K1145" t="s">
        <v>55</v>
      </c>
      <c r="M1145" s="1" t="s">
        <v>56</v>
      </c>
      <c r="N1145">
        <v>1</v>
      </c>
      <c r="O1145" t="s">
        <v>27</v>
      </c>
      <c r="P1145">
        <f t="shared" si="34"/>
        <v>1</v>
      </c>
      <c r="Q1145" s="7">
        <f t="shared" si="35"/>
        <v>1</v>
      </c>
    </row>
    <row r="1146" spans="1:18" x14ac:dyDescent="0.2">
      <c r="A1146">
        <v>89301131</v>
      </c>
      <c r="B1146" t="s">
        <v>3276</v>
      </c>
      <c r="C1146" t="s">
        <v>109</v>
      </c>
      <c r="D1146">
        <v>5</v>
      </c>
      <c r="E1146" s="2">
        <v>41883</v>
      </c>
      <c r="G1146">
        <v>7126</v>
      </c>
      <c r="H1146">
        <v>58530</v>
      </c>
      <c r="J1146" t="s">
        <v>60</v>
      </c>
      <c r="K1146" t="s">
        <v>3315</v>
      </c>
      <c r="M1146" s="1" t="s">
        <v>3316</v>
      </c>
      <c r="N1146">
        <v>1</v>
      </c>
      <c r="O1146" t="s">
        <v>27</v>
      </c>
      <c r="P1146">
        <f t="shared" si="34"/>
        <v>1</v>
      </c>
      <c r="Q1146" s="7">
        <f t="shared" si="35"/>
        <v>1</v>
      </c>
    </row>
    <row r="1147" spans="1:18" x14ac:dyDescent="0.2">
      <c r="A1147">
        <v>89301405</v>
      </c>
      <c r="B1147" t="s">
        <v>5773</v>
      </c>
      <c r="C1147" t="s">
        <v>5774</v>
      </c>
      <c r="D1147">
        <v>10</v>
      </c>
      <c r="E1147" s="2">
        <v>44562</v>
      </c>
      <c r="G1147">
        <v>3586</v>
      </c>
      <c r="H1147">
        <v>58534</v>
      </c>
      <c r="J1147" t="s">
        <v>994</v>
      </c>
      <c r="K1147" t="s">
        <v>5823</v>
      </c>
      <c r="M1147" s="1" t="s">
        <v>5824</v>
      </c>
      <c r="N1147">
        <v>1</v>
      </c>
      <c r="O1147" t="s">
        <v>27</v>
      </c>
      <c r="P1147">
        <f t="shared" si="34"/>
        <v>1</v>
      </c>
      <c r="Q1147" s="7">
        <f t="shared" si="35"/>
        <v>1</v>
      </c>
    </row>
    <row r="1148" spans="1:18" x14ac:dyDescent="0.2">
      <c r="A1148">
        <v>89301311</v>
      </c>
      <c r="B1148" t="s">
        <v>4828</v>
      </c>
      <c r="C1148" t="s">
        <v>109</v>
      </c>
      <c r="D1148">
        <v>5</v>
      </c>
      <c r="E1148" s="2">
        <v>44228</v>
      </c>
      <c r="G1148">
        <v>847</v>
      </c>
      <c r="H1148">
        <v>58536</v>
      </c>
      <c r="I1148" t="s">
        <v>46</v>
      </c>
      <c r="J1148" t="s">
        <v>4338</v>
      </c>
      <c r="K1148" t="s">
        <v>1313</v>
      </c>
      <c r="L1148" t="s">
        <v>31</v>
      </c>
      <c r="M1148" s="1" t="s">
        <v>4872</v>
      </c>
      <c r="N1148">
        <v>0.3</v>
      </c>
      <c r="O1148" t="s">
        <v>27</v>
      </c>
      <c r="P1148">
        <f t="shared" si="34"/>
        <v>1</v>
      </c>
      <c r="Q1148" s="7">
        <f t="shared" si="35"/>
        <v>0.3</v>
      </c>
    </row>
    <row r="1149" spans="1:18" x14ac:dyDescent="0.2">
      <c r="A1149">
        <v>89301044</v>
      </c>
      <c r="B1149" t="s">
        <v>1264</v>
      </c>
      <c r="C1149" t="s">
        <v>357</v>
      </c>
      <c r="D1149">
        <v>5</v>
      </c>
      <c r="E1149" s="2">
        <v>41699</v>
      </c>
      <c r="G1149">
        <v>6688</v>
      </c>
      <c r="H1149">
        <v>58543</v>
      </c>
      <c r="J1149" t="s">
        <v>47</v>
      </c>
      <c r="K1149" t="s">
        <v>1338</v>
      </c>
      <c r="M1149" s="1" t="s">
        <v>1339</v>
      </c>
      <c r="N1149">
        <v>0.75</v>
      </c>
      <c r="O1149" t="s">
        <v>72</v>
      </c>
      <c r="P1149">
        <f t="shared" si="34"/>
        <v>1</v>
      </c>
      <c r="Q1149" s="7">
        <f t="shared" si="35"/>
        <v>0.75</v>
      </c>
    </row>
    <row r="1150" spans="1:18" x14ac:dyDescent="0.2">
      <c r="A1150">
        <v>89301131</v>
      </c>
      <c r="B1150" t="s">
        <v>3276</v>
      </c>
      <c r="C1150" t="s">
        <v>109</v>
      </c>
      <c r="D1150">
        <v>5</v>
      </c>
      <c r="E1150" s="2">
        <v>43831</v>
      </c>
      <c r="G1150">
        <v>611</v>
      </c>
      <c r="H1150">
        <v>58549</v>
      </c>
      <c r="J1150" t="s">
        <v>47</v>
      </c>
      <c r="K1150" t="s">
        <v>3317</v>
      </c>
      <c r="M1150" s="1" t="s">
        <v>3318</v>
      </c>
      <c r="N1150">
        <v>1</v>
      </c>
      <c r="O1150" t="s">
        <v>72</v>
      </c>
      <c r="P1150">
        <f t="shared" si="34"/>
        <v>1</v>
      </c>
      <c r="Q1150" s="7">
        <f t="shared" si="35"/>
        <v>1</v>
      </c>
    </row>
    <row r="1151" spans="1:18" x14ac:dyDescent="0.2">
      <c r="A1151">
        <v>89301942</v>
      </c>
      <c r="B1151" t="s">
        <v>6578</v>
      </c>
      <c r="C1151" t="s">
        <v>6578</v>
      </c>
      <c r="D1151">
        <v>10</v>
      </c>
      <c r="E1151" s="2">
        <v>44197</v>
      </c>
      <c r="G1151">
        <v>9774</v>
      </c>
      <c r="H1151">
        <v>58555</v>
      </c>
      <c r="J1151" t="s">
        <v>329</v>
      </c>
      <c r="K1151" t="s">
        <v>1994</v>
      </c>
      <c r="M1151" s="1" t="s">
        <v>6654</v>
      </c>
      <c r="N1151">
        <v>0.74</v>
      </c>
      <c r="O1151" t="s">
        <v>6581</v>
      </c>
      <c r="P1151">
        <f t="shared" si="34"/>
        <v>4</v>
      </c>
      <c r="Q1151" s="7">
        <f t="shared" si="35"/>
        <v>1.94</v>
      </c>
    </row>
    <row r="1152" spans="1:18" x14ac:dyDescent="0.2">
      <c r="A1152">
        <v>89301942</v>
      </c>
      <c r="B1152" t="s">
        <v>6578</v>
      </c>
      <c r="C1152" t="s">
        <v>6578</v>
      </c>
      <c r="D1152">
        <v>10</v>
      </c>
      <c r="E1152" s="2">
        <v>44197</v>
      </c>
      <c r="G1152">
        <v>9774</v>
      </c>
      <c r="H1152">
        <v>58555</v>
      </c>
      <c r="J1152" t="s">
        <v>329</v>
      </c>
      <c r="K1152" t="s">
        <v>1994</v>
      </c>
      <c r="M1152" s="1" t="s">
        <v>6654</v>
      </c>
      <c r="N1152">
        <v>0.2</v>
      </c>
      <c r="O1152" t="s">
        <v>6581</v>
      </c>
      <c r="P1152">
        <f t="shared" si="34"/>
        <v>4</v>
      </c>
      <c r="Q1152" s="7">
        <f t="shared" si="35"/>
        <v>1.94</v>
      </c>
      <c r="R1152" t="s">
        <v>6797</v>
      </c>
    </row>
    <row r="1153" spans="1:18" x14ac:dyDescent="0.2">
      <c r="A1153">
        <v>89301942</v>
      </c>
      <c r="B1153" t="s">
        <v>6578</v>
      </c>
      <c r="C1153" t="s">
        <v>6578</v>
      </c>
      <c r="D1153">
        <v>10</v>
      </c>
      <c r="E1153" s="2">
        <v>44197</v>
      </c>
      <c r="G1153">
        <v>9775</v>
      </c>
      <c r="H1153">
        <v>58555</v>
      </c>
      <c r="J1153" t="s">
        <v>329</v>
      </c>
      <c r="K1153" t="s">
        <v>1994</v>
      </c>
      <c r="M1153" s="1" t="s">
        <v>6654</v>
      </c>
      <c r="N1153">
        <v>0.74</v>
      </c>
      <c r="O1153" t="s">
        <v>6591</v>
      </c>
      <c r="P1153">
        <f t="shared" si="34"/>
        <v>4</v>
      </c>
      <c r="Q1153" s="7">
        <f t="shared" si="35"/>
        <v>1.94</v>
      </c>
      <c r="R1153" t="s">
        <v>6797</v>
      </c>
    </row>
    <row r="1154" spans="1:18" x14ac:dyDescent="0.2">
      <c r="A1154">
        <v>89301942</v>
      </c>
      <c r="B1154" t="s">
        <v>6578</v>
      </c>
      <c r="C1154" t="s">
        <v>6578</v>
      </c>
      <c r="D1154">
        <v>10</v>
      </c>
      <c r="E1154" s="2">
        <v>44197</v>
      </c>
      <c r="G1154">
        <v>9775</v>
      </c>
      <c r="H1154">
        <v>58555</v>
      </c>
      <c r="J1154" t="s">
        <v>329</v>
      </c>
      <c r="K1154" t="s">
        <v>1994</v>
      </c>
      <c r="M1154" s="1" t="s">
        <v>6654</v>
      </c>
      <c r="N1154" s="8">
        <v>0.26</v>
      </c>
      <c r="O1154" t="s">
        <v>6591</v>
      </c>
      <c r="P1154">
        <f t="shared" ref="P1154:P1217" si="36">COUNTIF($M$2:$M$4776,M1154)</f>
        <v>4</v>
      </c>
      <c r="Q1154" s="7">
        <f t="shared" ref="Q1154:Q1217" si="37">SUMIFS($N$2:$N$4776,$M$2:$M$4776,M1154)</f>
        <v>1.94</v>
      </c>
    </row>
    <row r="1155" spans="1:18" x14ac:dyDescent="0.2">
      <c r="A1155">
        <v>89301122</v>
      </c>
      <c r="B1155" t="s">
        <v>3139</v>
      </c>
      <c r="C1155" t="s">
        <v>3243</v>
      </c>
      <c r="D1155">
        <v>10</v>
      </c>
      <c r="E1155" s="2">
        <v>42278</v>
      </c>
      <c r="G1155">
        <v>7148</v>
      </c>
      <c r="H1155">
        <v>58577</v>
      </c>
      <c r="J1155" t="s">
        <v>320</v>
      </c>
      <c r="K1155" t="s">
        <v>1702</v>
      </c>
      <c r="M1155" s="1" t="s">
        <v>3264</v>
      </c>
      <c r="N1155">
        <v>1</v>
      </c>
      <c r="O1155" t="s">
        <v>27</v>
      </c>
      <c r="P1155">
        <f t="shared" si="36"/>
        <v>1</v>
      </c>
      <c r="Q1155" s="7">
        <f t="shared" si="37"/>
        <v>1</v>
      </c>
    </row>
    <row r="1156" spans="1:18" x14ac:dyDescent="0.2">
      <c r="A1156">
        <v>89301593</v>
      </c>
      <c r="B1156" t="s">
        <v>6156</v>
      </c>
      <c r="C1156" t="s">
        <v>6157</v>
      </c>
      <c r="D1156">
        <v>5</v>
      </c>
      <c r="E1156" s="2">
        <v>41122</v>
      </c>
      <c r="G1156">
        <v>10270</v>
      </c>
      <c r="H1156">
        <v>58584</v>
      </c>
      <c r="J1156" t="s">
        <v>40</v>
      </c>
      <c r="K1156" t="s">
        <v>555</v>
      </c>
      <c r="M1156" s="1" t="s">
        <v>6159</v>
      </c>
      <c r="N1156">
        <v>1</v>
      </c>
      <c r="O1156" t="s">
        <v>27</v>
      </c>
      <c r="P1156">
        <f t="shared" si="36"/>
        <v>1</v>
      </c>
      <c r="Q1156" s="7">
        <f t="shared" si="37"/>
        <v>1</v>
      </c>
    </row>
    <row r="1157" spans="1:18" x14ac:dyDescent="0.2">
      <c r="A1157">
        <v>89301261</v>
      </c>
      <c r="B1157" t="s">
        <v>4505</v>
      </c>
      <c r="C1157" t="s">
        <v>109</v>
      </c>
      <c r="D1157">
        <v>5</v>
      </c>
      <c r="E1157" s="2">
        <v>39448</v>
      </c>
      <c r="G1157">
        <v>2624</v>
      </c>
      <c r="H1157">
        <v>58591</v>
      </c>
      <c r="J1157" t="s">
        <v>314</v>
      </c>
      <c r="K1157" t="s">
        <v>809</v>
      </c>
      <c r="M1157" s="1" t="s">
        <v>4592</v>
      </c>
      <c r="N1157">
        <v>1</v>
      </c>
      <c r="O1157" t="s">
        <v>27</v>
      </c>
      <c r="P1157">
        <f t="shared" si="36"/>
        <v>1</v>
      </c>
      <c r="Q1157" s="7">
        <f t="shared" si="37"/>
        <v>1</v>
      </c>
    </row>
    <row r="1158" spans="1:18" x14ac:dyDescent="0.2">
      <c r="A1158">
        <v>89301321</v>
      </c>
      <c r="B1158" t="s">
        <v>4932</v>
      </c>
      <c r="C1158" t="s">
        <v>109</v>
      </c>
      <c r="D1158">
        <v>5</v>
      </c>
      <c r="E1158" s="2">
        <v>40360</v>
      </c>
      <c r="G1158">
        <v>3424</v>
      </c>
      <c r="H1158">
        <v>58597</v>
      </c>
      <c r="J1158" t="s">
        <v>69</v>
      </c>
      <c r="K1158" t="s">
        <v>4938</v>
      </c>
      <c r="M1158" s="1" t="s">
        <v>4939</v>
      </c>
      <c r="N1158">
        <v>1</v>
      </c>
      <c r="O1158" t="s">
        <v>27</v>
      </c>
      <c r="P1158">
        <f t="shared" si="36"/>
        <v>1</v>
      </c>
      <c r="Q1158" s="7">
        <f t="shared" si="37"/>
        <v>1</v>
      </c>
    </row>
    <row r="1159" spans="1:18" x14ac:dyDescent="0.2">
      <c r="A1159">
        <v>89301503</v>
      </c>
      <c r="B1159" t="s">
        <v>3914</v>
      </c>
      <c r="C1159" t="s">
        <v>357</v>
      </c>
      <c r="D1159">
        <v>5</v>
      </c>
      <c r="E1159" s="2">
        <v>39448</v>
      </c>
      <c r="G1159">
        <v>2322</v>
      </c>
      <c r="H1159">
        <v>58599</v>
      </c>
      <c r="I1159" t="s">
        <v>110</v>
      </c>
      <c r="J1159" t="s">
        <v>127</v>
      </c>
      <c r="K1159" t="s">
        <v>6042</v>
      </c>
      <c r="L1159" t="s">
        <v>31</v>
      </c>
      <c r="M1159" s="1" t="s">
        <v>6043</v>
      </c>
      <c r="N1159">
        <v>1</v>
      </c>
      <c r="O1159" t="s">
        <v>33</v>
      </c>
      <c r="P1159">
        <f t="shared" si="36"/>
        <v>1</v>
      </c>
      <c r="Q1159" s="7">
        <f t="shared" si="37"/>
        <v>1</v>
      </c>
    </row>
    <row r="1160" spans="1:18" x14ac:dyDescent="0.2">
      <c r="A1160">
        <v>89301081</v>
      </c>
      <c r="B1160" t="s">
        <v>2159</v>
      </c>
      <c r="C1160" t="s">
        <v>109</v>
      </c>
      <c r="D1160">
        <v>5</v>
      </c>
      <c r="E1160" s="2">
        <v>39448</v>
      </c>
      <c r="G1160">
        <v>2980</v>
      </c>
      <c r="H1160">
        <v>58600</v>
      </c>
      <c r="I1160" t="s">
        <v>28</v>
      </c>
      <c r="J1160" t="s">
        <v>507</v>
      </c>
      <c r="K1160" t="s">
        <v>2332</v>
      </c>
      <c r="M1160" s="1" t="s">
        <v>2333</v>
      </c>
      <c r="N1160">
        <v>0.3</v>
      </c>
      <c r="O1160" t="s">
        <v>33</v>
      </c>
      <c r="P1160">
        <f t="shared" si="36"/>
        <v>2</v>
      </c>
      <c r="Q1160" s="7">
        <f t="shared" si="37"/>
        <v>1</v>
      </c>
    </row>
    <row r="1161" spans="1:18" x14ac:dyDescent="0.2">
      <c r="A1161">
        <v>89301087</v>
      </c>
      <c r="B1161" t="s">
        <v>2159</v>
      </c>
      <c r="C1161" t="s">
        <v>2421</v>
      </c>
      <c r="D1161">
        <v>10</v>
      </c>
      <c r="E1161" s="2">
        <v>39448</v>
      </c>
      <c r="G1161">
        <v>2980</v>
      </c>
      <c r="H1161">
        <v>58600</v>
      </c>
      <c r="I1161" t="s">
        <v>28</v>
      </c>
      <c r="J1161" t="s">
        <v>507</v>
      </c>
      <c r="K1161" t="s">
        <v>2332</v>
      </c>
      <c r="M1161" s="1" t="s">
        <v>2333</v>
      </c>
      <c r="N1161">
        <v>0.7</v>
      </c>
      <c r="O1161" t="s">
        <v>33</v>
      </c>
      <c r="P1161">
        <f t="shared" si="36"/>
        <v>2</v>
      </c>
      <c r="Q1161" s="7">
        <f t="shared" si="37"/>
        <v>1</v>
      </c>
    </row>
    <row r="1162" spans="1:18" x14ac:dyDescent="0.2">
      <c r="A1162">
        <v>89301101</v>
      </c>
      <c r="B1162" t="s">
        <v>2599</v>
      </c>
      <c r="C1162" t="s">
        <v>109</v>
      </c>
      <c r="D1162">
        <v>5</v>
      </c>
      <c r="E1162" s="2">
        <v>42005</v>
      </c>
      <c r="G1162">
        <v>798</v>
      </c>
      <c r="H1162">
        <v>58603</v>
      </c>
      <c r="J1162" t="s">
        <v>54</v>
      </c>
      <c r="K1162" t="s">
        <v>2637</v>
      </c>
      <c r="M1162" s="1" t="s">
        <v>2638</v>
      </c>
      <c r="N1162">
        <v>1</v>
      </c>
      <c r="O1162" t="s">
        <v>27</v>
      </c>
      <c r="P1162">
        <f t="shared" si="36"/>
        <v>1</v>
      </c>
      <c r="Q1162" s="7">
        <f t="shared" si="37"/>
        <v>1</v>
      </c>
    </row>
    <row r="1163" spans="1:18" x14ac:dyDescent="0.2">
      <c r="A1163">
        <v>89301261</v>
      </c>
      <c r="B1163" t="s">
        <v>4505</v>
      </c>
      <c r="C1163" t="s">
        <v>109</v>
      </c>
      <c r="D1163">
        <v>5</v>
      </c>
      <c r="E1163" s="2">
        <v>42736</v>
      </c>
      <c r="G1163">
        <v>8115</v>
      </c>
      <c r="H1163">
        <v>58607</v>
      </c>
      <c r="J1163" t="s">
        <v>275</v>
      </c>
      <c r="K1163" t="s">
        <v>4584</v>
      </c>
      <c r="M1163" s="1" t="s">
        <v>4585</v>
      </c>
      <c r="N1163">
        <v>1</v>
      </c>
      <c r="O1163" t="s">
        <v>27</v>
      </c>
      <c r="P1163">
        <f t="shared" si="36"/>
        <v>1</v>
      </c>
      <c r="Q1163" s="7">
        <f t="shared" si="37"/>
        <v>1</v>
      </c>
    </row>
    <row r="1164" spans="1:18" x14ac:dyDescent="0.2">
      <c r="A1164">
        <v>89301015</v>
      </c>
      <c r="B1164" t="s">
        <v>108</v>
      </c>
      <c r="C1164" t="s">
        <v>427</v>
      </c>
      <c r="D1164">
        <v>10</v>
      </c>
      <c r="E1164" s="2">
        <v>44166</v>
      </c>
      <c r="G1164">
        <v>9667</v>
      </c>
      <c r="H1164">
        <v>58609</v>
      </c>
      <c r="I1164" t="s">
        <v>46</v>
      </c>
      <c r="J1164" t="s">
        <v>275</v>
      </c>
      <c r="K1164" t="s">
        <v>232</v>
      </c>
      <c r="M1164" s="1" t="s">
        <v>457</v>
      </c>
      <c r="N1164">
        <v>1</v>
      </c>
      <c r="O1164" t="s">
        <v>27</v>
      </c>
      <c r="P1164">
        <f t="shared" si="36"/>
        <v>1</v>
      </c>
      <c r="Q1164" s="7">
        <f t="shared" si="37"/>
        <v>1</v>
      </c>
    </row>
    <row r="1165" spans="1:18" x14ac:dyDescent="0.2">
      <c r="A1165">
        <v>89301026</v>
      </c>
      <c r="B1165" t="s">
        <v>489</v>
      </c>
      <c r="C1165" t="s">
        <v>702</v>
      </c>
      <c r="D1165">
        <v>5</v>
      </c>
      <c r="E1165" s="2">
        <v>44013</v>
      </c>
      <c r="G1165">
        <v>6024</v>
      </c>
      <c r="H1165">
        <v>58613</v>
      </c>
      <c r="J1165" t="s">
        <v>54</v>
      </c>
      <c r="K1165" t="s">
        <v>774</v>
      </c>
      <c r="M1165" s="1" t="s">
        <v>775</v>
      </c>
      <c r="N1165">
        <v>0.7</v>
      </c>
      <c r="O1165" t="s">
        <v>27</v>
      </c>
      <c r="P1165">
        <f t="shared" si="36"/>
        <v>1</v>
      </c>
      <c r="Q1165" s="7">
        <f t="shared" si="37"/>
        <v>0.7</v>
      </c>
    </row>
    <row r="1166" spans="1:18" x14ac:dyDescent="0.2">
      <c r="A1166">
        <v>89301335</v>
      </c>
      <c r="B1166" t="s">
        <v>5218</v>
      </c>
      <c r="C1166" t="s">
        <v>5219</v>
      </c>
      <c r="D1166">
        <v>10</v>
      </c>
      <c r="E1166" s="2">
        <v>39448</v>
      </c>
      <c r="G1166">
        <v>3706</v>
      </c>
      <c r="H1166">
        <v>58614</v>
      </c>
      <c r="J1166" t="s">
        <v>303</v>
      </c>
      <c r="K1166" t="s">
        <v>5225</v>
      </c>
      <c r="M1166" s="1" t="s">
        <v>5226</v>
      </c>
      <c r="N1166">
        <v>1</v>
      </c>
      <c r="O1166" t="s">
        <v>27</v>
      </c>
      <c r="P1166">
        <f t="shared" si="36"/>
        <v>1</v>
      </c>
      <c r="Q1166" s="7">
        <f t="shared" si="37"/>
        <v>1</v>
      </c>
    </row>
    <row r="1167" spans="1:18" x14ac:dyDescent="0.2">
      <c r="A1167">
        <v>89301061</v>
      </c>
      <c r="B1167" t="s">
        <v>1480</v>
      </c>
      <c r="C1167" t="s">
        <v>1481</v>
      </c>
      <c r="D1167">
        <v>5</v>
      </c>
      <c r="E1167" s="2">
        <v>42248</v>
      </c>
      <c r="G1167">
        <v>7299</v>
      </c>
      <c r="H1167">
        <v>58620</v>
      </c>
      <c r="J1167" t="s">
        <v>314</v>
      </c>
      <c r="K1167" t="s">
        <v>729</v>
      </c>
      <c r="M1167" s="1" t="s">
        <v>1502</v>
      </c>
      <c r="N1167">
        <v>0.5</v>
      </c>
      <c r="O1167" t="s">
        <v>27</v>
      </c>
      <c r="P1167">
        <f t="shared" si="36"/>
        <v>1</v>
      </c>
      <c r="Q1167" s="7">
        <f t="shared" si="37"/>
        <v>0.5</v>
      </c>
    </row>
    <row r="1168" spans="1:18" x14ac:dyDescent="0.2">
      <c r="A1168">
        <v>89301163</v>
      </c>
      <c r="B1168" t="s">
        <v>3529</v>
      </c>
      <c r="C1168" t="s">
        <v>357</v>
      </c>
      <c r="D1168">
        <v>5</v>
      </c>
      <c r="E1168" s="2">
        <v>44440</v>
      </c>
      <c r="G1168">
        <v>10106</v>
      </c>
      <c r="H1168">
        <v>58621</v>
      </c>
      <c r="J1168" t="s">
        <v>325</v>
      </c>
      <c r="K1168" t="s">
        <v>3705</v>
      </c>
      <c r="M1168" s="1" t="s">
        <v>3706</v>
      </c>
      <c r="N1168">
        <v>1</v>
      </c>
      <c r="O1168" t="s">
        <v>27</v>
      </c>
      <c r="P1168">
        <f t="shared" si="36"/>
        <v>1</v>
      </c>
      <c r="Q1168" s="7">
        <f t="shared" si="37"/>
        <v>1</v>
      </c>
    </row>
    <row r="1169" spans="1:17" x14ac:dyDescent="0.2">
      <c r="A1169">
        <v>89301134</v>
      </c>
      <c r="B1169" t="s">
        <v>3276</v>
      </c>
      <c r="C1169" t="s">
        <v>3377</v>
      </c>
      <c r="D1169">
        <v>10</v>
      </c>
      <c r="E1169" s="2">
        <v>40575</v>
      </c>
      <c r="G1169">
        <v>3634</v>
      </c>
      <c r="H1169">
        <v>58625</v>
      </c>
      <c r="J1169" t="s">
        <v>158</v>
      </c>
      <c r="K1169" t="s">
        <v>3380</v>
      </c>
      <c r="M1169" s="1" t="s">
        <v>3381</v>
      </c>
      <c r="N1169">
        <v>1</v>
      </c>
      <c r="O1169" t="s">
        <v>72</v>
      </c>
      <c r="P1169">
        <f t="shared" si="36"/>
        <v>1</v>
      </c>
      <c r="Q1169" s="7">
        <f t="shared" si="37"/>
        <v>1</v>
      </c>
    </row>
    <row r="1170" spans="1:17" x14ac:dyDescent="0.2">
      <c r="A1170">
        <v>89301021</v>
      </c>
      <c r="B1170" t="s">
        <v>489</v>
      </c>
      <c r="C1170" t="s">
        <v>109</v>
      </c>
      <c r="D1170">
        <v>5</v>
      </c>
      <c r="E1170" s="2">
        <v>39448</v>
      </c>
      <c r="G1170">
        <v>4488</v>
      </c>
      <c r="H1170">
        <v>58634</v>
      </c>
      <c r="I1170" t="s">
        <v>28</v>
      </c>
      <c r="J1170" t="s">
        <v>492</v>
      </c>
      <c r="K1170" t="s">
        <v>493</v>
      </c>
      <c r="M1170" s="1" t="s">
        <v>494</v>
      </c>
      <c r="N1170">
        <v>0.3</v>
      </c>
      <c r="O1170" t="s">
        <v>33</v>
      </c>
      <c r="P1170">
        <f t="shared" si="36"/>
        <v>3</v>
      </c>
      <c r="Q1170" s="7">
        <f t="shared" si="37"/>
        <v>1</v>
      </c>
    </row>
    <row r="1171" spans="1:17" x14ac:dyDescent="0.2">
      <c r="A1171">
        <v>89301023</v>
      </c>
      <c r="B1171" t="s">
        <v>489</v>
      </c>
      <c r="C1171" t="s">
        <v>357</v>
      </c>
      <c r="D1171">
        <v>5</v>
      </c>
      <c r="E1171" s="2">
        <v>42186</v>
      </c>
      <c r="G1171">
        <v>4488</v>
      </c>
      <c r="H1171">
        <v>58634</v>
      </c>
      <c r="I1171" t="s">
        <v>28</v>
      </c>
      <c r="J1171" t="s">
        <v>492</v>
      </c>
      <c r="K1171" t="s">
        <v>493</v>
      </c>
      <c r="M1171" s="1" t="s">
        <v>494</v>
      </c>
      <c r="N1171">
        <v>0.25</v>
      </c>
      <c r="O1171" t="s">
        <v>33</v>
      </c>
      <c r="P1171">
        <f t="shared" si="36"/>
        <v>3</v>
      </c>
      <c r="Q1171" s="7">
        <f t="shared" si="37"/>
        <v>1</v>
      </c>
    </row>
    <row r="1172" spans="1:17" x14ac:dyDescent="0.2">
      <c r="A1172">
        <v>89301026</v>
      </c>
      <c r="B1172" t="s">
        <v>489</v>
      </c>
      <c r="C1172" t="s">
        <v>702</v>
      </c>
      <c r="D1172">
        <v>5</v>
      </c>
      <c r="E1172" s="2">
        <v>39448</v>
      </c>
      <c r="G1172">
        <v>4488</v>
      </c>
      <c r="H1172">
        <v>58634</v>
      </c>
      <c r="I1172" t="s">
        <v>28</v>
      </c>
      <c r="J1172" t="s">
        <v>492</v>
      </c>
      <c r="K1172" t="s">
        <v>493</v>
      </c>
      <c r="M1172" s="1" t="s">
        <v>494</v>
      </c>
      <c r="N1172">
        <v>0.45</v>
      </c>
      <c r="O1172" t="s">
        <v>33</v>
      </c>
      <c r="P1172">
        <f t="shared" si="36"/>
        <v>3</v>
      </c>
      <c r="Q1172" s="7">
        <f t="shared" si="37"/>
        <v>1</v>
      </c>
    </row>
    <row r="1173" spans="1:17" x14ac:dyDescent="0.2">
      <c r="A1173">
        <v>89301161</v>
      </c>
      <c r="B1173" t="s">
        <v>3529</v>
      </c>
      <c r="C1173" t="s">
        <v>109</v>
      </c>
      <c r="D1173">
        <v>5</v>
      </c>
      <c r="E1173" s="2">
        <v>42856</v>
      </c>
      <c r="G1173">
        <v>4593</v>
      </c>
      <c r="H1173">
        <v>58637</v>
      </c>
      <c r="I1173" t="s">
        <v>46</v>
      </c>
      <c r="J1173" t="s">
        <v>47</v>
      </c>
      <c r="K1173" t="s">
        <v>3545</v>
      </c>
      <c r="M1173" s="1" t="s">
        <v>3546</v>
      </c>
      <c r="N1173">
        <v>0.75</v>
      </c>
      <c r="O1173" t="s">
        <v>27</v>
      </c>
      <c r="P1173">
        <f t="shared" si="36"/>
        <v>1</v>
      </c>
      <c r="Q1173" s="7">
        <f t="shared" si="37"/>
        <v>0.75</v>
      </c>
    </row>
    <row r="1174" spans="1:17" x14ac:dyDescent="0.2">
      <c r="A1174">
        <v>89301121</v>
      </c>
      <c r="B1174" t="s">
        <v>3139</v>
      </c>
      <c r="C1174" t="s">
        <v>109</v>
      </c>
      <c r="D1174">
        <v>5</v>
      </c>
      <c r="E1174" s="2">
        <v>41666</v>
      </c>
      <c r="G1174">
        <v>6722</v>
      </c>
      <c r="H1174">
        <v>58640</v>
      </c>
      <c r="I1174" t="s">
        <v>28</v>
      </c>
      <c r="J1174" t="s">
        <v>219</v>
      </c>
      <c r="K1174" t="s">
        <v>3176</v>
      </c>
      <c r="M1174" s="1" t="s">
        <v>3177</v>
      </c>
      <c r="N1174">
        <v>0.8</v>
      </c>
      <c r="O1174" t="s">
        <v>33</v>
      </c>
      <c r="P1174">
        <f t="shared" si="36"/>
        <v>2</v>
      </c>
      <c r="Q1174" s="7">
        <f t="shared" si="37"/>
        <v>1</v>
      </c>
    </row>
    <row r="1175" spans="1:17" x14ac:dyDescent="0.2">
      <c r="A1175">
        <v>89301605</v>
      </c>
      <c r="B1175" t="s">
        <v>6474</v>
      </c>
      <c r="C1175" t="s">
        <v>6475</v>
      </c>
      <c r="D1175">
        <v>10</v>
      </c>
      <c r="E1175" s="2">
        <v>40909</v>
      </c>
      <c r="G1175">
        <v>6196</v>
      </c>
      <c r="H1175">
        <v>58640</v>
      </c>
      <c r="I1175" t="s">
        <v>28</v>
      </c>
      <c r="J1175" t="s">
        <v>219</v>
      </c>
      <c r="K1175" t="s">
        <v>3176</v>
      </c>
      <c r="M1175" s="1" t="s">
        <v>3177</v>
      </c>
      <c r="N1175">
        <v>0.2</v>
      </c>
      <c r="O1175" t="s">
        <v>33</v>
      </c>
      <c r="P1175">
        <f t="shared" si="36"/>
        <v>2</v>
      </c>
      <c r="Q1175" s="7">
        <f t="shared" si="37"/>
        <v>1</v>
      </c>
    </row>
    <row r="1176" spans="1:17" x14ac:dyDescent="0.2">
      <c r="A1176">
        <v>89301075</v>
      </c>
      <c r="B1176" t="s">
        <v>1686</v>
      </c>
      <c r="C1176" t="s">
        <v>1840</v>
      </c>
      <c r="D1176">
        <v>10</v>
      </c>
      <c r="E1176" s="2">
        <v>40857</v>
      </c>
      <c r="G1176">
        <v>5847</v>
      </c>
      <c r="H1176">
        <v>58644</v>
      </c>
      <c r="I1176" t="s">
        <v>28</v>
      </c>
      <c r="J1176" t="s">
        <v>63</v>
      </c>
      <c r="K1176" t="s">
        <v>2030</v>
      </c>
      <c r="M1176" s="1" t="s">
        <v>2031</v>
      </c>
      <c r="N1176">
        <v>1</v>
      </c>
      <c r="O1176" t="s">
        <v>33</v>
      </c>
      <c r="P1176">
        <f t="shared" si="36"/>
        <v>1</v>
      </c>
      <c r="Q1176" s="7">
        <f t="shared" si="37"/>
        <v>1</v>
      </c>
    </row>
    <row r="1177" spans="1:17" x14ac:dyDescent="0.2">
      <c r="A1177">
        <v>89301075</v>
      </c>
      <c r="B1177" t="s">
        <v>1686</v>
      </c>
      <c r="C1177" t="s">
        <v>1840</v>
      </c>
      <c r="D1177">
        <v>10</v>
      </c>
      <c r="E1177" s="2">
        <v>39661</v>
      </c>
      <c r="G1177">
        <v>4633</v>
      </c>
      <c r="H1177">
        <v>58650</v>
      </c>
      <c r="J1177" t="s">
        <v>853</v>
      </c>
      <c r="K1177" t="s">
        <v>1702</v>
      </c>
      <c r="M1177" s="1" t="s">
        <v>2032</v>
      </c>
      <c r="N1177">
        <v>1</v>
      </c>
      <c r="O1177" t="s">
        <v>27</v>
      </c>
      <c r="P1177">
        <f t="shared" si="36"/>
        <v>1</v>
      </c>
      <c r="Q1177" s="7">
        <f t="shared" si="37"/>
        <v>1</v>
      </c>
    </row>
    <row r="1178" spans="1:17" x14ac:dyDescent="0.2">
      <c r="A1178">
        <v>89301171</v>
      </c>
      <c r="B1178" t="s">
        <v>3745</v>
      </c>
      <c r="C1178" t="s">
        <v>109</v>
      </c>
      <c r="D1178">
        <v>5</v>
      </c>
      <c r="E1178" s="2">
        <v>39814</v>
      </c>
      <c r="G1178">
        <v>281</v>
      </c>
      <c r="H1178">
        <v>58651</v>
      </c>
      <c r="J1178" t="s">
        <v>791</v>
      </c>
      <c r="K1178" t="s">
        <v>2206</v>
      </c>
      <c r="M1178" s="1" t="s">
        <v>3784</v>
      </c>
      <c r="N1178">
        <v>1</v>
      </c>
      <c r="O1178" t="s">
        <v>27</v>
      </c>
      <c r="P1178">
        <f t="shared" si="36"/>
        <v>1</v>
      </c>
      <c r="Q1178" s="7">
        <f t="shared" si="37"/>
        <v>1</v>
      </c>
    </row>
    <row r="1179" spans="1:17" x14ac:dyDescent="0.2">
      <c r="A1179">
        <v>89301375</v>
      </c>
      <c r="B1179" t="s">
        <v>5575</v>
      </c>
      <c r="C1179" t="s">
        <v>5575</v>
      </c>
      <c r="D1179">
        <v>10</v>
      </c>
      <c r="E1179" s="2">
        <v>40634</v>
      </c>
      <c r="G1179">
        <v>5375</v>
      </c>
      <c r="H1179">
        <v>58654</v>
      </c>
      <c r="J1179" t="s">
        <v>54</v>
      </c>
      <c r="K1179" t="s">
        <v>5666</v>
      </c>
      <c r="M1179" s="1" t="s">
        <v>5667</v>
      </c>
      <c r="N1179">
        <v>1</v>
      </c>
      <c r="O1179" t="s">
        <v>27</v>
      </c>
      <c r="P1179">
        <f t="shared" si="36"/>
        <v>1</v>
      </c>
      <c r="Q1179" s="7">
        <f t="shared" si="37"/>
        <v>1</v>
      </c>
    </row>
    <row r="1180" spans="1:17" x14ac:dyDescent="0.2">
      <c r="A1180">
        <v>89301081</v>
      </c>
      <c r="B1180" t="s">
        <v>2159</v>
      </c>
      <c r="C1180" t="s">
        <v>109</v>
      </c>
      <c r="D1180">
        <v>5</v>
      </c>
      <c r="E1180" s="2">
        <v>41091</v>
      </c>
      <c r="G1180">
        <v>6070</v>
      </c>
      <c r="H1180">
        <v>58680</v>
      </c>
      <c r="I1180" t="s">
        <v>53</v>
      </c>
      <c r="J1180" t="s">
        <v>312</v>
      </c>
      <c r="K1180" t="s">
        <v>1855</v>
      </c>
      <c r="M1180" s="1" t="s">
        <v>2329</v>
      </c>
      <c r="N1180">
        <v>0.75</v>
      </c>
      <c r="O1180" t="s">
        <v>27</v>
      </c>
      <c r="P1180">
        <f t="shared" si="36"/>
        <v>1</v>
      </c>
      <c r="Q1180" s="7">
        <f t="shared" si="37"/>
        <v>0.75</v>
      </c>
    </row>
    <row r="1181" spans="1:17" x14ac:dyDescent="0.2">
      <c r="A1181">
        <v>89301141</v>
      </c>
      <c r="B1181" t="s">
        <v>3386</v>
      </c>
      <c r="C1181" t="s">
        <v>109</v>
      </c>
      <c r="D1181">
        <v>5</v>
      </c>
      <c r="E1181" s="2">
        <v>42278</v>
      </c>
      <c r="G1181">
        <v>6284</v>
      </c>
      <c r="H1181">
        <v>58688</v>
      </c>
      <c r="I1181" t="s">
        <v>53</v>
      </c>
      <c r="J1181" t="s">
        <v>155</v>
      </c>
      <c r="K1181" t="s">
        <v>1812</v>
      </c>
      <c r="M1181" s="1" t="s">
        <v>3426</v>
      </c>
      <c r="N1181">
        <v>1</v>
      </c>
      <c r="O1181" t="s">
        <v>72</v>
      </c>
      <c r="P1181">
        <f t="shared" si="36"/>
        <v>1</v>
      </c>
      <c r="Q1181" s="7">
        <f t="shared" si="37"/>
        <v>1</v>
      </c>
    </row>
    <row r="1182" spans="1:17" x14ac:dyDescent="0.2">
      <c r="A1182">
        <v>89301081</v>
      </c>
      <c r="B1182" t="s">
        <v>2159</v>
      </c>
      <c r="C1182" t="s">
        <v>109</v>
      </c>
      <c r="D1182">
        <v>5</v>
      </c>
      <c r="E1182" s="2">
        <v>40179</v>
      </c>
      <c r="G1182">
        <v>5416</v>
      </c>
      <c r="H1182">
        <v>58692</v>
      </c>
      <c r="J1182" t="s">
        <v>406</v>
      </c>
      <c r="K1182" t="s">
        <v>2330</v>
      </c>
      <c r="M1182" s="1" t="s">
        <v>2331</v>
      </c>
      <c r="N1182">
        <v>1</v>
      </c>
      <c r="O1182" t="s">
        <v>27</v>
      </c>
      <c r="P1182">
        <f t="shared" si="36"/>
        <v>1</v>
      </c>
      <c r="Q1182" s="7">
        <f t="shared" si="37"/>
        <v>1</v>
      </c>
    </row>
    <row r="1183" spans="1:17" x14ac:dyDescent="0.2">
      <c r="A1183">
        <v>89301600</v>
      </c>
      <c r="B1183" t="s">
        <v>6274</v>
      </c>
      <c r="C1183" t="s">
        <v>6274</v>
      </c>
      <c r="D1183">
        <v>10</v>
      </c>
      <c r="E1183" s="2">
        <v>44287</v>
      </c>
      <c r="G1183">
        <v>6704</v>
      </c>
      <c r="H1183">
        <v>58694</v>
      </c>
      <c r="I1183" t="s">
        <v>53</v>
      </c>
      <c r="J1183" t="s">
        <v>395</v>
      </c>
      <c r="K1183" t="s">
        <v>6342</v>
      </c>
      <c r="M1183" s="1" t="s">
        <v>6343</v>
      </c>
      <c r="N1183">
        <v>0.14199999999999999</v>
      </c>
      <c r="O1183" t="s">
        <v>27</v>
      </c>
      <c r="P1183">
        <f t="shared" si="36"/>
        <v>7</v>
      </c>
      <c r="Q1183" s="7">
        <f t="shared" si="37"/>
        <v>0.99399999999999999</v>
      </c>
    </row>
    <row r="1184" spans="1:17" x14ac:dyDescent="0.2">
      <c r="A1184">
        <v>89301602</v>
      </c>
      <c r="B1184" t="s">
        <v>6449</v>
      </c>
      <c r="C1184" t="s">
        <v>6450</v>
      </c>
      <c r="D1184">
        <v>10</v>
      </c>
      <c r="E1184" s="2">
        <v>41671</v>
      </c>
      <c r="G1184">
        <v>6704</v>
      </c>
      <c r="H1184">
        <v>58694</v>
      </c>
      <c r="I1184" t="s">
        <v>53</v>
      </c>
      <c r="J1184" t="s">
        <v>395</v>
      </c>
      <c r="K1184" t="s">
        <v>6342</v>
      </c>
      <c r="M1184" s="1" t="s">
        <v>6343</v>
      </c>
      <c r="N1184">
        <v>0.14199999999999999</v>
      </c>
      <c r="O1184" t="s">
        <v>27</v>
      </c>
      <c r="P1184">
        <f t="shared" si="36"/>
        <v>7</v>
      </c>
      <c r="Q1184" s="7">
        <f t="shared" si="37"/>
        <v>0.99399999999999999</v>
      </c>
    </row>
    <row r="1185" spans="1:17" x14ac:dyDescent="0.2">
      <c r="A1185">
        <v>89301604</v>
      </c>
      <c r="B1185" t="s">
        <v>6464</v>
      </c>
      <c r="C1185" t="s">
        <v>6465</v>
      </c>
      <c r="D1185">
        <v>10</v>
      </c>
      <c r="E1185" s="2">
        <v>41671</v>
      </c>
      <c r="G1185">
        <v>6704</v>
      </c>
      <c r="H1185">
        <v>58694</v>
      </c>
      <c r="I1185" t="s">
        <v>53</v>
      </c>
      <c r="J1185" t="s">
        <v>395</v>
      </c>
      <c r="K1185" t="s">
        <v>6342</v>
      </c>
      <c r="M1185" s="1" t="s">
        <v>6343</v>
      </c>
      <c r="N1185">
        <v>0.14199999999999999</v>
      </c>
      <c r="O1185" t="s">
        <v>27</v>
      </c>
      <c r="P1185">
        <f t="shared" si="36"/>
        <v>7</v>
      </c>
      <c r="Q1185" s="7">
        <f t="shared" si="37"/>
        <v>0.99399999999999999</v>
      </c>
    </row>
    <row r="1186" spans="1:17" x14ac:dyDescent="0.2">
      <c r="A1186">
        <v>89301605</v>
      </c>
      <c r="B1186" t="s">
        <v>6474</v>
      </c>
      <c r="C1186" t="s">
        <v>6475</v>
      </c>
      <c r="D1186">
        <v>10</v>
      </c>
      <c r="E1186" s="2">
        <v>41671</v>
      </c>
      <c r="G1186">
        <v>6704</v>
      </c>
      <c r="H1186">
        <v>58694</v>
      </c>
      <c r="I1186" t="s">
        <v>53</v>
      </c>
      <c r="J1186" t="s">
        <v>395</v>
      </c>
      <c r="K1186" t="s">
        <v>6342</v>
      </c>
      <c r="M1186" s="1" t="s">
        <v>6343</v>
      </c>
      <c r="N1186">
        <v>0.14199999999999999</v>
      </c>
      <c r="O1186" t="s">
        <v>27</v>
      </c>
      <c r="P1186">
        <f t="shared" si="36"/>
        <v>7</v>
      </c>
      <c r="Q1186" s="7">
        <f t="shared" si="37"/>
        <v>0.99399999999999999</v>
      </c>
    </row>
    <row r="1187" spans="1:17" x14ac:dyDescent="0.2">
      <c r="A1187">
        <v>89301606</v>
      </c>
      <c r="B1187" t="s">
        <v>6476</v>
      </c>
      <c r="C1187" t="s">
        <v>6477</v>
      </c>
      <c r="D1187">
        <v>10</v>
      </c>
      <c r="E1187" s="2">
        <v>41671</v>
      </c>
      <c r="G1187">
        <v>6704</v>
      </c>
      <c r="H1187">
        <v>58694</v>
      </c>
      <c r="I1187" t="s">
        <v>53</v>
      </c>
      <c r="J1187" t="s">
        <v>395</v>
      </c>
      <c r="K1187" t="s">
        <v>6342</v>
      </c>
      <c r="M1187" s="1" t="s">
        <v>6343</v>
      </c>
      <c r="N1187">
        <v>0.14199999999999999</v>
      </c>
      <c r="O1187" t="s">
        <v>27</v>
      </c>
      <c r="P1187">
        <f t="shared" si="36"/>
        <v>7</v>
      </c>
      <c r="Q1187" s="7">
        <f t="shared" si="37"/>
        <v>0.99399999999999999</v>
      </c>
    </row>
    <row r="1188" spans="1:17" x14ac:dyDescent="0.2">
      <c r="A1188">
        <v>89301607</v>
      </c>
      <c r="B1188" t="s">
        <v>6480</v>
      </c>
      <c r="C1188" t="s">
        <v>6481</v>
      </c>
      <c r="D1188">
        <v>10</v>
      </c>
      <c r="E1188" s="2">
        <v>41671</v>
      </c>
      <c r="G1188">
        <v>6704</v>
      </c>
      <c r="H1188">
        <v>58694</v>
      </c>
      <c r="I1188" t="s">
        <v>53</v>
      </c>
      <c r="J1188" t="s">
        <v>395</v>
      </c>
      <c r="K1188" t="s">
        <v>6342</v>
      </c>
      <c r="M1188" s="1" t="s">
        <v>6343</v>
      </c>
      <c r="N1188">
        <v>0.14199999999999999</v>
      </c>
      <c r="O1188" t="s">
        <v>27</v>
      </c>
      <c r="P1188">
        <f t="shared" si="36"/>
        <v>7</v>
      </c>
      <c r="Q1188" s="7">
        <f t="shared" si="37"/>
        <v>0.99399999999999999</v>
      </c>
    </row>
    <row r="1189" spans="1:17" x14ac:dyDescent="0.2">
      <c r="A1189">
        <v>89301608</v>
      </c>
      <c r="B1189" t="s">
        <v>6482</v>
      </c>
      <c r="C1189" t="s">
        <v>6482</v>
      </c>
      <c r="D1189">
        <v>10</v>
      </c>
      <c r="E1189" s="2">
        <v>41671</v>
      </c>
      <c r="G1189">
        <v>6704</v>
      </c>
      <c r="H1189">
        <v>58694</v>
      </c>
      <c r="I1189" t="s">
        <v>53</v>
      </c>
      <c r="J1189" t="s">
        <v>395</v>
      </c>
      <c r="K1189" t="s">
        <v>6342</v>
      </c>
      <c r="M1189" s="1" t="s">
        <v>6343</v>
      </c>
      <c r="N1189">
        <v>0.14199999999999999</v>
      </c>
      <c r="O1189" t="s">
        <v>27</v>
      </c>
      <c r="P1189">
        <f t="shared" si="36"/>
        <v>7</v>
      </c>
      <c r="Q1189" s="7">
        <f t="shared" si="37"/>
        <v>0.99399999999999999</v>
      </c>
    </row>
    <row r="1190" spans="1:17" x14ac:dyDescent="0.2">
      <c r="A1190">
        <v>89301105</v>
      </c>
      <c r="B1190" t="s">
        <v>2599</v>
      </c>
      <c r="C1190" t="s">
        <v>2909</v>
      </c>
      <c r="D1190">
        <v>5</v>
      </c>
      <c r="E1190" s="2">
        <v>41640</v>
      </c>
      <c r="G1190">
        <v>2757</v>
      </c>
      <c r="H1190">
        <v>58696</v>
      </c>
      <c r="I1190" t="s">
        <v>46</v>
      </c>
      <c r="J1190" t="s">
        <v>158</v>
      </c>
      <c r="K1190" t="s">
        <v>1066</v>
      </c>
      <c r="M1190" s="1" t="s">
        <v>2923</v>
      </c>
      <c r="N1190">
        <v>0.8</v>
      </c>
      <c r="O1190" t="s">
        <v>72</v>
      </c>
      <c r="P1190">
        <f t="shared" si="36"/>
        <v>1</v>
      </c>
      <c r="Q1190" s="7">
        <f t="shared" si="37"/>
        <v>0.8</v>
      </c>
    </row>
    <row r="1191" spans="1:17" x14ac:dyDescent="0.2">
      <c r="A1191">
        <v>89301346</v>
      </c>
      <c r="B1191" t="s">
        <v>5330</v>
      </c>
      <c r="C1191" t="s">
        <v>5467</v>
      </c>
      <c r="D1191">
        <v>10</v>
      </c>
      <c r="E1191" s="2">
        <v>42525</v>
      </c>
      <c r="G1191">
        <v>3579</v>
      </c>
      <c r="H1191">
        <v>58701</v>
      </c>
      <c r="J1191" t="s">
        <v>413</v>
      </c>
      <c r="K1191" t="s">
        <v>4253</v>
      </c>
      <c r="M1191" s="1" t="s">
        <v>5473</v>
      </c>
      <c r="N1191">
        <v>1</v>
      </c>
      <c r="O1191" t="s">
        <v>27</v>
      </c>
      <c r="P1191">
        <f t="shared" si="36"/>
        <v>1</v>
      </c>
      <c r="Q1191" s="7">
        <f t="shared" si="37"/>
        <v>1</v>
      </c>
    </row>
    <row r="1192" spans="1:17" x14ac:dyDescent="0.2">
      <c r="A1192">
        <v>89301323</v>
      </c>
      <c r="B1192" t="s">
        <v>4932</v>
      </c>
      <c r="C1192" t="s">
        <v>357</v>
      </c>
      <c r="D1192">
        <v>5</v>
      </c>
      <c r="E1192" s="2">
        <v>41640</v>
      </c>
      <c r="G1192">
        <v>3310</v>
      </c>
      <c r="H1192">
        <v>58714</v>
      </c>
      <c r="I1192" t="s">
        <v>110</v>
      </c>
      <c r="J1192" t="s">
        <v>252</v>
      </c>
      <c r="K1192" t="s">
        <v>5033</v>
      </c>
      <c r="L1192" t="s">
        <v>31</v>
      </c>
      <c r="M1192" s="1" t="s">
        <v>5034</v>
      </c>
      <c r="N1192">
        <v>1</v>
      </c>
      <c r="O1192" t="s">
        <v>33</v>
      </c>
      <c r="P1192">
        <f t="shared" si="36"/>
        <v>1</v>
      </c>
      <c r="Q1192" s="7">
        <f t="shared" si="37"/>
        <v>1</v>
      </c>
    </row>
    <row r="1193" spans="1:17" x14ac:dyDescent="0.2">
      <c r="A1193">
        <v>89301032</v>
      </c>
      <c r="B1193" t="s">
        <v>826</v>
      </c>
      <c r="C1193" t="s">
        <v>568</v>
      </c>
      <c r="D1193">
        <v>10</v>
      </c>
      <c r="E1193" s="2">
        <v>42536</v>
      </c>
      <c r="G1193">
        <v>4551</v>
      </c>
      <c r="H1193">
        <v>58721</v>
      </c>
      <c r="J1193" t="s">
        <v>325</v>
      </c>
      <c r="K1193" t="s">
        <v>1006</v>
      </c>
      <c r="M1193" s="1" t="s">
        <v>1007</v>
      </c>
      <c r="N1193">
        <v>1</v>
      </c>
      <c r="O1193" t="s">
        <v>90</v>
      </c>
      <c r="P1193">
        <f t="shared" si="36"/>
        <v>1</v>
      </c>
      <c r="Q1193" s="7">
        <f t="shared" si="37"/>
        <v>1</v>
      </c>
    </row>
    <row r="1194" spans="1:17" x14ac:dyDescent="0.2">
      <c r="A1194">
        <v>89301395</v>
      </c>
      <c r="B1194" t="s">
        <v>5745</v>
      </c>
      <c r="C1194" t="s">
        <v>5746</v>
      </c>
      <c r="D1194">
        <v>10</v>
      </c>
      <c r="E1194" s="2">
        <v>43466</v>
      </c>
      <c r="G1194">
        <v>3233</v>
      </c>
      <c r="H1194">
        <v>58731</v>
      </c>
      <c r="I1194" t="s">
        <v>46</v>
      </c>
      <c r="J1194" t="s">
        <v>47</v>
      </c>
      <c r="K1194" t="s">
        <v>1603</v>
      </c>
      <c r="M1194" s="1" t="s">
        <v>5764</v>
      </c>
      <c r="N1194">
        <v>0.8</v>
      </c>
      <c r="O1194" t="s">
        <v>2433</v>
      </c>
      <c r="P1194">
        <f t="shared" si="36"/>
        <v>1</v>
      </c>
      <c r="Q1194" s="7">
        <f t="shared" si="37"/>
        <v>0.8</v>
      </c>
    </row>
    <row r="1195" spans="1:17" x14ac:dyDescent="0.2">
      <c r="A1195">
        <v>89301061</v>
      </c>
      <c r="B1195" t="s">
        <v>1480</v>
      </c>
      <c r="C1195" t="s">
        <v>1481</v>
      </c>
      <c r="D1195">
        <v>5</v>
      </c>
      <c r="E1195" s="2">
        <v>44531</v>
      </c>
      <c r="G1195">
        <v>10249</v>
      </c>
      <c r="H1195">
        <v>58732</v>
      </c>
      <c r="I1195" t="s">
        <v>28</v>
      </c>
      <c r="J1195" t="s">
        <v>329</v>
      </c>
      <c r="K1195" t="s">
        <v>1500</v>
      </c>
      <c r="M1195" s="1" t="s">
        <v>1501</v>
      </c>
      <c r="N1195">
        <v>0.05</v>
      </c>
      <c r="O1195" t="s">
        <v>33</v>
      </c>
      <c r="P1195">
        <f t="shared" si="36"/>
        <v>3</v>
      </c>
      <c r="Q1195" s="7">
        <f t="shared" si="37"/>
        <v>1</v>
      </c>
    </row>
    <row r="1196" spans="1:17" x14ac:dyDescent="0.2">
      <c r="A1196">
        <v>89301072</v>
      </c>
      <c r="B1196" t="s">
        <v>1686</v>
      </c>
      <c r="C1196" t="s">
        <v>1687</v>
      </c>
      <c r="D1196">
        <v>10</v>
      </c>
      <c r="E1196" s="2">
        <v>41640</v>
      </c>
      <c r="G1196">
        <v>2157</v>
      </c>
      <c r="H1196">
        <v>58732</v>
      </c>
      <c r="I1196" t="s">
        <v>28</v>
      </c>
      <c r="J1196" t="s">
        <v>329</v>
      </c>
      <c r="K1196" t="s">
        <v>1500</v>
      </c>
      <c r="M1196" s="1" t="s">
        <v>1501</v>
      </c>
      <c r="N1196">
        <v>0.55000000000000004</v>
      </c>
      <c r="O1196" t="s">
        <v>33</v>
      </c>
      <c r="P1196">
        <f t="shared" si="36"/>
        <v>3</v>
      </c>
      <c r="Q1196" s="7">
        <f t="shared" si="37"/>
        <v>1</v>
      </c>
    </row>
    <row r="1197" spans="1:17" x14ac:dyDescent="0.2">
      <c r="A1197">
        <v>89301074</v>
      </c>
      <c r="B1197" t="s">
        <v>1686</v>
      </c>
      <c r="C1197" t="s">
        <v>1828</v>
      </c>
      <c r="D1197">
        <v>10</v>
      </c>
      <c r="E1197" s="2">
        <v>39448</v>
      </c>
      <c r="G1197">
        <v>2157</v>
      </c>
      <c r="H1197">
        <v>58732</v>
      </c>
      <c r="I1197" t="s">
        <v>28</v>
      </c>
      <c r="J1197" t="s">
        <v>329</v>
      </c>
      <c r="K1197" t="s">
        <v>1500</v>
      </c>
      <c r="M1197" s="1" t="s">
        <v>1501</v>
      </c>
      <c r="N1197">
        <v>0.4</v>
      </c>
      <c r="O1197" t="s">
        <v>33</v>
      </c>
      <c r="P1197">
        <f t="shared" si="36"/>
        <v>3</v>
      </c>
      <c r="Q1197" s="7">
        <f t="shared" si="37"/>
        <v>1</v>
      </c>
    </row>
    <row r="1198" spans="1:17" x14ac:dyDescent="0.2">
      <c r="A1198">
        <v>89301202</v>
      </c>
      <c r="B1198" t="s">
        <v>4100</v>
      </c>
      <c r="C1198" t="s">
        <v>568</v>
      </c>
      <c r="D1198">
        <v>10</v>
      </c>
      <c r="E1198" s="2">
        <v>41640</v>
      </c>
      <c r="G1198">
        <v>6247</v>
      </c>
      <c r="H1198">
        <v>58733</v>
      </c>
      <c r="J1198" t="s">
        <v>3106</v>
      </c>
      <c r="K1198" t="s">
        <v>4148</v>
      </c>
      <c r="M1198" s="1" t="s">
        <v>4149</v>
      </c>
      <c r="N1198">
        <v>1</v>
      </c>
      <c r="O1198" t="s">
        <v>27</v>
      </c>
      <c r="P1198">
        <f t="shared" si="36"/>
        <v>1</v>
      </c>
      <c r="Q1198" s="7">
        <f t="shared" si="37"/>
        <v>1</v>
      </c>
    </row>
    <row r="1199" spans="1:17" x14ac:dyDescent="0.2">
      <c r="A1199">
        <v>89301035</v>
      </c>
      <c r="B1199" t="s">
        <v>826</v>
      </c>
      <c r="C1199" t="s">
        <v>1046</v>
      </c>
      <c r="D1199">
        <v>10</v>
      </c>
      <c r="E1199" s="2">
        <v>40591</v>
      </c>
      <c r="G1199">
        <v>763</v>
      </c>
      <c r="H1199">
        <v>58754</v>
      </c>
      <c r="I1199" t="s">
        <v>53</v>
      </c>
      <c r="J1199" t="s">
        <v>60</v>
      </c>
      <c r="K1199" t="s">
        <v>1047</v>
      </c>
      <c r="M1199" s="1" t="s">
        <v>1048</v>
      </c>
      <c r="N1199">
        <v>1</v>
      </c>
      <c r="O1199" t="s">
        <v>72</v>
      </c>
      <c r="P1199">
        <f t="shared" si="36"/>
        <v>1</v>
      </c>
      <c r="Q1199" s="7">
        <f t="shared" si="37"/>
        <v>1</v>
      </c>
    </row>
    <row r="1200" spans="1:17" x14ac:dyDescent="0.2">
      <c r="A1200">
        <v>89301311</v>
      </c>
      <c r="B1200" t="s">
        <v>4828</v>
      </c>
      <c r="C1200" t="s">
        <v>109</v>
      </c>
      <c r="D1200">
        <v>5</v>
      </c>
      <c r="E1200" s="2">
        <v>42917</v>
      </c>
      <c r="G1200">
        <v>4531</v>
      </c>
      <c r="H1200">
        <v>58757</v>
      </c>
      <c r="J1200" t="s">
        <v>252</v>
      </c>
      <c r="K1200" t="s">
        <v>3512</v>
      </c>
      <c r="M1200" s="1" t="s">
        <v>4871</v>
      </c>
      <c r="N1200">
        <v>1</v>
      </c>
      <c r="O1200" t="s">
        <v>23</v>
      </c>
      <c r="P1200">
        <f t="shared" si="36"/>
        <v>1</v>
      </c>
      <c r="Q1200" s="7">
        <f t="shared" si="37"/>
        <v>1</v>
      </c>
    </row>
    <row r="1201" spans="1:17" x14ac:dyDescent="0.2">
      <c r="A1201">
        <v>89301101</v>
      </c>
      <c r="B1201" t="s">
        <v>2599</v>
      </c>
      <c r="C1201" t="s">
        <v>109</v>
      </c>
      <c r="D1201">
        <v>5</v>
      </c>
      <c r="E1201" s="2">
        <v>44562</v>
      </c>
      <c r="G1201">
        <v>10321</v>
      </c>
      <c r="H1201">
        <v>58759</v>
      </c>
      <c r="J1201" t="s">
        <v>81</v>
      </c>
      <c r="K1201" t="s">
        <v>2639</v>
      </c>
      <c r="M1201" s="1" t="s">
        <v>2640</v>
      </c>
      <c r="N1201">
        <v>1</v>
      </c>
      <c r="O1201" t="s">
        <v>27</v>
      </c>
      <c r="P1201">
        <f t="shared" si="36"/>
        <v>1</v>
      </c>
      <c r="Q1201" s="7">
        <f t="shared" si="37"/>
        <v>1</v>
      </c>
    </row>
    <row r="1202" spans="1:17" x14ac:dyDescent="0.2">
      <c r="A1202">
        <v>89301322</v>
      </c>
      <c r="B1202" t="s">
        <v>4932</v>
      </c>
      <c r="C1202" t="s">
        <v>568</v>
      </c>
      <c r="D1202">
        <v>10</v>
      </c>
      <c r="E1202" s="2">
        <v>39448</v>
      </c>
      <c r="G1202">
        <v>195</v>
      </c>
      <c r="H1202">
        <v>58763</v>
      </c>
      <c r="I1202" t="s">
        <v>28</v>
      </c>
      <c r="J1202" t="s">
        <v>1289</v>
      </c>
      <c r="K1202" t="s">
        <v>3176</v>
      </c>
      <c r="L1202" t="s">
        <v>31</v>
      </c>
      <c r="M1202" s="1" t="s">
        <v>5014</v>
      </c>
      <c r="N1202">
        <v>1</v>
      </c>
      <c r="O1202" t="s">
        <v>33</v>
      </c>
      <c r="P1202">
        <f t="shared" si="36"/>
        <v>1</v>
      </c>
      <c r="Q1202" s="7">
        <f t="shared" si="37"/>
        <v>1</v>
      </c>
    </row>
    <row r="1203" spans="1:17" x14ac:dyDescent="0.2">
      <c r="A1203">
        <v>89301338</v>
      </c>
      <c r="B1203" t="s">
        <v>5218</v>
      </c>
      <c r="C1203" t="s">
        <v>5309</v>
      </c>
      <c r="D1203">
        <v>10</v>
      </c>
      <c r="E1203" s="2">
        <v>42310</v>
      </c>
      <c r="G1203">
        <v>5407</v>
      </c>
      <c r="H1203">
        <v>58785</v>
      </c>
      <c r="J1203" t="s">
        <v>54</v>
      </c>
      <c r="K1203" t="s">
        <v>5319</v>
      </c>
      <c r="M1203" s="1" t="s">
        <v>5320</v>
      </c>
      <c r="N1203">
        <v>1</v>
      </c>
      <c r="O1203" t="s">
        <v>27</v>
      </c>
      <c r="P1203">
        <f t="shared" si="36"/>
        <v>1</v>
      </c>
      <c r="Q1203" s="7">
        <f t="shared" si="37"/>
        <v>1</v>
      </c>
    </row>
    <row r="1204" spans="1:17" x14ac:dyDescent="0.2">
      <c r="A1204">
        <v>89301375</v>
      </c>
      <c r="B1204" t="s">
        <v>5575</v>
      </c>
      <c r="C1204" t="s">
        <v>5575</v>
      </c>
      <c r="D1204">
        <v>10</v>
      </c>
      <c r="E1204" s="2">
        <v>42795</v>
      </c>
      <c r="G1204">
        <v>7950</v>
      </c>
      <c r="H1204">
        <v>58786</v>
      </c>
      <c r="J1204" t="s">
        <v>81</v>
      </c>
      <c r="K1204" t="s">
        <v>162</v>
      </c>
      <c r="M1204" s="1" t="s">
        <v>5664</v>
      </c>
      <c r="N1204">
        <v>1</v>
      </c>
      <c r="O1204" t="s">
        <v>27</v>
      </c>
      <c r="P1204">
        <f t="shared" si="36"/>
        <v>1</v>
      </c>
      <c r="Q1204" s="7">
        <f t="shared" si="37"/>
        <v>1</v>
      </c>
    </row>
    <row r="1205" spans="1:17" x14ac:dyDescent="0.2">
      <c r="A1205">
        <v>89301375</v>
      </c>
      <c r="B1205" t="s">
        <v>5575</v>
      </c>
      <c r="C1205" t="s">
        <v>5575</v>
      </c>
      <c r="D1205">
        <v>10</v>
      </c>
      <c r="E1205" s="2">
        <v>42558</v>
      </c>
      <c r="G1205">
        <v>181</v>
      </c>
      <c r="H1205">
        <v>58804</v>
      </c>
      <c r="J1205" t="s">
        <v>60</v>
      </c>
      <c r="K1205" t="s">
        <v>4610</v>
      </c>
      <c r="M1205" s="1" t="s">
        <v>5665</v>
      </c>
      <c r="N1205">
        <v>1</v>
      </c>
      <c r="O1205" t="s">
        <v>27</v>
      </c>
      <c r="P1205">
        <f t="shared" si="36"/>
        <v>1</v>
      </c>
      <c r="Q1205" s="7">
        <f t="shared" si="37"/>
        <v>1</v>
      </c>
    </row>
    <row r="1206" spans="1:17" x14ac:dyDescent="0.2">
      <c r="A1206">
        <v>89301063</v>
      </c>
      <c r="B1206" t="s">
        <v>1480</v>
      </c>
      <c r="C1206" t="s">
        <v>357</v>
      </c>
      <c r="D1206">
        <v>5</v>
      </c>
      <c r="E1206" s="2">
        <v>44927</v>
      </c>
      <c r="G1206">
        <v>1170</v>
      </c>
      <c r="H1206">
        <v>58808</v>
      </c>
      <c r="J1206" t="s">
        <v>325</v>
      </c>
      <c r="K1206" t="s">
        <v>516</v>
      </c>
      <c r="M1206" s="1" t="s">
        <v>1605</v>
      </c>
      <c r="N1206">
        <v>0.5</v>
      </c>
      <c r="O1206" t="s">
        <v>27</v>
      </c>
      <c r="P1206">
        <f t="shared" si="36"/>
        <v>2</v>
      </c>
      <c r="Q1206" s="7">
        <f t="shared" si="37"/>
        <v>1</v>
      </c>
    </row>
    <row r="1207" spans="1:17" x14ac:dyDescent="0.2">
      <c r="A1207">
        <v>89301063</v>
      </c>
      <c r="B1207" t="s">
        <v>1480</v>
      </c>
      <c r="C1207" t="s">
        <v>357</v>
      </c>
      <c r="D1207">
        <v>5</v>
      </c>
      <c r="E1207" s="2">
        <v>44927</v>
      </c>
      <c r="G1207">
        <v>10859</v>
      </c>
      <c r="H1207">
        <v>58808</v>
      </c>
      <c r="J1207" t="s">
        <v>325</v>
      </c>
      <c r="K1207" t="s">
        <v>516</v>
      </c>
      <c r="M1207" s="1" t="s">
        <v>1605</v>
      </c>
      <c r="N1207">
        <v>0.5</v>
      </c>
      <c r="O1207" t="s">
        <v>27</v>
      </c>
      <c r="P1207">
        <f t="shared" si="36"/>
        <v>2</v>
      </c>
      <c r="Q1207" s="7">
        <f t="shared" si="37"/>
        <v>1</v>
      </c>
    </row>
    <row r="1208" spans="1:17" x14ac:dyDescent="0.2">
      <c r="A1208">
        <v>89301063</v>
      </c>
      <c r="B1208" t="s">
        <v>1480</v>
      </c>
      <c r="C1208" t="s">
        <v>357</v>
      </c>
      <c r="D1208">
        <v>5</v>
      </c>
      <c r="E1208" s="2">
        <v>42248</v>
      </c>
      <c r="G1208">
        <v>7297</v>
      </c>
      <c r="H1208">
        <v>58819</v>
      </c>
      <c r="J1208" t="s">
        <v>24</v>
      </c>
      <c r="K1208" t="s">
        <v>1172</v>
      </c>
      <c r="M1208" s="1" t="s">
        <v>1606</v>
      </c>
      <c r="N1208">
        <v>1</v>
      </c>
      <c r="O1208" t="s">
        <v>27</v>
      </c>
      <c r="P1208">
        <f t="shared" si="36"/>
        <v>1</v>
      </c>
      <c r="Q1208" s="7">
        <f t="shared" si="37"/>
        <v>1</v>
      </c>
    </row>
    <row r="1209" spans="1:17" x14ac:dyDescent="0.2">
      <c r="A1209">
        <v>89301161</v>
      </c>
      <c r="B1209" t="s">
        <v>3529</v>
      </c>
      <c r="C1209" t="s">
        <v>109</v>
      </c>
      <c r="D1209">
        <v>5</v>
      </c>
      <c r="E1209" s="2">
        <v>43739</v>
      </c>
      <c r="G1209">
        <v>9399</v>
      </c>
      <c r="H1209">
        <v>58822</v>
      </c>
      <c r="I1209" t="s">
        <v>1651</v>
      </c>
      <c r="J1209" t="s">
        <v>497</v>
      </c>
      <c r="K1209" t="s">
        <v>3547</v>
      </c>
      <c r="M1209" s="1" t="s">
        <v>3548</v>
      </c>
      <c r="N1209">
        <v>1</v>
      </c>
      <c r="O1209" t="s">
        <v>72</v>
      </c>
      <c r="P1209">
        <f t="shared" si="36"/>
        <v>1</v>
      </c>
      <c r="Q1209" s="7">
        <f t="shared" si="37"/>
        <v>1</v>
      </c>
    </row>
    <row r="1210" spans="1:17" x14ac:dyDescent="0.2">
      <c r="A1210">
        <v>89301035</v>
      </c>
      <c r="B1210" t="s">
        <v>826</v>
      </c>
      <c r="C1210" t="s">
        <v>1046</v>
      </c>
      <c r="D1210">
        <v>10</v>
      </c>
      <c r="E1210" s="2">
        <v>42887</v>
      </c>
      <c r="G1210">
        <v>3641</v>
      </c>
      <c r="H1210">
        <v>58832</v>
      </c>
      <c r="J1210" t="s">
        <v>458</v>
      </c>
      <c r="K1210" t="s">
        <v>1000</v>
      </c>
      <c r="M1210" s="1" t="s">
        <v>1049</v>
      </c>
      <c r="N1210">
        <v>0.75</v>
      </c>
      <c r="O1210" t="s">
        <v>27</v>
      </c>
      <c r="P1210">
        <f t="shared" si="36"/>
        <v>1</v>
      </c>
      <c r="Q1210" s="7">
        <f t="shared" si="37"/>
        <v>0.75</v>
      </c>
    </row>
    <row r="1211" spans="1:17" x14ac:dyDescent="0.2">
      <c r="A1211">
        <v>89301282</v>
      </c>
      <c r="B1211" t="s">
        <v>4714</v>
      </c>
      <c r="C1211" t="s">
        <v>4715</v>
      </c>
      <c r="D1211">
        <v>10</v>
      </c>
      <c r="E1211" s="2">
        <v>41821</v>
      </c>
      <c r="G1211">
        <v>4269</v>
      </c>
      <c r="H1211">
        <v>58837</v>
      </c>
      <c r="J1211" t="s">
        <v>63</v>
      </c>
      <c r="K1211" t="s">
        <v>2895</v>
      </c>
      <c r="M1211" s="1" t="s">
        <v>4722</v>
      </c>
      <c r="N1211">
        <v>0.9</v>
      </c>
      <c r="O1211" t="s">
        <v>27</v>
      </c>
      <c r="P1211">
        <f t="shared" si="36"/>
        <v>2</v>
      </c>
      <c r="Q1211" s="7">
        <f t="shared" si="37"/>
        <v>1</v>
      </c>
    </row>
    <row r="1212" spans="1:17" x14ac:dyDescent="0.2">
      <c r="A1212">
        <v>89301283</v>
      </c>
      <c r="B1212" t="s">
        <v>4739</v>
      </c>
      <c r="C1212" t="s">
        <v>4740</v>
      </c>
      <c r="D1212">
        <v>10</v>
      </c>
      <c r="E1212" s="2">
        <v>39448</v>
      </c>
      <c r="G1212">
        <v>4269</v>
      </c>
      <c r="H1212">
        <v>58837</v>
      </c>
      <c r="J1212" t="s">
        <v>63</v>
      </c>
      <c r="K1212" t="s">
        <v>2895</v>
      </c>
      <c r="M1212" s="1" t="s">
        <v>4722</v>
      </c>
      <c r="N1212">
        <v>0.1</v>
      </c>
      <c r="O1212" t="s">
        <v>27</v>
      </c>
      <c r="P1212">
        <f t="shared" si="36"/>
        <v>2</v>
      </c>
      <c r="Q1212" s="7">
        <f t="shared" si="37"/>
        <v>1</v>
      </c>
    </row>
    <row r="1213" spans="1:17" x14ac:dyDescent="0.2">
      <c r="A1213">
        <v>89301311</v>
      </c>
      <c r="B1213" t="s">
        <v>4828</v>
      </c>
      <c r="C1213" t="s">
        <v>109</v>
      </c>
      <c r="D1213">
        <v>5</v>
      </c>
      <c r="E1213" s="2">
        <v>41365</v>
      </c>
      <c r="G1213">
        <v>6494</v>
      </c>
      <c r="H1213">
        <v>58839</v>
      </c>
      <c r="J1213" t="s">
        <v>521</v>
      </c>
      <c r="K1213" t="s">
        <v>681</v>
      </c>
      <c r="M1213" s="1" t="s">
        <v>4870</v>
      </c>
      <c r="N1213">
        <v>1</v>
      </c>
      <c r="O1213" t="s">
        <v>27</v>
      </c>
      <c r="P1213">
        <f t="shared" si="36"/>
        <v>1</v>
      </c>
      <c r="Q1213" s="7">
        <f t="shared" si="37"/>
        <v>1</v>
      </c>
    </row>
    <row r="1214" spans="1:17" x14ac:dyDescent="0.2">
      <c r="A1214">
        <v>89301321</v>
      </c>
      <c r="B1214" t="s">
        <v>4932</v>
      </c>
      <c r="C1214" t="s">
        <v>109</v>
      </c>
      <c r="D1214">
        <v>5</v>
      </c>
      <c r="E1214" s="2">
        <v>39448</v>
      </c>
      <c r="G1214">
        <v>1756</v>
      </c>
      <c r="H1214">
        <v>58843</v>
      </c>
      <c r="J1214" t="s">
        <v>75</v>
      </c>
      <c r="K1214" t="s">
        <v>88</v>
      </c>
      <c r="M1214" s="1" t="s">
        <v>4940</v>
      </c>
      <c r="N1214">
        <v>1</v>
      </c>
      <c r="O1214" t="s">
        <v>23</v>
      </c>
      <c r="P1214">
        <f t="shared" si="36"/>
        <v>1</v>
      </c>
      <c r="Q1214" s="7">
        <f t="shared" si="37"/>
        <v>1</v>
      </c>
    </row>
    <row r="1215" spans="1:17" x14ac:dyDescent="0.2">
      <c r="A1215">
        <v>89100601</v>
      </c>
      <c r="B1215" t="s">
        <v>15</v>
      </c>
      <c r="C1215" t="s">
        <v>15</v>
      </c>
      <c r="D1215">
        <v>5</v>
      </c>
      <c r="E1215" s="2">
        <v>43344</v>
      </c>
      <c r="G1215">
        <v>8814</v>
      </c>
      <c r="H1215">
        <v>58844</v>
      </c>
      <c r="J1215" t="s">
        <v>57</v>
      </c>
      <c r="K1215" t="s">
        <v>58</v>
      </c>
      <c r="M1215" s="1" t="s">
        <v>59</v>
      </c>
      <c r="N1215">
        <v>1</v>
      </c>
      <c r="O1215" t="s">
        <v>27</v>
      </c>
      <c r="P1215">
        <f t="shared" si="36"/>
        <v>1</v>
      </c>
      <c r="Q1215" s="7">
        <f t="shared" si="37"/>
        <v>1</v>
      </c>
    </row>
    <row r="1216" spans="1:17" x14ac:dyDescent="0.2">
      <c r="A1216">
        <v>89301073</v>
      </c>
      <c r="B1216" t="s">
        <v>1686</v>
      </c>
      <c r="C1216" t="s">
        <v>357</v>
      </c>
      <c r="D1216">
        <v>5</v>
      </c>
      <c r="E1216" s="2">
        <v>39448</v>
      </c>
      <c r="G1216">
        <v>1174</v>
      </c>
      <c r="H1216">
        <v>58847</v>
      </c>
      <c r="I1216" t="s">
        <v>28</v>
      </c>
      <c r="J1216" t="s">
        <v>249</v>
      </c>
      <c r="K1216" t="s">
        <v>1714</v>
      </c>
      <c r="M1216" s="1" t="s">
        <v>1715</v>
      </c>
      <c r="N1216">
        <v>1</v>
      </c>
      <c r="O1216" t="s">
        <v>33</v>
      </c>
      <c r="P1216">
        <f t="shared" si="36"/>
        <v>1</v>
      </c>
      <c r="Q1216" s="7">
        <f t="shared" si="37"/>
        <v>1</v>
      </c>
    </row>
    <row r="1217" spans="1:17" x14ac:dyDescent="0.2">
      <c r="A1217">
        <v>89301355</v>
      </c>
      <c r="B1217" t="s">
        <v>5498</v>
      </c>
      <c r="C1217" t="s">
        <v>5499</v>
      </c>
      <c r="D1217">
        <v>10</v>
      </c>
      <c r="E1217" s="2">
        <v>39814</v>
      </c>
      <c r="G1217">
        <v>435</v>
      </c>
      <c r="H1217">
        <v>58848</v>
      </c>
      <c r="J1217" t="s">
        <v>84</v>
      </c>
      <c r="K1217" t="s">
        <v>5505</v>
      </c>
      <c r="M1217" s="1" t="s">
        <v>5506</v>
      </c>
      <c r="N1217">
        <v>1</v>
      </c>
      <c r="O1217" t="s">
        <v>27</v>
      </c>
      <c r="P1217">
        <f t="shared" si="36"/>
        <v>1</v>
      </c>
      <c r="Q1217" s="7">
        <f t="shared" si="37"/>
        <v>1</v>
      </c>
    </row>
    <row r="1218" spans="1:17" x14ac:dyDescent="0.2">
      <c r="A1218">
        <v>89301113</v>
      </c>
      <c r="B1218" t="s">
        <v>2951</v>
      </c>
      <c r="C1218" t="s">
        <v>357</v>
      </c>
      <c r="D1218">
        <v>5</v>
      </c>
      <c r="E1218" s="2">
        <v>43497</v>
      </c>
      <c r="G1218">
        <v>8904</v>
      </c>
      <c r="H1218">
        <v>58851</v>
      </c>
      <c r="I1218" t="s">
        <v>53</v>
      </c>
      <c r="J1218" t="s">
        <v>406</v>
      </c>
      <c r="K1218" t="s">
        <v>2000</v>
      </c>
      <c r="M1218" s="1" t="s">
        <v>3118</v>
      </c>
      <c r="N1218">
        <v>1</v>
      </c>
      <c r="O1218" t="s">
        <v>27</v>
      </c>
      <c r="P1218">
        <f t="shared" ref="P1218:P1281" si="38">COUNTIF($M$2:$M$4776,M1218)</f>
        <v>1</v>
      </c>
      <c r="Q1218" s="7">
        <f t="shared" ref="Q1218:Q1281" si="39">SUMIFS($N$2:$N$4776,$M$2:$M$4776,M1218)</f>
        <v>1</v>
      </c>
    </row>
    <row r="1219" spans="1:17" x14ac:dyDescent="0.2">
      <c r="A1219">
        <v>89301326</v>
      </c>
      <c r="B1219" t="s">
        <v>4932</v>
      </c>
      <c r="C1219" t="s">
        <v>5180</v>
      </c>
      <c r="D1219">
        <v>10</v>
      </c>
      <c r="E1219" s="2">
        <v>43101</v>
      </c>
      <c r="G1219">
        <v>1550</v>
      </c>
      <c r="H1219">
        <v>58853</v>
      </c>
      <c r="I1219" t="s">
        <v>4778</v>
      </c>
      <c r="J1219" t="s">
        <v>1423</v>
      </c>
      <c r="K1219" t="s">
        <v>5200</v>
      </c>
      <c r="L1219" t="s">
        <v>31</v>
      </c>
      <c r="M1219" s="1" t="s">
        <v>5201</v>
      </c>
      <c r="N1219">
        <v>0.15</v>
      </c>
      <c r="O1219" t="s">
        <v>2433</v>
      </c>
      <c r="P1219">
        <f t="shared" si="38"/>
        <v>1</v>
      </c>
      <c r="Q1219" s="7">
        <f t="shared" si="39"/>
        <v>0.15</v>
      </c>
    </row>
    <row r="1220" spans="1:17" x14ac:dyDescent="0.2">
      <c r="A1220">
        <v>89301262</v>
      </c>
      <c r="B1220" t="s">
        <v>4505</v>
      </c>
      <c r="C1220" t="s">
        <v>4667</v>
      </c>
      <c r="D1220">
        <v>10</v>
      </c>
      <c r="E1220" s="2">
        <v>44378</v>
      </c>
      <c r="G1220">
        <v>2572</v>
      </c>
      <c r="H1220">
        <v>58866</v>
      </c>
      <c r="I1220" t="s">
        <v>110</v>
      </c>
      <c r="J1220" t="s">
        <v>4670</v>
      </c>
      <c r="K1220" t="s">
        <v>4671</v>
      </c>
      <c r="L1220" t="s">
        <v>31</v>
      </c>
      <c r="M1220" s="1" t="s">
        <v>4672</v>
      </c>
      <c r="N1220">
        <v>0.1</v>
      </c>
      <c r="O1220" t="s">
        <v>33</v>
      </c>
      <c r="P1220">
        <f t="shared" si="38"/>
        <v>2</v>
      </c>
      <c r="Q1220" s="7">
        <f t="shared" si="39"/>
        <v>0.2</v>
      </c>
    </row>
    <row r="1221" spans="1:17" x14ac:dyDescent="0.2">
      <c r="A1221">
        <v>89301267</v>
      </c>
      <c r="B1221" t="s">
        <v>4505</v>
      </c>
      <c r="C1221" t="s">
        <v>4681</v>
      </c>
      <c r="D1221">
        <v>10</v>
      </c>
      <c r="E1221" s="2">
        <v>44378</v>
      </c>
      <c r="G1221">
        <v>2572</v>
      </c>
      <c r="H1221">
        <v>58866</v>
      </c>
      <c r="I1221" t="s">
        <v>110</v>
      </c>
      <c r="J1221" t="s">
        <v>4670</v>
      </c>
      <c r="K1221" t="s">
        <v>4671</v>
      </c>
      <c r="L1221" t="s">
        <v>31</v>
      </c>
      <c r="M1221" s="1" t="s">
        <v>4672</v>
      </c>
      <c r="N1221">
        <v>0.1</v>
      </c>
      <c r="O1221" t="s">
        <v>33</v>
      </c>
      <c r="P1221">
        <f t="shared" si="38"/>
        <v>2</v>
      </c>
      <c r="Q1221" s="7">
        <f t="shared" si="39"/>
        <v>0.2</v>
      </c>
    </row>
    <row r="1222" spans="1:17" x14ac:dyDescent="0.2">
      <c r="A1222">
        <v>89301311</v>
      </c>
      <c r="B1222" t="s">
        <v>4828</v>
      </c>
      <c r="C1222" t="s">
        <v>109</v>
      </c>
      <c r="D1222">
        <v>5</v>
      </c>
      <c r="E1222" s="2">
        <v>39448</v>
      </c>
      <c r="G1222">
        <v>2106</v>
      </c>
      <c r="H1222">
        <v>58878</v>
      </c>
      <c r="I1222" t="s">
        <v>28</v>
      </c>
      <c r="J1222" t="s">
        <v>3530</v>
      </c>
      <c r="K1222" t="s">
        <v>4868</v>
      </c>
      <c r="M1222" s="1" t="s">
        <v>4869</v>
      </c>
      <c r="N1222">
        <v>0.7</v>
      </c>
      <c r="O1222" t="s">
        <v>33</v>
      </c>
      <c r="P1222">
        <f t="shared" si="38"/>
        <v>2</v>
      </c>
      <c r="Q1222" s="7">
        <f t="shared" si="39"/>
        <v>1</v>
      </c>
    </row>
    <row r="1223" spans="1:17" x14ac:dyDescent="0.2">
      <c r="A1223">
        <v>89301607</v>
      </c>
      <c r="B1223" t="s">
        <v>6480</v>
      </c>
      <c r="C1223" t="s">
        <v>6481</v>
      </c>
      <c r="D1223">
        <v>10</v>
      </c>
      <c r="E1223" s="2">
        <v>40210</v>
      </c>
      <c r="G1223">
        <v>5960</v>
      </c>
      <c r="H1223">
        <v>58878</v>
      </c>
      <c r="I1223" t="s">
        <v>28</v>
      </c>
      <c r="J1223" t="s">
        <v>3530</v>
      </c>
      <c r="K1223" t="s">
        <v>4868</v>
      </c>
      <c r="M1223" s="1" t="s">
        <v>4869</v>
      </c>
      <c r="N1223">
        <v>0.3</v>
      </c>
      <c r="O1223" t="s">
        <v>33</v>
      </c>
      <c r="P1223">
        <f t="shared" si="38"/>
        <v>2</v>
      </c>
      <c r="Q1223" s="7">
        <f t="shared" si="39"/>
        <v>1</v>
      </c>
    </row>
    <row r="1224" spans="1:17" x14ac:dyDescent="0.2">
      <c r="A1224">
        <v>89301028</v>
      </c>
      <c r="B1224" t="s">
        <v>489</v>
      </c>
      <c r="C1224" t="s">
        <v>781</v>
      </c>
      <c r="D1224">
        <v>10</v>
      </c>
      <c r="E1224" s="2">
        <v>42597</v>
      </c>
      <c r="G1224">
        <v>7850</v>
      </c>
      <c r="H1224">
        <v>58894</v>
      </c>
      <c r="J1224" t="s">
        <v>181</v>
      </c>
      <c r="K1224" t="s">
        <v>813</v>
      </c>
      <c r="M1224" s="1" t="s">
        <v>814</v>
      </c>
      <c r="N1224">
        <v>1</v>
      </c>
      <c r="O1224" t="s">
        <v>27</v>
      </c>
      <c r="P1224">
        <f t="shared" si="38"/>
        <v>1</v>
      </c>
      <c r="Q1224" s="7">
        <f t="shared" si="39"/>
        <v>1</v>
      </c>
    </row>
    <row r="1225" spans="1:17" x14ac:dyDescent="0.2">
      <c r="A1225">
        <v>89301171</v>
      </c>
      <c r="B1225" t="s">
        <v>3745</v>
      </c>
      <c r="C1225" t="s">
        <v>109</v>
      </c>
      <c r="D1225">
        <v>5</v>
      </c>
      <c r="E1225" s="2">
        <v>39814</v>
      </c>
      <c r="G1225">
        <v>1989</v>
      </c>
      <c r="H1225">
        <v>58905</v>
      </c>
      <c r="I1225" t="s">
        <v>53</v>
      </c>
      <c r="J1225" t="s">
        <v>1558</v>
      </c>
      <c r="K1225" t="s">
        <v>3414</v>
      </c>
      <c r="M1225" s="1" t="s">
        <v>3783</v>
      </c>
      <c r="N1225">
        <v>1</v>
      </c>
      <c r="O1225" t="s">
        <v>27</v>
      </c>
      <c r="P1225">
        <f t="shared" si="38"/>
        <v>1</v>
      </c>
      <c r="Q1225" s="7">
        <f t="shared" si="39"/>
        <v>1</v>
      </c>
    </row>
    <row r="1226" spans="1:17" x14ac:dyDescent="0.2">
      <c r="A1226">
        <v>89301347</v>
      </c>
      <c r="B1226" t="s">
        <v>5330</v>
      </c>
      <c r="C1226" t="s">
        <v>5477</v>
      </c>
      <c r="D1226">
        <v>10</v>
      </c>
      <c r="E1226" s="2">
        <v>44470</v>
      </c>
      <c r="G1226">
        <v>2552</v>
      </c>
      <c r="H1226">
        <v>58911</v>
      </c>
      <c r="I1226" t="s">
        <v>53</v>
      </c>
      <c r="J1226" t="s">
        <v>37</v>
      </c>
      <c r="K1226" t="s">
        <v>5478</v>
      </c>
      <c r="L1226" t="s">
        <v>86</v>
      </c>
      <c r="M1226" s="1" t="s">
        <v>5479</v>
      </c>
      <c r="N1226">
        <v>0.1</v>
      </c>
      <c r="O1226" t="s">
        <v>27</v>
      </c>
      <c r="P1226">
        <f t="shared" si="38"/>
        <v>2</v>
      </c>
      <c r="Q1226" s="7">
        <f t="shared" si="39"/>
        <v>1</v>
      </c>
    </row>
    <row r="1227" spans="1:17" x14ac:dyDescent="0.2">
      <c r="A1227">
        <v>89301348</v>
      </c>
      <c r="B1227" t="s">
        <v>5330</v>
      </c>
      <c r="C1227" t="s">
        <v>5491</v>
      </c>
      <c r="D1227">
        <v>10</v>
      </c>
      <c r="E1227" s="2">
        <v>44682</v>
      </c>
      <c r="G1227">
        <v>2552</v>
      </c>
      <c r="H1227">
        <v>58911</v>
      </c>
      <c r="I1227" t="s">
        <v>53</v>
      </c>
      <c r="J1227" t="s">
        <v>37</v>
      </c>
      <c r="K1227" t="s">
        <v>5478</v>
      </c>
      <c r="L1227" t="s">
        <v>86</v>
      </c>
      <c r="M1227" s="1" t="s">
        <v>5479</v>
      </c>
      <c r="N1227">
        <v>0.9</v>
      </c>
      <c r="O1227" t="s">
        <v>27</v>
      </c>
      <c r="P1227">
        <f t="shared" si="38"/>
        <v>2</v>
      </c>
      <c r="Q1227" s="7">
        <f t="shared" si="39"/>
        <v>1</v>
      </c>
    </row>
    <row r="1228" spans="1:17" x14ac:dyDescent="0.2">
      <c r="A1228">
        <v>89301176</v>
      </c>
      <c r="B1228" t="s">
        <v>3914</v>
      </c>
      <c r="C1228" t="s">
        <v>357</v>
      </c>
      <c r="D1228">
        <v>5</v>
      </c>
      <c r="E1228" s="2">
        <v>43800</v>
      </c>
      <c r="G1228">
        <v>9409</v>
      </c>
      <c r="H1228">
        <v>58914</v>
      </c>
      <c r="J1228" t="s">
        <v>75</v>
      </c>
      <c r="K1228" t="s">
        <v>3919</v>
      </c>
      <c r="M1228" s="1" t="s">
        <v>3920</v>
      </c>
      <c r="N1228">
        <v>1</v>
      </c>
      <c r="O1228" t="s">
        <v>72</v>
      </c>
      <c r="P1228">
        <f t="shared" si="38"/>
        <v>1</v>
      </c>
      <c r="Q1228" s="7">
        <f t="shared" si="39"/>
        <v>1</v>
      </c>
    </row>
    <row r="1229" spans="1:17" x14ac:dyDescent="0.2">
      <c r="A1229">
        <v>89301081</v>
      </c>
      <c r="B1229" t="s">
        <v>2159</v>
      </c>
      <c r="C1229" t="s">
        <v>109</v>
      </c>
      <c r="D1229">
        <v>5</v>
      </c>
      <c r="E1229" s="2">
        <v>39448</v>
      </c>
      <c r="G1229">
        <v>2679</v>
      </c>
      <c r="H1229">
        <v>58920</v>
      </c>
      <c r="J1229" t="s">
        <v>1087</v>
      </c>
      <c r="K1229" t="s">
        <v>750</v>
      </c>
      <c r="M1229" s="1" t="s">
        <v>2335</v>
      </c>
      <c r="N1229">
        <v>0.5</v>
      </c>
      <c r="O1229" t="s">
        <v>27</v>
      </c>
      <c r="P1229">
        <f t="shared" si="38"/>
        <v>1</v>
      </c>
      <c r="Q1229" s="7">
        <f t="shared" si="39"/>
        <v>0.5</v>
      </c>
    </row>
    <row r="1230" spans="1:17" x14ac:dyDescent="0.2">
      <c r="A1230">
        <v>89301030</v>
      </c>
      <c r="B1230" t="s">
        <v>826</v>
      </c>
      <c r="C1230" t="s">
        <v>827</v>
      </c>
      <c r="D1230">
        <v>10</v>
      </c>
      <c r="E1230" s="2">
        <v>39448</v>
      </c>
      <c r="G1230">
        <v>271</v>
      </c>
      <c r="H1230">
        <v>58923</v>
      </c>
      <c r="I1230" t="s">
        <v>28</v>
      </c>
      <c r="J1230" t="s">
        <v>303</v>
      </c>
      <c r="K1230" t="s">
        <v>828</v>
      </c>
      <c r="L1230" t="s">
        <v>31</v>
      </c>
      <c r="M1230" s="1" t="s">
        <v>829</v>
      </c>
      <c r="N1230">
        <v>0.1</v>
      </c>
      <c r="O1230" t="s">
        <v>33</v>
      </c>
      <c r="P1230">
        <f t="shared" si="38"/>
        <v>3</v>
      </c>
      <c r="Q1230" s="7">
        <f t="shared" si="39"/>
        <v>1</v>
      </c>
    </row>
    <row r="1231" spans="1:17" x14ac:dyDescent="0.2">
      <c r="A1231">
        <v>89301032</v>
      </c>
      <c r="B1231" t="s">
        <v>826</v>
      </c>
      <c r="C1231" t="s">
        <v>568</v>
      </c>
      <c r="D1231">
        <v>10</v>
      </c>
      <c r="E1231" s="2">
        <v>39448</v>
      </c>
      <c r="G1231">
        <v>271</v>
      </c>
      <c r="H1231">
        <v>58923</v>
      </c>
      <c r="I1231" t="s">
        <v>28</v>
      </c>
      <c r="J1231" t="s">
        <v>303</v>
      </c>
      <c r="K1231" t="s">
        <v>828</v>
      </c>
      <c r="L1231" t="s">
        <v>31</v>
      </c>
      <c r="M1231" s="1" t="s">
        <v>829</v>
      </c>
      <c r="N1231">
        <v>0.1</v>
      </c>
      <c r="O1231" t="s">
        <v>33</v>
      </c>
      <c r="P1231">
        <f t="shared" si="38"/>
        <v>3</v>
      </c>
      <c r="Q1231" s="7">
        <f t="shared" si="39"/>
        <v>1</v>
      </c>
    </row>
    <row r="1232" spans="1:17" x14ac:dyDescent="0.2">
      <c r="A1232">
        <v>89301033</v>
      </c>
      <c r="B1232" t="s">
        <v>826</v>
      </c>
      <c r="C1232" t="s">
        <v>357</v>
      </c>
      <c r="D1232">
        <v>5</v>
      </c>
      <c r="E1232" s="2">
        <v>39448</v>
      </c>
      <c r="G1232">
        <v>271</v>
      </c>
      <c r="H1232">
        <v>58923</v>
      </c>
      <c r="I1232" t="s">
        <v>28</v>
      </c>
      <c r="J1232" t="s">
        <v>303</v>
      </c>
      <c r="K1232" t="s">
        <v>828</v>
      </c>
      <c r="L1232" t="s">
        <v>31</v>
      </c>
      <c r="M1232" s="1" t="s">
        <v>829</v>
      </c>
      <c r="N1232">
        <v>0.8</v>
      </c>
      <c r="O1232" t="s">
        <v>33</v>
      </c>
      <c r="P1232">
        <f t="shared" si="38"/>
        <v>3</v>
      </c>
      <c r="Q1232" s="7">
        <f t="shared" si="39"/>
        <v>1</v>
      </c>
    </row>
    <row r="1233" spans="1:17" x14ac:dyDescent="0.2">
      <c r="A1233">
        <v>89301073</v>
      </c>
      <c r="B1233" t="s">
        <v>1686</v>
      </c>
      <c r="C1233" t="s">
        <v>357</v>
      </c>
      <c r="D1233">
        <v>5</v>
      </c>
      <c r="E1233" s="2">
        <v>42614</v>
      </c>
      <c r="G1233">
        <v>5244</v>
      </c>
      <c r="H1233">
        <v>58925</v>
      </c>
      <c r="J1233" t="s">
        <v>47</v>
      </c>
      <c r="K1233" t="s">
        <v>1716</v>
      </c>
      <c r="M1233" s="1" t="s">
        <v>1717</v>
      </c>
      <c r="N1233">
        <v>0.75</v>
      </c>
      <c r="O1233" t="s">
        <v>27</v>
      </c>
      <c r="P1233">
        <f t="shared" si="38"/>
        <v>1</v>
      </c>
      <c r="Q1233" s="7">
        <f t="shared" si="39"/>
        <v>0.75</v>
      </c>
    </row>
    <row r="1234" spans="1:17" x14ac:dyDescent="0.2">
      <c r="A1234">
        <v>89301042</v>
      </c>
      <c r="B1234" t="s">
        <v>1264</v>
      </c>
      <c r="C1234" t="s">
        <v>1265</v>
      </c>
      <c r="D1234">
        <v>10</v>
      </c>
      <c r="E1234" s="2">
        <v>42461</v>
      </c>
      <c r="G1234">
        <v>7608</v>
      </c>
      <c r="H1234">
        <v>58932</v>
      </c>
      <c r="J1234" t="s">
        <v>395</v>
      </c>
      <c r="K1234" t="s">
        <v>1269</v>
      </c>
      <c r="M1234" s="1" t="s">
        <v>1270</v>
      </c>
      <c r="N1234">
        <v>1</v>
      </c>
      <c r="O1234" t="s">
        <v>27</v>
      </c>
      <c r="P1234">
        <f t="shared" si="38"/>
        <v>1</v>
      </c>
      <c r="Q1234" s="7">
        <f t="shared" si="39"/>
        <v>1</v>
      </c>
    </row>
    <row r="1235" spans="1:17" x14ac:dyDescent="0.2">
      <c r="A1235">
        <v>89301181</v>
      </c>
      <c r="B1235" t="s">
        <v>3946</v>
      </c>
      <c r="C1235" t="s">
        <v>3947</v>
      </c>
      <c r="D1235">
        <v>5</v>
      </c>
      <c r="E1235" s="2">
        <v>40148</v>
      </c>
      <c r="G1235">
        <v>4095</v>
      </c>
      <c r="H1235">
        <v>58933</v>
      </c>
      <c r="J1235" t="s">
        <v>997</v>
      </c>
      <c r="K1235" t="s">
        <v>4002</v>
      </c>
      <c r="M1235" s="1" t="s">
        <v>4003</v>
      </c>
      <c r="N1235">
        <v>1</v>
      </c>
      <c r="O1235" t="s">
        <v>23</v>
      </c>
      <c r="P1235">
        <f t="shared" si="38"/>
        <v>1</v>
      </c>
      <c r="Q1235" s="7">
        <f t="shared" si="39"/>
        <v>1</v>
      </c>
    </row>
    <row r="1236" spans="1:17" x14ac:dyDescent="0.2">
      <c r="A1236">
        <v>89301134</v>
      </c>
      <c r="B1236" t="s">
        <v>3276</v>
      </c>
      <c r="C1236" t="s">
        <v>3377</v>
      </c>
      <c r="D1236">
        <v>10</v>
      </c>
      <c r="E1236" s="2">
        <v>39448</v>
      </c>
      <c r="G1236">
        <v>1561</v>
      </c>
      <c r="H1236">
        <v>58935</v>
      </c>
      <c r="J1236" t="s">
        <v>84</v>
      </c>
      <c r="K1236" t="s">
        <v>3382</v>
      </c>
      <c r="M1236" s="1" t="s">
        <v>3383</v>
      </c>
      <c r="N1236">
        <v>1</v>
      </c>
      <c r="O1236" t="s">
        <v>27</v>
      </c>
      <c r="P1236">
        <f t="shared" si="38"/>
        <v>1</v>
      </c>
      <c r="Q1236" s="7">
        <f t="shared" si="39"/>
        <v>1</v>
      </c>
    </row>
    <row r="1237" spans="1:17" x14ac:dyDescent="0.2">
      <c r="A1237">
        <v>89301322</v>
      </c>
      <c r="B1237" t="s">
        <v>4932</v>
      </c>
      <c r="C1237" t="s">
        <v>568</v>
      </c>
      <c r="D1237">
        <v>10</v>
      </c>
      <c r="E1237" s="2">
        <v>39448</v>
      </c>
      <c r="G1237">
        <v>2071</v>
      </c>
      <c r="H1237">
        <v>58937</v>
      </c>
      <c r="J1237" t="s">
        <v>1558</v>
      </c>
      <c r="K1237" t="s">
        <v>3897</v>
      </c>
      <c r="M1237" s="1" t="s">
        <v>5015</v>
      </c>
      <c r="N1237">
        <v>1</v>
      </c>
      <c r="O1237" t="s">
        <v>72</v>
      </c>
      <c r="P1237">
        <f t="shared" si="38"/>
        <v>1</v>
      </c>
      <c r="Q1237" s="7">
        <f t="shared" si="39"/>
        <v>1</v>
      </c>
    </row>
    <row r="1238" spans="1:17" x14ac:dyDescent="0.2">
      <c r="A1238">
        <v>89301172</v>
      </c>
      <c r="B1238" t="s">
        <v>3745</v>
      </c>
      <c r="C1238" t="s">
        <v>2937</v>
      </c>
      <c r="D1238">
        <v>10</v>
      </c>
      <c r="E1238" s="2">
        <v>43847</v>
      </c>
      <c r="G1238">
        <v>11144</v>
      </c>
      <c r="H1238">
        <v>58941</v>
      </c>
      <c r="J1238" t="s">
        <v>81</v>
      </c>
      <c r="K1238" t="s">
        <v>3840</v>
      </c>
      <c r="M1238" s="1" t="s">
        <v>3841</v>
      </c>
      <c r="N1238">
        <v>1</v>
      </c>
      <c r="O1238" t="s">
        <v>27</v>
      </c>
      <c r="P1238">
        <f t="shared" si="38"/>
        <v>1</v>
      </c>
      <c r="Q1238" s="7">
        <f t="shared" si="39"/>
        <v>1</v>
      </c>
    </row>
    <row r="1239" spans="1:17" x14ac:dyDescent="0.2">
      <c r="A1239">
        <v>89301593</v>
      </c>
      <c r="B1239" t="s">
        <v>6156</v>
      </c>
      <c r="C1239" t="s">
        <v>6157</v>
      </c>
      <c r="D1239">
        <v>5</v>
      </c>
      <c r="E1239" s="2">
        <v>40664</v>
      </c>
      <c r="G1239">
        <v>10266</v>
      </c>
      <c r="H1239">
        <v>58943</v>
      </c>
      <c r="I1239" t="s">
        <v>53</v>
      </c>
      <c r="J1239" t="s">
        <v>47</v>
      </c>
      <c r="K1239" t="s">
        <v>6165</v>
      </c>
      <c r="L1239" t="s">
        <v>86</v>
      </c>
      <c r="M1239" s="1" t="s">
        <v>6166</v>
      </c>
      <c r="N1239">
        <v>1</v>
      </c>
      <c r="O1239" t="s">
        <v>27</v>
      </c>
      <c r="P1239">
        <f t="shared" si="38"/>
        <v>1</v>
      </c>
      <c r="Q1239" s="7">
        <f t="shared" si="39"/>
        <v>1</v>
      </c>
    </row>
    <row r="1240" spans="1:17" x14ac:dyDescent="0.2">
      <c r="A1240">
        <v>89301261</v>
      </c>
      <c r="B1240" t="s">
        <v>4505</v>
      </c>
      <c r="C1240" t="s">
        <v>109</v>
      </c>
      <c r="D1240">
        <v>5</v>
      </c>
      <c r="E1240" s="2">
        <v>42430</v>
      </c>
      <c r="G1240">
        <v>1571</v>
      </c>
      <c r="H1240">
        <v>58948</v>
      </c>
      <c r="I1240" t="s">
        <v>46</v>
      </c>
      <c r="J1240" t="s">
        <v>325</v>
      </c>
      <c r="K1240" t="s">
        <v>4586</v>
      </c>
      <c r="L1240" t="s">
        <v>31</v>
      </c>
      <c r="M1240" s="1" t="s">
        <v>4587</v>
      </c>
      <c r="N1240">
        <v>0.2</v>
      </c>
      <c r="O1240" t="s">
        <v>19</v>
      </c>
      <c r="P1240">
        <f t="shared" si="38"/>
        <v>2</v>
      </c>
      <c r="Q1240" s="7">
        <f t="shared" si="39"/>
        <v>0.85000000000000009</v>
      </c>
    </row>
    <row r="1241" spans="1:17" x14ac:dyDescent="0.2">
      <c r="A1241">
        <v>89301265</v>
      </c>
      <c r="B1241" t="s">
        <v>4505</v>
      </c>
      <c r="C1241" t="s">
        <v>4675</v>
      </c>
      <c r="D1241">
        <v>10</v>
      </c>
      <c r="E1241" s="2">
        <v>39448</v>
      </c>
      <c r="G1241">
        <v>1571</v>
      </c>
      <c r="H1241">
        <v>58948</v>
      </c>
      <c r="I1241" t="s">
        <v>46</v>
      </c>
      <c r="J1241" t="s">
        <v>325</v>
      </c>
      <c r="K1241" t="s">
        <v>4586</v>
      </c>
      <c r="L1241" t="s">
        <v>31</v>
      </c>
      <c r="M1241" s="1" t="s">
        <v>4587</v>
      </c>
      <c r="N1241">
        <v>0.65</v>
      </c>
      <c r="O1241" t="s">
        <v>19</v>
      </c>
      <c r="P1241">
        <f t="shared" si="38"/>
        <v>2</v>
      </c>
      <c r="Q1241" s="7">
        <f t="shared" si="39"/>
        <v>0.85000000000000009</v>
      </c>
    </row>
    <row r="1242" spans="1:17" x14ac:dyDescent="0.2">
      <c r="A1242">
        <v>89301593</v>
      </c>
      <c r="B1242" t="s">
        <v>6156</v>
      </c>
      <c r="C1242" t="s">
        <v>6157</v>
      </c>
      <c r="D1242">
        <v>5</v>
      </c>
      <c r="E1242" s="2">
        <v>42552</v>
      </c>
      <c r="G1242">
        <v>10305</v>
      </c>
      <c r="H1242">
        <v>58957</v>
      </c>
      <c r="I1242" t="s">
        <v>53</v>
      </c>
      <c r="J1242" t="s">
        <v>57</v>
      </c>
      <c r="K1242" t="s">
        <v>6163</v>
      </c>
      <c r="M1242" s="1" t="s">
        <v>6164</v>
      </c>
      <c r="N1242">
        <v>0.75</v>
      </c>
      <c r="O1242" t="s">
        <v>27</v>
      </c>
      <c r="P1242">
        <f t="shared" si="38"/>
        <v>1</v>
      </c>
      <c r="Q1242" s="7">
        <f t="shared" si="39"/>
        <v>0.75</v>
      </c>
    </row>
    <row r="1243" spans="1:17" x14ac:dyDescent="0.2">
      <c r="A1243">
        <v>89301044</v>
      </c>
      <c r="B1243" t="s">
        <v>1264</v>
      </c>
      <c r="C1243" t="s">
        <v>357</v>
      </c>
      <c r="D1243">
        <v>5</v>
      </c>
      <c r="E1243" s="2">
        <v>42064</v>
      </c>
      <c r="G1243">
        <v>7088</v>
      </c>
      <c r="H1243">
        <v>58961</v>
      </c>
      <c r="J1243" t="s">
        <v>169</v>
      </c>
      <c r="K1243" t="s">
        <v>1336</v>
      </c>
      <c r="L1243" t="s">
        <v>86</v>
      </c>
      <c r="M1243" s="1" t="s">
        <v>1337</v>
      </c>
      <c r="N1243">
        <v>1</v>
      </c>
      <c r="O1243" t="s">
        <v>27</v>
      </c>
      <c r="P1243">
        <f t="shared" si="38"/>
        <v>1</v>
      </c>
      <c r="Q1243" s="7">
        <f t="shared" si="39"/>
        <v>1</v>
      </c>
    </row>
    <row r="1244" spans="1:17" x14ac:dyDescent="0.2">
      <c r="A1244">
        <v>89301041</v>
      </c>
      <c r="B1244" t="s">
        <v>1095</v>
      </c>
      <c r="C1244" t="s">
        <v>109</v>
      </c>
      <c r="D1244">
        <v>5</v>
      </c>
      <c r="E1244" s="2">
        <v>42736</v>
      </c>
      <c r="G1244">
        <v>7794</v>
      </c>
      <c r="H1244">
        <v>58962</v>
      </c>
      <c r="J1244" t="s">
        <v>131</v>
      </c>
      <c r="K1244" t="s">
        <v>1194</v>
      </c>
      <c r="M1244" s="1" t="s">
        <v>1195</v>
      </c>
      <c r="N1244">
        <v>1</v>
      </c>
      <c r="O1244" t="s">
        <v>72</v>
      </c>
      <c r="P1244">
        <f t="shared" si="38"/>
        <v>1</v>
      </c>
      <c r="Q1244" s="7">
        <f t="shared" si="39"/>
        <v>1</v>
      </c>
    </row>
    <row r="1245" spans="1:17" x14ac:dyDescent="0.2">
      <c r="A1245">
        <v>89301113</v>
      </c>
      <c r="B1245" t="s">
        <v>2951</v>
      </c>
      <c r="C1245" t="s">
        <v>357</v>
      </c>
      <c r="D1245">
        <v>5</v>
      </c>
      <c r="E1245" s="2">
        <v>45078</v>
      </c>
      <c r="G1245">
        <v>3792</v>
      </c>
      <c r="H1245">
        <v>58978</v>
      </c>
      <c r="I1245" t="s">
        <v>28</v>
      </c>
      <c r="J1245" t="s">
        <v>2242</v>
      </c>
      <c r="K1245" t="s">
        <v>3116</v>
      </c>
      <c r="L1245" t="s">
        <v>31</v>
      </c>
      <c r="M1245" s="1" t="s">
        <v>3117</v>
      </c>
      <c r="N1245">
        <v>1</v>
      </c>
      <c r="O1245" t="s">
        <v>33</v>
      </c>
      <c r="P1245">
        <f t="shared" si="38"/>
        <v>1</v>
      </c>
      <c r="Q1245" s="7">
        <f t="shared" si="39"/>
        <v>1</v>
      </c>
    </row>
    <row r="1246" spans="1:17" x14ac:dyDescent="0.2">
      <c r="A1246">
        <v>89301111</v>
      </c>
      <c r="B1246" t="s">
        <v>2951</v>
      </c>
      <c r="C1246" t="s">
        <v>109</v>
      </c>
      <c r="D1246">
        <v>5</v>
      </c>
      <c r="E1246" s="2">
        <v>39448</v>
      </c>
      <c r="G1246">
        <v>219</v>
      </c>
      <c r="H1246">
        <v>58979</v>
      </c>
      <c r="I1246" t="s">
        <v>28</v>
      </c>
      <c r="J1246" t="s">
        <v>121</v>
      </c>
      <c r="K1246" t="s">
        <v>1110</v>
      </c>
      <c r="L1246" t="s">
        <v>31</v>
      </c>
      <c r="M1246" s="1" t="s">
        <v>2974</v>
      </c>
      <c r="N1246">
        <v>1</v>
      </c>
      <c r="O1246" t="s">
        <v>33</v>
      </c>
      <c r="P1246">
        <f t="shared" si="38"/>
        <v>1</v>
      </c>
      <c r="Q1246" s="7">
        <f t="shared" si="39"/>
        <v>1</v>
      </c>
    </row>
    <row r="1247" spans="1:17" x14ac:dyDescent="0.2">
      <c r="A1247">
        <v>89301081</v>
      </c>
      <c r="B1247" t="s">
        <v>2159</v>
      </c>
      <c r="C1247" t="s">
        <v>109</v>
      </c>
      <c r="D1247">
        <v>5</v>
      </c>
      <c r="E1247" s="2">
        <v>42492</v>
      </c>
      <c r="G1247">
        <v>7666</v>
      </c>
      <c r="H1247">
        <v>58987</v>
      </c>
      <c r="I1247" t="s">
        <v>46</v>
      </c>
      <c r="J1247" t="s">
        <v>60</v>
      </c>
      <c r="K1247" t="s">
        <v>1123</v>
      </c>
      <c r="M1247" s="1" t="s">
        <v>2334</v>
      </c>
      <c r="N1247">
        <v>0.75</v>
      </c>
      <c r="O1247" t="s">
        <v>72</v>
      </c>
      <c r="P1247">
        <f t="shared" si="38"/>
        <v>1</v>
      </c>
      <c r="Q1247" s="7">
        <f t="shared" si="39"/>
        <v>0.75</v>
      </c>
    </row>
    <row r="1248" spans="1:17" x14ac:dyDescent="0.2">
      <c r="A1248">
        <v>89301048</v>
      </c>
      <c r="B1248" t="s">
        <v>1264</v>
      </c>
      <c r="C1248" t="s">
        <v>1350</v>
      </c>
      <c r="D1248">
        <v>5</v>
      </c>
      <c r="E1248" s="2">
        <v>44835</v>
      </c>
      <c r="G1248">
        <v>6091</v>
      </c>
      <c r="H1248">
        <v>58995</v>
      </c>
      <c r="I1248" t="s">
        <v>28</v>
      </c>
      <c r="J1248" t="s">
        <v>721</v>
      </c>
      <c r="K1248" t="s">
        <v>1362</v>
      </c>
      <c r="M1248" s="1" t="s">
        <v>1363</v>
      </c>
      <c r="N1248">
        <v>0.5</v>
      </c>
      <c r="O1248" t="s">
        <v>33</v>
      </c>
      <c r="P1248">
        <f t="shared" si="38"/>
        <v>2</v>
      </c>
      <c r="Q1248" s="7">
        <f t="shared" si="39"/>
        <v>0.8</v>
      </c>
    </row>
    <row r="1249" spans="1:17" x14ac:dyDescent="0.2">
      <c r="A1249">
        <v>89301292</v>
      </c>
      <c r="B1249" t="s">
        <v>4782</v>
      </c>
      <c r="C1249" t="s">
        <v>568</v>
      </c>
      <c r="D1249">
        <v>10</v>
      </c>
      <c r="E1249" s="2">
        <v>44835</v>
      </c>
      <c r="G1249">
        <v>1624</v>
      </c>
      <c r="H1249">
        <v>58995</v>
      </c>
      <c r="I1249" t="s">
        <v>28</v>
      </c>
      <c r="J1249" t="s">
        <v>721</v>
      </c>
      <c r="K1249" t="s">
        <v>1362</v>
      </c>
      <c r="M1249" s="1" t="s">
        <v>1363</v>
      </c>
      <c r="N1249">
        <v>0.3</v>
      </c>
      <c r="O1249" t="s">
        <v>33</v>
      </c>
      <c r="P1249">
        <f t="shared" si="38"/>
        <v>2</v>
      </c>
      <c r="Q1249" s="7">
        <f t="shared" si="39"/>
        <v>0.8</v>
      </c>
    </row>
    <row r="1250" spans="1:17" x14ac:dyDescent="0.2">
      <c r="A1250">
        <v>89301081</v>
      </c>
      <c r="B1250" t="s">
        <v>2159</v>
      </c>
      <c r="C1250" t="s">
        <v>109</v>
      </c>
      <c r="D1250">
        <v>5</v>
      </c>
      <c r="E1250" s="2">
        <v>39448</v>
      </c>
      <c r="G1250">
        <v>1495</v>
      </c>
      <c r="H1250">
        <v>58996</v>
      </c>
      <c r="J1250" t="s">
        <v>303</v>
      </c>
      <c r="K1250" t="s">
        <v>2336</v>
      </c>
      <c r="M1250" s="1" t="s">
        <v>2337</v>
      </c>
      <c r="N1250">
        <v>1</v>
      </c>
      <c r="O1250" t="s">
        <v>23</v>
      </c>
      <c r="P1250">
        <f t="shared" si="38"/>
        <v>1</v>
      </c>
      <c r="Q1250" s="7">
        <f t="shared" si="39"/>
        <v>1</v>
      </c>
    </row>
    <row r="1251" spans="1:17" x14ac:dyDescent="0.2">
      <c r="A1251">
        <v>89301501</v>
      </c>
      <c r="B1251" t="s">
        <v>5918</v>
      </c>
      <c r="C1251" t="s">
        <v>109</v>
      </c>
      <c r="D1251">
        <v>5</v>
      </c>
      <c r="E1251" s="2">
        <v>41316</v>
      </c>
      <c r="G1251">
        <v>6444</v>
      </c>
      <c r="H1251">
        <v>59005</v>
      </c>
      <c r="J1251" t="s">
        <v>473</v>
      </c>
      <c r="K1251" t="s">
        <v>2775</v>
      </c>
      <c r="M1251" s="1" t="s">
        <v>5967</v>
      </c>
      <c r="N1251">
        <v>0.75</v>
      </c>
      <c r="O1251" t="s">
        <v>27</v>
      </c>
      <c r="P1251">
        <f t="shared" si="38"/>
        <v>1</v>
      </c>
      <c r="Q1251" s="7">
        <f t="shared" si="39"/>
        <v>0.75</v>
      </c>
    </row>
    <row r="1252" spans="1:17" x14ac:dyDescent="0.2">
      <c r="A1252">
        <v>89301028</v>
      </c>
      <c r="B1252" t="s">
        <v>489</v>
      </c>
      <c r="C1252" t="s">
        <v>781</v>
      </c>
      <c r="D1252">
        <v>10</v>
      </c>
      <c r="E1252" s="2">
        <v>43466</v>
      </c>
      <c r="G1252">
        <v>9001</v>
      </c>
      <c r="H1252">
        <v>59016</v>
      </c>
      <c r="I1252" t="s">
        <v>28</v>
      </c>
      <c r="J1252" t="s">
        <v>507</v>
      </c>
      <c r="K1252" t="s">
        <v>811</v>
      </c>
      <c r="L1252" t="s">
        <v>31</v>
      </c>
      <c r="M1252" s="1" t="s">
        <v>812</v>
      </c>
      <c r="N1252">
        <v>0.2</v>
      </c>
      <c r="O1252" t="s">
        <v>238</v>
      </c>
      <c r="P1252">
        <f t="shared" si="38"/>
        <v>5</v>
      </c>
      <c r="Q1252" s="7">
        <f t="shared" si="39"/>
        <v>1</v>
      </c>
    </row>
    <row r="1253" spans="1:17" x14ac:dyDescent="0.2">
      <c r="A1253">
        <v>89301041</v>
      </c>
      <c r="B1253" t="s">
        <v>1095</v>
      </c>
      <c r="C1253" t="s">
        <v>109</v>
      </c>
      <c r="D1253">
        <v>5</v>
      </c>
      <c r="E1253" s="2">
        <v>39448</v>
      </c>
      <c r="G1253">
        <v>4995</v>
      </c>
      <c r="H1253">
        <v>59016</v>
      </c>
      <c r="I1253" t="s">
        <v>28</v>
      </c>
      <c r="J1253" t="s">
        <v>507</v>
      </c>
      <c r="K1253" t="s">
        <v>811</v>
      </c>
      <c r="L1253" t="s">
        <v>31</v>
      </c>
      <c r="M1253" s="1" t="s">
        <v>812</v>
      </c>
      <c r="N1253">
        <v>0.2</v>
      </c>
      <c r="O1253" t="s">
        <v>33</v>
      </c>
      <c r="P1253">
        <f t="shared" si="38"/>
        <v>5</v>
      </c>
      <c r="Q1253" s="7">
        <f t="shared" si="39"/>
        <v>1</v>
      </c>
    </row>
    <row r="1254" spans="1:17" x14ac:dyDescent="0.2">
      <c r="A1254">
        <v>89301042</v>
      </c>
      <c r="B1254" t="s">
        <v>1264</v>
      </c>
      <c r="C1254" t="s">
        <v>1265</v>
      </c>
      <c r="D1254">
        <v>10</v>
      </c>
      <c r="E1254" s="2">
        <v>43466</v>
      </c>
      <c r="G1254">
        <v>4995</v>
      </c>
      <c r="H1254">
        <v>59016</v>
      </c>
      <c r="I1254" t="s">
        <v>28</v>
      </c>
      <c r="J1254" t="s">
        <v>507</v>
      </c>
      <c r="K1254" t="s">
        <v>811</v>
      </c>
      <c r="L1254" t="s">
        <v>31</v>
      </c>
      <c r="M1254" s="1" t="s">
        <v>812</v>
      </c>
      <c r="N1254">
        <v>0.2</v>
      </c>
      <c r="O1254" t="s">
        <v>33</v>
      </c>
      <c r="P1254">
        <f t="shared" si="38"/>
        <v>5</v>
      </c>
      <c r="Q1254" s="7">
        <f t="shared" si="39"/>
        <v>1</v>
      </c>
    </row>
    <row r="1255" spans="1:17" x14ac:dyDescent="0.2">
      <c r="A1255">
        <v>89301045</v>
      </c>
      <c r="B1255" t="s">
        <v>1264</v>
      </c>
      <c r="C1255" t="s">
        <v>1347</v>
      </c>
      <c r="D1255">
        <v>10</v>
      </c>
      <c r="E1255" s="2">
        <v>43466</v>
      </c>
      <c r="G1255">
        <v>4995</v>
      </c>
      <c r="H1255">
        <v>59016</v>
      </c>
      <c r="I1255" t="s">
        <v>28</v>
      </c>
      <c r="J1255" t="s">
        <v>507</v>
      </c>
      <c r="K1255" t="s">
        <v>811</v>
      </c>
      <c r="L1255" t="s">
        <v>31</v>
      </c>
      <c r="M1255" s="1" t="s">
        <v>812</v>
      </c>
      <c r="N1255">
        <v>0.2</v>
      </c>
      <c r="O1255" t="s">
        <v>33</v>
      </c>
      <c r="P1255">
        <f t="shared" si="38"/>
        <v>5</v>
      </c>
      <c r="Q1255" s="7">
        <f t="shared" si="39"/>
        <v>1</v>
      </c>
    </row>
    <row r="1256" spans="1:17" x14ac:dyDescent="0.2">
      <c r="A1256">
        <v>89301602</v>
      </c>
      <c r="B1256" t="s">
        <v>6449</v>
      </c>
      <c r="C1256" t="s">
        <v>6450</v>
      </c>
      <c r="D1256">
        <v>10</v>
      </c>
      <c r="E1256" s="2">
        <v>40179</v>
      </c>
      <c r="G1256">
        <v>5924</v>
      </c>
      <c r="H1256">
        <v>59016</v>
      </c>
      <c r="I1256" t="s">
        <v>28</v>
      </c>
      <c r="J1256" t="s">
        <v>507</v>
      </c>
      <c r="K1256" t="s">
        <v>811</v>
      </c>
      <c r="L1256" t="s">
        <v>31</v>
      </c>
      <c r="M1256" s="1" t="s">
        <v>812</v>
      </c>
      <c r="N1256">
        <v>0.2</v>
      </c>
      <c r="O1256" t="s">
        <v>33</v>
      </c>
      <c r="P1256">
        <f t="shared" si="38"/>
        <v>5</v>
      </c>
      <c r="Q1256" s="7">
        <f t="shared" si="39"/>
        <v>1</v>
      </c>
    </row>
    <row r="1257" spans="1:17" x14ac:dyDescent="0.2">
      <c r="A1257">
        <v>89301593</v>
      </c>
      <c r="B1257" t="s">
        <v>6156</v>
      </c>
      <c r="C1257" t="s">
        <v>6157</v>
      </c>
      <c r="D1257">
        <v>5</v>
      </c>
      <c r="E1257" s="2">
        <v>45292</v>
      </c>
      <c r="G1257">
        <v>10316</v>
      </c>
      <c r="H1257">
        <v>59025</v>
      </c>
      <c r="J1257" t="s">
        <v>314</v>
      </c>
      <c r="K1257" t="s">
        <v>6161</v>
      </c>
      <c r="M1257" s="1" t="s">
        <v>6162</v>
      </c>
      <c r="N1257">
        <v>0.75</v>
      </c>
      <c r="O1257" t="s">
        <v>27</v>
      </c>
      <c r="P1257">
        <f t="shared" si="38"/>
        <v>1</v>
      </c>
      <c r="Q1257" s="7">
        <f t="shared" si="39"/>
        <v>0.75</v>
      </c>
    </row>
    <row r="1258" spans="1:17" x14ac:dyDescent="0.2">
      <c r="A1258">
        <v>89301103</v>
      </c>
      <c r="B1258" t="s">
        <v>2599</v>
      </c>
      <c r="C1258" t="s">
        <v>2589</v>
      </c>
      <c r="D1258">
        <v>5</v>
      </c>
      <c r="E1258" s="2">
        <v>43313</v>
      </c>
      <c r="G1258">
        <v>3108</v>
      </c>
      <c r="H1258">
        <v>59026</v>
      </c>
      <c r="J1258" t="s">
        <v>43</v>
      </c>
      <c r="K1258" t="s">
        <v>2829</v>
      </c>
      <c r="L1258" t="s">
        <v>86</v>
      </c>
      <c r="M1258" s="1" t="s">
        <v>2830</v>
      </c>
      <c r="N1258">
        <v>0.5</v>
      </c>
      <c r="O1258" t="s">
        <v>27</v>
      </c>
      <c r="P1258">
        <f t="shared" si="38"/>
        <v>1</v>
      </c>
      <c r="Q1258" s="7">
        <f t="shared" si="39"/>
        <v>0.5</v>
      </c>
    </row>
    <row r="1259" spans="1:17" x14ac:dyDescent="0.2">
      <c r="A1259">
        <v>89301101</v>
      </c>
      <c r="B1259" t="s">
        <v>2599</v>
      </c>
      <c r="C1259" t="s">
        <v>109</v>
      </c>
      <c r="D1259">
        <v>5</v>
      </c>
      <c r="E1259" s="2">
        <v>44378</v>
      </c>
      <c r="G1259">
        <v>1254</v>
      </c>
      <c r="H1259">
        <v>59027</v>
      </c>
      <c r="J1259" t="s">
        <v>84</v>
      </c>
      <c r="K1259" t="s">
        <v>2641</v>
      </c>
      <c r="L1259" t="s">
        <v>86</v>
      </c>
      <c r="M1259" s="1" t="s">
        <v>2642</v>
      </c>
      <c r="N1259">
        <v>0.8</v>
      </c>
      <c r="O1259" t="s">
        <v>27</v>
      </c>
      <c r="P1259">
        <f t="shared" si="38"/>
        <v>1</v>
      </c>
      <c r="Q1259" s="7">
        <f t="shared" si="39"/>
        <v>0.8</v>
      </c>
    </row>
    <row r="1260" spans="1:17" x14ac:dyDescent="0.2">
      <c r="A1260">
        <v>89301052</v>
      </c>
      <c r="B1260" t="s">
        <v>1442</v>
      </c>
      <c r="C1260" t="s">
        <v>568</v>
      </c>
      <c r="D1260">
        <v>10</v>
      </c>
      <c r="E1260" s="2">
        <v>44440</v>
      </c>
      <c r="G1260">
        <v>10219</v>
      </c>
      <c r="H1260">
        <v>59028</v>
      </c>
      <c r="I1260" t="s">
        <v>46</v>
      </c>
      <c r="J1260" t="s">
        <v>325</v>
      </c>
      <c r="K1260" t="s">
        <v>1445</v>
      </c>
      <c r="M1260" s="1" t="s">
        <v>1446</v>
      </c>
      <c r="N1260">
        <v>0.2</v>
      </c>
      <c r="O1260" t="s">
        <v>27</v>
      </c>
      <c r="P1260">
        <f t="shared" si="38"/>
        <v>4</v>
      </c>
      <c r="Q1260" s="7">
        <f t="shared" si="39"/>
        <v>0.99999999999999989</v>
      </c>
    </row>
    <row r="1261" spans="1:17" x14ac:dyDescent="0.2">
      <c r="A1261">
        <v>89301055</v>
      </c>
      <c r="B1261" t="s">
        <v>1475</v>
      </c>
      <c r="C1261" t="s">
        <v>1476</v>
      </c>
      <c r="D1261">
        <v>10</v>
      </c>
      <c r="E1261" s="2">
        <v>44440</v>
      </c>
      <c r="G1261">
        <v>10219</v>
      </c>
      <c r="H1261">
        <v>59028</v>
      </c>
      <c r="I1261" t="s">
        <v>46</v>
      </c>
      <c r="J1261" t="s">
        <v>325</v>
      </c>
      <c r="K1261" t="s">
        <v>1445</v>
      </c>
      <c r="M1261" s="1" t="s">
        <v>1446</v>
      </c>
      <c r="N1261">
        <v>0.5</v>
      </c>
      <c r="O1261" t="s">
        <v>27</v>
      </c>
      <c r="P1261">
        <f t="shared" si="38"/>
        <v>4</v>
      </c>
      <c r="Q1261" s="7">
        <f t="shared" si="39"/>
        <v>0.99999999999999989</v>
      </c>
    </row>
    <row r="1262" spans="1:17" x14ac:dyDescent="0.2">
      <c r="A1262">
        <v>89301056</v>
      </c>
      <c r="B1262" t="s">
        <v>1477</v>
      </c>
      <c r="C1262" t="s">
        <v>1478</v>
      </c>
      <c r="D1262">
        <v>10</v>
      </c>
      <c r="E1262" s="2">
        <v>44440</v>
      </c>
      <c r="G1262">
        <v>10219</v>
      </c>
      <c r="H1262">
        <v>59028</v>
      </c>
      <c r="I1262" t="s">
        <v>46</v>
      </c>
      <c r="J1262" t="s">
        <v>325</v>
      </c>
      <c r="K1262" t="s">
        <v>1445</v>
      </c>
      <c r="M1262" s="1" t="s">
        <v>1446</v>
      </c>
      <c r="N1262">
        <v>0.2</v>
      </c>
      <c r="O1262" t="s">
        <v>27</v>
      </c>
      <c r="P1262">
        <f t="shared" si="38"/>
        <v>4</v>
      </c>
      <c r="Q1262" s="7">
        <f t="shared" si="39"/>
        <v>0.99999999999999989</v>
      </c>
    </row>
    <row r="1263" spans="1:17" x14ac:dyDescent="0.2">
      <c r="A1263">
        <v>89301058</v>
      </c>
      <c r="B1263" t="s">
        <v>1479</v>
      </c>
      <c r="C1263" t="s">
        <v>421</v>
      </c>
      <c r="D1263">
        <v>8</v>
      </c>
      <c r="E1263" s="2">
        <v>44440</v>
      </c>
      <c r="G1263">
        <v>10219</v>
      </c>
      <c r="H1263">
        <v>59028</v>
      </c>
      <c r="I1263" t="s">
        <v>46</v>
      </c>
      <c r="J1263" t="s">
        <v>325</v>
      </c>
      <c r="K1263" t="s">
        <v>1445</v>
      </c>
      <c r="M1263" s="1" t="s">
        <v>1446</v>
      </c>
      <c r="N1263">
        <v>0.1</v>
      </c>
      <c r="O1263" t="s">
        <v>27</v>
      </c>
      <c r="P1263">
        <f t="shared" si="38"/>
        <v>4</v>
      </c>
      <c r="Q1263" s="7">
        <f t="shared" si="39"/>
        <v>0.99999999999999989</v>
      </c>
    </row>
    <row r="1264" spans="1:17" x14ac:dyDescent="0.2">
      <c r="A1264">
        <v>89301075</v>
      </c>
      <c r="B1264" t="s">
        <v>1686</v>
      </c>
      <c r="C1264" t="s">
        <v>1840</v>
      </c>
      <c r="D1264">
        <v>10</v>
      </c>
      <c r="E1264" s="2">
        <v>41640</v>
      </c>
      <c r="G1264">
        <v>1701</v>
      </c>
      <c r="H1264">
        <v>59056</v>
      </c>
      <c r="I1264" t="s">
        <v>46</v>
      </c>
      <c r="J1264" t="s">
        <v>325</v>
      </c>
      <c r="K1264" t="s">
        <v>2028</v>
      </c>
      <c r="M1264" s="1" t="s">
        <v>2029</v>
      </c>
      <c r="N1264">
        <v>1</v>
      </c>
      <c r="O1264" t="s">
        <v>27</v>
      </c>
      <c r="P1264">
        <f t="shared" si="38"/>
        <v>1</v>
      </c>
      <c r="Q1264" s="7">
        <f t="shared" si="39"/>
        <v>1</v>
      </c>
    </row>
    <row r="1265" spans="1:17" x14ac:dyDescent="0.2">
      <c r="A1265">
        <v>89301345</v>
      </c>
      <c r="B1265" t="s">
        <v>5330</v>
      </c>
      <c r="C1265" t="s">
        <v>5331</v>
      </c>
      <c r="D1265">
        <v>10</v>
      </c>
      <c r="E1265" s="2">
        <v>39448</v>
      </c>
      <c r="G1265">
        <v>2636</v>
      </c>
      <c r="H1265">
        <v>59058</v>
      </c>
      <c r="J1265" t="s">
        <v>121</v>
      </c>
      <c r="K1265" t="s">
        <v>3615</v>
      </c>
      <c r="L1265" t="s">
        <v>86</v>
      </c>
      <c r="M1265" s="1" t="s">
        <v>5409</v>
      </c>
      <c r="N1265">
        <v>1</v>
      </c>
      <c r="O1265" t="s">
        <v>72</v>
      </c>
      <c r="P1265">
        <f t="shared" si="38"/>
        <v>1</v>
      </c>
      <c r="Q1265" s="7">
        <f t="shared" si="39"/>
        <v>1</v>
      </c>
    </row>
    <row r="1266" spans="1:17" x14ac:dyDescent="0.2">
      <c r="A1266">
        <v>89301087</v>
      </c>
      <c r="B1266" t="s">
        <v>2159</v>
      </c>
      <c r="C1266" t="s">
        <v>2421</v>
      </c>
      <c r="D1266">
        <v>10</v>
      </c>
      <c r="E1266" s="2">
        <v>41579</v>
      </c>
      <c r="G1266">
        <v>6657</v>
      </c>
      <c r="H1266">
        <v>59064</v>
      </c>
      <c r="J1266" t="s">
        <v>47</v>
      </c>
      <c r="K1266" t="s">
        <v>2430</v>
      </c>
      <c r="M1266" s="1" t="s">
        <v>2431</v>
      </c>
      <c r="N1266">
        <v>1</v>
      </c>
      <c r="O1266" t="s">
        <v>23</v>
      </c>
      <c r="P1266">
        <f t="shared" si="38"/>
        <v>1</v>
      </c>
      <c r="Q1266" s="7">
        <f t="shared" si="39"/>
        <v>1</v>
      </c>
    </row>
    <row r="1267" spans="1:17" x14ac:dyDescent="0.2">
      <c r="A1267">
        <v>89301012</v>
      </c>
      <c r="B1267" t="s">
        <v>108</v>
      </c>
      <c r="C1267" t="s">
        <v>293</v>
      </c>
      <c r="D1267">
        <v>10</v>
      </c>
      <c r="E1267" s="2">
        <v>41444</v>
      </c>
      <c r="G1267">
        <v>866</v>
      </c>
      <c r="H1267">
        <v>59072</v>
      </c>
      <c r="I1267" t="s">
        <v>205</v>
      </c>
      <c r="J1267" t="s">
        <v>176</v>
      </c>
      <c r="K1267" t="s">
        <v>333</v>
      </c>
      <c r="L1267" t="s">
        <v>129</v>
      </c>
      <c r="M1267" s="1" t="s">
        <v>334</v>
      </c>
      <c r="N1267">
        <v>0.2</v>
      </c>
      <c r="O1267" t="s">
        <v>33</v>
      </c>
      <c r="P1267">
        <f t="shared" si="38"/>
        <v>2</v>
      </c>
      <c r="Q1267" s="7">
        <f t="shared" si="39"/>
        <v>1</v>
      </c>
    </row>
    <row r="1268" spans="1:17" x14ac:dyDescent="0.2">
      <c r="A1268">
        <v>89301013</v>
      </c>
      <c r="B1268" t="s">
        <v>108</v>
      </c>
      <c r="C1268" t="s">
        <v>357</v>
      </c>
      <c r="D1268">
        <v>5</v>
      </c>
      <c r="E1268" s="2">
        <v>39448</v>
      </c>
      <c r="G1268">
        <v>866</v>
      </c>
      <c r="H1268">
        <v>59072</v>
      </c>
      <c r="I1268" t="s">
        <v>205</v>
      </c>
      <c r="J1268" t="s">
        <v>176</v>
      </c>
      <c r="K1268" t="s">
        <v>333</v>
      </c>
      <c r="L1268" t="s">
        <v>129</v>
      </c>
      <c r="M1268" s="1" t="s">
        <v>334</v>
      </c>
      <c r="N1268">
        <v>0.8</v>
      </c>
      <c r="O1268" t="s">
        <v>33</v>
      </c>
      <c r="P1268">
        <f t="shared" si="38"/>
        <v>2</v>
      </c>
      <c r="Q1268" s="7">
        <f t="shared" si="39"/>
        <v>1</v>
      </c>
    </row>
    <row r="1269" spans="1:17" x14ac:dyDescent="0.2">
      <c r="A1269">
        <v>89301075</v>
      </c>
      <c r="B1269" t="s">
        <v>1686</v>
      </c>
      <c r="C1269" t="s">
        <v>1840</v>
      </c>
      <c r="D1269">
        <v>10</v>
      </c>
      <c r="E1269" s="2">
        <v>43466</v>
      </c>
      <c r="G1269">
        <v>245</v>
      </c>
      <c r="H1269">
        <v>59085</v>
      </c>
      <c r="J1269" t="s">
        <v>268</v>
      </c>
      <c r="K1269" t="s">
        <v>1304</v>
      </c>
      <c r="M1269" s="1" t="s">
        <v>2027</v>
      </c>
      <c r="N1269">
        <v>0.75</v>
      </c>
      <c r="O1269" t="s">
        <v>27</v>
      </c>
      <c r="P1269">
        <f t="shared" si="38"/>
        <v>1</v>
      </c>
      <c r="Q1269" s="7">
        <f t="shared" si="39"/>
        <v>0.75</v>
      </c>
    </row>
    <row r="1270" spans="1:17" x14ac:dyDescent="0.2">
      <c r="A1270">
        <v>89301023</v>
      </c>
      <c r="B1270" t="s">
        <v>489</v>
      </c>
      <c r="C1270" t="s">
        <v>357</v>
      </c>
      <c r="D1270">
        <v>5</v>
      </c>
      <c r="E1270" s="2">
        <v>42826</v>
      </c>
      <c r="G1270">
        <v>749</v>
      </c>
      <c r="H1270">
        <v>59089</v>
      </c>
      <c r="J1270" t="s">
        <v>504</v>
      </c>
      <c r="K1270" t="s">
        <v>627</v>
      </c>
      <c r="M1270" s="1" t="s">
        <v>628</v>
      </c>
      <c r="N1270">
        <v>1</v>
      </c>
      <c r="O1270" t="s">
        <v>27</v>
      </c>
      <c r="P1270">
        <f t="shared" si="38"/>
        <v>1</v>
      </c>
      <c r="Q1270" s="7">
        <f t="shared" si="39"/>
        <v>1</v>
      </c>
    </row>
    <row r="1271" spans="1:17" x14ac:dyDescent="0.2">
      <c r="A1271">
        <v>89301061</v>
      </c>
      <c r="B1271" t="s">
        <v>1480</v>
      </c>
      <c r="C1271" t="s">
        <v>1481</v>
      </c>
      <c r="D1271">
        <v>5</v>
      </c>
      <c r="E1271" s="2">
        <v>39814</v>
      </c>
      <c r="G1271">
        <v>4259</v>
      </c>
      <c r="H1271">
        <v>59107</v>
      </c>
      <c r="J1271" t="s">
        <v>1497</v>
      </c>
      <c r="K1271" t="s">
        <v>1498</v>
      </c>
      <c r="M1271" s="1" t="s">
        <v>1499</v>
      </c>
      <c r="N1271">
        <v>1</v>
      </c>
      <c r="O1271" t="s">
        <v>23</v>
      </c>
      <c r="P1271">
        <f t="shared" si="38"/>
        <v>1</v>
      </c>
      <c r="Q1271" s="7">
        <f t="shared" si="39"/>
        <v>1</v>
      </c>
    </row>
    <row r="1272" spans="1:17" x14ac:dyDescent="0.2">
      <c r="A1272">
        <v>89301162</v>
      </c>
      <c r="B1272" t="s">
        <v>3529</v>
      </c>
      <c r="C1272" t="s">
        <v>3661</v>
      </c>
      <c r="D1272">
        <v>10</v>
      </c>
      <c r="E1272" s="2">
        <v>39448</v>
      </c>
      <c r="G1272">
        <v>2551</v>
      </c>
      <c r="H1272">
        <v>59125</v>
      </c>
      <c r="I1272" t="s">
        <v>28</v>
      </c>
      <c r="J1272" t="s">
        <v>3530</v>
      </c>
      <c r="K1272" t="s">
        <v>1722</v>
      </c>
      <c r="L1272" t="s">
        <v>31</v>
      </c>
      <c r="M1272" s="1" t="s">
        <v>3694</v>
      </c>
      <c r="N1272">
        <v>0.4</v>
      </c>
      <c r="O1272" t="s">
        <v>33</v>
      </c>
      <c r="P1272">
        <f t="shared" si="38"/>
        <v>3</v>
      </c>
      <c r="Q1272" s="7">
        <f t="shared" si="39"/>
        <v>1</v>
      </c>
    </row>
    <row r="1273" spans="1:17" x14ac:dyDescent="0.2">
      <c r="A1273">
        <v>89301163</v>
      </c>
      <c r="B1273" t="s">
        <v>3529</v>
      </c>
      <c r="C1273" t="s">
        <v>357</v>
      </c>
      <c r="D1273">
        <v>5</v>
      </c>
      <c r="E1273" s="2">
        <v>43709</v>
      </c>
      <c r="G1273">
        <v>2551</v>
      </c>
      <c r="H1273">
        <v>59125</v>
      </c>
      <c r="I1273" t="s">
        <v>28</v>
      </c>
      <c r="J1273" t="s">
        <v>3530</v>
      </c>
      <c r="K1273" t="s">
        <v>1722</v>
      </c>
      <c r="L1273" t="s">
        <v>31</v>
      </c>
      <c r="M1273" s="1" t="s">
        <v>3694</v>
      </c>
      <c r="N1273">
        <v>0.05</v>
      </c>
      <c r="O1273" t="s">
        <v>33</v>
      </c>
      <c r="P1273">
        <f t="shared" si="38"/>
        <v>3</v>
      </c>
      <c r="Q1273" s="7">
        <f t="shared" si="39"/>
        <v>1</v>
      </c>
    </row>
    <row r="1274" spans="1:17" x14ac:dyDescent="0.2">
      <c r="A1274">
        <v>89301165</v>
      </c>
      <c r="B1274" t="s">
        <v>3529</v>
      </c>
      <c r="C1274" t="s">
        <v>3734</v>
      </c>
      <c r="D1274">
        <v>10</v>
      </c>
      <c r="E1274" s="2">
        <v>43709</v>
      </c>
      <c r="G1274">
        <v>2551</v>
      </c>
      <c r="H1274">
        <v>59125</v>
      </c>
      <c r="I1274" t="s">
        <v>28</v>
      </c>
      <c r="J1274" t="s">
        <v>3530</v>
      </c>
      <c r="K1274" t="s">
        <v>1722</v>
      </c>
      <c r="L1274" t="s">
        <v>31</v>
      </c>
      <c r="M1274" s="1" t="s">
        <v>3694</v>
      </c>
      <c r="N1274">
        <v>0.55000000000000004</v>
      </c>
      <c r="O1274" t="s">
        <v>33</v>
      </c>
      <c r="P1274">
        <f t="shared" si="38"/>
        <v>3</v>
      </c>
      <c r="Q1274" s="7">
        <f t="shared" si="39"/>
        <v>1</v>
      </c>
    </row>
    <row r="1275" spans="1:17" x14ac:dyDescent="0.2">
      <c r="A1275">
        <v>89301593</v>
      </c>
      <c r="B1275" t="s">
        <v>6156</v>
      </c>
      <c r="C1275" t="s">
        <v>6157</v>
      </c>
      <c r="D1275">
        <v>5</v>
      </c>
      <c r="E1275" s="2">
        <v>42278</v>
      </c>
      <c r="G1275">
        <v>10275</v>
      </c>
      <c r="H1275">
        <v>59134</v>
      </c>
      <c r="J1275" t="s">
        <v>81</v>
      </c>
      <c r="K1275" t="s">
        <v>908</v>
      </c>
      <c r="M1275" s="1" t="s">
        <v>6167</v>
      </c>
      <c r="N1275">
        <v>0.75</v>
      </c>
      <c r="O1275" t="s">
        <v>27</v>
      </c>
      <c r="P1275">
        <f t="shared" si="38"/>
        <v>1</v>
      </c>
      <c r="Q1275" s="7">
        <f t="shared" si="39"/>
        <v>0.75</v>
      </c>
    </row>
    <row r="1276" spans="1:17" x14ac:dyDescent="0.2">
      <c r="A1276">
        <v>89301593</v>
      </c>
      <c r="B1276" t="s">
        <v>6156</v>
      </c>
      <c r="C1276" t="s">
        <v>6157</v>
      </c>
      <c r="D1276">
        <v>5</v>
      </c>
      <c r="E1276" s="2">
        <v>40330</v>
      </c>
      <c r="G1276">
        <v>10317</v>
      </c>
      <c r="H1276">
        <v>59148</v>
      </c>
      <c r="J1276" t="s">
        <v>75</v>
      </c>
      <c r="K1276" t="s">
        <v>2277</v>
      </c>
      <c r="M1276" s="1" t="s">
        <v>6168</v>
      </c>
      <c r="N1276">
        <v>1</v>
      </c>
      <c r="O1276" t="s">
        <v>27</v>
      </c>
      <c r="P1276">
        <f t="shared" si="38"/>
        <v>1</v>
      </c>
      <c r="Q1276" s="7">
        <f t="shared" si="39"/>
        <v>1</v>
      </c>
    </row>
    <row r="1277" spans="1:17" x14ac:dyDescent="0.2">
      <c r="A1277">
        <v>89301356</v>
      </c>
      <c r="B1277" t="s">
        <v>5498</v>
      </c>
      <c r="C1277" t="s">
        <v>5554</v>
      </c>
      <c r="D1277">
        <v>10</v>
      </c>
      <c r="E1277" s="2">
        <v>39814</v>
      </c>
      <c r="G1277">
        <v>3824</v>
      </c>
      <c r="H1277">
        <v>59153</v>
      </c>
      <c r="J1277" t="s">
        <v>2794</v>
      </c>
      <c r="K1277" t="s">
        <v>5560</v>
      </c>
      <c r="M1277" s="1" t="s">
        <v>5561</v>
      </c>
      <c r="N1277">
        <v>1</v>
      </c>
      <c r="O1277" t="s">
        <v>27</v>
      </c>
      <c r="P1277">
        <f t="shared" si="38"/>
        <v>1</v>
      </c>
      <c r="Q1277" s="7">
        <f t="shared" si="39"/>
        <v>1</v>
      </c>
    </row>
    <row r="1278" spans="1:17" x14ac:dyDescent="0.2">
      <c r="A1278">
        <v>89301028</v>
      </c>
      <c r="B1278" t="s">
        <v>489</v>
      </c>
      <c r="C1278" t="s">
        <v>781</v>
      </c>
      <c r="D1278">
        <v>10</v>
      </c>
      <c r="E1278" s="2">
        <v>39448</v>
      </c>
      <c r="G1278">
        <v>432</v>
      </c>
      <c r="H1278">
        <v>59162</v>
      </c>
      <c r="J1278" t="s">
        <v>158</v>
      </c>
      <c r="K1278" t="s">
        <v>613</v>
      </c>
      <c r="M1278" s="1" t="s">
        <v>815</v>
      </c>
      <c r="N1278">
        <v>1</v>
      </c>
      <c r="O1278" t="s">
        <v>27</v>
      </c>
      <c r="P1278">
        <f t="shared" si="38"/>
        <v>1</v>
      </c>
      <c r="Q1278" s="7">
        <f t="shared" si="39"/>
        <v>1</v>
      </c>
    </row>
    <row r="1279" spans="1:17" x14ac:dyDescent="0.2">
      <c r="A1279">
        <v>89301075</v>
      </c>
      <c r="B1279" t="s">
        <v>1686</v>
      </c>
      <c r="C1279" t="s">
        <v>1840</v>
      </c>
      <c r="D1279">
        <v>10</v>
      </c>
      <c r="E1279" s="2">
        <v>39448</v>
      </c>
      <c r="G1279">
        <v>1581</v>
      </c>
      <c r="H1279">
        <v>59167</v>
      </c>
      <c r="I1279" t="s">
        <v>28</v>
      </c>
      <c r="J1279" t="s">
        <v>47</v>
      </c>
      <c r="K1279" t="s">
        <v>2025</v>
      </c>
      <c r="M1279" s="1" t="s">
        <v>2026</v>
      </c>
      <c r="N1279">
        <v>1</v>
      </c>
      <c r="O1279" t="s">
        <v>33</v>
      </c>
      <c r="P1279">
        <f t="shared" si="38"/>
        <v>1</v>
      </c>
      <c r="Q1279" s="7">
        <f t="shared" si="39"/>
        <v>1</v>
      </c>
    </row>
    <row r="1280" spans="1:17" x14ac:dyDescent="0.2">
      <c r="A1280">
        <v>89301326</v>
      </c>
      <c r="B1280" t="s">
        <v>4932</v>
      </c>
      <c r="C1280" t="s">
        <v>5180</v>
      </c>
      <c r="D1280">
        <v>10</v>
      </c>
      <c r="E1280" s="2">
        <v>40909</v>
      </c>
      <c r="G1280">
        <v>5271</v>
      </c>
      <c r="H1280">
        <v>59171</v>
      </c>
      <c r="J1280" t="s">
        <v>303</v>
      </c>
      <c r="K1280" t="s">
        <v>5198</v>
      </c>
      <c r="M1280" s="1" t="s">
        <v>5199</v>
      </c>
      <c r="N1280">
        <v>1</v>
      </c>
      <c r="O1280" t="s">
        <v>27</v>
      </c>
      <c r="P1280">
        <f t="shared" si="38"/>
        <v>1</v>
      </c>
      <c r="Q1280" s="7">
        <f t="shared" si="39"/>
        <v>1</v>
      </c>
    </row>
    <row r="1281" spans="1:17" x14ac:dyDescent="0.2">
      <c r="A1281">
        <v>89301181</v>
      </c>
      <c r="B1281" t="s">
        <v>3946</v>
      </c>
      <c r="C1281" t="s">
        <v>3947</v>
      </c>
      <c r="D1281">
        <v>5</v>
      </c>
      <c r="E1281" s="2">
        <v>41275</v>
      </c>
      <c r="G1281">
        <v>873</v>
      </c>
      <c r="H1281">
        <v>59173</v>
      </c>
      <c r="J1281" t="s">
        <v>47</v>
      </c>
      <c r="K1281" t="s">
        <v>1630</v>
      </c>
      <c r="M1281" s="1" t="s">
        <v>4007</v>
      </c>
      <c r="N1281">
        <v>0.7</v>
      </c>
      <c r="O1281" t="s">
        <v>72</v>
      </c>
      <c r="P1281">
        <f t="shared" si="38"/>
        <v>2</v>
      </c>
      <c r="Q1281" s="7">
        <f t="shared" si="39"/>
        <v>1</v>
      </c>
    </row>
    <row r="1282" spans="1:17" x14ac:dyDescent="0.2">
      <c r="A1282">
        <v>89301186</v>
      </c>
      <c r="B1282" t="s">
        <v>3946</v>
      </c>
      <c r="C1282" t="s">
        <v>4069</v>
      </c>
      <c r="D1282">
        <v>10</v>
      </c>
      <c r="E1282" s="2">
        <v>39814</v>
      </c>
      <c r="G1282">
        <v>873</v>
      </c>
      <c r="H1282">
        <v>59173</v>
      </c>
      <c r="J1282" t="s">
        <v>47</v>
      </c>
      <c r="K1282" t="s">
        <v>1630</v>
      </c>
      <c r="M1282" s="1" t="s">
        <v>4007</v>
      </c>
      <c r="N1282">
        <v>0.3</v>
      </c>
      <c r="O1282" t="s">
        <v>72</v>
      </c>
      <c r="P1282">
        <f t="shared" ref="P1282:P1345" si="40">COUNTIF($M$2:$M$4776,M1282)</f>
        <v>2</v>
      </c>
      <c r="Q1282" s="7">
        <f t="shared" ref="Q1282:Q1345" si="41">SUMIFS($N$2:$N$4776,$M$2:$M$4776,M1282)</f>
        <v>1</v>
      </c>
    </row>
    <row r="1283" spans="1:17" x14ac:dyDescent="0.2">
      <c r="A1283">
        <v>89301121</v>
      </c>
      <c r="B1283" t="s">
        <v>3139</v>
      </c>
      <c r="C1283" t="s">
        <v>109</v>
      </c>
      <c r="D1283">
        <v>5</v>
      </c>
      <c r="E1283" s="2">
        <v>42917</v>
      </c>
      <c r="G1283">
        <v>4335</v>
      </c>
      <c r="H1283">
        <v>59177</v>
      </c>
      <c r="J1283" t="s">
        <v>158</v>
      </c>
      <c r="K1283" t="s">
        <v>3180</v>
      </c>
      <c r="M1283" s="1" t="s">
        <v>3181</v>
      </c>
      <c r="N1283">
        <v>1</v>
      </c>
      <c r="O1283" t="s">
        <v>23</v>
      </c>
      <c r="P1283">
        <f t="shared" si="40"/>
        <v>1</v>
      </c>
      <c r="Q1283" s="7">
        <f t="shared" si="41"/>
        <v>1</v>
      </c>
    </row>
    <row r="1284" spans="1:17" x14ac:dyDescent="0.2">
      <c r="A1284">
        <v>89301261</v>
      </c>
      <c r="B1284" t="s">
        <v>4505</v>
      </c>
      <c r="C1284" t="s">
        <v>109</v>
      </c>
      <c r="D1284">
        <v>5</v>
      </c>
      <c r="E1284" s="2">
        <v>39448</v>
      </c>
      <c r="G1284">
        <v>785</v>
      </c>
      <c r="H1284">
        <v>59181</v>
      </c>
      <c r="J1284" t="s">
        <v>985</v>
      </c>
      <c r="K1284" t="s">
        <v>4572</v>
      </c>
      <c r="M1284" s="1" t="s">
        <v>4573</v>
      </c>
      <c r="N1284">
        <v>0.8</v>
      </c>
      <c r="O1284" t="s">
        <v>19</v>
      </c>
      <c r="P1284">
        <f t="shared" si="40"/>
        <v>2</v>
      </c>
      <c r="Q1284" s="7">
        <f t="shared" si="41"/>
        <v>1</v>
      </c>
    </row>
    <row r="1285" spans="1:17" x14ac:dyDescent="0.2">
      <c r="A1285">
        <v>89301265</v>
      </c>
      <c r="B1285" t="s">
        <v>4505</v>
      </c>
      <c r="C1285" t="s">
        <v>4675</v>
      </c>
      <c r="D1285">
        <v>10</v>
      </c>
      <c r="E1285" s="2">
        <v>39448</v>
      </c>
      <c r="G1285">
        <v>785</v>
      </c>
      <c r="H1285">
        <v>59181</v>
      </c>
      <c r="J1285" t="s">
        <v>985</v>
      </c>
      <c r="K1285" t="s">
        <v>4572</v>
      </c>
      <c r="M1285" s="1" t="s">
        <v>4573</v>
      </c>
      <c r="N1285">
        <v>0.2</v>
      </c>
      <c r="O1285" t="s">
        <v>19</v>
      </c>
      <c r="P1285">
        <f t="shared" si="40"/>
        <v>2</v>
      </c>
      <c r="Q1285" s="7">
        <f t="shared" si="41"/>
        <v>1</v>
      </c>
    </row>
    <row r="1286" spans="1:17" x14ac:dyDescent="0.2">
      <c r="A1286">
        <v>89301600</v>
      </c>
      <c r="B1286" t="s">
        <v>6274</v>
      </c>
      <c r="C1286" t="s">
        <v>6274</v>
      </c>
      <c r="D1286">
        <v>10</v>
      </c>
      <c r="E1286" s="2">
        <v>45047</v>
      </c>
      <c r="G1286">
        <v>4174</v>
      </c>
      <c r="H1286">
        <v>59182</v>
      </c>
      <c r="J1286" t="s">
        <v>275</v>
      </c>
      <c r="K1286" t="s">
        <v>3207</v>
      </c>
      <c r="M1286" s="1" t="s">
        <v>6337</v>
      </c>
      <c r="N1286">
        <v>7.0999999999999994E-2</v>
      </c>
      <c r="O1286" t="s">
        <v>72</v>
      </c>
      <c r="P1286">
        <f t="shared" si="40"/>
        <v>7</v>
      </c>
      <c r="Q1286" s="7">
        <f t="shared" si="41"/>
        <v>0.497</v>
      </c>
    </row>
    <row r="1287" spans="1:17" x14ac:dyDescent="0.2">
      <c r="A1287">
        <v>89301601</v>
      </c>
      <c r="B1287" t="s">
        <v>6443</v>
      </c>
      <c r="C1287" t="s">
        <v>6444</v>
      </c>
      <c r="D1287">
        <v>10</v>
      </c>
      <c r="E1287" s="2">
        <v>45047</v>
      </c>
      <c r="G1287">
        <v>4174</v>
      </c>
      <c r="H1287">
        <v>59182</v>
      </c>
      <c r="J1287" t="s">
        <v>275</v>
      </c>
      <c r="K1287" t="s">
        <v>3207</v>
      </c>
      <c r="M1287" s="1" t="s">
        <v>6337</v>
      </c>
      <c r="N1287">
        <v>7.0999999999999994E-2</v>
      </c>
      <c r="O1287" t="s">
        <v>72</v>
      </c>
      <c r="P1287">
        <f t="shared" si="40"/>
        <v>7</v>
      </c>
      <c r="Q1287" s="7">
        <f t="shared" si="41"/>
        <v>0.497</v>
      </c>
    </row>
    <row r="1288" spans="1:17" x14ac:dyDescent="0.2">
      <c r="A1288">
        <v>89301602</v>
      </c>
      <c r="B1288" t="s">
        <v>6449</v>
      </c>
      <c r="C1288" t="s">
        <v>6450</v>
      </c>
      <c r="D1288">
        <v>10</v>
      </c>
      <c r="E1288" s="2">
        <v>45047</v>
      </c>
      <c r="G1288">
        <v>4174</v>
      </c>
      <c r="H1288">
        <v>59182</v>
      </c>
      <c r="J1288" t="s">
        <v>275</v>
      </c>
      <c r="K1288" t="s">
        <v>3207</v>
      </c>
      <c r="M1288" s="1" t="s">
        <v>6337</v>
      </c>
      <c r="N1288">
        <v>7.0999999999999994E-2</v>
      </c>
      <c r="O1288" t="s">
        <v>72</v>
      </c>
      <c r="P1288">
        <f t="shared" si="40"/>
        <v>7</v>
      </c>
      <c r="Q1288" s="7">
        <f t="shared" si="41"/>
        <v>0.497</v>
      </c>
    </row>
    <row r="1289" spans="1:17" x14ac:dyDescent="0.2">
      <c r="A1289">
        <v>89301603</v>
      </c>
      <c r="B1289" t="s">
        <v>6460</v>
      </c>
      <c r="C1289" t="s">
        <v>6461</v>
      </c>
      <c r="D1289">
        <v>10</v>
      </c>
      <c r="E1289" s="2">
        <v>45047</v>
      </c>
      <c r="G1289">
        <v>4174</v>
      </c>
      <c r="H1289">
        <v>59182</v>
      </c>
      <c r="J1289" t="s">
        <v>275</v>
      </c>
      <c r="K1289" t="s">
        <v>3207</v>
      </c>
      <c r="M1289" s="1" t="s">
        <v>6337</v>
      </c>
      <c r="N1289">
        <v>7.0999999999999994E-2</v>
      </c>
      <c r="O1289" t="s">
        <v>72</v>
      </c>
      <c r="P1289">
        <f t="shared" si="40"/>
        <v>7</v>
      </c>
      <c r="Q1289" s="7">
        <f t="shared" si="41"/>
        <v>0.497</v>
      </c>
    </row>
    <row r="1290" spans="1:17" x14ac:dyDescent="0.2">
      <c r="A1290">
        <v>89301604</v>
      </c>
      <c r="B1290" t="s">
        <v>6464</v>
      </c>
      <c r="C1290" t="s">
        <v>6465</v>
      </c>
      <c r="D1290">
        <v>10</v>
      </c>
      <c r="E1290" s="2">
        <v>44927</v>
      </c>
      <c r="G1290">
        <v>4174</v>
      </c>
      <c r="H1290">
        <v>59182</v>
      </c>
      <c r="J1290" t="s">
        <v>275</v>
      </c>
      <c r="K1290" t="s">
        <v>3207</v>
      </c>
      <c r="M1290" s="1" t="s">
        <v>6337</v>
      </c>
      <c r="N1290">
        <v>7.0999999999999994E-2</v>
      </c>
      <c r="O1290" t="s">
        <v>72</v>
      </c>
      <c r="P1290">
        <f t="shared" si="40"/>
        <v>7</v>
      </c>
      <c r="Q1290" s="7">
        <f t="shared" si="41"/>
        <v>0.497</v>
      </c>
    </row>
    <row r="1291" spans="1:17" x14ac:dyDescent="0.2">
      <c r="A1291">
        <v>89301605</v>
      </c>
      <c r="B1291" t="s">
        <v>6474</v>
      </c>
      <c r="C1291" t="s">
        <v>6475</v>
      </c>
      <c r="D1291">
        <v>10</v>
      </c>
      <c r="E1291" s="2">
        <v>44927</v>
      </c>
      <c r="G1291">
        <v>4174</v>
      </c>
      <c r="H1291">
        <v>59182</v>
      </c>
      <c r="J1291" t="s">
        <v>275</v>
      </c>
      <c r="K1291" t="s">
        <v>3207</v>
      </c>
      <c r="M1291" s="1" t="s">
        <v>6337</v>
      </c>
      <c r="N1291">
        <v>7.0999999999999994E-2</v>
      </c>
      <c r="O1291" t="s">
        <v>72</v>
      </c>
      <c r="P1291">
        <f t="shared" si="40"/>
        <v>7</v>
      </c>
      <c r="Q1291" s="7">
        <f t="shared" si="41"/>
        <v>0.497</v>
      </c>
    </row>
    <row r="1292" spans="1:17" x14ac:dyDescent="0.2">
      <c r="A1292">
        <v>89301606</v>
      </c>
      <c r="B1292" t="s">
        <v>6476</v>
      </c>
      <c r="C1292" t="s">
        <v>6477</v>
      </c>
      <c r="D1292">
        <v>10</v>
      </c>
      <c r="E1292" s="2">
        <v>45047</v>
      </c>
      <c r="G1292">
        <v>4174</v>
      </c>
      <c r="H1292">
        <v>59182</v>
      </c>
      <c r="J1292" t="s">
        <v>275</v>
      </c>
      <c r="K1292" t="s">
        <v>3207</v>
      </c>
      <c r="M1292" s="1" t="s">
        <v>6337</v>
      </c>
      <c r="N1292">
        <v>7.0999999999999994E-2</v>
      </c>
      <c r="O1292" t="s">
        <v>72</v>
      </c>
      <c r="P1292">
        <f t="shared" si="40"/>
        <v>7</v>
      </c>
      <c r="Q1292" s="7">
        <f t="shared" si="41"/>
        <v>0.497</v>
      </c>
    </row>
    <row r="1293" spans="1:17" x14ac:dyDescent="0.2">
      <c r="A1293">
        <v>89301251</v>
      </c>
      <c r="B1293" t="s">
        <v>4451</v>
      </c>
      <c r="C1293" t="s">
        <v>109</v>
      </c>
      <c r="D1293">
        <v>5</v>
      </c>
      <c r="E1293" s="2">
        <v>39448</v>
      </c>
      <c r="G1293">
        <v>2181</v>
      </c>
      <c r="H1293">
        <v>59193</v>
      </c>
      <c r="J1293" t="s">
        <v>191</v>
      </c>
      <c r="K1293" t="s">
        <v>2000</v>
      </c>
      <c r="M1293" s="1" t="s">
        <v>4498</v>
      </c>
      <c r="N1293">
        <v>1</v>
      </c>
      <c r="O1293" t="s">
        <v>27</v>
      </c>
      <c r="P1293">
        <f t="shared" si="40"/>
        <v>1</v>
      </c>
      <c r="Q1293" s="7">
        <f t="shared" si="41"/>
        <v>1</v>
      </c>
    </row>
    <row r="1294" spans="1:17" x14ac:dyDescent="0.2">
      <c r="A1294">
        <v>89301161</v>
      </c>
      <c r="B1294" t="s">
        <v>3529</v>
      </c>
      <c r="C1294" t="s">
        <v>109</v>
      </c>
      <c r="D1294">
        <v>5</v>
      </c>
      <c r="E1294" s="2">
        <v>41974</v>
      </c>
      <c r="G1294">
        <v>6909</v>
      </c>
      <c r="H1294">
        <v>59197</v>
      </c>
      <c r="J1294" t="s">
        <v>47</v>
      </c>
      <c r="K1294" t="s">
        <v>3058</v>
      </c>
      <c r="M1294" s="1" t="s">
        <v>3544</v>
      </c>
      <c r="N1294">
        <v>1</v>
      </c>
      <c r="O1294" t="s">
        <v>72</v>
      </c>
      <c r="P1294">
        <f t="shared" si="40"/>
        <v>1</v>
      </c>
      <c r="Q1294" s="7">
        <f t="shared" si="41"/>
        <v>1</v>
      </c>
    </row>
    <row r="1295" spans="1:17" x14ac:dyDescent="0.2">
      <c r="A1295">
        <v>89301132</v>
      </c>
      <c r="B1295" t="s">
        <v>3276</v>
      </c>
      <c r="C1295" t="s">
        <v>3350</v>
      </c>
      <c r="D1295">
        <v>10</v>
      </c>
      <c r="E1295" s="2">
        <v>44682</v>
      </c>
      <c r="G1295">
        <v>3047</v>
      </c>
      <c r="H1295">
        <v>59231</v>
      </c>
      <c r="J1295" t="s">
        <v>413</v>
      </c>
      <c r="K1295" t="s">
        <v>3358</v>
      </c>
      <c r="M1295" s="1" t="s">
        <v>3359</v>
      </c>
      <c r="N1295">
        <v>0.5</v>
      </c>
      <c r="O1295" t="s">
        <v>72</v>
      </c>
      <c r="P1295">
        <f t="shared" si="40"/>
        <v>1</v>
      </c>
      <c r="Q1295" s="7">
        <f t="shared" si="41"/>
        <v>0.5</v>
      </c>
    </row>
    <row r="1296" spans="1:17" x14ac:dyDescent="0.2">
      <c r="A1296">
        <v>89301101</v>
      </c>
      <c r="B1296" t="s">
        <v>2599</v>
      </c>
      <c r="C1296" t="s">
        <v>109</v>
      </c>
      <c r="D1296">
        <v>5</v>
      </c>
      <c r="E1296" s="2">
        <v>42005</v>
      </c>
      <c r="G1296">
        <v>2286</v>
      </c>
      <c r="H1296">
        <v>59235</v>
      </c>
      <c r="J1296" t="s">
        <v>81</v>
      </c>
      <c r="K1296" t="s">
        <v>245</v>
      </c>
      <c r="L1296" t="s">
        <v>86</v>
      </c>
      <c r="M1296" s="1" t="s">
        <v>2634</v>
      </c>
      <c r="N1296">
        <v>1</v>
      </c>
      <c r="O1296" t="s">
        <v>27</v>
      </c>
      <c r="P1296">
        <f t="shared" si="40"/>
        <v>1</v>
      </c>
      <c r="Q1296" s="7">
        <f t="shared" si="41"/>
        <v>1</v>
      </c>
    </row>
    <row r="1297" spans="1:17" x14ac:dyDescent="0.2">
      <c r="A1297">
        <v>89301121</v>
      </c>
      <c r="B1297" t="s">
        <v>3139</v>
      </c>
      <c r="C1297" t="s">
        <v>109</v>
      </c>
      <c r="D1297">
        <v>5</v>
      </c>
      <c r="E1297" s="2">
        <v>42931</v>
      </c>
      <c r="G1297">
        <v>8272</v>
      </c>
      <c r="H1297">
        <v>59236</v>
      </c>
      <c r="J1297" t="s">
        <v>40</v>
      </c>
      <c r="K1297" t="s">
        <v>490</v>
      </c>
      <c r="L1297" t="s">
        <v>86</v>
      </c>
      <c r="M1297" s="1" t="s">
        <v>3185</v>
      </c>
      <c r="N1297">
        <v>0.5</v>
      </c>
      <c r="O1297" t="s">
        <v>72</v>
      </c>
      <c r="P1297">
        <f t="shared" si="40"/>
        <v>1</v>
      </c>
      <c r="Q1297" s="7">
        <f t="shared" si="41"/>
        <v>0.5</v>
      </c>
    </row>
    <row r="1298" spans="1:17" x14ac:dyDescent="0.2">
      <c r="A1298">
        <v>89301105</v>
      </c>
      <c r="B1298" t="s">
        <v>2599</v>
      </c>
      <c r="C1298" t="s">
        <v>2909</v>
      </c>
      <c r="D1298">
        <v>5</v>
      </c>
      <c r="E1298" s="2">
        <v>44774</v>
      </c>
      <c r="G1298">
        <v>1073</v>
      </c>
      <c r="H1298">
        <v>59238</v>
      </c>
      <c r="J1298" t="s">
        <v>413</v>
      </c>
      <c r="K1298" t="s">
        <v>2921</v>
      </c>
      <c r="L1298" t="s">
        <v>86</v>
      </c>
      <c r="M1298" s="1" t="s">
        <v>2922</v>
      </c>
      <c r="N1298">
        <v>0.2</v>
      </c>
      <c r="O1298" t="s">
        <v>27</v>
      </c>
      <c r="P1298">
        <f t="shared" si="40"/>
        <v>1</v>
      </c>
      <c r="Q1298" s="7">
        <f t="shared" si="41"/>
        <v>0.2</v>
      </c>
    </row>
    <row r="1299" spans="1:17" x14ac:dyDescent="0.2">
      <c r="A1299">
        <v>89301093</v>
      </c>
      <c r="B1299" t="s">
        <v>2444</v>
      </c>
      <c r="C1299" t="s">
        <v>357</v>
      </c>
      <c r="D1299">
        <v>5</v>
      </c>
      <c r="E1299" s="2">
        <v>40422</v>
      </c>
      <c r="G1299">
        <v>958</v>
      </c>
      <c r="H1299">
        <v>59244</v>
      </c>
      <c r="J1299" t="s">
        <v>84</v>
      </c>
      <c r="K1299" t="s">
        <v>2544</v>
      </c>
      <c r="L1299" t="s">
        <v>86</v>
      </c>
      <c r="M1299" s="1" t="s">
        <v>2545</v>
      </c>
      <c r="N1299">
        <v>1</v>
      </c>
      <c r="O1299" t="s">
        <v>27</v>
      </c>
      <c r="P1299">
        <f t="shared" si="40"/>
        <v>1</v>
      </c>
      <c r="Q1299" s="7">
        <f t="shared" si="41"/>
        <v>1</v>
      </c>
    </row>
    <row r="1300" spans="1:17" x14ac:dyDescent="0.2">
      <c r="A1300">
        <v>89301103</v>
      </c>
      <c r="B1300" t="s">
        <v>2599</v>
      </c>
      <c r="C1300" t="s">
        <v>2589</v>
      </c>
      <c r="D1300">
        <v>5</v>
      </c>
      <c r="E1300" s="2">
        <v>43466</v>
      </c>
      <c r="G1300">
        <v>1365</v>
      </c>
      <c r="H1300">
        <v>59249</v>
      </c>
      <c r="I1300" t="s">
        <v>53</v>
      </c>
      <c r="J1300" t="s">
        <v>275</v>
      </c>
      <c r="K1300" t="s">
        <v>2831</v>
      </c>
      <c r="M1300" s="1" t="s">
        <v>2832</v>
      </c>
      <c r="N1300">
        <v>0.8</v>
      </c>
      <c r="O1300" t="s">
        <v>27</v>
      </c>
      <c r="P1300">
        <f t="shared" si="40"/>
        <v>1</v>
      </c>
      <c r="Q1300" s="7">
        <f t="shared" si="41"/>
        <v>0.8</v>
      </c>
    </row>
    <row r="1301" spans="1:17" x14ac:dyDescent="0.2">
      <c r="A1301">
        <v>89305252</v>
      </c>
      <c r="B1301" t="s">
        <v>4451</v>
      </c>
      <c r="C1301" t="s">
        <v>6760</v>
      </c>
      <c r="D1301">
        <v>15</v>
      </c>
      <c r="E1301" s="2">
        <v>41275</v>
      </c>
      <c r="G1301">
        <v>3444</v>
      </c>
      <c r="H1301">
        <v>59253</v>
      </c>
      <c r="I1301" t="s">
        <v>28</v>
      </c>
      <c r="J1301" t="s">
        <v>127</v>
      </c>
      <c r="K1301" t="s">
        <v>4465</v>
      </c>
      <c r="M1301" s="1" t="s">
        <v>6764</v>
      </c>
      <c r="N1301">
        <v>0.1</v>
      </c>
      <c r="O1301" t="s">
        <v>6688</v>
      </c>
      <c r="P1301">
        <f t="shared" si="40"/>
        <v>2</v>
      </c>
      <c r="Q1301" s="7">
        <f t="shared" si="41"/>
        <v>0.55000000000000004</v>
      </c>
    </row>
    <row r="1302" spans="1:17" x14ac:dyDescent="0.2">
      <c r="A1302">
        <v>89301121</v>
      </c>
      <c r="B1302" t="s">
        <v>3139</v>
      </c>
      <c r="C1302" t="s">
        <v>109</v>
      </c>
      <c r="D1302">
        <v>5</v>
      </c>
      <c r="E1302" s="2">
        <v>45108</v>
      </c>
      <c r="G1302">
        <v>4901</v>
      </c>
      <c r="H1302">
        <v>59257</v>
      </c>
      <c r="I1302" t="s">
        <v>28</v>
      </c>
      <c r="J1302" t="s">
        <v>3182</v>
      </c>
      <c r="K1302" t="s">
        <v>3183</v>
      </c>
      <c r="L1302" t="s">
        <v>31</v>
      </c>
      <c r="M1302" s="1" t="s">
        <v>3184</v>
      </c>
      <c r="N1302">
        <v>0.6</v>
      </c>
      <c r="O1302" t="s">
        <v>33</v>
      </c>
      <c r="P1302">
        <f t="shared" si="40"/>
        <v>3</v>
      </c>
      <c r="Q1302" s="7">
        <f t="shared" si="41"/>
        <v>0.8</v>
      </c>
    </row>
    <row r="1303" spans="1:17" x14ac:dyDescent="0.2">
      <c r="A1303">
        <v>89301122</v>
      </c>
      <c r="B1303" t="s">
        <v>3139</v>
      </c>
      <c r="C1303" t="s">
        <v>3243</v>
      </c>
      <c r="D1303">
        <v>10</v>
      </c>
      <c r="E1303" s="2">
        <v>39448</v>
      </c>
      <c r="G1303">
        <v>4901</v>
      </c>
      <c r="H1303">
        <v>59257</v>
      </c>
      <c r="I1303" t="s">
        <v>28</v>
      </c>
      <c r="J1303" t="s">
        <v>3182</v>
      </c>
      <c r="K1303" t="s">
        <v>3183</v>
      </c>
      <c r="L1303" t="s">
        <v>31</v>
      </c>
      <c r="M1303" s="1" t="s">
        <v>3184</v>
      </c>
      <c r="N1303">
        <v>0.15</v>
      </c>
      <c r="O1303" t="s">
        <v>33</v>
      </c>
      <c r="P1303">
        <f t="shared" si="40"/>
        <v>3</v>
      </c>
      <c r="Q1303" s="7">
        <f t="shared" si="41"/>
        <v>0.8</v>
      </c>
    </row>
    <row r="1304" spans="1:17" x14ac:dyDescent="0.2">
      <c r="A1304">
        <v>89301124</v>
      </c>
      <c r="B1304" t="s">
        <v>3139</v>
      </c>
      <c r="C1304" t="s">
        <v>3267</v>
      </c>
      <c r="D1304">
        <v>10</v>
      </c>
      <c r="E1304" s="2">
        <v>39448</v>
      </c>
      <c r="G1304">
        <v>4901</v>
      </c>
      <c r="H1304">
        <v>59257</v>
      </c>
      <c r="I1304" t="s">
        <v>28</v>
      </c>
      <c r="J1304" t="s">
        <v>3182</v>
      </c>
      <c r="K1304" t="s">
        <v>3183</v>
      </c>
      <c r="L1304" t="s">
        <v>31</v>
      </c>
      <c r="M1304" s="1" t="s">
        <v>3184</v>
      </c>
      <c r="N1304">
        <v>0.05</v>
      </c>
      <c r="O1304" t="s">
        <v>33</v>
      </c>
      <c r="P1304">
        <f t="shared" si="40"/>
        <v>3</v>
      </c>
      <c r="Q1304" s="7">
        <f t="shared" si="41"/>
        <v>0.8</v>
      </c>
    </row>
    <row r="1305" spans="1:17" x14ac:dyDescent="0.2">
      <c r="A1305">
        <v>89301081</v>
      </c>
      <c r="B1305" t="s">
        <v>2159</v>
      </c>
      <c r="C1305" t="s">
        <v>109</v>
      </c>
      <c r="D1305">
        <v>5</v>
      </c>
      <c r="E1305" s="2">
        <v>41883</v>
      </c>
      <c r="G1305">
        <v>5414</v>
      </c>
      <c r="H1305">
        <v>59259</v>
      </c>
      <c r="J1305" t="s">
        <v>24</v>
      </c>
      <c r="K1305" t="s">
        <v>2327</v>
      </c>
      <c r="L1305" t="s">
        <v>86</v>
      </c>
      <c r="M1305" s="1" t="s">
        <v>2328</v>
      </c>
      <c r="N1305">
        <v>0.75</v>
      </c>
      <c r="O1305" t="s">
        <v>72</v>
      </c>
      <c r="P1305">
        <f t="shared" si="40"/>
        <v>1</v>
      </c>
      <c r="Q1305" s="7">
        <f t="shared" si="41"/>
        <v>0.75</v>
      </c>
    </row>
    <row r="1306" spans="1:17" x14ac:dyDescent="0.2">
      <c r="A1306">
        <v>89301082</v>
      </c>
      <c r="B1306" t="s">
        <v>2376</v>
      </c>
      <c r="C1306" t="s">
        <v>568</v>
      </c>
      <c r="D1306">
        <v>10</v>
      </c>
      <c r="E1306" s="2">
        <v>41883</v>
      </c>
      <c r="G1306">
        <v>6263</v>
      </c>
      <c r="H1306">
        <v>59260</v>
      </c>
      <c r="I1306" t="s">
        <v>53</v>
      </c>
      <c r="J1306" t="s">
        <v>275</v>
      </c>
      <c r="K1306" t="s">
        <v>2390</v>
      </c>
      <c r="M1306" s="1" t="s">
        <v>2391</v>
      </c>
      <c r="N1306">
        <v>1</v>
      </c>
      <c r="O1306" t="s">
        <v>72</v>
      </c>
      <c r="P1306">
        <f t="shared" si="40"/>
        <v>1</v>
      </c>
      <c r="Q1306" s="7">
        <f t="shared" si="41"/>
        <v>1</v>
      </c>
    </row>
    <row r="1307" spans="1:17" x14ac:dyDescent="0.2">
      <c r="A1307">
        <v>89301023</v>
      </c>
      <c r="B1307" t="s">
        <v>489</v>
      </c>
      <c r="C1307" t="s">
        <v>357</v>
      </c>
      <c r="D1307">
        <v>5</v>
      </c>
      <c r="E1307" s="2">
        <v>41518</v>
      </c>
      <c r="G1307">
        <v>539</v>
      </c>
      <c r="H1307">
        <v>59261</v>
      </c>
      <c r="J1307" t="s">
        <v>413</v>
      </c>
      <c r="K1307" t="s">
        <v>625</v>
      </c>
      <c r="M1307" s="1" t="s">
        <v>626</v>
      </c>
      <c r="N1307">
        <v>1</v>
      </c>
      <c r="O1307" t="s">
        <v>72</v>
      </c>
      <c r="P1307">
        <f t="shared" si="40"/>
        <v>1</v>
      </c>
      <c r="Q1307" s="7">
        <f t="shared" si="41"/>
        <v>1</v>
      </c>
    </row>
    <row r="1308" spans="1:17" x14ac:dyDescent="0.2">
      <c r="A1308">
        <v>89301011</v>
      </c>
      <c r="B1308" t="s">
        <v>108</v>
      </c>
      <c r="C1308" t="s">
        <v>109</v>
      </c>
      <c r="D1308">
        <v>5</v>
      </c>
      <c r="E1308" s="2">
        <v>39448</v>
      </c>
      <c r="G1308">
        <v>69</v>
      </c>
      <c r="H1308">
        <v>59262</v>
      </c>
      <c r="J1308" t="s">
        <v>84</v>
      </c>
      <c r="K1308" t="s">
        <v>172</v>
      </c>
      <c r="M1308" s="1" t="s">
        <v>173</v>
      </c>
      <c r="N1308">
        <v>1</v>
      </c>
      <c r="O1308" t="s">
        <v>27</v>
      </c>
      <c r="P1308">
        <f t="shared" si="40"/>
        <v>1</v>
      </c>
      <c r="Q1308" s="7">
        <f t="shared" si="41"/>
        <v>1</v>
      </c>
    </row>
    <row r="1309" spans="1:17" x14ac:dyDescent="0.2">
      <c r="A1309">
        <v>89301415</v>
      </c>
      <c r="B1309" t="s">
        <v>5837</v>
      </c>
      <c r="C1309" t="s">
        <v>5838</v>
      </c>
      <c r="D1309">
        <v>10</v>
      </c>
      <c r="E1309" s="2">
        <v>42491</v>
      </c>
      <c r="G1309">
        <v>7567</v>
      </c>
      <c r="H1309">
        <v>59265</v>
      </c>
      <c r="J1309" t="s">
        <v>521</v>
      </c>
      <c r="K1309" t="s">
        <v>2047</v>
      </c>
      <c r="M1309" s="1" t="s">
        <v>5867</v>
      </c>
      <c r="N1309">
        <v>1</v>
      </c>
      <c r="O1309" t="s">
        <v>27</v>
      </c>
      <c r="P1309">
        <f t="shared" si="40"/>
        <v>1</v>
      </c>
      <c r="Q1309" s="7">
        <f t="shared" si="41"/>
        <v>1</v>
      </c>
    </row>
    <row r="1310" spans="1:17" x14ac:dyDescent="0.2">
      <c r="A1310">
        <v>89301181</v>
      </c>
      <c r="B1310" t="s">
        <v>3946</v>
      </c>
      <c r="C1310" t="s">
        <v>3947</v>
      </c>
      <c r="D1310">
        <v>5</v>
      </c>
      <c r="E1310" s="2">
        <v>42461</v>
      </c>
      <c r="G1310">
        <v>1742</v>
      </c>
      <c r="H1310">
        <v>59266</v>
      </c>
      <c r="J1310" t="s">
        <v>191</v>
      </c>
      <c r="K1310" t="s">
        <v>1123</v>
      </c>
      <c r="M1310" s="1" t="s">
        <v>4006</v>
      </c>
      <c r="N1310">
        <v>1</v>
      </c>
      <c r="O1310" t="s">
        <v>72</v>
      </c>
      <c r="P1310">
        <f t="shared" si="40"/>
        <v>1</v>
      </c>
      <c r="Q1310" s="7">
        <f t="shared" si="41"/>
        <v>1</v>
      </c>
    </row>
    <row r="1311" spans="1:17" x14ac:dyDescent="0.2">
      <c r="A1311">
        <v>89301261</v>
      </c>
      <c r="B1311" t="s">
        <v>4505</v>
      </c>
      <c r="C1311" t="s">
        <v>109</v>
      </c>
      <c r="D1311">
        <v>5</v>
      </c>
      <c r="E1311" s="2">
        <v>43709</v>
      </c>
      <c r="G1311">
        <v>9242</v>
      </c>
      <c r="H1311">
        <v>59271</v>
      </c>
      <c r="I1311" t="s">
        <v>46</v>
      </c>
      <c r="J1311" t="s">
        <v>1941</v>
      </c>
      <c r="K1311" t="s">
        <v>4574</v>
      </c>
      <c r="L1311" t="s">
        <v>86</v>
      </c>
      <c r="M1311" s="1" t="s">
        <v>4575</v>
      </c>
      <c r="N1311">
        <v>0.2</v>
      </c>
      <c r="O1311" t="s">
        <v>19</v>
      </c>
      <c r="P1311">
        <f t="shared" si="40"/>
        <v>2</v>
      </c>
      <c r="Q1311" s="7">
        <f t="shared" si="41"/>
        <v>1</v>
      </c>
    </row>
    <row r="1312" spans="1:17" x14ac:dyDescent="0.2">
      <c r="A1312">
        <v>89301265</v>
      </c>
      <c r="B1312" t="s">
        <v>4505</v>
      </c>
      <c r="C1312" t="s">
        <v>4675</v>
      </c>
      <c r="D1312">
        <v>10</v>
      </c>
      <c r="E1312" s="2">
        <v>43709</v>
      </c>
      <c r="G1312">
        <v>9242</v>
      </c>
      <c r="H1312">
        <v>59271</v>
      </c>
      <c r="I1312" t="s">
        <v>46</v>
      </c>
      <c r="J1312" t="s">
        <v>1941</v>
      </c>
      <c r="K1312" t="s">
        <v>4574</v>
      </c>
      <c r="L1312" t="s">
        <v>86</v>
      </c>
      <c r="M1312" s="1" t="s">
        <v>4575</v>
      </c>
      <c r="N1312">
        <v>0.8</v>
      </c>
      <c r="O1312" t="s">
        <v>19</v>
      </c>
      <c r="P1312">
        <f t="shared" si="40"/>
        <v>2</v>
      </c>
      <c r="Q1312" s="7">
        <f t="shared" si="41"/>
        <v>1</v>
      </c>
    </row>
    <row r="1313" spans="1:17" x14ac:dyDescent="0.2">
      <c r="A1313">
        <v>89301062</v>
      </c>
      <c r="B1313" t="s">
        <v>1575</v>
      </c>
      <c r="C1313" t="s">
        <v>568</v>
      </c>
      <c r="D1313">
        <v>10</v>
      </c>
      <c r="E1313" s="2">
        <v>41640</v>
      </c>
      <c r="G1313">
        <v>5422</v>
      </c>
      <c r="H1313">
        <v>59272</v>
      </c>
      <c r="J1313" t="s">
        <v>883</v>
      </c>
      <c r="K1313" t="s">
        <v>1580</v>
      </c>
      <c r="L1313" t="s">
        <v>86</v>
      </c>
      <c r="M1313" s="1" t="s">
        <v>1581</v>
      </c>
      <c r="N1313">
        <v>1</v>
      </c>
      <c r="O1313" t="s">
        <v>27</v>
      </c>
      <c r="P1313">
        <f t="shared" si="40"/>
        <v>1</v>
      </c>
      <c r="Q1313" s="7">
        <f t="shared" si="41"/>
        <v>1</v>
      </c>
    </row>
    <row r="1314" spans="1:17" x14ac:dyDescent="0.2">
      <c r="A1314">
        <v>89301101</v>
      </c>
      <c r="B1314" t="s">
        <v>2599</v>
      </c>
      <c r="C1314" t="s">
        <v>109</v>
      </c>
      <c r="D1314">
        <v>5</v>
      </c>
      <c r="E1314" s="2">
        <v>41744</v>
      </c>
      <c r="G1314">
        <v>6799</v>
      </c>
      <c r="H1314">
        <v>59275</v>
      </c>
      <c r="J1314" t="s">
        <v>47</v>
      </c>
      <c r="K1314" t="s">
        <v>2635</v>
      </c>
      <c r="L1314" t="s">
        <v>86</v>
      </c>
      <c r="M1314" s="1" t="s">
        <v>2636</v>
      </c>
      <c r="N1314">
        <v>0.5</v>
      </c>
      <c r="O1314" t="s">
        <v>27</v>
      </c>
      <c r="P1314">
        <f t="shared" si="40"/>
        <v>1</v>
      </c>
      <c r="Q1314" s="7">
        <f t="shared" si="41"/>
        <v>0.5</v>
      </c>
    </row>
    <row r="1315" spans="1:17" x14ac:dyDescent="0.2">
      <c r="A1315">
        <v>89301111</v>
      </c>
      <c r="B1315" t="s">
        <v>2951</v>
      </c>
      <c r="C1315" t="s">
        <v>109</v>
      </c>
      <c r="D1315">
        <v>5</v>
      </c>
      <c r="E1315" s="2">
        <v>41075</v>
      </c>
      <c r="G1315">
        <v>6067</v>
      </c>
      <c r="H1315">
        <v>59281</v>
      </c>
      <c r="J1315" t="s">
        <v>47</v>
      </c>
      <c r="K1315" t="s">
        <v>2452</v>
      </c>
      <c r="M1315" s="1" t="s">
        <v>2971</v>
      </c>
      <c r="N1315">
        <v>1</v>
      </c>
      <c r="O1315" t="s">
        <v>90</v>
      </c>
      <c r="P1315">
        <f t="shared" si="40"/>
        <v>1</v>
      </c>
      <c r="Q1315" s="7">
        <f t="shared" si="41"/>
        <v>1</v>
      </c>
    </row>
    <row r="1316" spans="1:17" x14ac:dyDescent="0.2">
      <c r="A1316">
        <v>89301075</v>
      </c>
      <c r="B1316" t="s">
        <v>1686</v>
      </c>
      <c r="C1316" t="s">
        <v>1840</v>
      </c>
      <c r="D1316">
        <v>10</v>
      </c>
      <c r="E1316" s="2">
        <v>43466</v>
      </c>
      <c r="G1316">
        <v>6373</v>
      </c>
      <c r="H1316">
        <v>59284</v>
      </c>
      <c r="I1316" t="s">
        <v>46</v>
      </c>
      <c r="J1316" t="s">
        <v>465</v>
      </c>
      <c r="K1316" t="s">
        <v>2023</v>
      </c>
      <c r="L1316" t="s">
        <v>86</v>
      </c>
      <c r="M1316" s="1" t="s">
        <v>2024</v>
      </c>
      <c r="N1316">
        <v>0.75</v>
      </c>
      <c r="O1316" t="s">
        <v>27</v>
      </c>
      <c r="P1316">
        <f t="shared" si="40"/>
        <v>1</v>
      </c>
      <c r="Q1316" s="7">
        <f t="shared" si="41"/>
        <v>0.75</v>
      </c>
    </row>
    <row r="1317" spans="1:17" x14ac:dyDescent="0.2">
      <c r="A1317">
        <v>89301323</v>
      </c>
      <c r="B1317" t="s">
        <v>4932</v>
      </c>
      <c r="C1317" t="s">
        <v>357</v>
      </c>
      <c r="D1317">
        <v>5</v>
      </c>
      <c r="E1317" s="2">
        <v>43405</v>
      </c>
      <c r="G1317">
        <v>29</v>
      </c>
      <c r="H1317">
        <v>59285</v>
      </c>
      <c r="J1317" t="s">
        <v>81</v>
      </c>
      <c r="K1317" t="s">
        <v>1734</v>
      </c>
      <c r="M1317" s="1" t="s">
        <v>5035</v>
      </c>
      <c r="N1317">
        <v>1</v>
      </c>
      <c r="O1317" t="s">
        <v>72</v>
      </c>
      <c r="P1317">
        <f t="shared" si="40"/>
        <v>1</v>
      </c>
      <c r="Q1317" s="7">
        <f t="shared" si="41"/>
        <v>1</v>
      </c>
    </row>
    <row r="1318" spans="1:17" x14ac:dyDescent="0.2">
      <c r="A1318">
        <v>89301091</v>
      </c>
      <c r="B1318" t="s">
        <v>2444</v>
      </c>
      <c r="C1318" t="s">
        <v>109</v>
      </c>
      <c r="D1318">
        <v>5</v>
      </c>
      <c r="E1318" s="2">
        <v>41671</v>
      </c>
      <c r="G1318">
        <v>2222</v>
      </c>
      <c r="H1318">
        <v>59302</v>
      </c>
      <c r="J1318" t="s">
        <v>255</v>
      </c>
      <c r="K1318" t="s">
        <v>2485</v>
      </c>
      <c r="L1318" t="s">
        <v>86</v>
      </c>
      <c r="M1318" s="1" t="s">
        <v>2486</v>
      </c>
      <c r="N1318">
        <v>0.5</v>
      </c>
      <c r="O1318" t="s">
        <v>72</v>
      </c>
      <c r="P1318">
        <f t="shared" si="40"/>
        <v>1</v>
      </c>
      <c r="Q1318" s="7">
        <f t="shared" si="41"/>
        <v>0.5</v>
      </c>
    </row>
    <row r="1319" spans="1:17" x14ac:dyDescent="0.2">
      <c r="A1319">
        <v>89301073</v>
      </c>
      <c r="B1319" t="s">
        <v>1686</v>
      </c>
      <c r="C1319" t="s">
        <v>357</v>
      </c>
      <c r="D1319">
        <v>5</v>
      </c>
      <c r="E1319" s="2">
        <v>43466</v>
      </c>
      <c r="G1319">
        <v>3012</v>
      </c>
      <c r="H1319">
        <v>59303</v>
      </c>
      <c r="I1319" t="s">
        <v>53</v>
      </c>
      <c r="J1319" t="s">
        <v>275</v>
      </c>
      <c r="K1319" t="s">
        <v>1718</v>
      </c>
      <c r="M1319" s="1" t="s">
        <v>1719</v>
      </c>
      <c r="N1319">
        <v>0.75</v>
      </c>
      <c r="O1319" t="s">
        <v>27</v>
      </c>
      <c r="P1319">
        <f t="shared" si="40"/>
        <v>1</v>
      </c>
      <c r="Q1319" s="7">
        <f t="shared" si="41"/>
        <v>0.75</v>
      </c>
    </row>
    <row r="1320" spans="1:17" x14ac:dyDescent="0.2">
      <c r="A1320">
        <v>89301601</v>
      </c>
      <c r="B1320" t="s">
        <v>6443</v>
      </c>
      <c r="C1320" t="s">
        <v>6444</v>
      </c>
      <c r="D1320">
        <v>10</v>
      </c>
      <c r="E1320" s="2">
        <v>44105</v>
      </c>
      <c r="G1320">
        <v>9706</v>
      </c>
      <c r="H1320">
        <v>59304</v>
      </c>
      <c r="I1320" t="s">
        <v>1651</v>
      </c>
      <c r="J1320" t="s">
        <v>37</v>
      </c>
      <c r="K1320" t="s">
        <v>6445</v>
      </c>
      <c r="L1320" t="s">
        <v>133</v>
      </c>
      <c r="M1320" s="1" t="s">
        <v>6446</v>
      </c>
      <c r="N1320">
        <v>0.2</v>
      </c>
      <c r="O1320" t="s">
        <v>27</v>
      </c>
      <c r="P1320">
        <f t="shared" si="40"/>
        <v>2</v>
      </c>
      <c r="Q1320" s="7">
        <f t="shared" si="41"/>
        <v>0.4</v>
      </c>
    </row>
    <row r="1321" spans="1:17" x14ac:dyDescent="0.2">
      <c r="A1321">
        <v>89301609</v>
      </c>
      <c r="B1321" t="s">
        <v>6522</v>
      </c>
      <c r="C1321" t="s">
        <v>6523</v>
      </c>
      <c r="D1321">
        <v>10</v>
      </c>
      <c r="E1321" s="2">
        <v>44105</v>
      </c>
      <c r="G1321">
        <v>9706</v>
      </c>
      <c r="H1321">
        <v>59304</v>
      </c>
      <c r="I1321" t="s">
        <v>1651</v>
      </c>
      <c r="J1321" t="s">
        <v>37</v>
      </c>
      <c r="K1321" t="s">
        <v>6445</v>
      </c>
      <c r="L1321" t="s">
        <v>133</v>
      </c>
      <c r="M1321" s="1" t="s">
        <v>6446</v>
      </c>
      <c r="N1321">
        <v>0.2</v>
      </c>
      <c r="O1321" t="s">
        <v>27</v>
      </c>
      <c r="P1321">
        <f t="shared" si="40"/>
        <v>2</v>
      </c>
      <c r="Q1321" s="7">
        <f t="shared" si="41"/>
        <v>0.4</v>
      </c>
    </row>
    <row r="1322" spans="1:17" x14ac:dyDescent="0.2">
      <c r="A1322">
        <v>89301375</v>
      </c>
      <c r="B1322" t="s">
        <v>5575</v>
      </c>
      <c r="C1322" t="s">
        <v>5575</v>
      </c>
      <c r="D1322">
        <v>10</v>
      </c>
      <c r="E1322" s="2">
        <v>43164</v>
      </c>
      <c r="G1322">
        <v>8507</v>
      </c>
      <c r="H1322">
        <v>59305</v>
      </c>
      <c r="I1322" t="s">
        <v>46</v>
      </c>
      <c r="J1322" t="s">
        <v>60</v>
      </c>
      <c r="K1322" t="s">
        <v>170</v>
      </c>
      <c r="M1322" s="1" t="s">
        <v>5661</v>
      </c>
      <c r="N1322">
        <v>1</v>
      </c>
      <c r="O1322" t="s">
        <v>2436</v>
      </c>
      <c r="P1322">
        <f t="shared" si="40"/>
        <v>1</v>
      </c>
      <c r="Q1322" s="7">
        <f t="shared" si="41"/>
        <v>1</v>
      </c>
    </row>
    <row r="1323" spans="1:17" x14ac:dyDescent="0.2">
      <c r="A1323">
        <v>89301261</v>
      </c>
      <c r="B1323" t="s">
        <v>4505</v>
      </c>
      <c r="C1323" t="s">
        <v>109</v>
      </c>
      <c r="D1323">
        <v>5</v>
      </c>
      <c r="E1323" s="2">
        <v>39448</v>
      </c>
      <c r="G1323">
        <v>1730</v>
      </c>
      <c r="H1323">
        <v>59311</v>
      </c>
      <c r="J1323" t="s">
        <v>314</v>
      </c>
      <c r="K1323" t="s">
        <v>4578</v>
      </c>
      <c r="M1323" s="1" t="s">
        <v>4579</v>
      </c>
      <c r="N1323">
        <v>1</v>
      </c>
      <c r="O1323" t="s">
        <v>27</v>
      </c>
      <c r="P1323">
        <f t="shared" si="40"/>
        <v>1</v>
      </c>
      <c r="Q1323" s="7">
        <f t="shared" si="41"/>
        <v>1</v>
      </c>
    </row>
    <row r="1324" spans="1:17" x14ac:dyDescent="0.2">
      <c r="A1324">
        <v>89301063</v>
      </c>
      <c r="B1324" t="s">
        <v>1480</v>
      </c>
      <c r="C1324" t="s">
        <v>357</v>
      </c>
      <c r="D1324">
        <v>5</v>
      </c>
      <c r="E1324" s="2">
        <v>43647</v>
      </c>
      <c r="G1324">
        <v>1473</v>
      </c>
      <c r="H1324">
        <v>59319</v>
      </c>
      <c r="I1324" t="s">
        <v>46</v>
      </c>
      <c r="J1324" t="s">
        <v>1600</v>
      </c>
      <c r="K1324" t="s">
        <v>1601</v>
      </c>
      <c r="M1324" s="1" t="s">
        <v>1602</v>
      </c>
      <c r="N1324">
        <v>0.25</v>
      </c>
      <c r="O1324" t="s">
        <v>27</v>
      </c>
      <c r="P1324">
        <f t="shared" si="40"/>
        <v>1</v>
      </c>
      <c r="Q1324" s="7">
        <f t="shared" si="41"/>
        <v>0.25</v>
      </c>
    </row>
    <row r="1325" spans="1:17" x14ac:dyDescent="0.2">
      <c r="A1325">
        <v>89301322</v>
      </c>
      <c r="B1325" t="s">
        <v>4932</v>
      </c>
      <c r="C1325" t="s">
        <v>568</v>
      </c>
      <c r="D1325">
        <v>10</v>
      </c>
      <c r="E1325" s="2">
        <v>39448</v>
      </c>
      <c r="G1325">
        <v>2479</v>
      </c>
      <c r="H1325">
        <v>59327</v>
      </c>
      <c r="I1325" t="s">
        <v>28</v>
      </c>
      <c r="J1325" t="s">
        <v>47</v>
      </c>
      <c r="K1325" t="s">
        <v>490</v>
      </c>
      <c r="L1325" t="s">
        <v>31</v>
      </c>
      <c r="M1325" s="1" t="s">
        <v>5013</v>
      </c>
      <c r="N1325">
        <v>1</v>
      </c>
      <c r="O1325" t="s">
        <v>33</v>
      </c>
      <c r="P1325">
        <f t="shared" si="40"/>
        <v>1</v>
      </c>
      <c r="Q1325" s="7">
        <f t="shared" si="41"/>
        <v>1</v>
      </c>
    </row>
    <row r="1326" spans="1:17" x14ac:dyDescent="0.2">
      <c r="A1326">
        <v>89301261</v>
      </c>
      <c r="B1326" t="s">
        <v>4505</v>
      </c>
      <c r="C1326" t="s">
        <v>109</v>
      </c>
      <c r="D1326">
        <v>5</v>
      </c>
      <c r="E1326" s="2">
        <v>42207</v>
      </c>
      <c r="G1326">
        <v>2195</v>
      </c>
      <c r="H1326">
        <v>59345</v>
      </c>
      <c r="I1326" t="s">
        <v>46</v>
      </c>
      <c r="J1326" t="s">
        <v>4582</v>
      </c>
      <c r="K1326" t="s">
        <v>715</v>
      </c>
      <c r="M1326" s="1" t="s">
        <v>4583</v>
      </c>
      <c r="N1326">
        <v>0.8</v>
      </c>
      <c r="O1326" t="s">
        <v>19</v>
      </c>
      <c r="P1326">
        <f t="shared" si="40"/>
        <v>2</v>
      </c>
      <c r="Q1326" s="7">
        <f t="shared" si="41"/>
        <v>1</v>
      </c>
    </row>
    <row r="1327" spans="1:17" x14ac:dyDescent="0.2">
      <c r="A1327">
        <v>89301265</v>
      </c>
      <c r="B1327" t="s">
        <v>4505</v>
      </c>
      <c r="C1327" t="s">
        <v>4675</v>
      </c>
      <c r="D1327">
        <v>10</v>
      </c>
      <c r="E1327" s="2">
        <v>42207</v>
      </c>
      <c r="G1327">
        <v>2195</v>
      </c>
      <c r="H1327">
        <v>59345</v>
      </c>
      <c r="I1327" t="s">
        <v>46</v>
      </c>
      <c r="J1327" t="s">
        <v>4582</v>
      </c>
      <c r="K1327" t="s">
        <v>715</v>
      </c>
      <c r="M1327" s="1" t="s">
        <v>4583</v>
      </c>
      <c r="N1327">
        <v>0.2</v>
      </c>
      <c r="O1327" t="s">
        <v>19</v>
      </c>
      <c r="P1327">
        <f t="shared" si="40"/>
        <v>2</v>
      </c>
      <c r="Q1327" s="7">
        <f t="shared" si="41"/>
        <v>1</v>
      </c>
    </row>
    <row r="1328" spans="1:17" x14ac:dyDescent="0.2">
      <c r="A1328">
        <v>89301121</v>
      </c>
      <c r="B1328" t="s">
        <v>3139</v>
      </c>
      <c r="C1328" t="s">
        <v>109</v>
      </c>
      <c r="D1328">
        <v>5</v>
      </c>
      <c r="E1328" s="2">
        <v>41426</v>
      </c>
      <c r="G1328">
        <v>6456</v>
      </c>
      <c r="H1328">
        <v>59358</v>
      </c>
      <c r="J1328" t="s">
        <v>406</v>
      </c>
      <c r="K1328" t="s">
        <v>3178</v>
      </c>
      <c r="M1328" s="1" t="s">
        <v>3179</v>
      </c>
      <c r="N1328">
        <v>1</v>
      </c>
      <c r="O1328" t="s">
        <v>27</v>
      </c>
      <c r="P1328">
        <f t="shared" si="40"/>
        <v>1</v>
      </c>
      <c r="Q1328" s="7">
        <f t="shared" si="41"/>
        <v>1</v>
      </c>
    </row>
    <row r="1329" spans="1:17" x14ac:dyDescent="0.2">
      <c r="A1329">
        <v>89301161</v>
      </c>
      <c r="B1329" t="s">
        <v>3529</v>
      </c>
      <c r="C1329" t="s">
        <v>109</v>
      </c>
      <c r="D1329">
        <v>5</v>
      </c>
      <c r="E1329" s="2">
        <v>39448</v>
      </c>
      <c r="G1329">
        <v>448</v>
      </c>
      <c r="H1329">
        <v>59370</v>
      </c>
      <c r="J1329" t="s">
        <v>84</v>
      </c>
      <c r="K1329" t="s">
        <v>3542</v>
      </c>
      <c r="M1329" s="1" t="s">
        <v>3543</v>
      </c>
      <c r="N1329">
        <v>1</v>
      </c>
      <c r="O1329" t="s">
        <v>23</v>
      </c>
      <c r="P1329">
        <f t="shared" si="40"/>
        <v>1</v>
      </c>
      <c r="Q1329" s="7">
        <f t="shared" si="41"/>
        <v>1</v>
      </c>
    </row>
    <row r="1330" spans="1:17" x14ac:dyDescent="0.2">
      <c r="A1330">
        <v>89301093</v>
      </c>
      <c r="B1330" t="s">
        <v>2444</v>
      </c>
      <c r="C1330" t="s">
        <v>357</v>
      </c>
      <c r="D1330">
        <v>5</v>
      </c>
      <c r="E1330" s="2">
        <v>39448</v>
      </c>
      <c r="G1330">
        <v>541</v>
      </c>
      <c r="H1330">
        <v>59377</v>
      </c>
      <c r="J1330" t="s">
        <v>155</v>
      </c>
      <c r="K1330" t="s">
        <v>2542</v>
      </c>
      <c r="M1330" s="1" t="s">
        <v>2543</v>
      </c>
      <c r="N1330">
        <v>1</v>
      </c>
      <c r="O1330" t="s">
        <v>27</v>
      </c>
      <c r="P1330">
        <f t="shared" si="40"/>
        <v>1</v>
      </c>
      <c r="Q1330" s="7">
        <f t="shared" si="41"/>
        <v>1</v>
      </c>
    </row>
    <row r="1331" spans="1:17" x14ac:dyDescent="0.2">
      <c r="A1331">
        <v>89301132</v>
      </c>
      <c r="B1331" t="s">
        <v>3276</v>
      </c>
      <c r="C1331" t="s">
        <v>3350</v>
      </c>
      <c r="D1331">
        <v>10</v>
      </c>
      <c r="E1331" s="2">
        <v>41883</v>
      </c>
      <c r="G1331">
        <v>262</v>
      </c>
      <c r="H1331">
        <v>59381</v>
      </c>
      <c r="J1331" t="s">
        <v>131</v>
      </c>
      <c r="K1331" t="s">
        <v>3360</v>
      </c>
      <c r="L1331" t="s">
        <v>86</v>
      </c>
      <c r="M1331" s="1" t="s">
        <v>3361</v>
      </c>
      <c r="N1331">
        <v>1</v>
      </c>
      <c r="O1331" t="s">
        <v>27</v>
      </c>
      <c r="P1331">
        <f t="shared" si="40"/>
        <v>1</v>
      </c>
      <c r="Q1331" s="7">
        <f t="shared" si="41"/>
        <v>1</v>
      </c>
    </row>
    <row r="1332" spans="1:17" x14ac:dyDescent="0.2">
      <c r="A1332">
        <v>89301261</v>
      </c>
      <c r="B1332" t="s">
        <v>4505</v>
      </c>
      <c r="C1332" t="s">
        <v>109</v>
      </c>
      <c r="D1332">
        <v>5</v>
      </c>
      <c r="E1332" s="2">
        <v>45261</v>
      </c>
      <c r="G1332">
        <v>11155</v>
      </c>
      <c r="H1332">
        <v>59394</v>
      </c>
      <c r="I1332" t="s">
        <v>53</v>
      </c>
      <c r="J1332" t="s">
        <v>524</v>
      </c>
      <c r="K1332" t="s">
        <v>4576</v>
      </c>
      <c r="M1332" s="1" t="s">
        <v>4577</v>
      </c>
      <c r="N1332">
        <v>1</v>
      </c>
      <c r="O1332" t="s">
        <v>27</v>
      </c>
      <c r="P1332">
        <f t="shared" si="40"/>
        <v>1</v>
      </c>
      <c r="Q1332" s="7">
        <f t="shared" si="41"/>
        <v>1</v>
      </c>
    </row>
    <row r="1333" spans="1:17" x14ac:dyDescent="0.2">
      <c r="A1333">
        <v>89301285</v>
      </c>
      <c r="B1333" t="s">
        <v>4741</v>
      </c>
      <c r="C1333" t="s">
        <v>4742</v>
      </c>
      <c r="D1333">
        <v>10</v>
      </c>
      <c r="E1333" s="2">
        <v>44743</v>
      </c>
      <c r="G1333">
        <v>2658</v>
      </c>
      <c r="H1333">
        <v>59406</v>
      </c>
      <c r="I1333" t="s">
        <v>2899</v>
      </c>
      <c r="J1333" t="s">
        <v>1200</v>
      </c>
      <c r="K1333" t="s">
        <v>2307</v>
      </c>
      <c r="L1333" t="s">
        <v>31</v>
      </c>
      <c r="M1333" s="1" t="s">
        <v>4777</v>
      </c>
      <c r="N1333">
        <v>0.6</v>
      </c>
      <c r="O1333" t="s">
        <v>2433</v>
      </c>
      <c r="P1333">
        <f t="shared" si="40"/>
        <v>1</v>
      </c>
      <c r="Q1333" s="7">
        <f t="shared" si="41"/>
        <v>0.6</v>
      </c>
    </row>
    <row r="1334" spans="1:17" x14ac:dyDescent="0.2">
      <c r="A1334">
        <v>89301704</v>
      </c>
      <c r="B1334" t="s">
        <v>2599</v>
      </c>
      <c r="C1334" t="s">
        <v>6536</v>
      </c>
      <c r="D1334">
        <v>10</v>
      </c>
      <c r="E1334" s="2">
        <v>43647</v>
      </c>
      <c r="G1334">
        <v>2609</v>
      </c>
      <c r="H1334">
        <v>59415</v>
      </c>
      <c r="I1334" t="s">
        <v>110</v>
      </c>
      <c r="J1334" t="s">
        <v>81</v>
      </c>
      <c r="K1334" t="s">
        <v>6537</v>
      </c>
      <c r="L1334" t="s">
        <v>31</v>
      </c>
      <c r="M1334" s="1" t="s">
        <v>6538</v>
      </c>
      <c r="N1334">
        <v>0.6</v>
      </c>
      <c r="O1334" t="s">
        <v>33</v>
      </c>
      <c r="P1334">
        <f t="shared" si="40"/>
        <v>1</v>
      </c>
      <c r="Q1334" s="7">
        <f t="shared" si="41"/>
        <v>0.6</v>
      </c>
    </row>
    <row r="1335" spans="1:17" x14ac:dyDescent="0.2">
      <c r="A1335">
        <v>89301173</v>
      </c>
      <c r="B1335" t="s">
        <v>3745</v>
      </c>
      <c r="C1335" t="s">
        <v>357</v>
      </c>
      <c r="D1335">
        <v>5</v>
      </c>
      <c r="E1335" s="2">
        <v>44743</v>
      </c>
      <c r="G1335">
        <v>2933</v>
      </c>
      <c r="H1335">
        <v>59416</v>
      </c>
      <c r="I1335" t="s">
        <v>205</v>
      </c>
      <c r="J1335" t="s">
        <v>721</v>
      </c>
      <c r="K1335" t="s">
        <v>3900</v>
      </c>
      <c r="L1335" t="s">
        <v>3865</v>
      </c>
      <c r="M1335" s="1" t="s">
        <v>3901</v>
      </c>
      <c r="N1335">
        <v>0.7</v>
      </c>
      <c r="O1335" t="s">
        <v>33</v>
      </c>
      <c r="P1335">
        <f t="shared" si="40"/>
        <v>2</v>
      </c>
      <c r="Q1335" s="7">
        <f t="shared" si="41"/>
        <v>1</v>
      </c>
    </row>
    <row r="1336" spans="1:17" x14ac:dyDescent="0.2">
      <c r="A1336">
        <v>89301606</v>
      </c>
      <c r="B1336" t="s">
        <v>6476</v>
      </c>
      <c r="C1336" t="s">
        <v>6477</v>
      </c>
      <c r="D1336">
        <v>10</v>
      </c>
      <c r="E1336" s="2">
        <v>39814</v>
      </c>
      <c r="G1336">
        <v>6206</v>
      </c>
      <c r="H1336">
        <v>59416</v>
      </c>
      <c r="I1336" t="s">
        <v>205</v>
      </c>
      <c r="J1336" t="s">
        <v>721</v>
      </c>
      <c r="K1336" t="s">
        <v>3900</v>
      </c>
      <c r="L1336" t="s">
        <v>3865</v>
      </c>
      <c r="M1336" s="1" t="s">
        <v>3901</v>
      </c>
      <c r="N1336">
        <v>0.3</v>
      </c>
      <c r="O1336" t="s">
        <v>33</v>
      </c>
      <c r="P1336">
        <f t="shared" si="40"/>
        <v>2</v>
      </c>
      <c r="Q1336" s="7">
        <f t="shared" si="41"/>
        <v>1</v>
      </c>
    </row>
    <row r="1337" spans="1:17" x14ac:dyDescent="0.2">
      <c r="A1337">
        <v>89301103</v>
      </c>
      <c r="B1337" t="s">
        <v>2599</v>
      </c>
      <c r="C1337" t="s">
        <v>2589</v>
      </c>
      <c r="D1337">
        <v>5</v>
      </c>
      <c r="E1337" s="2">
        <v>42552</v>
      </c>
      <c r="G1337">
        <v>1412</v>
      </c>
      <c r="H1337">
        <v>59417</v>
      </c>
      <c r="J1337" t="s">
        <v>275</v>
      </c>
      <c r="K1337" t="s">
        <v>661</v>
      </c>
      <c r="M1337" s="1" t="s">
        <v>2833</v>
      </c>
      <c r="N1337">
        <v>0.25</v>
      </c>
      <c r="O1337" t="s">
        <v>27</v>
      </c>
      <c r="P1337">
        <f t="shared" si="40"/>
        <v>2</v>
      </c>
      <c r="Q1337" s="7">
        <f t="shared" si="41"/>
        <v>0.5</v>
      </c>
    </row>
    <row r="1338" spans="1:17" x14ac:dyDescent="0.2">
      <c r="A1338">
        <v>89301105</v>
      </c>
      <c r="B1338" t="s">
        <v>2599</v>
      </c>
      <c r="C1338" t="s">
        <v>2909</v>
      </c>
      <c r="D1338">
        <v>5</v>
      </c>
      <c r="E1338" s="2">
        <v>42552</v>
      </c>
      <c r="G1338">
        <v>1412</v>
      </c>
      <c r="H1338">
        <v>59417</v>
      </c>
      <c r="J1338" t="s">
        <v>275</v>
      </c>
      <c r="K1338" t="s">
        <v>661</v>
      </c>
      <c r="M1338" s="1" t="s">
        <v>2833</v>
      </c>
      <c r="N1338">
        <v>0.25</v>
      </c>
      <c r="O1338" t="s">
        <v>27</v>
      </c>
      <c r="P1338">
        <f t="shared" si="40"/>
        <v>2</v>
      </c>
      <c r="Q1338" s="7">
        <f t="shared" si="41"/>
        <v>0.5</v>
      </c>
    </row>
    <row r="1339" spans="1:17" x14ac:dyDescent="0.2">
      <c r="A1339">
        <v>89301375</v>
      </c>
      <c r="B1339" t="s">
        <v>5575</v>
      </c>
      <c r="C1339" t="s">
        <v>5575</v>
      </c>
      <c r="D1339">
        <v>10</v>
      </c>
      <c r="E1339" s="2">
        <v>39814</v>
      </c>
      <c r="G1339">
        <v>3460</v>
      </c>
      <c r="H1339">
        <v>59419</v>
      </c>
      <c r="I1339" t="s">
        <v>28</v>
      </c>
      <c r="J1339" t="s">
        <v>410</v>
      </c>
      <c r="K1339" t="s">
        <v>5662</v>
      </c>
      <c r="L1339" t="s">
        <v>31</v>
      </c>
      <c r="M1339" s="1" t="s">
        <v>5663</v>
      </c>
      <c r="N1339">
        <v>1</v>
      </c>
      <c r="O1339" t="s">
        <v>33</v>
      </c>
      <c r="P1339">
        <f t="shared" si="40"/>
        <v>1</v>
      </c>
      <c r="Q1339" s="7">
        <f t="shared" si="41"/>
        <v>1</v>
      </c>
    </row>
    <row r="1340" spans="1:17" x14ac:dyDescent="0.2">
      <c r="A1340">
        <v>89301211</v>
      </c>
      <c r="B1340" t="s">
        <v>4155</v>
      </c>
      <c r="C1340" t="s">
        <v>109</v>
      </c>
      <c r="D1340">
        <v>5</v>
      </c>
      <c r="E1340" s="2">
        <v>39448</v>
      </c>
      <c r="G1340">
        <v>4748</v>
      </c>
      <c r="H1340">
        <v>59421</v>
      </c>
      <c r="J1340" t="s">
        <v>47</v>
      </c>
      <c r="K1340" t="s">
        <v>4167</v>
      </c>
      <c r="M1340" s="1" t="s">
        <v>4168</v>
      </c>
      <c r="N1340">
        <v>1</v>
      </c>
      <c r="O1340" t="s">
        <v>72</v>
      </c>
      <c r="P1340">
        <f t="shared" si="40"/>
        <v>1</v>
      </c>
      <c r="Q1340" s="7">
        <f t="shared" si="41"/>
        <v>1</v>
      </c>
    </row>
    <row r="1341" spans="1:17" x14ac:dyDescent="0.2">
      <c r="A1341">
        <v>89301600</v>
      </c>
      <c r="B1341" t="s">
        <v>6274</v>
      </c>
      <c r="C1341" t="s">
        <v>6274</v>
      </c>
      <c r="D1341">
        <v>10</v>
      </c>
      <c r="E1341" s="2">
        <v>44287</v>
      </c>
      <c r="G1341">
        <v>8924</v>
      </c>
      <c r="H1341">
        <v>59425</v>
      </c>
      <c r="I1341" t="s">
        <v>343</v>
      </c>
      <c r="J1341" t="s">
        <v>1070</v>
      </c>
      <c r="K1341" t="s">
        <v>6338</v>
      </c>
      <c r="M1341" s="1" t="s">
        <v>6339</v>
      </c>
      <c r="N1341">
        <v>0.14199999999999999</v>
      </c>
      <c r="O1341" t="s">
        <v>27</v>
      </c>
      <c r="P1341">
        <f t="shared" si="40"/>
        <v>7</v>
      </c>
      <c r="Q1341" s="7">
        <f t="shared" si="41"/>
        <v>0.99399999999999999</v>
      </c>
    </row>
    <row r="1342" spans="1:17" x14ac:dyDescent="0.2">
      <c r="A1342">
        <v>89301602</v>
      </c>
      <c r="B1342" t="s">
        <v>6449</v>
      </c>
      <c r="C1342" t="s">
        <v>6450</v>
      </c>
      <c r="D1342">
        <v>10</v>
      </c>
      <c r="E1342" s="2">
        <v>42583</v>
      </c>
      <c r="G1342">
        <v>8924</v>
      </c>
      <c r="H1342">
        <v>59425</v>
      </c>
      <c r="I1342" t="s">
        <v>343</v>
      </c>
      <c r="J1342" t="s">
        <v>1070</v>
      </c>
      <c r="K1342" t="s">
        <v>6338</v>
      </c>
      <c r="M1342" s="1" t="s">
        <v>6339</v>
      </c>
      <c r="N1342">
        <v>0.14199999999999999</v>
      </c>
      <c r="O1342" t="s">
        <v>27</v>
      </c>
      <c r="P1342">
        <f t="shared" si="40"/>
        <v>7</v>
      </c>
      <c r="Q1342" s="7">
        <f t="shared" si="41"/>
        <v>0.99399999999999999</v>
      </c>
    </row>
    <row r="1343" spans="1:17" x14ac:dyDescent="0.2">
      <c r="A1343">
        <v>89301604</v>
      </c>
      <c r="B1343" t="s">
        <v>6464</v>
      </c>
      <c r="C1343" t="s">
        <v>6465</v>
      </c>
      <c r="D1343">
        <v>10</v>
      </c>
      <c r="E1343" s="2">
        <v>42583</v>
      </c>
      <c r="G1343">
        <v>8924</v>
      </c>
      <c r="H1343">
        <v>59425</v>
      </c>
      <c r="I1343" t="s">
        <v>343</v>
      </c>
      <c r="J1343" t="s">
        <v>1070</v>
      </c>
      <c r="K1343" t="s">
        <v>6338</v>
      </c>
      <c r="M1343" s="1" t="s">
        <v>6339</v>
      </c>
      <c r="N1343">
        <v>0.14199999999999999</v>
      </c>
      <c r="O1343" t="s">
        <v>27</v>
      </c>
      <c r="P1343">
        <f t="shared" si="40"/>
        <v>7</v>
      </c>
      <c r="Q1343" s="7">
        <f t="shared" si="41"/>
        <v>0.99399999999999999</v>
      </c>
    </row>
    <row r="1344" spans="1:17" x14ac:dyDescent="0.2">
      <c r="A1344">
        <v>89301605</v>
      </c>
      <c r="B1344" t="s">
        <v>6474</v>
      </c>
      <c r="C1344" t="s">
        <v>6475</v>
      </c>
      <c r="D1344">
        <v>10</v>
      </c>
      <c r="E1344" s="2">
        <v>42583</v>
      </c>
      <c r="G1344">
        <v>8924</v>
      </c>
      <c r="H1344">
        <v>59425</v>
      </c>
      <c r="I1344" t="s">
        <v>343</v>
      </c>
      <c r="J1344" t="s">
        <v>1070</v>
      </c>
      <c r="K1344" t="s">
        <v>6338</v>
      </c>
      <c r="M1344" s="1" t="s">
        <v>6339</v>
      </c>
      <c r="N1344">
        <v>0.14199999999999999</v>
      </c>
      <c r="O1344" t="s">
        <v>27</v>
      </c>
      <c r="P1344">
        <f t="shared" si="40"/>
        <v>7</v>
      </c>
      <c r="Q1344" s="7">
        <f t="shared" si="41"/>
        <v>0.99399999999999999</v>
      </c>
    </row>
    <row r="1345" spans="1:17" x14ac:dyDescent="0.2">
      <c r="A1345">
        <v>89301606</v>
      </c>
      <c r="B1345" t="s">
        <v>6476</v>
      </c>
      <c r="C1345" t="s">
        <v>6477</v>
      </c>
      <c r="D1345">
        <v>10</v>
      </c>
      <c r="E1345" s="2">
        <v>42583</v>
      </c>
      <c r="G1345">
        <v>8924</v>
      </c>
      <c r="H1345">
        <v>59425</v>
      </c>
      <c r="I1345" t="s">
        <v>343</v>
      </c>
      <c r="J1345" t="s">
        <v>1070</v>
      </c>
      <c r="K1345" t="s">
        <v>6338</v>
      </c>
      <c r="M1345" s="1" t="s">
        <v>6339</v>
      </c>
      <c r="N1345">
        <v>0.14199999999999999</v>
      </c>
      <c r="O1345" t="s">
        <v>27</v>
      </c>
      <c r="P1345">
        <f t="shared" si="40"/>
        <v>7</v>
      </c>
      <c r="Q1345" s="7">
        <f t="shared" si="41"/>
        <v>0.99399999999999999</v>
      </c>
    </row>
    <row r="1346" spans="1:17" x14ac:dyDescent="0.2">
      <c r="A1346">
        <v>89301607</v>
      </c>
      <c r="B1346" t="s">
        <v>6480</v>
      </c>
      <c r="C1346" t="s">
        <v>6481</v>
      </c>
      <c r="D1346">
        <v>10</v>
      </c>
      <c r="E1346" s="2">
        <v>42583</v>
      </c>
      <c r="G1346">
        <v>8924</v>
      </c>
      <c r="H1346">
        <v>59425</v>
      </c>
      <c r="I1346" t="s">
        <v>343</v>
      </c>
      <c r="J1346" t="s">
        <v>1070</v>
      </c>
      <c r="K1346" t="s">
        <v>6338</v>
      </c>
      <c r="M1346" s="1" t="s">
        <v>6339</v>
      </c>
      <c r="N1346">
        <v>0.14199999999999999</v>
      </c>
      <c r="O1346" t="s">
        <v>27</v>
      </c>
      <c r="P1346">
        <f t="shared" ref="P1346:P1409" si="42">COUNTIF($M$2:$M$4776,M1346)</f>
        <v>7</v>
      </c>
      <c r="Q1346" s="7">
        <f t="shared" ref="Q1346:Q1409" si="43">SUMIFS($N$2:$N$4776,$M$2:$M$4776,M1346)</f>
        <v>0.99399999999999999</v>
      </c>
    </row>
    <row r="1347" spans="1:17" x14ac:dyDescent="0.2">
      <c r="A1347">
        <v>89301608</v>
      </c>
      <c r="B1347" t="s">
        <v>6482</v>
      </c>
      <c r="C1347" t="s">
        <v>6482</v>
      </c>
      <c r="D1347">
        <v>10</v>
      </c>
      <c r="E1347" s="2">
        <v>42583</v>
      </c>
      <c r="G1347">
        <v>8924</v>
      </c>
      <c r="H1347">
        <v>59425</v>
      </c>
      <c r="I1347" t="s">
        <v>343</v>
      </c>
      <c r="J1347" t="s">
        <v>1070</v>
      </c>
      <c r="K1347" t="s">
        <v>6338</v>
      </c>
      <c r="M1347" s="1" t="s">
        <v>6339</v>
      </c>
      <c r="N1347">
        <v>0.14199999999999999</v>
      </c>
      <c r="O1347" t="s">
        <v>27</v>
      </c>
      <c r="P1347">
        <f t="shared" si="42"/>
        <v>7</v>
      </c>
      <c r="Q1347" s="7">
        <f t="shared" si="43"/>
        <v>0.99399999999999999</v>
      </c>
    </row>
    <row r="1348" spans="1:17" x14ac:dyDescent="0.2">
      <c r="A1348">
        <v>89301132</v>
      </c>
      <c r="B1348" t="s">
        <v>3276</v>
      </c>
      <c r="C1348" t="s">
        <v>3350</v>
      </c>
      <c r="D1348">
        <v>10</v>
      </c>
      <c r="E1348" s="2">
        <v>39934</v>
      </c>
      <c r="G1348">
        <v>2361</v>
      </c>
      <c r="H1348">
        <v>59440</v>
      </c>
      <c r="J1348" t="s">
        <v>222</v>
      </c>
      <c r="K1348" t="s">
        <v>1044</v>
      </c>
      <c r="M1348" s="1" t="s">
        <v>3362</v>
      </c>
      <c r="N1348">
        <v>1</v>
      </c>
      <c r="O1348" t="s">
        <v>72</v>
      </c>
      <c r="P1348">
        <f t="shared" si="42"/>
        <v>1</v>
      </c>
      <c r="Q1348" s="7">
        <f t="shared" si="43"/>
        <v>1</v>
      </c>
    </row>
    <row r="1349" spans="1:17" x14ac:dyDescent="0.2">
      <c r="A1349">
        <v>89301345</v>
      </c>
      <c r="B1349" t="s">
        <v>5330</v>
      </c>
      <c r="C1349" t="s">
        <v>5331</v>
      </c>
      <c r="D1349">
        <v>10</v>
      </c>
      <c r="E1349" s="2">
        <v>39448</v>
      </c>
      <c r="G1349">
        <v>2051</v>
      </c>
      <c r="H1349">
        <v>59442</v>
      </c>
      <c r="I1349" t="s">
        <v>53</v>
      </c>
      <c r="J1349" t="s">
        <v>224</v>
      </c>
      <c r="K1349" t="s">
        <v>5413</v>
      </c>
      <c r="M1349" s="1" t="s">
        <v>5414</v>
      </c>
      <c r="N1349">
        <v>0.9</v>
      </c>
      <c r="O1349" t="s">
        <v>27</v>
      </c>
      <c r="P1349">
        <f t="shared" si="42"/>
        <v>2</v>
      </c>
      <c r="Q1349" s="7">
        <f t="shared" si="43"/>
        <v>1</v>
      </c>
    </row>
    <row r="1350" spans="1:17" x14ac:dyDescent="0.2">
      <c r="A1350">
        <v>89301347</v>
      </c>
      <c r="B1350" t="s">
        <v>5330</v>
      </c>
      <c r="C1350" t="s">
        <v>5477</v>
      </c>
      <c r="D1350">
        <v>10</v>
      </c>
      <c r="E1350" s="2">
        <v>44470</v>
      </c>
      <c r="G1350">
        <v>2051</v>
      </c>
      <c r="H1350">
        <v>59442</v>
      </c>
      <c r="I1350" t="s">
        <v>53</v>
      </c>
      <c r="J1350" t="s">
        <v>224</v>
      </c>
      <c r="K1350" t="s">
        <v>5413</v>
      </c>
      <c r="M1350" s="1" t="s">
        <v>5414</v>
      </c>
      <c r="N1350">
        <v>0.1</v>
      </c>
      <c r="O1350" t="s">
        <v>27</v>
      </c>
      <c r="P1350">
        <f t="shared" si="42"/>
        <v>2</v>
      </c>
      <c r="Q1350" s="7">
        <f t="shared" si="43"/>
        <v>1</v>
      </c>
    </row>
    <row r="1351" spans="1:17" x14ac:dyDescent="0.2">
      <c r="A1351">
        <v>89301011</v>
      </c>
      <c r="B1351" t="s">
        <v>108</v>
      </c>
      <c r="C1351" t="s">
        <v>109</v>
      </c>
      <c r="D1351">
        <v>5</v>
      </c>
      <c r="E1351" s="2">
        <v>39448</v>
      </c>
      <c r="G1351">
        <v>425</v>
      </c>
      <c r="H1351">
        <v>59447</v>
      </c>
      <c r="J1351" t="s">
        <v>84</v>
      </c>
      <c r="K1351" t="s">
        <v>174</v>
      </c>
      <c r="M1351" s="1" t="s">
        <v>175</v>
      </c>
      <c r="N1351">
        <v>1</v>
      </c>
      <c r="O1351" t="s">
        <v>27</v>
      </c>
      <c r="P1351">
        <f t="shared" si="42"/>
        <v>1</v>
      </c>
      <c r="Q1351" s="7">
        <f t="shared" si="43"/>
        <v>1</v>
      </c>
    </row>
    <row r="1352" spans="1:17" x14ac:dyDescent="0.2">
      <c r="A1352">
        <v>89301323</v>
      </c>
      <c r="B1352" t="s">
        <v>4932</v>
      </c>
      <c r="C1352" t="s">
        <v>357</v>
      </c>
      <c r="D1352">
        <v>5</v>
      </c>
      <c r="E1352" s="2">
        <v>39448</v>
      </c>
      <c r="G1352">
        <v>2100</v>
      </c>
      <c r="H1352">
        <v>59455</v>
      </c>
      <c r="J1352" t="s">
        <v>258</v>
      </c>
      <c r="K1352" t="s">
        <v>5036</v>
      </c>
      <c r="M1352" s="1" t="s">
        <v>5037</v>
      </c>
      <c r="N1352">
        <v>1</v>
      </c>
      <c r="O1352" t="s">
        <v>27</v>
      </c>
      <c r="P1352">
        <f t="shared" si="42"/>
        <v>1</v>
      </c>
      <c r="Q1352" s="7">
        <f t="shared" si="43"/>
        <v>1</v>
      </c>
    </row>
    <row r="1353" spans="1:17" x14ac:dyDescent="0.2">
      <c r="A1353">
        <v>89301081</v>
      </c>
      <c r="B1353" t="s">
        <v>2159</v>
      </c>
      <c r="C1353" t="s">
        <v>109</v>
      </c>
      <c r="D1353">
        <v>5</v>
      </c>
      <c r="E1353" s="2">
        <v>43983</v>
      </c>
      <c r="G1353">
        <v>4413</v>
      </c>
      <c r="H1353">
        <v>59470</v>
      </c>
      <c r="I1353" t="s">
        <v>46</v>
      </c>
      <c r="J1353" t="s">
        <v>1607</v>
      </c>
      <c r="K1353" t="s">
        <v>2325</v>
      </c>
      <c r="M1353" s="1" t="s">
        <v>2326</v>
      </c>
      <c r="N1353">
        <v>0.25</v>
      </c>
      <c r="O1353" t="s">
        <v>72</v>
      </c>
      <c r="P1353">
        <f t="shared" si="42"/>
        <v>2</v>
      </c>
      <c r="Q1353" s="7">
        <f t="shared" si="43"/>
        <v>0.75</v>
      </c>
    </row>
    <row r="1354" spans="1:17" x14ac:dyDescent="0.2">
      <c r="A1354">
        <v>89301082</v>
      </c>
      <c r="B1354" t="s">
        <v>2376</v>
      </c>
      <c r="C1354" t="s">
        <v>568</v>
      </c>
      <c r="D1354">
        <v>10</v>
      </c>
      <c r="E1354" s="2">
        <v>43983</v>
      </c>
      <c r="G1354">
        <v>4413</v>
      </c>
      <c r="H1354">
        <v>59470</v>
      </c>
      <c r="I1354" t="s">
        <v>46</v>
      </c>
      <c r="J1354" t="s">
        <v>1607</v>
      </c>
      <c r="K1354" t="s">
        <v>2325</v>
      </c>
      <c r="M1354" s="1" t="s">
        <v>2326</v>
      </c>
      <c r="N1354">
        <v>0.5</v>
      </c>
      <c r="O1354" t="s">
        <v>72</v>
      </c>
      <c r="P1354">
        <f t="shared" si="42"/>
        <v>2</v>
      </c>
      <c r="Q1354" s="7">
        <f t="shared" si="43"/>
        <v>0.75</v>
      </c>
    </row>
    <row r="1355" spans="1:17" x14ac:dyDescent="0.2">
      <c r="A1355">
        <v>89301022</v>
      </c>
      <c r="B1355" t="s">
        <v>489</v>
      </c>
      <c r="C1355" t="s">
        <v>568</v>
      </c>
      <c r="D1355">
        <v>10</v>
      </c>
      <c r="E1355" s="2">
        <v>43374</v>
      </c>
      <c r="G1355">
        <v>9009</v>
      </c>
      <c r="H1355">
        <v>59471</v>
      </c>
      <c r="I1355" t="s">
        <v>53</v>
      </c>
      <c r="J1355" t="s">
        <v>169</v>
      </c>
      <c r="K1355" t="s">
        <v>613</v>
      </c>
      <c r="M1355" s="1" t="s">
        <v>614</v>
      </c>
      <c r="N1355">
        <v>1</v>
      </c>
      <c r="O1355" t="s">
        <v>27</v>
      </c>
      <c r="P1355">
        <f t="shared" si="42"/>
        <v>1</v>
      </c>
      <c r="Q1355" s="7">
        <f t="shared" si="43"/>
        <v>1</v>
      </c>
    </row>
    <row r="1356" spans="1:17" x14ac:dyDescent="0.2">
      <c r="A1356">
        <v>89301152</v>
      </c>
      <c r="B1356" t="s">
        <v>3496</v>
      </c>
      <c r="C1356" t="s">
        <v>3497</v>
      </c>
      <c r="D1356">
        <v>10</v>
      </c>
      <c r="E1356" s="2">
        <v>42278</v>
      </c>
      <c r="G1356">
        <v>7319</v>
      </c>
      <c r="H1356">
        <v>59474</v>
      </c>
      <c r="I1356" t="s">
        <v>28</v>
      </c>
      <c r="J1356" t="s">
        <v>60</v>
      </c>
      <c r="K1356" t="s">
        <v>3498</v>
      </c>
      <c r="M1356" s="1" t="s">
        <v>3499</v>
      </c>
      <c r="N1356">
        <v>0.9</v>
      </c>
      <c r="O1356" t="s">
        <v>33</v>
      </c>
      <c r="P1356">
        <f t="shared" si="42"/>
        <v>1</v>
      </c>
      <c r="Q1356" s="7">
        <f t="shared" si="43"/>
        <v>0.9</v>
      </c>
    </row>
    <row r="1357" spans="1:17" x14ac:dyDescent="0.2">
      <c r="A1357">
        <v>89301091</v>
      </c>
      <c r="B1357" t="s">
        <v>2444</v>
      </c>
      <c r="C1357" t="s">
        <v>109</v>
      </c>
      <c r="D1357">
        <v>5</v>
      </c>
      <c r="E1357" s="2">
        <v>44927</v>
      </c>
      <c r="G1357">
        <v>2665</v>
      </c>
      <c r="H1357">
        <v>59475</v>
      </c>
      <c r="I1357" t="s">
        <v>28</v>
      </c>
      <c r="J1357" t="s">
        <v>1317</v>
      </c>
      <c r="K1357" t="s">
        <v>2483</v>
      </c>
      <c r="M1357" s="1" t="s">
        <v>2484</v>
      </c>
      <c r="N1357">
        <v>0.8</v>
      </c>
      <c r="O1357" t="s">
        <v>33</v>
      </c>
      <c r="P1357">
        <f t="shared" si="42"/>
        <v>2</v>
      </c>
      <c r="Q1357" s="7">
        <f t="shared" si="43"/>
        <v>1</v>
      </c>
    </row>
    <row r="1358" spans="1:17" x14ac:dyDescent="0.2">
      <c r="A1358">
        <v>89301093</v>
      </c>
      <c r="B1358" t="s">
        <v>2444</v>
      </c>
      <c r="C1358" t="s">
        <v>357</v>
      </c>
      <c r="D1358">
        <v>5</v>
      </c>
      <c r="E1358" s="2">
        <v>44927</v>
      </c>
      <c r="G1358">
        <v>2665</v>
      </c>
      <c r="H1358">
        <v>59475</v>
      </c>
      <c r="I1358" t="s">
        <v>28</v>
      </c>
      <c r="J1358" t="s">
        <v>1317</v>
      </c>
      <c r="K1358" t="s">
        <v>2483</v>
      </c>
      <c r="M1358" s="1" t="s">
        <v>2484</v>
      </c>
      <c r="N1358">
        <v>0.2</v>
      </c>
      <c r="O1358" t="s">
        <v>33</v>
      </c>
      <c r="P1358">
        <f t="shared" si="42"/>
        <v>2</v>
      </c>
      <c r="Q1358" s="7">
        <f t="shared" si="43"/>
        <v>1</v>
      </c>
    </row>
    <row r="1359" spans="1:17" x14ac:dyDescent="0.2">
      <c r="A1359">
        <v>89301600</v>
      </c>
      <c r="B1359" t="s">
        <v>6274</v>
      </c>
      <c r="C1359" t="s">
        <v>6274</v>
      </c>
      <c r="D1359">
        <v>10</v>
      </c>
      <c r="E1359" s="2">
        <v>44287</v>
      </c>
      <c r="G1359">
        <v>6707</v>
      </c>
      <c r="H1359">
        <v>59488</v>
      </c>
      <c r="J1359" t="s">
        <v>47</v>
      </c>
      <c r="K1359" t="s">
        <v>6340</v>
      </c>
      <c r="M1359" s="1" t="s">
        <v>6341</v>
      </c>
      <c r="N1359">
        <v>0.14199999999999999</v>
      </c>
      <c r="O1359" t="s">
        <v>72</v>
      </c>
      <c r="P1359">
        <f t="shared" si="42"/>
        <v>7</v>
      </c>
      <c r="Q1359" s="7">
        <f t="shared" si="43"/>
        <v>0.99399999999999999</v>
      </c>
    </row>
    <row r="1360" spans="1:17" x14ac:dyDescent="0.2">
      <c r="A1360">
        <v>89301602</v>
      </c>
      <c r="B1360" t="s">
        <v>6449</v>
      </c>
      <c r="C1360" t="s">
        <v>6450</v>
      </c>
      <c r="D1360">
        <v>10</v>
      </c>
      <c r="E1360" s="2">
        <v>41699</v>
      </c>
      <c r="G1360">
        <v>6707</v>
      </c>
      <c r="H1360">
        <v>59488</v>
      </c>
      <c r="J1360" t="s">
        <v>47</v>
      </c>
      <c r="K1360" t="s">
        <v>6340</v>
      </c>
      <c r="M1360" s="1" t="s">
        <v>6341</v>
      </c>
      <c r="N1360">
        <v>0.14199999999999999</v>
      </c>
      <c r="O1360" t="s">
        <v>72</v>
      </c>
      <c r="P1360">
        <f t="shared" si="42"/>
        <v>7</v>
      </c>
      <c r="Q1360" s="7">
        <f t="shared" si="43"/>
        <v>0.99399999999999999</v>
      </c>
    </row>
    <row r="1361" spans="1:17" x14ac:dyDescent="0.2">
      <c r="A1361">
        <v>89301604</v>
      </c>
      <c r="B1361" t="s">
        <v>6464</v>
      </c>
      <c r="C1361" t="s">
        <v>6465</v>
      </c>
      <c r="D1361">
        <v>10</v>
      </c>
      <c r="E1361" s="2">
        <v>41699</v>
      </c>
      <c r="G1361">
        <v>6707</v>
      </c>
      <c r="H1361">
        <v>59488</v>
      </c>
      <c r="J1361" t="s">
        <v>47</v>
      </c>
      <c r="K1361" t="s">
        <v>6340</v>
      </c>
      <c r="M1361" s="1" t="s">
        <v>6341</v>
      </c>
      <c r="N1361">
        <v>0.14199999999999999</v>
      </c>
      <c r="O1361" t="s">
        <v>72</v>
      </c>
      <c r="P1361">
        <f t="shared" si="42"/>
        <v>7</v>
      </c>
      <c r="Q1361" s="7">
        <f t="shared" si="43"/>
        <v>0.99399999999999999</v>
      </c>
    </row>
    <row r="1362" spans="1:17" x14ac:dyDescent="0.2">
      <c r="A1362">
        <v>89301605</v>
      </c>
      <c r="B1362" t="s">
        <v>6474</v>
      </c>
      <c r="C1362" t="s">
        <v>6475</v>
      </c>
      <c r="D1362">
        <v>10</v>
      </c>
      <c r="E1362" s="2">
        <v>41699</v>
      </c>
      <c r="G1362">
        <v>6707</v>
      </c>
      <c r="H1362">
        <v>59488</v>
      </c>
      <c r="J1362" t="s">
        <v>47</v>
      </c>
      <c r="K1362" t="s">
        <v>6340</v>
      </c>
      <c r="M1362" s="1" t="s">
        <v>6341</v>
      </c>
      <c r="N1362">
        <v>0.14199999999999999</v>
      </c>
      <c r="O1362" t="s">
        <v>72</v>
      </c>
      <c r="P1362">
        <f t="shared" si="42"/>
        <v>7</v>
      </c>
      <c r="Q1362" s="7">
        <f t="shared" si="43"/>
        <v>0.99399999999999999</v>
      </c>
    </row>
    <row r="1363" spans="1:17" x14ac:dyDescent="0.2">
      <c r="A1363">
        <v>89301606</v>
      </c>
      <c r="B1363" t="s">
        <v>6476</v>
      </c>
      <c r="C1363" t="s">
        <v>6477</v>
      </c>
      <c r="D1363">
        <v>10</v>
      </c>
      <c r="E1363" s="2">
        <v>41699</v>
      </c>
      <c r="G1363">
        <v>6707</v>
      </c>
      <c r="H1363">
        <v>59488</v>
      </c>
      <c r="J1363" t="s">
        <v>47</v>
      </c>
      <c r="K1363" t="s">
        <v>6340</v>
      </c>
      <c r="M1363" s="1" t="s">
        <v>6341</v>
      </c>
      <c r="N1363">
        <v>0.14199999999999999</v>
      </c>
      <c r="O1363" t="s">
        <v>72</v>
      </c>
      <c r="P1363">
        <f t="shared" si="42"/>
        <v>7</v>
      </c>
      <c r="Q1363" s="7">
        <f t="shared" si="43"/>
        <v>0.99399999999999999</v>
      </c>
    </row>
    <row r="1364" spans="1:17" x14ac:dyDescent="0.2">
      <c r="A1364">
        <v>89301607</v>
      </c>
      <c r="B1364" t="s">
        <v>6480</v>
      </c>
      <c r="C1364" t="s">
        <v>6481</v>
      </c>
      <c r="D1364">
        <v>10</v>
      </c>
      <c r="E1364" s="2">
        <v>41699</v>
      </c>
      <c r="G1364">
        <v>6707</v>
      </c>
      <c r="H1364">
        <v>59488</v>
      </c>
      <c r="J1364" t="s">
        <v>47</v>
      </c>
      <c r="K1364" t="s">
        <v>6340</v>
      </c>
      <c r="M1364" s="1" t="s">
        <v>6341</v>
      </c>
      <c r="N1364">
        <v>0.14199999999999999</v>
      </c>
      <c r="O1364" t="s">
        <v>72</v>
      </c>
      <c r="P1364">
        <f t="shared" si="42"/>
        <v>7</v>
      </c>
      <c r="Q1364" s="7">
        <f t="shared" si="43"/>
        <v>0.99399999999999999</v>
      </c>
    </row>
    <row r="1365" spans="1:17" x14ac:dyDescent="0.2">
      <c r="A1365">
        <v>89301608</v>
      </c>
      <c r="B1365" t="s">
        <v>6482</v>
      </c>
      <c r="C1365" t="s">
        <v>6482</v>
      </c>
      <c r="D1365">
        <v>10</v>
      </c>
      <c r="E1365" s="2">
        <v>41699</v>
      </c>
      <c r="G1365">
        <v>6707</v>
      </c>
      <c r="H1365">
        <v>59488</v>
      </c>
      <c r="J1365" t="s">
        <v>47</v>
      </c>
      <c r="K1365" t="s">
        <v>6340</v>
      </c>
      <c r="M1365" s="1" t="s">
        <v>6341</v>
      </c>
      <c r="N1365">
        <v>0.14199999999999999</v>
      </c>
      <c r="O1365" t="s">
        <v>72</v>
      </c>
      <c r="P1365">
        <f t="shared" si="42"/>
        <v>7</v>
      </c>
      <c r="Q1365" s="7">
        <f t="shared" si="43"/>
        <v>0.99399999999999999</v>
      </c>
    </row>
    <row r="1366" spans="1:17" x14ac:dyDescent="0.2">
      <c r="A1366">
        <v>89301111</v>
      </c>
      <c r="B1366" t="s">
        <v>2951</v>
      </c>
      <c r="C1366" t="s">
        <v>109</v>
      </c>
      <c r="D1366">
        <v>5</v>
      </c>
      <c r="E1366" s="2">
        <v>42675</v>
      </c>
      <c r="G1366">
        <v>7416</v>
      </c>
      <c r="H1366">
        <v>59499</v>
      </c>
      <c r="J1366" t="s">
        <v>465</v>
      </c>
      <c r="K1366" t="s">
        <v>2972</v>
      </c>
      <c r="M1366" s="1" t="s">
        <v>2973</v>
      </c>
      <c r="N1366">
        <v>0.75</v>
      </c>
      <c r="O1366" t="s">
        <v>27</v>
      </c>
      <c r="P1366">
        <f t="shared" si="42"/>
        <v>1</v>
      </c>
      <c r="Q1366" s="7">
        <f t="shared" si="43"/>
        <v>0.75</v>
      </c>
    </row>
    <row r="1367" spans="1:17" x14ac:dyDescent="0.2">
      <c r="A1367">
        <v>89301355</v>
      </c>
      <c r="B1367" t="s">
        <v>5498</v>
      </c>
      <c r="C1367" t="s">
        <v>5499</v>
      </c>
      <c r="D1367">
        <v>10</v>
      </c>
      <c r="E1367" s="2">
        <v>39448</v>
      </c>
      <c r="G1367">
        <v>4701</v>
      </c>
      <c r="H1367">
        <v>59512</v>
      </c>
      <c r="J1367" t="s">
        <v>69</v>
      </c>
      <c r="K1367" t="s">
        <v>5381</v>
      </c>
      <c r="M1367" s="1" t="s">
        <v>5507</v>
      </c>
      <c r="N1367">
        <v>1</v>
      </c>
      <c r="O1367" t="s">
        <v>27</v>
      </c>
      <c r="P1367">
        <f t="shared" si="42"/>
        <v>1</v>
      </c>
      <c r="Q1367" s="7">
        <f t="shared" si="43"/>
        <v>1</v>
      </c>
    </row>
    <row r="1368" spans="1:17" x14ac:dyDescent="0.2">
      <c r="A1368">
        <v>89301415</v>
      </c>
      <c r="B1368" t="s">
        <v>5837</v>
      </c>
      <c r="C1368" t="s">
        <v>5838</v>
      </c>
      <c r="D1368">
        <v>10</v>
      </c>
      <c r="E1368" s="2">
        <v>39448</v>
      </c>
      <c r="G1368">
        <v>2093</v>
      </c>
      <c r="H1368">
        <v>59516</v>
      </c>
      <c r="J1368" t="s">
        <v>57</v>
      </c>
      <c r="K1368" t="s">
        <v>2825</v>
      </c>
      <c r="M1368" s="1" t="s">
        <v>5866</v>
      </c>
      <c r="N1368">
        <v>1</v>
      </c>
      <c r="O1368" t="s">
        <v>27</v>
      </c>
      <c r="P1368">
        <f t="shared" si="42"/>
        <v>1</v>
      </c>
      <c r="Q1368" s="7">
        <f t="shared" si="43"/>
        <v>1</v>
      </c>
    </row>
    <row r="1369" spans="1:17" x14ac:dyDescent="0.2">
      <c r="A1369">
        <v>89301261</v>
      </c>
      <c r="B1369" t="s">
        <v>4505</v>
      </c>
      <c r="C1369" t="s">
        <v>109</v>
      </c>
      <c r="D1369">
        <v>5</v>
      </c>
      <c r="E1369" s="2">
        <v>45261</v>
      </c>
      <c r="G1369">
        <v>11159</v>
      </c>
      <c r="H1369">
        <v>59518</v>
      </c>
      <c r="J1369" t="s">
        <v>81</v>
      </c>
      <c r="K1369" t="s">
        <v>4580</v>
      </c>
      <c r="M1369" s="1" t="s">
        <v>4581</v>
      </c>
      <c r="N1369">
        <v>1</v>
      </c>
      <c r="O1369" t="s">
        <v>23</v>
      </c>
      <c r="P1369">
        <f t="shared" si="42"/>
        <v>1</v>
      </c>
      <c r="Q1369" s="7">
        <f t="shared" si="43"/>
        <v>1</v>
      </c>
    </row>
    <row r="1370" spans="1:17" x14ac:dyDescent="0.2">
      <c r="A1370">
        <v>89301171</v>
      </c>
      <c r="B1370" t="s">
        <v>3745</v>
      </c>
      <c r="C1370" t="s">
        <v>109</v>
      </c>
      <c r="D1370">
        <v>5</v>
      </c>
      <c r="E1370" s="2">
        <v>42309</v>
      </c>
      <c r="G1370">
        <v>4477</v>
      </c>
      <c r="H1370">
        <v>59525</v>
      </c>
      <c r="J1370" t="s">
        <v>57</v>
      </c>
      <c r="K1370" t="s">
        <v>3781</v>
      </c>
      <c r="M1370" s="1" t="s">
        <v>3782</v>
      </c>
      <c r="N1370">
        <v>0.8</v>
      </c>
      <c r="O1370" t="s">
        <v>23</v>
      </c>
      <c r="P1370">
        <f t="shared" si="42"/>
        <v>1</v>
      </c>
      <c r="Q1370" s="7">
        <f t="shared" si="43"/>
        <v>0.8</v>
      </c>
    </row>
    <row r="1371" spans="1:17" x14ac:dyDescent="0.2">
      <c r="A1371">
        <v>89301122</v>
      </c>
      <c r="B1371" t="s">
        <v>3139</v>
      </c>
      <c r="C1371" t="s">
        <v>3243</v>
      </c>
      <c r="D1371">
        <v>10</v>
      </c>
      <c r="E1371" s="2">
        <v>40617</v>
      </c>
      <c r="G1371">
        <v>5427</v>
      </c>
      <c r="H1371">
        <v>59526</v>
      </c>
      <c r="J1371" t="s">
        <v>54</v>
      </c>
      <c r="K1371" t="s">
        <v>3262</v>
      </c>
      <c r="M1371" s="1" t="s">
        <v>3263</v>
      </c>
      <c r="N1371">
        <v>1</v>
      </c>
      <c r="O1371" t="s">
        <v>72</v>
      </c>
      <c r="P1371">
        <f t="shared" si="42"/>
        <v>1</v>
      </c>
      <c r="Q1371" s="7">
        <f t="shared" si="43"/>
        <v>1</v>
      </c>
    </row>
    <row r="1372" spans="1:17" x14ac:dyDescent="0.2">
      <c r="A1372">
        <v>89301061</v>
      </c>
      <c r="B1372" t="s">
        <v>1480</v>
      </c>
      <c r="C1372" t="s">
        <v>1481</v>
      </c>
      <c r="D1372">
        <v>5</v>
      </c>
      <c r="E1372" s="2">
        <v>41000</v>
      </c>
      <c r="G1372">
        <v>1880</v>
      </c>
      <c r="H1372">
        <v>59539</v>
      </c>
      <c r="I1372" t="s">
        <v>186</v>
      </c>
      <c r="J1372" t="s">
        <v>252</v>
      </c>
      <c r="K1372" t="s">
        <v>1503</v>
      </c>
      <c r="L1372" t="s">
        <v>31</v>
      </c>
      <c r="M1372" s="1" t="s">
        <v>1504</v>
      </c>
      <c r="N1372">
        <v>0.8</v>
      </c>
      <c r="O1372" t="s">
        <v>33</v>
      </c>
      <c r="P1372">
        <f t="shared" si="42"/>
        <v>2</v>
      </c>
      <c r="Q1372" s="7">
        <f t="shared" si="43"/>
        <v>1</v>
      </c>
    </row>
    <row r="1373" spans="1:17" x14ac:dyDescent="0.2">
      <c r="A1373">
        <v>89301063</v>
      </c>
      <c r="B1373" t="s">
        <v>1480</v>
      </c>
      <c r="C1373" t="s">
        <v>357</v>
      </c>
      <c r="D1373">
        <v>5</v>
      </c>
      <c r="E1373" s="2">
        <v>41000</v>
      </c>
      <c r="G1373">
        <v>1880</v>
      </c>
      <c r="H1373">
        <v>59539</v>
      </c>
      <c r="I1373" t="s">
        <v>186</v>
      </c>
      <c r="J1373" t="s">
        <v>252</v>
      </c>
      <c r="K1373" t="s">
        <v>1503</v>
      </c>
      <c r="L1373" t="s">
        <v>31</v>
      </c>
      <c r="M1373" s="1" t="s">
        <v>1504</v>
      </c>
      <c r="N1373">
        <v>0.2</v>
      </c>
      <c r="O1373" t="s">
        <v>33</v>
      </c>
      <c r="P1373">
        <f t="shared" si="42"/>
        <v>2</v>
      </c>
      <c r="Q1373" s="7">
        <f t="shared" si="43"/>
        <v>1</v>
      </c>
    </row>
    <row r="1374" spans="1:17" x14ac:dyDescent="0.2">
      <c r="A1374">
        <v>89301313</v>
      </c>
      <c r="B1374" t="s">
        <v>4828</v>
      </c>
      <c r="C1374" t="s">
        <v>357</v>
      </c>
      <c r="D1374">
        <v>5</v>
      </c>
      <c r="E1374" s="2">
        <v>39448</v>
      </c>
      <c r="G1374">
        <v>3468</v>
      </c>
      <c r="H1374">
        <v>59542</v>
      </c>
      <c r="I1374" t="s">
        <v>28</v>
      </c>
      <c r="J1374" t="s">
        <v>997</v>
      </c>
      <c r="K1374" t="s">
        <v>4918</v>
      </c>
      <c r="M1374" s="1" t="s">
        <v>4919</v>
      </c>
      <c r="N1374">
        <v>0.7</v>
      </c>
      <c r="O1374" t="s">
        <v>33</v>
      </c>
      <c r="P1374">
        <f t="shared" si="42"/>
        <v>2</v>
      </c>
      <c r="Q1374" s="7">
        <f t="shared" si="43"/>
        <v>1</v>
      </c>
    </row>
    <row r="1375" spans="1:17" x14ac:dyDescent="0.2">
      <c r="A1375">
        <v>89301607</v>
      </c>
      <c r="B1375" t="s">
        <v>6480</v>
      </c>
      <c r="C1375" t="s">
        <v>6481</v>
      </c>
      <c r="D1375">
        <v>10</v>
      </c>
      <c r="E1375" s="2">
        <v>40210</v>
      </c>
      <c r="G1375">
        <v>5961</v>
      </c>
      <c r="H1375">
        <v>59542</v>
      </c>
      <c r="I1375" t="s">
        <v>28</v>
      </c>
      <c r="J1375" t="s">
        <v>997</v>
      </c>
      <c r="K1375" t="s">
        <v>4918</v>
      </c>
      <c r="M1375" s="1" t="s">
        <v>4919</v>
      </c>
      <c r="N1375">
        <v>0.3</v>
      </c>
      <c r="O1375" t="s">
        <v>33</v>
      </c>
      <c r="P1375">
        <f t="shared" si="42"/>
        <v>2</v>
      </c>
      <c r="Q1375" s="7">
        <f t="shared" si="43"/>
        <v>1</v>
      </c>
    </row>
    <row r="1376" spans="1:17" x14ac:dyDescent="0.2">
      <c r="A1376">
        <v>89301192</v>
      </c>
      <c r="B1376" t="s">
        <v>4075</v>
      </c>
      <c r="C1376" t="s">
        <v>568</v>
      </c>
      <c r="D1376">
        <v>10</v>
      </c>
      <c r="E1376" s="2">
        <v>39814</v>
      </c>
      <c r="G1376">
        <v>4778</v>
      </c>
      <c r="H1376">
        <v>59543</v>
      </c>
      <c r="J1376" t="s">
        <v>2662</v>
      </c>
      <c r="K1376" t="s">
        <v>4076</v>
      </c>
      <c r="M1376" s="1" t="s">
        <v>4077</v>
      </c>
      <c r="N1376">
        <v>1</v>
      </c>
      <c r="O1376" t="s">
        <v>27</v>
      </c>
      <c r="P1376">
        <f t="shared" si="42"/>
        <v>1</v>
      </c>
      <c r="Q1376" s="7">
        <f t="shared" si="43"/>
        <v>1</v>
      </c>
    </row>
    <row r="1377" spans="1:17" x14ac:dyDescent="0.2">
      <c r="A1377">
        <v>89301173</v>
      </c>
      <c r="B1377" t="s">
        <v>3745</v>
      </c>
      <c r="C1377" t="s">
        <v>357</v>
      </c>
      <c r="D1377">
        <v>5</v>
      </c>
      <c r="E1377" s="2">
        <v>41640</v>
      </c>
      <c r="G1377">
        <v>1134</v>
      </c>
      <c r="H1377">
        <v>59549</v>
      </c>
      <c r="I1377" t="s">
        <v>53</v>
      </c>
      <c r="J1377" t="s">
        <v>1283</v>
      </c>
      <c r="K1377" t="s">
        <v>2501</v>
      </c>
      <c r="M1377" s="1" t="s">
        <v>3867</v>
      </c>
      <c r="N1377">
        <v>1</v>
      </c>
      <c r="O1377" t="s">
        <v>72</v>
      </c>
      <c r="P1377">
        <f t="shared" si="42"/>
        <v>1</v>
      </c>
      <c r="Q1377" s="7">
        <f t="shared" si="43"/>
        <v>1</v>
      </c>
    </row>
    <row r="1378" spans="1:17" x14ac:dyDescent="0.2">
      <c r="A1378">
        <v>89301063</v>
      </c>
      <c r="B1378" t="s">
        <v>1480</v>
      </c>
      <c r="C1378" t="s">
        <v>357</v>
      </c>
      <c r="D1378">
        <v>5</v>
      </c>
      <c r="E1378" s="2">
        <v>43831</v>
      </c>
      <c r="G1378">
        <v>1283</v>
      </c>
      <c r="H1378">
        <v>59553</v>
      </c>
      <c r="J1378" t="s">
        <v>84</v>
      </c>
      <c r="K1378" t="s">
        <v>1603</v>
      </c>
      <c r="M1378" s="1" t="s">
        <v>1604</v>
      </c>
      <c r="N1378">
        <v>1</v>
      </c>
      <c r="O1378" t="s">
        <v>72</v>
      </c>
      <c r="P1378">
        <f t="shared" si="42"/>
        <v>1</v>
      </c>
      <c r="Q1378" s="7">
        <f t="shared" si="43"/>
        <v>1</v>
      </c>
    </row>
    <row r="1379" spans="1:17" x14ac:dyDescent="0.2">
      <c r="A1379">
        <v>89301604</v>
      </c>
      <c r="B1379" t="s">
        <v>6464</v>
      </c>
      <c r="C1379" t="s">
        <v>6465</v>
      </c>
      <c r="D1379">
        <v>10</v>
      </c>
      <c r="E1379" s="2">
        <v>45017</v>
      </c>
      <c r="G1379">
        <v>6124</v>
      </c>
      <c r="H1379">
        <v>59579</v>
      </c>
      <c r="I1379" t="s">
        <v>28</v>
      </c>
      <c r="J1379" t="s">
        <v>60</v>
      </c>
      <c r="K1379" t="s">
        <v>6470</v>
      </c>
      <c r="M1379" s="1" t="s">
        <v>6471</v>
      </c>
      <c r="N1379">
        <v>0.8</v>
      </c>
      <c r="O1379" t="s">
        <v>33</v>
      </c>
      <c r="P1379">
        <f t="shared" si="42"/>
        <v>1</v>
      </c>
      <c r="Q1379" s="7">
        <f t="shared" si="43"/>
        <v>0.8</v>
      </c>
    </row>
    <row r="1380" spans="1:17" x14ac:dyDescent="0.2">
      <c r="A1380">
        <v>89301011</v>
      </c>
      <c r="B1380" t="s">
        <v>108</v>
      </c>
      <c r="C1380" t="s">
        <v>109</v>
      </c>
      <c r="D1380">
        <v>5</v>
      </c>
      <c r="E1380" s="2">
        <v>41640</v>
      </c>
      <c r="G1380">
        <v>6747</v>
      </c>
      <c r="H1380">
        <v>59583</v>
      </c>
      <c r="J1380" t="s">
        <v>176</v>
      </c>
      <c r="K1380" t="s">
        <v>177</v>
      </c>
      <c r="M1380" s="1" t="s">
        <v>178</v>
      </c>
      <c r="N1380">
        <v>1</v>
      </c>
      <c r="O1380" t="s">
        <v>23</v>
      </c>
      <c r="P1380">
        <f t="shared" si="42"/>
        <v>1</v>
      </c>
      <c r="Q1380" s="7">
        <f t="shared" si="43"/>
        <v>1</v>
      </c>
    </row>
    <row r="1381" spans="1:17" x14ac:dyDescent="0.2">
      <c r="A1381">
        <v>89301593</v>
      </c>
      <c r="B1381" t="s">
        <v>6156</v>
      </c>
      <c r="C1381" t="s">
        <v>6157</v>
      </c>
      <c r="D1381">
        <v>5</v>
      </c>
      <c r="E1381" s="2">
        <v>43586</v>
      </c>
      <c r="G1381">
        <v>10277</v>
      </c>
      <c r="H1381">
        <v>59587</v>
      </c>
      <c r="J1381" t="s">
        <v>47</v>
      </c>
      <c r="K1381" t="s">
        <v>6169</v>
      </c>
      <c r="M1381" s="1" t="s">
        <v>6170</v>
      </c>
      <c r="N1381">
        <v>1</v>
      </c>
      <c r="O1381" t="s">
        <v>27</v>
      </c>
      <c r="P1381">
        <f t="shared" si="42"/>
        <v>1</v>
      </c>
      <c r="Q1381" s="7">
        <f t="shared" si="43"/>
        <v>1</v>
      </c>
    </row>
    <row r="1382" spans="1:17" x14ac:dyDescent="0.2">
      <c r="A1382">
        <v>89301141</v>
      </c>
      <c r="B1382" t="s">
        <v>3386</v>
      </c>
      <c r="C1382" t="s">
        <v>109</v>
      </c>
      <c r="D1382">
        <v>5</v>
      </c>
      <c r="E1382" s="2">
        <v>39448</v>
      </c>
      <c r="G1382">
        <v>3350</v>
      </c>
      <c r="H1382">
        <v>59589</v>
      </c>
      <c r="I1382" t="s">
        <v>28</v>
      </c>
      <c r="J1382" t="s">
        <v>687</v>
      </c>
      <c r="K1382" t="s">
        <v>1812</v>
      </c>
      <c r="L1382" t="s">
        <v>3427</v>
      </c>
      <c r="M1382" s="1" t="s">
        <v>3428</v>
      </c>
      <c r="N1382">
        <v>0.5</v>
      </c>
      <c r="O1382" t="s">
        <v>33</v>
      </c>
      <c r="P1382">
        <f t="shared" si="42"/>
        <v>3</v>
      </c>
      <c r="Q1382" s="7">
        <f t="shared" si="43"/>
        <v>0.8</v>
      </c>
    </row>
    <row r="1383" spans="1:17" x14ac:dyDescent="0.2">
      <c r="A1383">
        <v>89301142</v>
      </c>
      <c r="B1383" t="s">
        <v>3386</v>
      </c>
      <c r="C1383" t="s">
        <v>3456</v>
      </c>
      <c r="D1383">
        <v>10</v>
      </c>
      <c r="E1383" s="2">
        <v>41640</v>
      </c>
      <c r="G1383">
        <v>3350</v>
      </c>
      <c r="H1383">
        <v>59589</v>
      </c>
      <c r="I1383" t="s">
        <v>28</v>
      </c>
      <c r="J1383" t="s">
        <v>687</v>
      </c>
      <c r="K1383" t="s">
        <v>1812</v>
      </c>
      <c r="L1383" t="s">
        <v>3427</v>
      </c>
      <c r="M1383" s="1" t="s">
        <v>3428</v>
      </c>
      <c r="N1383">
        <v>0.1</v>
      </c>
      <c r="O1383" t="s">
        <v>33</v>
      </c>
      <c r="P1383">
        <f t="shared" si="42"/>
        <v>3</v>
      </c>
      <c r="Q1383" s="7">
        <f t="shared" si="43"/>
        <v>0.8</v>
      </c>
    </row>
    <row r="1384" spans="1:17" x14ac:dyDescent="0.2">
      <c r="A1384">
        <v>89301145</v>
      </c>
      <c r="B1384" t="s">
        <v>3386</v>
      </c>
      <c r="C1384" t="s">
        <v>3491</v>
      </c>
      <c r="D1384">
        <v>10</v>
      </c>
      <c r="E1384" s="2">
        <v>40269</v>
      </c>
      <c r="G1384">
        <v>3350</v>
      </c>
      <c r="H1384">
        <v>59589</v>
      </c>
      <c r="I1384" t="s">
        <v>28</v>
      </c>
      <c r="J1384" t="s">
        <v>687</v>
      </c>
      <c r="K1384" t="s">
        <v>1812</v>
      </c>
      <c r="L1384" t="s">
        <v>3427</v>
      </c>
      <c r="M1384" s="1" t="s">
        <v>3428</v>
      </c>
      <c r="N1384">
        <v>0.2</v>
      </c>
      <c r="O1384" t="s">
        <v>33</v>
      </c>
      <c r="P1384">
        <f t="shared" si="42"/>
        <v>3</v>
      </c>
      <c r="Q1384" s="7">
        <f t="shared" si="43"/>
        <v>0.8</v>
      </c>
    </row>
    <row r="1385" spans="1:17" x14ac:dyDescent="0.2">
      <c r="A1385">
        <v>89301321</v>
      </c>
      <c r="B1385" t="s">
        <v>4932</v>
      </c>
      <c r="C1385" t="s">
        <v>109</v>
      </c>
      <c r="D1385">
        <v>5</v>
      </c>
      <c r="E1385" s="2">
        <v>39448</v>
      </c>
      <c r="G1385">
        <v>585</v>
      </c>
      <c r="H1385">
        <v>59590</v>
      </c>
      <c r="J1385" t="s">
        <v>16</v>
      </c>
      <c r="K1385" t="s">
        <v>4941</v>
      </c>
      <c r="M1385" s="1" t="s">
        <v>4942</v>
      </c>
      <c r="N1385">
        <v>1</v>
      </c>
      <c r="O1385" t="s">
        <v>23</v>
      </c>
      <c r="P1385">
        <f t="shared" si="42"/>
        <v>1</v>
      </c>
      <c r="Q1385" s="7">
        <f t="shared" si="43"/>
        <v>1</v>
      </c>
    </row>
    <row r="1386" spans="1:17" x14ac:dyDescent="0.2">
      <c r="A1386">
        <v>89301345</v>
      </c>
      <c r="B1386" t="s">
        <v>5330</v>
      </c>
      <c r="C1386" t="s">
        <v>5331</v>
      </c>
      <c r="D1386">
        <v>10</v>
      </c>
      <c r="E1386" s="2">
        <v>39814</v>
      </c>
      <c r="G1386">
        <v>1884</v>
      </c>
      <c r="H1386">
        <v>59599</v>
      </c>
      <c r="J1386" t="s">
        <v>325</v>
      </c>
      <c r="K1386" t="s">
        <v>5411</v>
      </c>
      <c r="L1386" t="s">
        <v>86</v>
      </c>
      <c r="M1386" s="1" t="s">
        <v>5412</v>
      </c>
      <c r="N1386">
        <v>0.9</v>
      </c>
      <c r="O1386" t="s">
        <v>27</v>
      </c>
      <c r="P1386">
        <f t="shared" si="42"/>
        <v>2</v>
      </c>
      <c r="Q1386" s="7">
        <f t="shared" si="43"/>
        <v>1</v>
      </c>
    </row>
    <row r="1387" spans="1:17" x14ac:dyDescent="0.2">
      <c r="A1387">
        <v>89301347</v>
      </c>
      <c r="B1387" t="s">
        <v>5330</v>
      </c>
      <c r="C1387" t="s">
        <v>5477</v>
      </c>
      <c r="D1387">
        <v>10</v>
      </c>
      <c r="E1387" s="2">
        <v>44470</v>
      </c>
      <c r="G1387">
        <v>1884</v>
      </c>
      <c r="H1387">
        <v>59599</v>
      </c>
      <c r="J1387" t="s">
        <v>325</v>
      </c>
      <c r="K1387" t="s">
        <v>5411</v>
      </c>
      <c r="L1387" t="s">
        <v>86</v>
      </c>
      <c r="M1387" s="1" t="s">
        <v>5412</v>
      </c>
      <c r="N1387">
        <v>0.1</v>
      </c>
      <c r="O1387" t="s">
        <v>27</v>
      </c>
      <c r="P1387">
        <f t="shared" si="42"/>
        <v>2</v>
      </c>
      <c r="Q1387" s="7">
        <f t="shared" si="43"/>
        <v>1</v>
      </c>
    </row>
    <row r="1388" spans="1:17" x14ac:dyDescent="0.2">
      <c r="A1388">
        <v>89301041</v>
      </c>
      <c r="B1388" t="s">
        <v>1095</v>
      </c>
      <c r="C1388" t="s">
        <v>109</v>
      </c>
      <c r="D1388">
        <v>5</v>
      </c>
      <c r="E1388" s="2">
        <v>42461</v>
      </c>
      <c r="G1388">
        <v>4934</v>
      </c>
      <c r="H1388">
        <v>59600</v>
      </c>
      <c r="J1388" t="s">
        <v>47</v>
      </c>
      <c r="K1388" t="s">
        <v>1196</v>
      </c>
      <c r="M1388" s="1" t="s">
        <v>1197</v>
      </c>
      <c r="N1388">
        <v>1</v>
      </c>
      <c r="O1388" t="s">
        <v>27</v>
      </c>
      <c r="P1388">
        <f t="shared" si="42"/>
        <v>1</v>
      </c>
      <c r="Q1388" s="7">
        <f t="shared" si="43"/>
        <v>1</v>
      </c>
    </row>
    <row r="1389" spans="1:17" x14ac:dyDescent="0.2">
      <c r="A1389">
        <v>89301181</v>
      </c>
      <c r="B1389" t="s">
        <v>3946</v>
      </c>
      <c r="C1389" t="s">
        <v>3947</v>
      </c>
      <c r="D1389">
        <v>5</v>
      </c>
      <c r="E1389" s="2">
        <v>42644</v>
      </c>
      <c r="G1389">
        <v>499</v>
      </c>
      <c r="H1389">
        <v>59601</v>
      </c>
      <c r="J1389" t="s">
        <v>54</v>
      </c>
      <c r="K1389" t="s">
        <v>4004</v>
      </c>
      <c r="M1389" s="1" t="s">
        <v>4005</v>
      </c>
      <c r="N1389">
        <v>1</v>
      </c>
      <c r="O1389" t="s">
        <v>72</v>
      </c>
      <c r="P1389">
        <f t="shared" si="42"/>
        <v>1</v>
      </c>
      <c r="Q1389" s="7">
        <f t="shared" si="43"/>
        <v>1</v>
      </c>
    </row>
    <row r="1390" spans="1:17" x14ac:dyDescent="0.2">
      <c r="A1390">
        <v>89301032</v>
      </c>
      <c r="B1390" t="s">
        <v>826</v>
      </c>
      <c r="C1390" t="s">
        <v>568</v>
      </c>
      <c r="D1390">
        <v>10</v>
      </c>
      <c r="E1390" s="2">
        <v>39448</v>
      </c>
      <c r="G1390">
        <v>2299</v>
      </c>
      <c r="H1390">
        <v>59605</v>
      </c>
      <c r="J1390" t="s">
        <v>63</v>
      </c>
      <c r="K1390" t="s">
        <v>876</v>
      </c>
      <c r="M1390" s="1" t="s">
        <v>1008</v>
      </c>
      <c r="N1390">
        <v>0.5</v>
      </c>
      <c r="O1390" t="s">
        <v>27</v>
      </c>
      <c r="P1390">
        <f t="shared" si="42"/>
        <v>1</v>
      </c>
      <c r="Q1390" s="7">
        <f t="shared" si="43"/>
        <v>0.5</v>
      </c>
    </row>
    <row r="1391" spans="1:17" x14ac:dyDescent="0.2">
      <c r="A1391">
        <v>89301176</v>
      </c>
      <c r="B1391" t="s">
        <v>3914</v>
      </c>
      <c r="C1391" t="s">
        <v>357</v>
      </c>
      <c r="D1391">
        <v>5</v>
      </c>
      <c r="E1391" s="2">
        <v>44531</v>
      </c>
      <c r="G1391">
        <v>10401</v>
      </c>
      <c r="H1391">
        <v>59606</v>
      </c>
      <c r="J1391" t="s">
        <v>75</v>
      </c>
      <c r="K1391" t="s">
        <v>3917</v>
      </c>
      <c r="M1391" s="1" t="s">
        <v>3918</v>
      </c>
      <c r="N1391">
        <v>1</v>
      </c>
      <c r="O1391" t="s">
        <v>72</v>
      </c>
      <c r="P1391">
        <f t="shared" si="42"/>
        <v>1</v>
      </c>
      <c r="Q1391" s="7">
        <f t="shared" si="43"/>
        <v>1</v>
      </c>
    </row>
    <row r="1392" spans="1:17" x14ac:dyDescent="0.2">
      <c r="A1392">
        <v>89301345</v>
      </c>
      <c r="B1392" t="s">
        <v>5330</v>
      </c>
      <c r="C1392" t="s">
        <v>5331</v>
      </c>
      <c r="D1392">
        <v>10</v>
      </c>
      <c r="E1392" s="2">
        <v>43466</v>
      </c>
      <c r="G1392">
        <v>1229</v>
      </c>
      <c r="H1392">
        <v>59607</v>
      </c>
      <c r="I1392" t="s">
        <v>53</v>
      </c>
      <c r="J1392" t="s">
        <v>81</v>
      </c>
      <c r="K1392" t="s">
        <v>659</v>
      </c>
      <c r="L1392" t="s">
        <v>86</v>
      </c>
      <c r="M1392" s="1" t="s">
        <v>5410</v>
      </c>
      <c r="N1392">
        <v>0.9</v>
      </c>
      <c r="O1392" t="s">
        <v>27</v>
      </c>
      <c r="P1392">
        <f t="shared" si="42"/>
        <v>2</v>
      </c>
      <c r="Q1392" s="7">
        <f t="shared" si="43"/>
        <v>1</v>
      </c>
    </row>
    <row r="1393" spans="1:17" x14ac:dyDescent="0.2">
      <c r="A1393">
        <v>89301347</v>
      </c>
      <c r="B1393" t="s">
        <v>5330</v>
      </c>
      <c r="C1393" t="s">
        <v>5477</v>
      </c>
      <c r="D1393">
        <v>10</v>
      </c>
      <c r="E1393" s="2">
        <v>44470</v>
      </c>
      <c r="G1393">
        <v>1229</v>
      </c>
      <c r="H1393">
        <v>59607</v>
      </c>
      <c r="I1393" t="s">
        <v>53</v>
      </c>
      <c r="J1393" t="s">
        <v>81</v>
      </c>
      <c r="K1393" t="s">
        <v>659</v>
      </c>
      <c r="L1393" t="s">
        <v>86</v>
      </c>
      <c r="M1393" s="1" t="s">
        <v>5410</v>
      </c>
      <c r="N1393">
        <v>0.1</v>
      </c>
      <c r="O1393" t="s">
        <v>27</v>
      </c>
      <c r="P1393">
        <f t="shared" si="42"/>
        <v>2</v>
      </c>
      <c r="Q1393" s="7">
        <f t="shared" si="43"/>
        <v>1</v>
      </c>
    </row>
    <row r="1394" spans="1:17" x14ac:dyDescent="0.2">
      <c r="A1394">
        <v>89301222</v>
      </c>
      <c r="B1394" t="s">
        <v>4371</v>
      </c>
      <c r="C1394" t="s">
        <v>568</v>
      </c>
      <c r="D1394">
        <v>10</v>
      </c>
      <c r="E1394" s="2">
        <v>39448</v>
      </c>
      <c r="G1394">
        <v>442</v>
      </c>
      <c r="H1394">
        <v>59608</v>
      </c>
      <c r="I1394" t="s">
        <v>53</v>
      </c>
      <c r="J1394" t="s">
        <v>219</v>
      </c>
      <c r="K1394" t="s">
        <v>4412</v>
      </c>
      <c r="L1394" t="s">
        <v>86</v>
      </c>
      <c r="M1394" s="1" t="s">
        <v>4413</v>
      </c>
      <c r="N1394">
        <v>1</v>
      </c>
      <c r="O1394" t="s">
        <v>27</v>
      </c>
      <c r="P1394">
        <f t="shared" si="42"/>
        <v>1</v>
      </c>
      <c r="Q1394" s="7">
        <f t="shared" si="43"/>
        <v>1</v>
      </c>
    </row>
    <row r="1395" spans="1:17" x14ac:dyDescent="0.2">
      <c r="A1395">
        <v>89301335</v>
      </c>
      <c r="B1395" t="s">
        <v>5218</v>
      </c>
      <c r="C1395" t="s">
        <v>5219</v>
      </c>
      <c r="D1395">
        <v>10</v>
      </c>
      <c r="E1395" s="2">
        <v>44470</v>
      </c>
      <c r="G1395">
        <v>10365</v>
      </c>
      <c r="H1395">
        <v>59610</v>
      </c>
      <c r="J1395" t="s">
        <v>1070</v>
      </c>
      <c r="K1395" t="s">
        <v>2277</v>
      </c>
      <c r="M1395" s="1" t="s">
        <v>5227</v>
      </c>
      <c r="N1395">
        <v>1</v>
      </c>
      <c r="O1395" t="s">
        <v>72</v>
      </c>
      <c r="P1395">
        <f t="shared" si="42"/>
        <v>1</v>
      </c>
      <c r="Q1395" s="7">
        <f t="shared" si="43"/>
        <v>1</v>
      </c>
    </row>
    <row r="1396" spans="1:17" x14ac:dyDescent="0.2">
      <c r="A1396">
        <v>89301265</v>
      </c>
      <c r="B1396" t="s">
        <v>4505</v>
      </c>
      <c r="C1396" t="s">
        <v>4675</v>
      </c>
      <c r="D1396">
        <v>10</v>
      </c>
      <c r="E1396" s="2">
        <v>43040</v>
      </c>
      <c r="G1396">
        <v>7954</v>
      </c>
      <c r="H1396">
        <v>59611</v>
      </c>
      <c r="J1396" t="s">
        <v>54</v>
      </c>
      <c r="K1396" t="s">
        <v>809</v>
      </c>
      <c r="M1396" s="1" t="s">
        <v>4679</v>
      </c>
      <c r="N1396">
        <v>1</v>
      </c>
      <c r="O1396" t="s">
        <v>27</v>
      </c>
      <c r="P1396">
        <f t="shared" si="42"/>
        <v>1</v>
      </c>
      <c r="Q1396" s="7">
        <f t="shared" si="43"/>
        <v>1</v>
      </c>
    </row>
    <row r="1397" spans="1:17" x14ac:dyDescent="0.2">
      <c r="A1397">
        <v>89301600</v>
      </c>
      <c r="B1397" t="s">
        <v>6274</v>
      </c>
      <c r="C1397" t="s">
        <v>6274</v>
      </c>
      <c r="D1397">
        <v>10</v>
      </c>
      <c r="E1397" s="2">
        <v>44287</v>
      </c>
      <c r="G1397">
        <v>6451</v>
      </c>
      <c r="H1397">
        <v>59613</v>
      </c>
      <c r="J1397" t="s">
        <v>81</v>
      </c>
      <c r="K1397" t="s">
        <v>4668</v>
      </c>
      <c r="L1397" t="s">
        <v>86</v>
      </c>
      <c r="M1397" s="1" t="s">
        <v>6345</v>
      </c>
      <c r="N1397">
        <v>0.1</v>
      </c>
      <c r="O1397" t="s">
        <v>27</v>
      </c>
      <c r="P1397">
        <f t="shared" si="42"/>
        <v>6</v>
      </c>
      <c r="Q1397" s="7">
        <f t="shared" si="43"/>
        <v>0.6</v>
      </c>
    </row>
    <row r="1398" spans="1:17" x14ac:dyDescent="0.2">
      <c r="A1398">
        <v>89301602</v>
      </c>
      <c r="B1398" t="s">
        <v>6449</v>
      </c>
      <c r="C1398" t="s">
        <v>6450</v>
      </c>
      <c r="D1398">
        <v>10</v>
      </c>
      <c r="E1398" s="2">
        <v>43252</v>
      </c>
      <c r="G1398">
        <v>6451</v>
      </c>
      <c r="H1398">
        <v>59613</v>
      </c>
      <c r="J1398" t="s">
        <v>81</v>
      </c>
      <c r="K1398" t="s">
        <v>4668</v>
      </c>
      <c r="L1398" t="s">
        <v>86</v>
      </c>
      <c r="M1398" s="1" t="s">
        <v>6345</v>
      </c>
      <c r="N1398">
        <v>0.1</v>
      </c>
      <c r="O1398" t="s">
        <v>27</v>
      </c>
      <c r="P1398">
        <f t="shared" si="42"/>
        <v>6</v>
      </c>
      <c r="Q1398" s="7">
        <f t="shared" si="43"/>
        <v>0.6</v>
      </c>
    </row>
    <row r="1399" spans="1:17" x14ac:dyDescent="0.2">
      <c r="A1399">
        <v>89301604</v>
      </c>
      <c r="B1399" t="s">
        <v>6464</v>
      </c>
      <c r="C1399" t="s">
        <v>6465</v>
      </c>
      <c r="D1399">
        <v>10</v>
      </c>
      <c r="E1399" s="2">
        <v>43252</v>
      </c>
      <c r="G1399">
        <v>6451</v>
      </c>
      <c r="H1399">
        <v>59613</v>
      </c>
      <c r="J1399" t="s">
        <v>81</v>
      </c>
      <c r="K1399" t="s">
        <v>4668</v>
      </c>
      <c r="L1399" t="s">
        <v>86</v>
      </c>
      <c r="M1399" s="1" t="s">
        <v>6345</v>
      </c>
      <c r="N1399">
        <v>0.1</v>
      </c>
      <c r="O1399" t="s">
        <v>27</v>
      </c>
      <c r="P1399">
        <f t="shared" si="42"/>
        <v>6</v>
      </c>
      <c r="Q1399" s="7">
        <f t="shared" si="43"/>
        <v>0.6</v>
      </c>
    </row>
    <row r="1400" spans="1:17" x14ac:dyDescent="0.2">
      <c r="A1400">
        <v>89301605</v>
      </c>
      <c r="B1400" t="s">
        <v>6474</v>
      </c>
      <c r="C1400" t="s">
        <v>6475</v>
      </c>
      <c r="D1400">
        <v>10</v>
      </c>
      <c r="E1400" s="2">
        <v>43252</v>
      </c>
      <c r="G1400">
        <v>6451</v>
      </c>
      <c r="H1400">
        <v>59613</v>
      </c>
      <c r="J1400" t="s">
        <v>81</v>
      </c>
      <c r="K1400" t="s">
        <v>4668</v>
      </c>
      <c r="L1400" t="s">
        <v>86</v>
      </c>
      <c r="M1400" s="1" t="s">
        <v>6345</v>
      </c>
      <c r="N1400">
        <v>0.1</v>
      </c>
      <c r="O1400" t="s">
        <v>27</v>
      </c>
      <c r="P1400">
        <f t="shared" si="42"/>
        <v>6</v>
      </c>
      <c r="Q1400" s="7">
        <f t="shared" si="43"/>
        <v>0.6</v>
      </c>
    </row>
    <row r="1401" spans="1:17" x14ac:dyDescent="0.2">
      <c r="A1401">
        <v>89301606</v>
      </c>
      <c r="B1401" t="s">
        <v>6476</v>
      </c>
      <c r="C1401" t="s">
        <v>6477</v>
      </c>
      <c r="D1401">
        <v>10</v>
      </c>
      <c r="E1401" s="2">
        <v>43252</v>
      </c>
      <c r="G1401">
        <v>6451</v>
      </c>
      <c r="H1401">
        <v>59613</v>
      </c>
      <c r="J1401" t="s">
        <v>81</v>
      </c>
      <c r="K1401" t="s">
        <v>4668</v>
      </c>
      <c r="L1401" t="s">
        <v>86</v>
      </c>
      <c r="M1401" s="1" t="s">
        <v>6345</v>
      </c>
      <c r="N1401">
        <v>0.1</v>
      </c>
      <c r="O1401" t="s">
        <v>27</v>
      </c>
      <c r="P1401">
        <f t="shared" si="42"/>
        <v>6</v>
      </c>
      <c r="Q1401" s="7">
        <f t="shared" si="43"/>
        <v>0.6</v>
      </c>
    </row>
    <row r="1402" spans="1:17" x14ac:dyDescent="0.2">
      <c r="A1402">
        <v>89301607</v>
      </c>
      <c r="B1402" t="s">
        <v>6480</v>
      </c>
      <c r="C1402" t="s">
        <v>6481</v>
      </c>
      <c r="D1402">
        <v>10</v>
      </c>
      <c r="E1402" s="2">
        <v>43252</v>
      </c>
      <c r="G1402">
        <v>6451</v>
      </c>
      <c r="H1402">
        <v>59613</v>
      </c>
      <c r="J1402" t="s">
        <v>81</v>
      </c>
      <c r="K1402" t="s">
        <v>4668</v>
      </c>
      <c r="L1402" t="s">
        <v>86</v>
      </c>
      <c r="M1402" s="1" t="s">
        <v>6345</v>
      </c>
      <c r="N1402">
        <v>0.1</v>
      </c>
      <c r="O1402" t="s">
        <v>27</v>
      </c>
      <c r="P1402">
        <f t="shared" si="42"/>
        <v>6</v>
      </c>
      <c r="Q1402" s="7">
        <f t="shared" si="43"/>
        <v>0.6</v>
      </c>
    </row>
    <row r="1403" spans="1:17" x14ac:dyDescent="0.2">
      <c r="A1403">
        <v>89301063</v>
      </c>
      <c r="B1403" t="s">
        <v>1480</v>
      </c>
      <c r="C1403" t="s">
        <v>357</v>
      </c>
      <c r="D1403">
        <v>5</v>
      </c>
      <c r="E1403" s="2">
        <v>43831</v>
      </c>
      <c r="G1403">
        <v>9436</v>
      </c>
      <c r="H1403">
        <v>59616</v>
      </c>
      <c r="J1403" t="s">
        <v>164</v>
      </c>
      <c r="K1403" t="s">
        <v>1623</v>
      </c>
      <c r="L1403" t="s">
        <v>86</v>
      </c>
      <c r="M1403" s="1" t="s">
        <v>1624</v>
      </c>
      <c r="N1403">
        <v>0.5</v>
      </c>
      <c r="O1403" t="s">
        <v>27</v>
      </c>
      <c r="P1403">
        <f t="shared" si="42"/>
        <v>1</v>
      </c>
      <c r="Q1403" s="7">
        <f t="shared" si="43"/>
        <v>0.5</v>
      </c>
    </row>
    <row r="1404" spans="1:17" x14ac:dyDescent="0.2">
      <c r="A1404">
        <v>89301074</v>
      </c>
      <c r="B1404" t="s">
        <v>1686</v>
      </c>
      <c r="C1404" t="s">
        <v>1828</v>
      </c>
      <c r="D1404">
        <v>10</v>
      </c>
      <c r="E1404" s="2">
        <v>44927</v>
      </c>
      <c r="G1404">
        <v>5511</v>
      </c>
      <c r="H1404">
        <v>59621</v>
      </c>
      <c r="I1404" t="s">
        <v>28</v>
      </c>
      <c r="J1404" t="s">
        <v>312</v>
      </c>
      <c r="K1404" t="s">
        <v>1831</v>
      </c>
      <c r="L1404" t="s">
        <v>31</v>
      </c>
      <c r="M1404" s="1" t="s">
        <v>1832</v>
      </c>
      <c r="N1404">
        <v>0.3</v>
      </c>
      <c r="O1404" t="s">
        <v>33</v>
      </c>
      <c r="P1404">
        <f t="shared" si="42"/>
        <v>2</v>
      </c>
      <c r="Q1404" s="7">
        <f t="shared" si="43"/>
        <v>0.6</v>
      </c>
    </row>
    <row r="1405" spans="1:17" x14ac:dyDescent="0.2">
      <c r="A1405">
        <v>89301219</v>
      </c>
      <c r="B1405" t="s">
        <v>4368</v>
      </c>
      <c r="C1405" t="s">
        <v>4368</v>
      </c>
      <c r="D1405">
        <v>10</v>
      </c>
      <c r="E1405" s="2">
        <v>44927</v>
      </c>
      <c r="G1405">
        <v>10895</v>
      </c>
      <c r="H1405">
        <v>59621</v>
      </c>
      <c r="I1405" t="s">
        <v>28</v>
      </c>
      <c r="J1405" t="s">
        <v>312</v>
      </c>
      <c r="K1405" t="s">
        <v>1831</v>
      </c>
      <c r="L1405" t="s">
        <v>31</v>
      </c>
      <c r="M1405" s="1" t="s">
        <v>1832</v>
      </c>
      <c r="N1405">
        <v>0.3</v>
      </c>
      <c r="O1405" t="s">
        <v>33</v>
      </c>
      <c r="P1405">
        <f t="shared" si="42"/>
        <v>2</v>
      </c>
      <c r="Q1405" s="7">
        <f t="shared" si="43"/>
        <v>0.6</v>
      </c>
    </row>
    <row r="1406" spans="1:17" x14ac:dyDescent="0.2">
      <c r="A1406">
        <v>89301322</v>
      </c>
      <c r="B1406" t="s">
        <v>4932</v>
      </c>
      <c r="C1406" t="s">
        <v>568</v>
      </c>
      <c r="D1406">
        <v>10</v>
      </c>
      <c r="E1406" s="2">
        <v>44958</v>
      </c>
      <c r="G1406">
        <v>1341</v>
      </c>
      <c r="H1406">
        <v>59624</v>
      </c>
      <c r="I1406" t="s">
        <v>205</v>
      </c>
      <c r="J1406" t="s">
        <v>306</v>
      </c>
      <c r="K1406" t="s">
        <v>500</v>
      </c>
      <c r="L1406" t="s">
        <v>31</v>
      </c>
      <c r="M1406" s="1" t="s">
        <v>5010</v>
      </c>
      <c r="N1406">
        <v>1</v>
      </c>
      <c r="O1406" t="s">
        <v>33</v>
      </c>
      <c r="P1406">
        <f t="shared" si="42"/>
        <v>1</v>
      </c>
      <c r="Q1406" s="7">
        <f t="shared" si="43"/>
        <v>1</v>
      </c>
    </row>
    <row r="1407" spans="1:17" x14ac:dyDescent="0.2">
      <c r="A1407">
        <v>89301345</v>
      </c>
      <c r="B1407" t="s">
        <v>5330</v>
      </c>
      <c r="C1407" t="s">
        <v>5331</v>
      </c>
      <c r="D1407">
        <v>10</v>
      </c>
      <c r="E1407" s="2">
        <v>39448</v>
      </c>
      <c r="G1407">
        <v>1262</v>
      </c>
      <c r="H1407">
        <v>59629</v>
      </c>
      <c r="J1407" t="s">
        <v>81</v>
      </c>
      <c r="K1407" t="s">
        <v>2606</v>
      </c>
      <c r="L1407" t="s">
        <v>86</v>
      </c>
      <c r="M1407" s="1" t="s">
        <v>5431</v>
      </c>
      <c r="N1407">
        <v>0.9</v>
      </c>
      <c r="O1407" t="s">
        <v>27</v>
      </c>
      <c r="P1407">
        <f t="shared" si="42"/>
        <v>2</v>
      </c>
      <c r="Q1407" s="7">
        <f t="shared" si="43"/>
        <v>1</v>
      </c>
    </row>
    <row r="1408" spans="1:17" x14ac:dyDescent="0.2">
      <c r="A1408">
        <v>89301347</v>
      </c>
      <c r="B1408" t="s">
        <v>5330</v>
      </c>
      <c r="C1408" t="s">
        <v>5477</v>
      </c>
      <c r="D1408">
        <v>10</v>
      </c>
      <c r="E1408" s="2">
        <v>44470</v>
      </c>
      <c r="G1408">
        <v>1262</v>
      </c>
      <c r="H1408">
        <v>59629</v>
      </c>
      <c r="J1408" t="s">
        <v>81</v>
      </c>
      <c r="K1408" t="s">
        <v>2606</v>
      </c>
      <c r="L1408" t="s">
        <v>86</v>
      </c>
      <c r="M1408" s="1" t="s">
        <v>5431</v>
      </c>
      <c r="N1408">
        <v>0.1</v>
      </c>
      <c r="O1408" t="s">
        <v>27</v>
      </c>
      <c r="P1408">
        <f t="shared" si="42"/>
        <v>2</v>
      </c>
      <c r="Q1408" s="7">
        <f t="shared" si="43"/>
        <v>1</v>
      </c>
    </row>
    <row r="1409" spans="1:17" x14ac:dyDescent="0.2">
      <c r="A1409">
        <v>89301181</v>
      </c>
      <c r="B1409" t="s">
        <v>3946</v>
      </c>
      <c r="C1409" t="s">
        <v>3947</v>
      </c>
      <c r="D1409">
        <v>5</v>
      </c>
      <c r="E1409" s="2">
        <v>42795</v>
      </c>
      <c r="G1409">
        <v>4099</v>
      </c>
      <c r="H1409">
        <v>59633</v>
      </c>
      <c r="I1409" t="s">
        <v>46</v>
      </c>
      <c r="J1409" t="s">
        <v>66</v>
      </c>
      <c r="K1409" t="s">
        <v>3996</v>
      </c>
      <c r="L1409" t="s">
        <v>86</v>
      </c>
      <c r="M1409" s="1" t="s">
        <v>3997</v>
      </c>
      <c r="N1409">
        <v>1</v>
      </c>
      <c r="O1409" t="s">
        <v>27</v>
      </c>
      <c r="P1409">
        <f t="shared" si="42"/>
        <v>1</v>
      </c>
      <c r="Q1409" s="7">
        <f t="shared" si="43"/>
        <v>1</v>
      </c>
    </row>
    <row r="1410" spans="1:17" x14ac:dyDescent="0.2">
      <c r="A1410">
        <v>89301335</v>
      </c>
      <c r="B1410" t="s">
        <v>5218</v>
      </c>
      <c r="C1410" t="s">
        <v>5219</v>
      </c>
      <c r="D1410">
        <v>10</v>
      </c>
      <c r="E1410" s="2">
        <v>43009</v>
      </c>
      <c r="G1410">
        <v>3842</v>
      </c>
      <c r="H1410">
        <v>59639</v>
      </c>
      <c r="I1410" t="s">
        <v>53</v>
      </c>
      <c r="J1410" t="s">
        <v>458</v>
      </c>
      <c r="K1410" t="s">
        <v>5230</v>
      </c>
      <c r="M1410" s="1" t="s">
        <v>5231</v>
      </c>
      <c r="N1410">
        <v>1</v>
      </c>
      <c r="O1410" t="s">
        <v>27</v>
      </c>
      <c r="P1410">
        <f t="shared" ref="P1410:P1473" si="44">COUNTIF($M$2:$M$4776,M1410)</f>
        <v>1</v>
      </c>
      <c r="Q1410" s="7">
        <f t="shared" ref="Q1410:Q1473" si="45">SUMIFS($N$2:$N$4776,$M$2:$M$4776,M1410)</f>
        <v>1</v>
      </c>
    </row>
    <row r="1411" spans="1:17" x14ac:dyDescent="0.2">
      <c r="A1411">
        <v>89301386</v>
      </c>
      <c r="B1411" t="s">
        <v>5670</v>
      </c>
      <c r="C1411" t="s">
        <v>5716</v>
      </c>
      <c r="D1411">
        <v>10</v>
      </c>
      <c r="E1411" s="2">
        <v>39448</v>
      </c>
      <c r="G1411">
        <v>703</v>
      </c>
      <c r="H1411">
        <v>59644</v>
      </c>
      <c r="I1411" t="s">
        <v>28</v>
      </c>
      <c r="J1411" t="s">
        <v>127</v>
      </c>
      <c r="K1411" t="s">
        <v>5727</v>
      </c>
      <c r="M1411" s="1" t="s">
        <v>5728</v>
      </c>
      <c r="N1411">
        <v>1</v>
      </c>
      <c r="O1411" t="s">
        <v>33</v>
      </c>
      <c r="P1411">
        <f t="shared" si="44"/>
        <v>1</v>
      </c>
      <c r="Q1411" s="7">
        <f t="shared" si="45"/>
        <v>1</v>
      </c>
    </row>
    <row r="1412" spans="1:17" x14ac:dyDescent="0.2">
      <c r="A1412">
        <v>89301061</v>
      </c>
      <c r="B1412" t="s">
        <v>1480</v>
      </c>
      <c r="C1412" t="s">
        <v>1481</v>
      </c>
      <c r="D1412">
        <v>5</v>
      </c>
      <c r="E1412" s="2">
        <v>41275</v>
      </c>
      <c r="G1412">
        <v>2386</v>
      </c>
      <c r="H1412">
        <v>59645</v>
      </c>
      <c r="I1412" t="s">
        <v>110</v>
      </c>
      <c r="J1412" t="s">
        <v>317</v>
      </c>
      <c r="K1412" t="s">
        <v>1495</v>
      </c>
      <c r="L1412" t="s">
        <v>574</v>
      </c>
      <c r="M1412" s="1" t="s">
        <v>1496</v>
      </c>
      <c r="N1412">
        <v>0.4</v>
      </c>
      <c r="O1412" t="s">
        <v>33</v>
      </c>
      <c r="P1412">
        <f t="shared" si="44"/>
        <v>2</v>
      </c>
      <c r="Q1412" s="7">
        <f t="shared" si="45"/>
        <v>1</v>
      </c>
    </row>
    <row r="1413" spans="1:17" x14ac:dyDescent="0.2">
      <c r="A1413">
        <v>89301063</v>
      </c>
      <c r="B1413" t="s">
        <v>1480</v>
      </c>
      <c r="C1413" t="s">
        <v>357</v>
      </c>
      <c r="D1413">
        <v>5</v>
      </c>
      <c r="E1413" s="2">
        <v>41275</v>
      </c>
      <c r="G1413">
        <v>2386</v>
      </c>
      <c r="H1413">
        <v>59645</v>
      </c>
      <c r="I1413" t="s">
        <v>110</v>
      </c>
      <c r="J1413" t="s">
        <v>317</v>
      </c>
      <c r="K1413" t="s">
        <v>1495</v>
      </c>
      <c r="L1413" t="s">
        <v>574</v>
      </c>
      <c r="M1413" s="1" t="s">
        <v>1496</v>
      </c>
      <c r="N1413">
        <v>0.6</v>
      </c>
      <c r="O1413" t="s">
        <v>33</v>
      </c>
      <c r="P1413">
        <f t="shared" si="44"/>
        <v>2</v>
      </c>
      <c r="Q1413" s="7">
        <f t="shared" si="45"/>
        <v>1</v>
      </c>
    </row>
    <row r="1414" spans="1:17" x14ac:dyDescent="0.2">
      <c r="A1414">
        <v>89301322</v>
      </c>
      <c r="B1414" t="s">
        <v>4932</v>
      </c>
      <c r="C1414" t="s">
        <v>568</v>
      </c>
      <c r="D1414">
        <v>10</v>
      </c>
      <c r="E1414" s="2">
        <v>45292</v>
      </c>
      <c r="G1414">
        <v>3205</v>
      </c>
      <c r="H1414">
        <v>59649</v>
      </c>
      <c r="J1414" t="s">
        <v>81</v>
      </c>
      <c r="K1414" t="s">
        <v>99</v>
      </c>
      <c r="L1414" t="s">
        <v>86</v>
      </c>
      <c r="M1414" s="1" t="s">
        <v>5009</v>
      </c>
      <c r="N1414">
        <v>1</v>
      </c>
      <c r="O1414" t="s">
        <v>27</v>
      </c>
      <c r="P1414">
        <f t="shared" si="44"/>
        <v>1</v>
      </c>
      <c r="Q1414" s="7">
        <f t="shared" si="45"/>
        <v>1</v>
      </c>
    </row>
    <row r="1415" spans="1:17" x14ac:dyDescent="0.2">
      <c r="A1415">
        <v>89301048</v>
      </c>
      <c r="B1415" t="s">
        <v>1264</v>
      </c>
      <c r="C1415" t="s">
        <v>1350</v>
      </c>
      <c r="D1415">
        <v>5</v>
      </c>
      <c r="E1415" s="2">
        <v>41091</v>
      </c>
      <c r="G1415">
        <v>6089</v>
      </c>
      <c r="H1415">
        <v>59652</v>
      </c>
      <c r="I1415" t="s">
        <v>28</v>
      </c>
      <c r="J1415" t="s">
        <v>1356</v>
      </c>
      <c r="K1415" t="s">
        <v>1357</v>
      </c>
      <c r="L1415" t="s">
        <v>31</v>
      </c>
      <c r="M1415" s="1" t="s">
        <v>1358</v>
      </c>
      <c r="N1415">
        <v>0.8</v>
      </c>
      <c r="O1415" t="s">
        <v>33</v>
      </c>
      <c r="P1415">
        <f t="shared" si="44"/>
        <v>2</v>
      </c>
      <c r="Q1415" s="7">
        <f t="shared" si="45"/>
        <v>1</v>
      </c>
    </row>
    <row r="1416" spans="1:17" x14ac:dyDescent="0.2">
      <c r="A1416">
        <v>89301292</v>
      </c>
      <c r="B1416" t="s">
        <v>4782</v>
      </c>
      <c r="C1416" t="s">
        <v>568</v>
      </c>
      <c r="D1416">
        <v>10</v>
      </c>
      <c r="E1416" s="2">
        <v>39448</v>
      </c>
      <c r="G1416">
        <v>3463</v>
      </c>
      <c r="H1416">
        <v>59652</v>
      </c>
      <c r="I1416" t="s">
        <v>28</v>
      </c>
      <c r="J1416" t="s">
        <v>1356</v>
      </c>
      <c r="K1416" t="s">
        <v>1357</v>
      </c>
      <c r="L1416" t="s">
        <v>31</v>
      </c>
      <c r="M1416" s="1" t="s">
        <v>1358</v>
      </c>
      <c r="N1416">
        <v>0.2</v>
      </c>
      <c r="O1416" t="s">
        <v>33</v>
      </c>
      <c r="P1416">
        <f t="shared" si="44"/>
        <v>2</v>
      </c>
      <c r="Q1416" s="7">
        <f t="shared" si="45"/>
        <v>1</v>
      </c>
    </row>
    <row r="1417" spans="1:17" x14ac:dyDescent="0.2">
      <c r="A1417">
        <v>89301171</v>
      </c>
      <c r="B1417" t="s">
        <v>3745</v>
      </c>
      <c r="C1417" t="s">
        <v>109</v>
      </c>
      <c r="D1417">
        <v>5</v>
      </c>
      <c r="E1417" s="2">
        <v>42248</v>
      </c>
      <c r="G1417">
        <v>3676</v>
      </c>
      <c r="H1417">
        <v>59653</v>
      </c>
      <c r="J1417" t="s">
        <v>312</v>
      </c>
      <c r="K1417" t="s">
        <v>3768</v>
      </c>
      <c r="M1417" s="1" t="s">
        <v>3769</v>
      </c>
      <c r="N1417">
        <v>1</v>
      </c>
      <c r="O1417" t="s">
        <v>72</v>
      </c>
      <c r="P1417">
        <f t="shared" si="44"/>
        <v>1</v>
      </c>
      <c r="Q1417" s="7">
        <f t="shared" si="45"/>
        <v>1</v>
      </c>
    </row>
    <row r="1418" spans="1:17" x14ac:dyDescent="0.2">
      <c r="A1418">
        <v>89301073</v>
      </c>
      <c r="B1418" t="s">
        <v>1686</v>
      </c>
      <c r="C1418" t="s">
        <v>357</v>
      </c>
      <c r="D1418">
        <v>5</v>
      </c>
      <c r="E1418" s="2">
        <v>43617</v>
      </c>
      <c r="G1418">
        <v>6022</v>
      </c>
      <c r="H1418">
        <v>59656</v>
      </c>
      <c r="J1418" t="s">
        <v>158</v>
      </c>
      <c r="K1418" t="s">
        <v>1736</v>
      </c>
      <c r="M1418" s="1" t="s">
        <v>1737</v>
      </c>
      <c r="N1418">
        <v>1</v>
      </c>
      <c r="O1418" t="s">
        <v>27</v>
      </c>
      <c r="P1418">
        <f t="shared" si="44"/>
        <v>1</v>
      </c>
      <c r="Q1418" s="7">
        <f t="shared" si="45"/>
        <v>1</v>
      </c>
    </row>
    <row r="1419" spans="1:17" x14ac:dyDescent="0.2">
      <c r="A1419">
        <v>89301101</v>
      </c>
      <c r="B1419" t="s">
        <v>2599</v>
      </c>
      <c r="C1419" t="s">
        <v>109</v>
      </c>
      <c r="D1419">
        <v>5</v>
      </c>
      <c r="E1419" s="2">
        <v>42095</v>
      </c>
      <c r="G1419">
        <v>2869</v>
      </c>
      <c r="H1419">
        <v>59660</v>
      </c>
      <c r="J1419" t="s">
        <v>406</v>
      </c>
      <c r="K1419" t="s">
        <v>2643</v>
      </c>
      <c r="L1419" t="s">
        <v>86</v>
      </c>
      <c r="M1419" s="1" t="s">
        <v>2644</v>
      </c>
      <c r="N1419">
        <v>0.8</v>
      </c>
      <c r="O1419" t="s">
        <v>27</v>
      </c>
      <c r="P1419">
        <f t="shared" si="44"/>
        <v>1</v>
      </c>
      <c r="Q1419" s="7">
        <f t="shared" si="45"/>
        <v>0.8</v>
      </c>
    </row>
    <row r="1420" spans="1:17" x14ac:dyDescent="0.2">
      <c r="A1420">
        <v>89301141</v>
      </c>
      <c r="B1420" t="s">
        <v>3386</v>
      </c>
      <c r="C1420" t="s">
        <v>109</v>
      </c>
      <c r="D1420">
        <v>5</v>
      </c>
      <c r="E1420" s="2">
        <v>40617</v>
      </c>
      <c r="G1420">
        <v>5405</v>
      </c>
      <c r="H1420">
        <v>59661</v>
      </c>
      <c r="J1420" t="s">
        <v>283</v>
      </c>
      <c r="K1420" t="s">
        <v>1183</v>
      </c>
      <c r="L1420" t="s">
        <v>86</v>
      </c>
      <c r="M1420" s="1" t="s">
        <v>3438</v>
      </c>
      <c r="N1420">
        <v>1</v>
      </c>
      <c r="O1420" t="s">
        <v>27</v>
      </c>
      <c r="P1420">
        <f t="shared" si="44"/>
        <v>1</v>
      </c>
      <c r="Q1420" s="7">
        <f t="shared" si="45"/>
        <v>1</v>
      </c>
    </row>
    <row r="1421" spans="1:17" x14ac:dyDescent="0.2">
      <c r="A1421">
        <v>89301176</v>
      </c>
      <c r="B1421" t="s">
        <v>3914</v>
      </c>
      <c r="C1421" t="s">
        <v>357</v>
      </c>
      <c r="D1421">
        <v>5</v>
      </c>
      <c r="E1421" s="2">
        <v>41640</v>
      </c>
      <c r="G1421">
        <v>4476</v>
      </c>
      <c r="H1421">
        <v>59665</v>
      </c>
      <c r="J1421" t="s">
        <v>84</v>
      </c>
      <c r="K1421" t="s">
        <v>623</v>
      </c>
      <c r="M1421" s="1" t="s">
        <v>3916</v>
      </c>
      <c r="N1421">
        <v>1</v>
      </c>
      <c r="O1421" t="s">
        <v>27</v>
      </c>
      <c r="P1421">
        <f t="shared" si="44"/>
        <v>1</v>
      </c>
      <c r="Q1421" s="7">
        <f t="shared" si="45"/>
        <v>1</v>
      </c>
    </row>
    <row r="1422" spans="1:17" x14ac:dyDescent="0.2">
      <c r="A1422">
        <v>89301142</v>
      </c>
      <c r="B1422" t="s">
        <v>3386</v>
      </c>
      <c r="C1422" t="s">
        <v>3456</v>
      </c>
      <c r="D1422">
        <v>10</v>
      </c>
      <c r="E1422" s="2">
        <v>39448</v>
      </c>
      <c r="G1422">
        <v>364</v>
      </c>
      <c r="H1422">
        <v>59672</v>
      </c>
      <c r="I1422" t="s">
        <v>28</v>
      </c>
      <c r="J1422" t="s">
        <v>47</v>
      </c>
      <c r="K1422" t="s">
        <v>3468</v>
      </c>
      <c r="M1422" s="1" t="s">
        <v>3469</v>
      </c>
      <c r="N1422">
        <v>0.2</v>
      </c>
      <c r="O1422" t="s">
        <v>33</v>
      </c>
      <c r="P1422">
        <f t="shared" si="44"/>
        <v>1</v>
      </c>
      <c r="Q1422" s="7">
        <f t="shared" si="45"/>
        <v>0.2</v>
      </c>
    </row>
    <row r="1423" spans="1:17" x14ac:dyDescent="0.2">
      <c r="A1423">
        <v>89301326</v>
      </c>
      <c r="B1423" t="s">
        <v>4932</v>
      </c>
      <c r="C1423" t="s">
        <v>5180</v>
      </c>
      <c r="D1423">
        <v>10</v>
      </c>
      <c r="E1423" s="2">
        <v>44197</v>
      </c>
      <c r="G1423">
        <v>3898</v>
      </c>
      <c r="H1423">
        <v>59677</v>
      </c>
      <c r="J1423" t="s">
        <v>47</v>
      </c>
      <c r="K1423" t="s">
        <v>5196</v>
      </c>
      <c r="M1423" s="1" t="s">
        <v>5197</v>
      </c>
      <c r="N1423">
        <v>1</v>
      </c>
      <c r="O1423" t="s">
        <v>27</v>
      </c>
      <c r="P1423">
        <f t="shared" si="44"/>
        <v>1</v>
      </c>
      <c r="Q1423" s="7">
        <f t="shared" si="45"/>
        <v>1</v>
      </c>
    </row>
    <row r="1424" spans="1:17" x14ac:dyDescent="0.2">
      <c r="A1424">
        <v>89301335</v>
      </c>
      <c r="B1424" t="s">
        <v>5218</v>
      </c>
      <c r="C1424" t="s">
        <v>5219</v>
      </c>
      <c r="D1424">
        <v>10</v>
      </c>
      <c r="E1424" s="2">
        <v>43009</v>
      </c>
      <c r="G1424">
        <v>607</v>
      </c>
      <c r="H1424">
        <v>59680</v>
      </c>
      <c r="I1424" t="s">
        <v>4770</v>
      </c>
      <c r="J1424" t="s">
        <v>458</v>
      </c>
      <c r="K1424" t="s">
        <v>5228</v>
      </c>
      <c r="M1424" s="1" t="s">
        <v>5229</v>
      </c>
      <c r="N1424">
        <v>1</v>
      </c>
      <c r="O1424" t="s">
        <v>2433</v>
      </c>
      <c r="P1424">
        <f t="shared" si="44"/>
        <v>1</v>
      </c>
      <c r="Q1424" s="7">
        <f t="shared" si="45"/>
        <v>1</v>
      </c>
    </row>
    <row r="1425" spans="1:17" x14ac:dyDescent="0.2">
      <c r="A1425">
        <v>89301121</v>
      </c>
      <c r="B1425" t="s">
        <v>3139</v>
      </c>
      <c r="C1425" t="s">
        <v>109</v>
      </c>
      <c r="D1425">
        <v>5</v>
      </c>
      <c r="E1425" s="2">
        <v>39448</v>
      </c>
      <c r="G1425">
        <v>4907</v>
      </c>
      <c r="H1425">
        <v>59681</v>
      </c>
      <c r="I1425" t="s">
        <v>28</v>
      </c>
      <c r="J1425" t="s">
        <v>358</v>
      </c>
      <c r="K1425" t="s">
        <v>3193</v>
      </c>
      <c r="L1425" t="s">
        <v>31</v>
      </c>
      <c r="M1425" s="1" t="s">
        <v>3194</v>
      </c>
      <c r="N1425">
        <v>0.5</v>
      </c>
      <c r="O1425" t="s">
        <v>33</v>
      </c>
      <c r="P1425">
        <f t="shared" si="44"/>
        <v>4</v>
      </c>
      <c r="Q1425" s="7">
        <f t="shared" si="45"/>
        <v>1</v>
      </c>
    </row>
    <row r="1426" spans="1:17" x14ac:dyDescent="0.2">
      <c r="A1426">
        <v>89301122</v>
      </c>
      <c r="B1426" t="s">
        <v>3139</v>
      </c>
      <c r="C1426" t="s">
        <v>3243</v>
      </c>
      <c r="D1426">
        <v>10</v>
      </c>
      <c r="E1426" s="2">
        <v>39448</v>
      </c>
      <c r="G1426">
        <v>4907</v>
      </c>
      <c r="H1426">
        <v>59681</v>
      </c>
      <c r="I1426" t="s">
        <v>28</v>
      </c>
      <c r="J1426" t="s">
        <v>358</v>
      </c>
      <c r="K1426" t="s">
        <v>3193</v>
      </c>
      <c r="L1426" t="s">
        <v>31</v>
      </c>
      <c r="M1426" s="1" t="s">
        <v>3194</v>
      </c>
      <c r="N1426">
        <v>0.25</v>
      </c>
      <c r="O1426" t="s">
        <v>33</v>
      </c>
      <c r="P1426">
        <f t="shared" si="44"/>
        <v>4</v>
      </c>
      <c r="Q1426" s="7">
        <f t="shared" si="45"/>
        <v>1</v>
      </c>
    </row>
    <row r="1427" spans="1:17" x14ac:dyDescent="0.2">
      <c r="A1427">
        <v>89301124</v>
      </c>
      <c r="B1427" t="s">
        <v>3139</v>
      </c>
      <c r="C1427" t="s">
        <v>3267</v>
      </c>
      <c r="D1427">
        <v>10</v>
      </c>
      <c r="E1427" s="2">
        <v>39448</v>
      </c>
      <c r="G1427">
        <v>4907</v>
      </c>
      <c r="H1427">
        <v>59681</v>
      </c>
      <c r="I1427" t="s">
        <v>28</v>
      </c>
      <c r="J1427" t="s">
        <v>358</v>
      </c>
      <c r="K1427" t="s">
        <v>3193</v>
      </c>
      <c r="L1427" t="s">
        <v>31</v>
      </c>
      <c r="M1427" s="1" t="s">
        <v>3194</v>
      </c>
      <c r="N1427">
        <v>0.05</v>
      </c>
      <c r="O1427" t="s">
        <v>33</v>
      </c>
      <c r="P1427">
        <f t="shared" si="44"/>
        <v>4</v>
      </c>
      <c r="Q1427" s="7">
        <f t="shared" si="45"/>
        <v>1</v>
      </c>
    </row>
    <row r="1428" spans="1:17" x14ac:dyDescent="0.2">
      <c r="A1428">
        <v>89301605</v>
      </c>
      <c r="B1428" t="s">
        <v>6474</v>
      </c>
      <c r="C1428" t="s">
        <v>6475</v>
      </c>
      <c r="D1428">
        <v>10</v>
      </c>
      <c r="E1428" s="2">
        <v>39448</v>
      </c>
      <c r="G1428">
        <v>5952</v>
      </c>
      <c r="H1428">
        <v>59681</v>
      </c>
      <c r="I1428" t="s">
        <v>28</v>
      </c>
      <c r="J1428" t="s">
        <v>358</v>
      </c>
      <c r="K1428" t="s">
        <v>3193</v>
      </c>
      <c r="L1428" t="s">
        <v>31</v>
      </c>
      <c r="M1428" s="1" t="s">
        <v>3194</v>
      </c>
      <c r="N1428">
        <v>0.2</v>
      </c>
      <c r="O1428" t="s">
        <v>33</v>
      </c>
      <c r="P1428">
        <f t="shared" si="44"/>
        <v>4</v>
      </c>
      <c r="Q1428" s="7">
        <f t="shared" si="45"/>
        <v>1</v>
      </c>
    </row>
    <row r="1429" spans="1:17" x14ac:dyDescent="0.2">
      <c r="A1429">
        <v>89301386</v>
      </c>
      <c r="B1429" t="s">
        <v>5670</v>
      </c>
      <c r="C1429" t="s">
        <v>5716</v>
      </c>
      <c r="D1429">
        <v>10</v>
      </c>
      <c r="E1429" s="2">
        <v>44440</v>
      </c>
      <c r="G1429">
        <v>3890</v>
      </c>
      <c r="H1429">
        <v>59688</v>
      </c>
      <c r="I1429" t="s">
        <v>28</v>
      </c>
      <c r="J1429" t="s">
        <v>176</v>
      </c>
      <c r="K1429" t="s">
        <v>5729</v>
      </c>
      <c r="L1429" t="s">
        <v>31</v>
      </c>
      <c r="M1429" s="1" t="s">
        <v>5730</v>
      </c>
      <c r="N1429">
        <v>0.8</v>
      </c>
      <c r="O1429" t="s">
        <v>33</v>
      </c>
      <c r="P1429">
        <f t="shared" si="44"/>
        <v>1</v>
      </c>
      <c r="Q1429" s="7">
        <f t="shared" si="45"/>
        <v>0.8</v>
      </c>
    </row>
    <row r="1430" spans="1:17" x14ac:dyDescent="0.2">
      <c r="A1430">
        <v>89301074</v>
      </c>
      <c r="B1430" t="s">
        <v>1686</v>
      </c>
      <c r="C1430" t="s">
        <v>1828</v>
      </c>
      <c r="D1430">
        <v>10</v>
      </c>
      <c r="E1430" s="2">
        <v>41730</v>
      </c>
      <c r="G1430">
        <v>916</v>
      </c>
      <c r="H1430">
        <v>59689</v>
      </c>
      <c r="I1430" t="s">
        <v>110</v>
      </c>
      <c r="J1430" t="s">
        <v>252</v>
      </c>
      <c r="K1430" t="s">
        <v>1829</v>
      </c>
      <c r="L1430" t="s">
        <v>31</v>
      </c>
      <c r="M1430" s="1" t="s">
        <v>1830</v>
      </c>
      <c r="N1430">
        <v>0.05</v>
      </c>
      <c r="O1430" t="s">
        <v>33</v>
      </c>
      <c r="P1430">
        <f t="shared" si="44"/>
        <v>1</v>
      </c>
      <c r="Q1430" s="7">
        <f t="shared" si="45"/>
        <v>0.05</v>
      </c>
    </row>
    <row r="1431" spans="1:17" x14ac:dyDescent="0.2">
      <c r="A1431">
        <v>89301051</v>
      </c>
      <c r="B1431" t="s">
        <v>1387</v>
      </c>
      <c r="C1431" t="s">
        <v>109</v>
      </c>
      <c r="D1431">
        <v>5</v>
      </c>
      <c r="E1431" s="2">
        <v>43800</v>
      </c>
      <c r="G1431">
        <v>8888</v>
      </c>
      <c r="H1431">
        <v>59695</v>
      </c>
      <c r="J1431" t="s">
        <v>325</v>
      </c>
      <c r="K1431" t="s">
        <v>1408</v>
      </c>
      <c r="M1431" s="1" t="s">
        <v>1409</v>
      </c>
      <c r="N1431">
        <v>1</v>
      </c>
      <c r="O1431" t="s">
        <v>72</v>
      </c>
      <c r="P1431">
        <f t="shared" si="44"/>
        <v>1</v>
      </c>
      <c r="Q1431" s="7">
        <f t="shared" si="45"/>
        <v>1</v>
      </c>
    </row>
    <row r="1432" spans="1:17" x14ac:dyDescent="0.2">
      <c r="A1432">
        <v>89301091</v>
      </c>
      <c r="B1432" t="s">
        <v>2444</v>
      </c>
      <c r="C1432" t="s">
        <v>109</v>
      </c>
      <c r="D1432">
        <v>5</v>
      </c>
      <c r="E1432" s="2">
        <v>39448</v>
      </c>
      <c r="G1432">
        <v>1062</v>
      </c>
      <c r="H1432">
        <v>59701</v>
      </c>
      <c r="J1432" t="s">
        <v>155</v>
      </c>
      <c r="K1432" t="s">
        <v>2490</v>
      </c>
      <c r="M1432" s="1" t="s">
        <v>2491</v>
      </c>
      <c r="N1432">
        <v>0.5</v>
      </c>
      <c r="O1432" t="s">
        <v>27</v>
      </c>
      <c r="P1432">
        <f t="shared" si="44"/>
        <v>1</v>
      </c>
      <c r="Q1432" s="7">
        <f t="shared" si="45"/>
        <v>0.5</v>
      </c>
    </row>
    <row r="1433" spans="1:17" x14ac:dyDescent="0.2">
      <c r="A1433">
        <v>89301152</v>
      </c>
      <c r="B1433" t="s">
        <v>3496</v>
      </c>
      <c r="C1433" t="s">
        <v>3497</v>
      </c>
      <c r="D1433">
        <v>10</v>
      </c>
      <c r="E1433" s="2">
        <v>41913</v>
      </c>
      <c r="G1433">
        <v>6948</v>
      </c>
      <c r="H1433">
        <v>59703</v>
      </c>
      <c r="I1433" t="s">
        <v>28</v>
      </c>
      <c r="J1433" t="s">
        <v>3501</v>
      </c>
      <c r="K1433" t="s">
        <v>3502</v>
      </c>
      <c r="L1433" t="s">
        <v>31</v>
      </c>
      <c r="M1433" s="1" t="s">
        <v>3503</v>
      </c>
      <c r="N1433">
        <v>0.8</v>
      </c>
      <c r="O1433" t="s">
        <v>33</v>
      </c>
      <c r="P1433">
        <f t="shared" si="44"/>
        <v>1</v>
      </c>
      <c r="Q1433" s="7">
        <f t="shared" si="45"/>
        <v>0.8</v>
      </c>
    </row>
    <row r="1434" spans="1:17" x14ac:dyDescent="0.2">
      <c r="A1434">
        <v>89301161</v>
      </c>
      <c r="B1434" t="s">
        <v>3529</v>
      </c>
      <c r="C1434" t="s">
        <v>109</v>
      </c>
      <c r="D1434">
        <v>5</v>
      </c>
      <c r="E1434" s="2">
        <v>44958</v>
      </c>
      <c r="G1434">
        <v>10912</v>
      </c>
      <c r="H1434">
        <v>59704</v>
      </c>
      <c r="J1434" t="s">
        <v>1450</v>
      </c>
      <c r="K1434" t="s">
        <v>522</v>
      </c>
      <c r="M1434" s="1" t="s">
        <v>3535</v>
      </c>
      <c r="N1434">
        <v>1</v>
      </c>
      <c r="O1434" t="s">
        <v>72</v>
      </c>
      <c r="P1434">
        <f t="shared" si="44"/>
        <v>1</v>
      </c>
      <c r="Q1434" s="7">
        <f t="shared" si="45"/>
        <v>1</v>
      </c>
    </row>
    <row r="1435" spans="1:17" x14ac:dyDescent="0.2">
      <c r="A1435">
        <v>89301023</v>
      </c>
      <c r="B1435" t="s">
        <v>489</v>
      </c>
      <c r="C1435" t="s">
        <v>357</v>
      </c>
      <c r="D1435">
        <v>5</v>
      </c>
      <c r="E1435" s="2">
        <v>43525</v>
      </c>
      <c r="G1435">
        <v>6167</v>
      </c>
      <c r="H1435">
        <v>59707</v>
      </c>
      <c r="I1435" t="s">
        <v>53</v>
      </c>
      <c r="J1435" t="s">
        <v>320</v>
      </c>
      <c r="K1435" t="s">
        <v>623</v>
      </c>
      <c r="M1435" s="1" t="s">
        <v>624</v>
      </c>
      <c r="N1435">
        <v>1</v>
      </c>
      <c r="O1435" t="s">
        <v>27</v>
      </c>
      <c r="P1435">
        <f t="shared" si="44"/>
        <v>1</v>
      </c>
      <c r="Q1435" s="7">
        <f t="shared" si="45"/>
        <v>1</v>
      </c>
    </row>
    <row r="1436" spans="1:17" x14ac:dyDescent="0.2">
      <c r="A1436">
        <v>89301593</v>
      </c>
      <c r="B1436" t="s">
        <v>6156</v>
      </c>
      <c r="C1436" t="s">
        <v>6157</v>
      </c>
      <c r="D1436">
        <v>5</v>
      </c>
      <c r="E1436" s="2">
        <v>42614</v>
      </c>
      <c r="G1436">
        <v>10282</v>
      </c>
      <c r="H1436">
        <v>59709</v>
      </c>
      <c r="J1436" t="s">
        <v>687</v>
      </c>
      <c r="K1436" t="s">
        <v>6183</v>
      </c>
      <c r="M1436" s="1" t="s">
        <v>6184</v>
      </c>
      <c r="N1436">
        <v>0.5</v>
      </c>
      <c r="O1436" t="s">
        <v>72</v>
      </c>
      <c r="P1436">
        <f t="shared" si="44"/>
        <v>1</v>
      </c>
      <c r="Q1436" s="7">
        <f t="shared" si="45"/>
        <v>0.5</v>
      </c>
    </row>
    <row r="1437" spans="1:17" x14ac:dyDescent="0.2">
      <c r="A1437">
        <v>89301041</v>
      </c>
      <c r="B1437" t="s">
        <v>1095</v>
      </c>
      <c r="C1437" t="s">
        <v>109</v>
      </c>
      <c r="D1437">
        <v>5</v>
      </c>
      <c r="E1437" s="2">
        <v>39448</v>
      </c>
      <c r="G1437">
        <v>1398</v>
      </c>
      <c r="H1437">
        <v>59710</v>
      </c>
      <c r="I1437" t="s">
        <v>28</v>
      </c>
      <c r="J1437" t="s">
        <v>303</v>
      </c>
      <c r="K1437" t="s">
        <v>1179</v>
      </c>
      <c r="L1437" t="s">
        <v>31</v>
      </c>
      <c r="M1437" s="1" t="s">
        <v>1180</v>
      </c>
      <c r="N1437">
        <v>0.7</v>
      </c>
      <c r="O1437" t="s">
        <v>33</v>
      </c>
      <c r="P1437">
        <f t="shared" si="44"/>
        <v>3</v>
      </c>
      <c r="Q1437" s="7">
        <f t="shared" si="45"/>
        <v>1</v>
      </c>
    </row>
    <row r="1438" spans="1:17" x14ac:dyDescent="0.2">
      <c r="A1438">
        <v>89301047</v>
      </c>
      <c r="B1438" t="s">
        <v>1264</v>
      </c>
      <c r="C1438" t="s">
        <v>1349</v>
      </c>
      <c r="D1438">
        <v>10</v>
      </c>
      <c r="E1438" s="2">
        <v>45078</v>
      </c>
      <c r="G1438">
        <v>1398</v>
      </c>
      <c r="H1438">
        <v>59710</v>
      </c>
      <c r="I1438" t="s">
        <v>28</v>
      </c>
      <c r="J1438" t="s">
        <v>303</v>
      </c>
      <c r="K1438" t="s">
        <v>1179</v>
      </c>
      <c r="L1438" t="s">
        <v>31</v>
      </c>
      <c r="M1438" s="1" t="s">
        <v>1180</v>
      </c>
      <c r="N1438">
        <v>0.1</v>
      </c>
      <c r="O1438" t="s">
        <v>33</v>
      </c>
      <c r="P1438">
        <f t="shared" si="44"/>
        <v>3</v>
      </c>
      <c r="Q1438" s="7">
        <f t="shared" si="45"/>
        <v>1</v>
      </c>
    </row>
    <row r="1439" spans="1:17" x14ac:dyDescent="0.2">
      <c r="A1439">
        <v>89301602</v>
      </c>
      <c r="B1439" t="s">
        <v>6449</v>
      </c>
      <c r="C1439" t="s">
        <v>6450</v>
      </c>
      <c r="D1439">
        <v>10</v>
      </c>
      <c r="E1439" s="2">
        <v>40483</v>
      </c>
      <c r="G1439">
        <v>5294</v>
      </c>
      <c r="H1439">
        <v>59710</v>
      </c>
      <c r="I1439" t="s">
        <v>28</v>
      </c>
      <c r="J1439" t="s">
        <v>303</v>
      </c>
      <c r="K1439" t="s">
        <v>1179</v>
      </c>
      <c r="L1439" t="s">
        <v>31</v>
      </c>
      <c r="M1439" s="1" t="s">
        <v>1180</v>
      </c>
      <c r="N1439">
        <v>0.2</v>
      </c>
      <c r="O1439" t="s">
        <v>33</v>
      </c>
      <c r="P1439">
        <f t="shared" si="44"/>
        <v>3</v>
      </c>
      <c r="Q1439" s="7">
        <f t="shared" si="45"/>
        <v>1</v>
      </c>
    </row>
    <row r="1440" spans="1:17" x14ac:dyDescent="0.2">
      <c r="A1440">
        <v>89301023</v>
      </c>
      <c r="B1440" t="s">
        <v>489</v>
      </c>
      <c r="C1440" t="s">
        <v>357</v>
      </c>
      <c r="D1440">
        <v>5</v>
      </c>
      <c r="E1440" s="2">
        <v>43525</v>
      </c>
      <c r="G1440">
        <v>7646</v>
      </c>
      <c r="H1440">
        <v>59714</v>
      </c>
      <c r="J1440" t="s">
        <v>16</v>
      </c>
      <c r="K1440" t="s">
        <v>621</v>
      </c>
      <c r="M1440" s="1" t="s">
        <v>622</v>
      </c>
      <c r="N1440">
        <v>0.5</v>
      </c>
      <c r="O1440" t="s">
        <v>72</v>
      </c>
      <c r="P1440">
        <f t="shared" si="44"/>
        <v>1</v>
      </c>
      <c r="Q1440" s="7">
        <f t="shared" si="45"/>
        <v>0.5</v>
      </c>
    </row>
    <row r="1441" spans="1:17" x14ac:dyDescent="0.2">
      <c r="A1441">
        <v>89301292</v>
      </c>
      <c r="B1441" t="s">
        <v>4782</v>
      </c>
      <c r="C1441" t="s">
        <v>568</v>
      </c>
      <c r="D1441">
        <v>10</v>
      </c>
      <c r="E1441" s="2">
        <v>41760</v>
      </c>
      <c r="G1441">
        <v>6675</v>
      </c>
      <c r="H1441">
        <v>59716</v>
      </c>
      <c r="J1441" t="s">
        <v>84</v>
      </c>
      <c r="K1441" t="s">
        <v>4795</v>
      </c>
      <c r="M1441" s="1" t="s">
        <v>4796</v>
      </c>
      <c r="N1441">
        <v>1</v>
      </c>
      <c r="O1441" t="s">
        <v>27</v>
      </c>
      <c r="P1441">
        <f t="shared" si="44"/>
        <v>1</v>
      </c>
      <c r="Q1441" s="7">
        <f t="shared" si="45"/>
        <v>1</v>
      </c>
    </row>
    <row r="1442" spans="1:17" x14ac:dyDescent="0.2">
      <c r="A1442">
        <v>89301335</v>
      </c>
      <c r="B1442" t="s">
        <v>5218</v>
      </c>
      <c r="C1442" t="s">
        <v>5219</v>
      </c>
      <c r="D1442">
        <v>10</v>
      </c>
      <c r="E1442" s="2">
        <v>41996</v>
      </c>
      <c r="G1442">
        <v>5070</v>
      </c>
      <c r="H1442">
        <v>59717</v>
      </c>
      <c r="J1442" t="s">
        <v>47</v>
      </c>
      <c r="K1442" t="s">
        <v>5232</v>
      </c>
      <c r="M1442" s="1" t="s">
        <v>5233</v>
      </c>
      <c r="N1442">
        <v>1</v>
      </c>
      <c r="O1442" t="s">
        <v>27</v>
      </c>
      <c r="P1442">
        <f t="shared" si="44"/>
        <v>1</v>
      </c>
      <c r="Q1442" s="7">
        <f t="shared" si="45"/>
        <v>1</v>
      </c>
    </row>
    <row r="1443" spans="1:17" x14ac:dyDescent="0.2">
      <c r="A1443">
        <v>89301112</v>
      </c>
      <c r="B1443" t="s">
        <v>3082</v>
      </c>
      <c r="C1443" t="s">
        <v>3083</v>
      </c>
      <c r="D1443">
        <v>10</v>
      </c>
      <c r="E1443" s="2">
        <v>44593</v>
      </c>
      <c r="G1443">
        <v>10433</v>
      </c>
      <c r="H1443">
        <v>59727</v>
      </c>
      <c r="J1443" t="s">
        <v>521</v>
      </c>
      <c r="K1443" t="s">
        <v>1720</v>
      </c>
      <c r="M1443" s="1" t="s">
        <v>3098</v>
      </c>
      <c r="N1443">
        <v>1</v>
      </c>
      <c r="O1443" t="s">
        <v>27</v>
      </c>
      <c r="P1443">
        <f t="shared" si="44"/>
        <v>1</v>
      </c>
      <c r="Q1443" s="7">
        <f t="shared" si="45"/>
        <v>1</v>
      </c>
    </row>
    <row r="1444" spans="1:17" x14ac:dyDescent="0.2">
      <c r="A1444">
        <v>89301031</v>
      </c>
      <c r="B1444" t="s">
        <v>826</v>
      </c>
      <c r="C1444" t="s">
        <v>109</v>
      </c>
      <c r="D1444">
        <v>5</v>
      </c>
      <c r="E1444" s="2">
        <v>39448</v>
      </c>
      <c r="G1444">
        <v>344</v>
      </c>
      <c r="H1444">
        <v>59731</v>
      </c>
      <c r="J1444" t="s">
        <v>994</v>
      </c>
      <c r="K1444" t="s">
        <v>995</v>
      </c>
      <c r="M1444" s="1" t="s">
        <v>996</v>
      </c>
      <c r="N1444">
        <v>1</v>
      </c>
      <c r="O1444" t="s">
        <v>27</v>
      </c>
      <c r="P1444">
        <f t="shared" si="44"/>
        <v>1</v>
      </c>
      <c r="Q1444" s="7">
        <f t="shared" si="45"/>
        <v>1</v>
      </c>
    </row>
    <row r="1445" spans="1:17" x14ac:dyDescent="0.2">
      <c r="A1445">
        <v>89301063</v>
      </c>
      <c r="B1445" t="s">
        <v>1480</v>
      </c>
      <c r="C1445" t="s">
        <v>357</v>
      </c>
      <c r="D1445">
        <v>5</v>
      </c>
      <c r="E1445" s="2">
        <v>42125</v>
      </c>
      <c r="G1445">
        <v>7190</v>
      </c>
      <c r="H1445">
        <v>59736</v>
      </c>
      <c r="J1445" t="s">
        <v>57</v>
      </c>
      <c r="K1445" t="s">
        <v>476</v>
      </c>
      <c r="M1445" s="1" t="s">
        <v>1625</v>
      </c>
      <c r="N1445">
        <v>0.25</v>
      </c>
      <c r="O1445" t="s">
        <v>27</v>
      </c>
      <c r="P1445">
        <f t="shared" si="44"/>
        <v>1</v>
      </c>
      <c r="Q1445" s="7">
        <f t="shared" si="45"/>
        <v>0.25</v>
      </c>
    </row>
    <row r="1446" spans="1:17" x14ac:dyDescent="0.2">
      <c r="A1446">
        <v>89301173</v>
      </c>
      <c r="B1446" t="s">
        <v>3745</v>
      </c>
      <c r="C1446" t="s">
        <v>357</v>
      </c>
      <c r="D1446">
        <v>5</v>
      </c>
      <c r="E1446" s="2">
        <v>39814</v>
      </c>
      <c r="G1446">
        <v>3832</v>
      </c>
      <c r="H1446">
        <v>59739</v>
      </c>
      <c r="J1446" t="s">
        <v>219</v>
      </c>
      <c r="K1446" t="s">
        <v>512</v>
      </c>
      <c r="M1446" s="1" t="s">
        <v>3891</v>
      </c>
      <c r="N1446">
        <v>1</v>
      </c>
      <c r="O1446" t="s">
        <v>27</v>
      </c>
      <c r="P1446">
        <f t="shared" si="44"/>
        <v>1</v>
      </c>
      <c r="Q1446" s="7">
        <f t="shared" si="45"/>
        <v>1</v>
      </c>
    </row>
    <row r="1447" spans="1:17" x14ac:dyDescent="0.2">
      <c r="A1447">
        <v>89301076</v>
      </c>
      <c r="B1447" t="s">
        <v>2079</v>
      </c>
      <c r="C1447" t="s">
        <v>2079</v>
      </c>
      <c r="D1447">
        <v>5</v>
      </c>
      <c r="E1447" s="2">
        <v>44470</v>
      </c>
      <c r="G1447">
        <v>10225</v>
      </c>
      <c r="H1447">
        <v>59742</v>
      </c>
      <c r="I1447" t="s">
        <v>28</v>
      </c>
      <c r="J1447" t="s">
        <v>2099</v>
      </c>
      <c r="K1447" t="s">
        <v>2100</v>
      </c>
      <c r="L1447" t="s">
        <v>31</v>
      </c>
      <c r="M1447" s="1" t="s">
        <v>2101</v>
      </c>
      <c r="N1447">
        <v>1</v>
      </c>
      <c r="O1447" t="s">
        <v>33</v>
      </c>
      <c r="P1447">
        <f t="shared" si="44"/>
        <v>1</v>
      </c>
      <c r="Q1447" s="7">
        <f t="shared" si="45"/>
        <v>1</v>
      </c>
    </row>
    <row r="1448" spans="1:17" x14ac:dyDescent="0.2">
      <c r="A1448">
        <v>89301013</v>
      </c>
      <c r="B1448" t="s">
        <v>108</v>
      </c>
      <c r="C1448" t="s">
        <v>357</v>
      </c>
      <c r="D1448">
        <v>5</v>
      </c>
      <c r="E1448" s="2">
        <v>41334</v>
      </c>
      <c r="G1448">
        <v>6368</v>
      </c>
      <c r="H1448">
        <v>59744</v>
      </c>
      <c r="J1448" t="s">
        <v>371</v>
      </c>
      <c r="K1448" t="s">
        <v>372</v>
      </c>
      <c r="M1448" s="1" t="s">
        <v>373</v>
      </c>
      <c r="N1448">
        <v>1</v>
      </c>
      <c r="O1448" t="s">
        <v>27</v>
      </c>
      <c r="P1448">
        <f t="shared" si="44"/>
        <v>1</v>
      </c>
      <c r="Q1448" s="7">
        <f t="shared" si="45"/>
        <v>1</v>
      </c>
    </row>
    <row r="1449" spans="1:17" x14ac:dyDescent="0.2">
      <c r="A1449">
        <v>89301026</v>
      </c>
      <c r="B1449" t="s">
        <v>489</v>
      </c>
      <c r="C1449" t="s">
        <v>702</v>
      </c>
      <c r="D1449">
        <v>5</v>
      </c>
      <c r="E1449" s="2">
        <v>44166</v>
      </c>
      <c r="G1449">
        <v>9897</v>
      </c>
      <c r="H1449">
        <v>59746</v>
      </c>
      <c r="J1449" t="s">
        <v>504</v>
      </c>
      <c r="K1449" t="s">
        <v>776</v>
      </c>
      <c r="M1449" s="1" t="s">
        <v>777</v>
      </c>
      <c r="N1449">
        <v>0.75</v>
      </c>
      <c r="O1449" t="s">
        <v>23</v>
      </c>
      <c r="P1449">
        <f t="shared" si="44"/>
        <v>1</v>
      </c>
      <c r="Q1449" s="7">
        <f t="shared" si="45"/>
        <v>0.75</v>
      </c>
    </row>
    <row r="1450" spans="1:17" x14ac:dyDescent="0.2">
      <c r="A1450">
        <v>89301121</v>
      </c>
      <c r="B1450" t="s">
        <v>3139</v>
      </c>
      <c r="C1450" t="s">
        <v>109</v>
      </c>
      <c r="D1450">
        <v>5</v>
      </c>
      <c r="E1450" s="2">
        <v>43282</v>
      </c>
      <c r="G1450">
        <v>4383</v>
      </c>
      <c r="H1450">
        <v>59748</v>
      </c>
      <c r="J1450" t="s">
        <v>458</v>
      </c>
      <c r="K1450" t="s">
        <v>3191</v>
      </c>
      <c r="M1450" s="1" t="s">
        <v>3192</v>
      </c>
      <c r="N1450">
        <v>0.5</v>
      </c>
      <c r="O1450" t="s">
        <v>72</v>
      </c>
      <c r="P1450">
        <f t="shared" si="44"/>
        <v>1</v>
      </c>
      <c r="Q1450" s="7">
        <f t="shared" si="45"/>
        <v>0.5</v>
      </c>
    </row>
    <row r="1451" spans="1:17" x14ac:dyDescent="0.2">
      <c r="A1451">
        <v>89301176</v>
      </c>
      <c r="B1451" t="s">
        <v>3914</v>
      </c>
      <c r="C1451" t="s">
        <v>357</v>
      </c>
      <c r="D1451">
        <v>5</v>
      </c>
      <c r="E1451" s="2">
        <v>44440</v>
      </c>
      <c r="G1451">
        <v>7201</v>
      </c>
      <c r="H1451">
        <v>59750</v>
      </c>
      <c r="J1451" t="s">
        <v>54</v>
      </c>
      <c r="K1451" t="s">
        <v>1603</v>
      </c>
      <c r="M1451" s="1" t="s">
        <v>3915</v>
      </c>
      <c r="N1451">
        <v>1</v>
      </c>
      <c r="O1451" t="s">
        <v>72</v>
      </c>
      <c r="P1451">
        <f t="shared" si="44"/>
        <v>1</v>
      </c>
      <c r="Q1451" s="7">
        <f t="shared" si="45"/>
        <v>1</v>
      </c>
    </row>
    <row r="1452" spans="1:17" x14ac:dyDescent="0.2">
      <c r="A1452">
        <v>89301081</v>
      </c>
      <c r="B1452" t="s">
        <v>2159</v>
      </c>
      <c r="C1452" t="s">
        <v>109</v>
      </c>
      <c r="D1452">
        <v>5</v>
      </c>
      <c r="E1452" s="2">
        <v>40695</v>
      </c>
      <c r="G1452">
        <v>5679</v>
      </c>
      <c r="H1452">
        <v>59751</v>
      </c>
      <c r="J1452" t="s">
        <v>84</v>
      </c>
      <c r="K1452" t="s">
        <v>2315</v>
      </c>
      <c r="M1452" s="1" t="s">
        <v>2316</v>
      </c>
      <c r="N1452">
        <v>0.7</v>
      </c>
      <c r="O1452" t="s">
        <v>23</v>
      </c>
      <c r="P1452">
        <f t="shared" si="44"/>
        <v>2</v>
      </c>
      <c r="Q1452" s="7">
        <f t="shared" si="45"/>
        <v>1</v>
      </c>
    </row>
    <row r="1453" spans="1:17" x14ac:dyDescent="0.2">
      <c r="A1453">
        <v>89301084</v>
      </c>
      <c r="B1453" t="s">
        <v>2159</v>
      </c>
      <c r="C1453" t="s">
        <v>2413</v>
      </c>
      <c r="D1453">
        <v>5</v>
      </c>
      <c r="E1453" s="2">
        <v>40695</v>
      </c>
      <c r="G1453">
        <v>5679</v>
      </c>
      <c r="H1453">
        <v>59751</v>
      </c>
      <c r="J1453" t="s">
        <v>84</v>
      </c>
      <c r="K1453" t="s">
        <v>2315</v>
      </c>
      <c r="M1453" s="1" t="s">
        <v>2316</v>
      </c>
      <c r="N1453">
        <v>0.3</v>
      </c>
      <c r="O1453" t="s">
        <v>23</v>
      </c>
      <c r="P1453">
        <f t="shared" si="44"/>
        <v>2</v>
      </c>
      <c r="Q1453" s="7">
        <f t="shared" si="45"/>
        <v>1</v>
      </c>
    </row>
    <row r="1454" spans="1:17" x14ac:dyDescent="0.2">
      <c r="A1454">
        <v>89301076</v>
      </c>
      <c r="B1454" t="s">
        <v>2079</v>
      </c>
      <c r="C1454" t="s">
        <v>2079</v>
      </c>
      <c r="D1454">
        <v>5</v>
      </c>
      <c r="E1454" s="2">
        <v>43617</v>
      </c>
      <c r="G1454">
        <v>9173</v>
      </c>
      <c r="H1454">
        <v>59759</v>
      </c>
      <c r="J1454" t="s">
        <v>325</v>
      </c>
      <c r="K1454" t="s">
        <v>2104</v>
      </c>
      <c r="M1454" s="1" t="s">
        <v>2105</v>
      </c>
      <c r="N1454">
        <v>1</v>
      </c>
      <c r="O1454" t="s">
        <v>23</v>
      </c>
      <c r="P1454">
        <f t="shared" si="44"/>
        <v>1</v>
      </c>
      <c r="Q1454" s="7">
        <f t="shared" si="45"/>
        <v>1</v>
      </c>
    </row>
    <row r="1455" spans="1:17" x14ac:dyDescent="0.2">
      <c r="A1455">
        <v>89301355</v>
      </c>
      <c r="B1455" t="s">
        <v>5498</v>
      </c>
      <c r="C1455" t="s">
        <v>5499</v>
      </c>
      <c r="D1455">
        <v>10</v>
      </c>
      <c r="E1455" s="2">
        <v>39448</v>
      </c>
      <c r="G1455">
        <v>2039</v>
      </c>
      <c r="H1455">
        <v>59761</v>
      </c>
      <c r="I1455" t="s">
        <v>28</v>
      </c>
      <c r="J1455" t="s">
        <v>1607</v>
      </c>
      <c r="K1455" t="s">
        <v>1302</v>
      </c>
      <c r="L1455" t="s">
        <v>189</v>
      </c>
      <c r="M1455" s="1" t="s">
        <v>5514</v>
      </c>
      <c r="N1455">
        <v>0.2</v>
      </c>
      <c r="O1455" t="s">
        <v>33</v>
      </c>
      <c r="P1455">
        <f t="shared" si="44"/>
        <v>2</v>
      </c>
      <c r="Q1455" s="7">
        <f t="shared" si="45"/>
        <v>0.4</v>
      </c>
    </row>
    <row r="1456" spans="1:17" x14ac:dyDescent="0.2">
      <c r="A1456">
        <v>89301356</v>
      </c>
      <c r="B1456" t="s">
        <v>5498</v>
      </c>
      <c r="C1456" t="s">
        <v>5554</v>
      </c>
      <c r="D1456">
        <v>10</v>
      </c>
      <c r="E1456" s="2">
        <v>39448</v>
      </c>
      <c r="G1456">
        <v>2039</v>
      </c>
      <c r="H1456">
        <v>59761</v>
      </c>
      <c r="I1456" t="s">
        <v>28</v>
      </c>
      <c r="J1456" t="s">
        <v>1607</v>
      </c>
      <c r="K1456" t="s">
        <v>1302</v>
      </c>
      <c r="L1456" t="s">
        <v>189</v>
      </c>
      <c r="M1456" s="1" t="s">
        <v>5514</v>
      </c>
      <c r="N1456">
        <v>0.2</v>
      </c>
      <c r="O1456" t="s">
        <v>33</v>
      </c>
      <c r="P1456">
        <f t="shared" si="44"/>
        <v>2</v>
      </c>
      <c r="Q1456" s="7">
        <f t="shared" si="45"/>
        <v>0.4</v>
      </c>
    </row>
    <row r="1457" spans="1:17" x14ac:dyDescent="0.2">
      <c r="A1457">
        <v>89301600</v>
      </c>
      <c r="B1457" t="s">
        <v>6274</v>
      </c>
      <c r="C1457" t="s">
        <v>6274</v>
      </c>
      <c r="D1457">
        <v>10</v>
      </c>
      <c r="E1457" s="2">
        <v>44197</v>
      </c>
      <c r="G1457">
        <v>4027</v>
      </c>
      <c r="H1457">
        <v>59762</v>
      </c>
      <c r="I1457" t="s">
        <v>28</v>
      </c>
      <c r="J1457" t="s">
        <v>424</v>
      </c>
      <c r="K1457" t="s">
        <v>796</v>
      </c>
      <c r="M1457" s="1" t="s">
        <v>6346</v>
      </c>
      <c r="N1457">
        <v>0.5</v>
      </c>
      <c r="O1457" t="s">
        <v>33</v>
      </c>
      <c r="P1457">
        <f t="shared" si="44"/>
        <v>2</v>
      </c>
      <c r="Q1457" s="7">
        <f t="shared" si="45"/>
        <v>1</v>
      </c>
    </row>
    <row r="1458" spans="1:17" x14ac:dyDescent="0.2">
      <c r="A1458">
        <v>89301604</v>
      </c>
      <c r="B1458" t="s">
        <v>6464</v>
      </c>
      <c r="C1458" t="s">
        <v>6465</v>
      </c>
      <c r="D1458">
        <v>10</v>
      </c>
      <c r="E1458" s="2">
        <v>42005</v>
      </c>
      <c r="G1458">
        <v>4027</v>
      </c>
      <c r="H1458">
        <v>59762</v>
      </c>
      <c r="I1458" t="s">
        <v>28</v>
      </c>
      <c r="J1458" t="s">
        <v>424</v>
      </c>
      <c r="K1458" t="s">
        <v>796</v>
      </c>
      <c r="M1458" s="1" t="s">
        <v>6346</v>
      </c>
      <c r="N1458">
        <v>0.5</v>
      </c>
      <c r="O1458" t="s">
        <v>33</v>
      </c>
      <c r="P1458">
        <f t="shared" si="44"/>
        <v>2</v>
      </c>
      <c r="Q1458" s="7">
        <f t="shared" si="45"/>
        <v>1</v>
      </c>
    </row>
    <row r="1459" spans="1:17" x14ac:dyDescent="0.2">
      <c r="A1459">
        <v>89301031</v>
      </c>
      <c r="B1459" t="s">
        <v>826</v>
      </c>
      <c r="C1459" t="s">
        <v>109</v>
      </c>
      <c r="D1459">
        <v>5</v>
      </c>
      <c r="E1459" s="2">
        <v>39448</v>
      </c>
      <c r="G1459">
        <v>2770</v>
      </c>
      <c r="H1459">
        <v>59763</v>
      </c>
      <c r="I1459" t="s">
        <v>28</v>
      </c>
      <c r="J1459" t="s">
        <v>997</v>
      </c>
      <c r="K1459" t="s">
        <v>998</v>
      </c>
      <c r="M1459" s="1" t="s">
        <v>999</v>
      </c>
      <c r="N1459">
        <v>0.3</v>
      </c>
      <c r="O1459" t="s">
        <v>33</v>
      </c>
      <c r="P1459">
        <f t="shared" si="44"/>
        <v>4</v>
      </c>
      <c r="Q1459" s="7">
        <f t="shared" si="45"/>
        <v>1</v>
      </c>
    </row>
    <row r="1460" spans="1:17" x14ac:dyDescent="0.2">
      <c r="A1460">
        <v>89301032</v>
      </c>
      <c r="B1460" t="s">
        <v>826</v>
      </c>
      <c r="C1460" t="s">
        <v>568</v>
      </c>
      <c r="D1460">
        <v>10</v>
      </c>
      <c r="E1460" s="2">
        <v>39448</v>
      </c>
      <c r="G1460">
        <v>2770</v>
      </c>
      <c r="H1460">
        <v>59763</v>
      </c>
      <c r="I1460" t="s">
        <v>28</v>
      </c>
      <c r="J1460" t="s">
        <v>997</v>
      </c>
      <c r="K1460" t="s">
        <v>998</v>
      </c>
      <c r="M1460" s="1" t="s">
        <v>999</v>
      </c>
      <c r="N1460">
        <v>0.1</v>
      </c>
      <c r="O1460" t="s">
        <v>33</v>
      </c>
      <c r="P1460">
        <f t="shared" si="44"/>
        <v>4</v>
      </c>
      <c r="Q1460" s="7">
        <f t="shared" si="45"/>
        <v>1</v>
      </c>
    </row>
    <row r="1461" spans="1:17" x14ac:dyDescent="0.2">
      <c r="A1461">
        <v>89301035</v>
      </c>
      <c r="B1461" t="s">
        <v>826</v>
      </c>
      <c r="C1461" t="s">
        <v>1046</v>
      </c>
      <c r="D1461">
        <v>10</v>
      </c>
      <c r="E1461" s="2">
        <v>45108</v>
      </c>
      <c r="G1461">
        <v>2770</v>
      </c>
      <c r="H1461">
        <v>59763</v>
      </c>
      <c r="I1461" t="s">
        <v>28</v>
      </c>
      <c r="J1461" t="s">
        <v>997</v>
      </c>
      <c r="K1461" t="s">
        <v>998</v>
      </c>
      <c r="M1461" s="1" t="s">
        <v>999</v>
      </c>
      <c r="N1461">
        <v>0.5</v>
      </c>
      <c r="O1461" t="s">
        <v>33</v>
      </c>
      <c r="P1461">
        <f t="shared" si="44"/>
        <v>4</v>
      </c>
      <c r="Q1461" s="7">
        <f t="shared" si="45"/>
        <v>1</v>
      </c>
    </row>
    <row r="1462" spans="1:17" x14ac:dyDescent="0.2">
      <c r="A1462">
        <v>89301036</v>
      </c>
      <c r="B1462" t="s">
        <v>826</v>
      </c>
      <c r="C1462" t="s">
        <v>1080</v>
      </c>
      <c r="D1462">
        <v>10</v>
      </c>
      <c r="E1462" s="2">
        <v>39448</v>
      </c>
      <c r="G1462">
        <v>2770</v>
      </c>
      <c r="H1462">
        <v>59763</v>
      </c>
      <c r="I1462" t="s">
        <v>28</v>
      </c>
      <c r="J1462" t="s">
        <v>997</v>
      </c>
      <c r="K1462" t="s">
        <v>998</v>
      </c>
      <c r="M1462" s="1" t="s">
        <v>999</v>
      </c>
      <c r="N1462">
        <v>0.1</v>
      </c>
      <c r="O1462" t="s">
        <v>33</v>
      </c>
      <c r="P1462">
        <f t="shared" si="44"/>
        <v>4</v>
      </c>
      <c r="Q1462" s="7">
        <f t="shared" si="45"/>
        <v>1</v>
      </c>
    </row>
    <row r="1463" spans="1:17" x14ac:dyDescent="0.2">
      <c r="A1463">
        <v>89301503</v>
      </c>
      <c r="B1463" t="s">
        <v>3914</v>
      </c>
      <c r="C1463" t="s">
        <v>357</v>
      </c>
      <c r="D1463">
        <v>5</v>
      </c>
      <c r="E1463" s="2">
        <v>43862</v>
      </c>
      <c r="G1463">
        <v>1354</v>
      </c>
      <c r="H1463">
        <v>59764</v>
      </c>
      <c r="I1463" t="s">
        <v>53</v>
      </c>
      <c r="J1463" t="s">
        <v>255</v>
      </c>
      <c r="K1463" t="s">
        <v>6031</v>
      </c>
      <c r="M1463" s="1" t="s">
        <v>6032</v>
      </c>
      <c r="N1463">
        <v>0.75</v>
      </c>
      <c r="O1463" t="s">
        <v>135</v>
      </c>
      <c r="P1463">
        <f t="shared" si="44"/>
        <v>1</v>
      </c>
      <c r="Q1463" s="7">
        <f t="shared" si="45"/>
        <v>0.75</v>
      </c>
    </row>
    <row r="1464" spans="1:17" x14ac:dyDescent="0.2">
      <c r="A1464">
        <v>89301093</v>
      </c>
      <c r="B1464" t="s">
        <v>2444</v>
      </c>
      <c r="C1464" t="s">
        <v>357</v>
      </c>
      <c r="D1464">
        <v>5</v>
      </c>
      <c r="E1464" s="2">
        <v>39448</v>
      </c>
      <c r="G1464">
        <v>3087</v>
      </c>
      <c r="H1464">
        <v>59765</v>
      </c>
      <c r="I1464" t="s">
        <v>53</v>
      </c>
      <c r="J1464" t="s">
        <v>843</v>
      </c>
      <c r="K1464" t="s">
        <v>88</v>
      </c>
      <c r="L1464" t="s">
        <v>86</v>
      </c>
      <c r="M1464" s="1" t="s">
        <v>2533</v>
      </c>
      <c r="N1464">
        <v>1</v>
      </c>
      <c r="O1464" t="s">
        <v>27</v>
      </c>
      <c r="P1464">
        <f t="shared" si="44"/>
        <v>1</v>
      </c>
      <c r="Q1464" s="7">
        <f t="shared" si="45"/>
        <v>1</v>
      </c>
    </row>
    <row r="1465" spans="1:17" x14ac:dyDescent="0.2">
      <c r="A1465">
        <v>89301503</v>
      </c>
      <c r="B1465" t="s">
        <v>3914</v>
      </c>
      <c r="C1465" t="s">
        <v>357</v>
      </c>
      <c r="D1465">
        <v>5</v>
      </c>
      <c r="E1465" s="2">
        <v>42248</v>
      </c>
      <c r="G1465">
        <v>3700</v>
      </c>
      <c r="H1465">
        <v>59769</v>
      </c>
      <c r="J1465" t="s">
        <v>521</v>
      </c>
      <c r="K1465" t="s">
        <v>6033</v>
      </c>
      <c r="M1465" s="1" t="s">
        <v>6034</v>
      </c>
      <c r="N1465">
        <v>1</v>
      </c>
      <c r="O1465" t="s">
        <v>72</v>
      </c>
      <c r="P1465">
        <f t="shared" si="44"/>
        <v>1</v>
      </c>
      <c r="Q1465" s="7">
        <f t="shared" si="45"/>
        <v>1</v>
      </c>
    </row>
    <row r="1466" spans="1:17" x14ac:dyDescent="0.2">
      <c r="A1466">
        <v>89301251</v>
      </c>
      <c r="B1466" t="s">
        <v>4451</v>
      </c>
      <c r="C1466" t="s">
        <v>109</v>
      </c>
      <c r="D1466">
        <v>5</v>
      </c>
      <c r="E1466" s="2">
        <v>41821</v>
      </c>
      <c r="G1466">
        <v>6771</v>
      </c>
      <c r="H1466">
        <v>59779</v>
      </c>
      <c r="I1466" t="s">
        <v>53</v>
      </c>
      <c r="J1466" t="s">
        <v>521</v>
      </c>
      <c r="K1466" t="s">
        <v>4489</v>
      </c>
      <c r="M1466" s="1" t="s">
        <v>4490</v>
      </c>
      <c r="N1466">
        <v>1</v>
      </c>
      <c r="O1466" t="s">
        <v>27</v>
      </c>
      <c r="P1466">
        <f t="shared" si="44"/>
        <v>1</v>
      </c>
      <c r="Q1466" s="7">
        <f t="shared" si="45"/>
        <v>1</v>
      </c>
    </row>
    <row r="1467" spans="1:17" x14ac:dyDescent="0.2">
      <c r="A1467">
        <v>89301032</v>
      </c>
      <c r="B1467" t="s">
        <v>826</v>
      </c>
      <c r="C1467" t="s">
        <v>568</v>
      </c>
      <c r="D1467">
        <v>10</v>
      </c>
      <c r="E1467" s="2">
        <v>41640</v>
      </c>
      <c r="G1467">
        <v>4275</v>
      </c>
      <c r="H1467">
        <v>59781</v>
      </c>
      <c r="I1467" t="s">
        <v>28</v>
      </c>
      <c r="J1467" t="s">
        <v>176</v>
      </c>
      <c r="K1467" t="s">
        <v>1002</v>
      </c>
      <c r="L1467" t="s">
        <v>31</v>
      </c>
      <c r="M1467" s="1" t="s">
        <v>1003</v>
      </c>
      <c r="N1467">
        <v>0.1</v>
      </c>
      <c r="O1467" t="s">
        <v>33</v>
      </c>
      <c r="P1467">
        <f t="shared" si="44"/>
        <v>3</v>
      </c>
      <c r="Q1467" s="7">
        <f t="shared" si="45"/>
        <v>1</v>
      </c>
    </row>
    <row r="1468" spans="1:17" x14ac:dyDescent="0.2">
      <c r="A1468">
        <v>89301037</v>
      </c>
      <c r="B1468" t="s">
        <v>826</v>
      </c>
      <c r="C1468" t="s">
        <v>1090</v>
      </c>
      <c r="D1468">
        <v>10</v>
      </c>
      <c r="E1468" s="2">
        <v>39448</v>
      </c>
      <c r="G1468">
        <v>4275</v>
      </c>
      <c r="H1468">
        <v>59781</v>
      </c>
      <c r="I1468" t="s">
        <v>28</v>
      </c>
      <c r="J1468" t="s">
        <v>176</v>
      </c>
      <c r="K1468" t="s">
        <v>1002</v>
      </c>
      <c r="L1468" t="s">
        <v>31</v>
      </c>
      <c r="M1468" s="1" t="s">
        <v>1003</v>
      </c>
      <c r="N1468">
        <v>0.65</v>
      </c>
      <c r="O1468" t="s">
        <v>33</v>
      </c>
      <c r="P1468">
        <f t="shared" si="44"/>
        <v>3</v>
      </c>
      <c r="Q1468" s="7">
        <f t="shared" si="45"/>
        <v>1</v>
      </c>
    </row>
    <row r="1469" spans="1:17" x14ac:dyDescent="0.2">
      <c r="A1469">
        <v>89301731</v>
      </c>
      <c r="B1469" t="s">
        <v>6574</v>
      </c>
      <c r="C1469" t="s">
        <v>6575</v>
      </c>
      <c r="D1469">
        <v>10</v>
      </c>
      <c r="E1469" s="2">
        <v>44136</v>
      </c>
      <c r="G1469">
        <v>4275</v>
      </c>
      <c r="H1469">
        <v>59781</v>
      </c>
      <c r="I1469" t="s">
        <v>28</v>
      </c>
      <c r="J1469" t="s">
        <v>176</v>
      </c>
      <c r="K1469" t="s">
        <v>1002</v>
      </c>
      <c r="L1469" t="s">
        <v>31</v>
      </c>
      <c r="M1469" s="1" t="s">
        <v>1003</v>
      </c>
      <c r="N1469">
        <v>0.25</v>
      </c>
      <c r="O1469" t="s">
        <v>33</v>
      </c>
      <c r="P1469">
        <f t="shared" si="44"/>
        <v>3</v>
      </c>
      <c r="Q1469" s="7">
        <f t="shared" si="45"/>
        <v>1</v>
      </c>
    </row>
    <row r="1470" spans="1:17" x14ac:dyDescent="0.2">
      <c r="A1470">
        <v>89301503</v>
      </c>
      <c r="B1470" t="s">
        <v>3914</v>
      </c>
      <c r="C1470" t="s">
        <v>357</v>
      </c>
      <c r="D1470">
        <v>5</v>
      </c>
      <c r="E1470" s="2">
        <v>41183</v>
      </c>
      <c r="G1470">
        <v>5826</v>
      </c>
      <c r="H1470">
        <v>59788</v>
      </c>
      <c r="I1470" t="s">
        <v>53</v>
      </c>
      <c r="J1470" t="s">
        <v>81</v>
      </c>
      <c r="K1470" t="s">
        <v>6035</v>
      </c>
      <c r="M1470" s="1" t="s">
        <v>6036</v>
      </c>
      <c r="N1470">
        <v>1</v>
      </c>
      <c r="O1470" t="s">
        <v>135</v>
      </c>
      <c r="P1470">
        <f t="shared" si="44"/>
        <v>1</v>
      </c>
      <c r="Q1470" s="7">
        <f t="shared" si="45"/>
        <v>1</v>
      </c>
    </row>
    <row r="1471" spans="1:17" x14ac:dyDescent="0.2">
      <c r="A1471">
        <v>89301041</v>
      </c>
      <c r="B1471" t="s">
        <v>1095</v>
      </c>
      <c r="C1471" t="s">
        <v>109</v>
      </c>
      <c r="D1471">
        <v>5</v>
      </c>
      <c r="E1471" s="2">
        <v>44835</v>
      </c>
      <c r="G1471">
        <v>3495</v>
      </c>
      <c r="H1471">
        <v>59790</v>
      </c>
      <c r="I1471" t="s">
        <v>1174</v>
      </c>
      <c r="J1471" t="s">
        <v>1175</v>
      </c>
      <c r="K1471" t="s">
        <v>1176</v>
      </c>
      <c r="L1471" t="s">
        <v>1177</v>
      </c>
      <c r="M1471" s="1" t="s">
        <v>1178</v>
      </c>
      <c r="N1471">
        <v>0.8</v>
      </c>
      <c r="O1471" t="s">
        <v>33</v>
      </c>
      <c r="P1471">
        <f t="shared" si="44"/>
        <v>2</v>
      </c>
      <c r="Q1471" s="7">
        <f t="shared" si="45"/>
        <v>1</v>
      </c>
    </row>
    <row r="1472" spans="1:17" x14ac:dyDescent="0.2">
      <c r="A1472">
        <v>89301602</v>
      </c>
      <c r="B1472" t="s">
        <v>6449</v>
      </c>
      <c r="C1472" t="s">
        <v>6450</v>
      </c>
      <c r="D1472">
        <v>10</v>
      </c>
      <c r="E1472" s="2">
        <v>42186</v>
      </c>
      <c r="G1472">
        <v>5295</v>
      </c>
      <c r="H1472">
        <v>59790</v>
      </c>
      <c r="I1472" t="s">
        <v>1174</v>
      </c>
      <c r="J1472" t="s">
        <v>1175</v>
      </c>
      <c r="K1472" t="s">
        <v>1176</v>
      </c>
      <c r="L1472" t="s">
        <v>1177</v>
      </c>
      <c r="M1472" s="1" t="s">
        <v>1178</v>
      </c>
      <c r="N1472">
        <v>0.2</v>
      </c>
      <c r="O1472" t="s">
        <v>33</v>
      </c>
      <c r="P1472">
        <f t="shared" si="44"/>
        <v>2</v>
      </c>
      <c r="Q1472" s="7">
        <f t="shared" si="45"/>
        <v>1</v>
      </c>
    </row>
    <row r="1473" spans="1:17" x14ac:dyDescent="0.2">
      <c r="A1473">
        <v>89301503</v>
      </c>
      <c r="B1473" t="s">
        <v>3914</v>
      </c>
      <c r="C1473" t="s">
        <v>357</v>
      </c>
      <c r="D1473">
        <v>5</v>
      </c>
      <c r="E1473" s="2">
        <v>42979</v>
      </c>
      <c r="G1473">
        <v>805</v>
      </c>
      <c r="H1473">
        <v>59802</v>
      </c>
      <c r="J1473" t="s">
        <v>158</v>
      </c>
      <c r="K1473" t="s">
        <v>1726</v>
      </c>
      <c r="M1473" s="1" t="s">
        <v>6030</v>
      </c>
      <c r="N1473">
        <v>0.75</v>
      </c>
      <c r="O1473" t="s">
        <v>27</v>
      </c>
      <c r="P1473">
        <f t="shared" si="44"/>
        <v>1</v>
      </c>
      <c r="Q1473" s="7">
        <f t="shared" si="45"/>
        <v>0.75</v>
      </c>
    </row>
    <row r="1474" spans="1:17" x14ac:dyDescent="0.2">
      <c r="A1474">
        <v>89301261</v>
      </c>
      <c r="B1474" t="s">
        <v>4505</v>
      </c>
      <c r="C1474" t="s">
        <v>109</v>
      </c>
      <c r="D1474">
        <v>5</v>
      </c>
      <c r="E1474" s="2">
        <v>41658</v>
      </c>
      <c r="G1474">
        <v>274</v>
      </c>
      <c r="H1474">
        <v>59804</v>
      </c>
      <c r="J1474" t="s">
        <v>54</v>
      </c>
      <c r="K1474" t="s">
        <v>4564</v>
      </c>
      <c r="M1474" s="1" t="s">
        <v>4565</v>
      </c>
      <c r="N1474">
        <v>1</v>
      </c>
      <c r="O1474" t="s">
        <v>72</v>
      </c>
      <c r="P1474">
        <f t="shared" ref="P1474:P1537" si="46">COUNTIF($M$2:$M$4776,M1474)</f>
        <v>1</v>
      </c>
      <c r="Q1474" s="7">
        <f t="shared" ref="Q1474:Q1537" si="47">SUMIFS($N$2:$N$4776,$M$2:$M$4776,M1474)</f>
        <v>1</v>
      </c>
    </row>
    <row r="1475" spans="1:17" x14ac:dyDescent="0.2">
      <c r="A1475">
        <v>89301201</v>
      </c>
      <c r="B1475" t="s">
        <v>4100</v>
      </c>
      <c r="C1475" t="s">
        <v>109</v>
      </c>
      <c r="D1475">
        <v>5</v>
      </c>
      <c r="E1475" s="2">
        <v>44805</v>
      </c>
      <c r="G1475">
        <v>10608</v>
      </c>
      <c r="H1475">
        <v>59808</v>
      </c>
      <c r="I1475" t="s">
        <v>46</v>
      </c>
      <c r="J1475" t="s">
        <v>60</v>
      </c>
      <c r="K1475" t="s">
        <v>4131</v>
      </c>
      <c r="M1475" s="1" t="s">
        <v>4132</v>
      </c>
      <c r="N1475">
        <v>1</v>
      </c>
      <c r="O1475" t="s">
        <v>27</v>
      </c>
      <c r="P1475">
        <f t="shared" si="46"/>
        <v>1</v>
      </c>
      <c r="Q1475" s="7">
        <f t="shared" si="47"/>
        <v>1</v>
      </c>
    </row>
    <row r="1476" spans="1:17" x14ac:dyDescent="0.2">
      <c r="A1476">
        <v>89301113</v>
      </c>
      <c r="B1476" t="s">
        <v>2951</v>
      </c>
      <c r="C1476" t="s">
        <v>357</v>
      </c>
      <c r="D1476">
        <v>5</v>
      </c>
      <c r="E1476" s="2">
        <v>43497</v>
      </c>
      <c r="G1476">
        <v>8683</v>
      </c>
      <c r="H1476">
        <v>59817</v>
      </c>
      <c r="I1476" t="s">
        <v>53</v>
      </c>
      <c r="J1476" t="s">
        <v>219</v>
      </c>
      <c r="K1476" t="s">
        <v>1271</v>
      </c>
      <c r="M1476" s="1" t="s">
        <v>3115</v>
      </c>
      <c r="N1476">
        <v>1</v>
      </c>
      <c r="O1476" t="s">
        <v>27</v>
      </c>
      <c r="P1476">
        <f t="shared" si="46"/>
        <v>1</v>
      </c>
      <c r="Q1476" s="7">
        <f t="shared" si="47"/>
        <v>1</v>
      </c>
    </row>
    <row r="1477" spans="1:17" x14ac:dyDescent="0.2">
      <c r="A1477">
        <v>89301503</v>
      </c>
      <c r="B1477" t="s">
        <v>3914</v>
      </c>
      <c r="C1477" t="s">
        <v>357</v>
      </c>
      <c r="D1477">
        <v>5</v>
      </c>
      <c r="E1477" s="2">
        <v>39448</v>
      </c>
      <c r="G1477">
        <v>1132</v>
      </c>
      <c r="H1477">
        <v>59818</v>
      </c>
      <c r="I1477" t="s">
        <v>28</v>
      </c>
      <c r="J1477" t="s">
        <v>1151</v>
      </c>
      <c r="K1477" t="s">
        <v>6025</v>
      </c>
      <c r="L1477" t="s">
        <v>31</v>
      </c>
      <c r="M1477" s="1" t="s">
        <v>6026</v>
      </c>
      <c r="N1477">
        <v>0.6</v>
      </c>
      <c r="O1477" t="s">
        <v>33</v>
      </c>
      <c r="P1477">
        <f t="shared" si="46"/>
        <v>2</v>
      </c>
      <c r="Q1477" s="7">
        <f t="shared" si="47"/>
        <v>1</v>
      </c>
    </row>
    <row r="1478" spans="1:17" x14ac:dyDescent="0.2">
      <c r="A1478">
        <v>89301507</v>
      </c>
      <c r="B1478" t="s">
        <v>5918</v>
      </c>
      <c r="C1478" t="s">
        <v>6097</v>
      </c>
      <c r="D1478">
        <v>10</v>
      </c>
      <c r="E1478" s="2">
        <v>41275</v>
      </c>
      <c r="G1478">
        <v>1132</v>
      </c>
      <c r="H1478">
        <v>59818</v>
      </c>
      <c r="I1478" t="s">
        <v>28</v>
      </c>
      <c r="J1478" t="s">
        <v>1151</v>
      </c>
      <c r="K1478" t="s">
        <v>6025</v>
      </c>
      <c r="L1478" t="s">
        <v>31</v>
      </c>
      <c r="M1478" s="1" t="s">
        <v>6026</v>
      </c>
      <c r="N1478">
        <v>0.4</v>
      </c>
      <c r="O1478" t="s">
        <v>33</v>
      </c>
      <c r="P1478">
        <f t="shared" si="46"/>
        <v>2</v>
      </c>
      <c r="Q1478" s="7">
        <f t="shared" si="47"/>
        <v>1</v>
      </c>
    </row>
    <row r="1479" spans="1:17" x14ac:dyDescent="0.2">
      <c r="A1479">
        <v>89301081</v>
      </c>
      <c r="B1479" t="s">
        <v>2159</v>
      </c>
      <c r="C1479" t="s">
        <v>109</v>
      </c>
      <c r="D1479">
        <v>5</v>
      </c>
      <c r="E1479" s="2">
        <v>44075</v>
      </c>
      <c r="G1479">
        <v>6993</v>
      </c>
      <c r="H1479">
        <v>59832</v>
      </c>
      <c r="I1479" t="s">
        <v>53</v>
      </c>
      <c r="J1479" t="s">
        <v>298</v>
      </c>
      <c r="K1479" t="s">
        <v>2317</v>
      </c>
      <c r="M1479" s="1" t="s">
        <v>2318</v>
      </c>
      <c r="N1479">
        <v>0.5</v>
      </c>
      <c r="O1479" t="s">
        <v>72</v>
      </c>
      <c r="P1479">
        <f t="shared" si="46"/>
        <v>1</v>
      </c>
      <c r="Q1479" s="7">
        <f t="shared" si="47"/>
        <v>0.5</v>
      </c>
    </row>
    <row r="1480" spans="1:17" x14ac:dyDescent="0.2">
      <c r="A1480">
        <v>89301503</v>
      </c>
      <c r="B1480" t="s">
        <v>3914</v>
      </c>
      <c r="C1480" t="s">
        <v>357</v>
      </c>
      <c r="D1480">
        <v>5</v>
      </c>
      <c r="E1480" s="2">
        <v>39448</v>
      </c>
      <c r="G1480">
        <v>3072</v>
      </c>
      <c r="H1480">
        <v>59838</v>
      </c>
      <c r="J1480" t="s">
        <v>69</v>
      </c>
      <c r="K1480" t="s">
        <v>5381</v>
      </c>
      <c r="L1480" t="s">
        <v>86</v>
      </c>
      <c r="M1480" s="1" t="s">
        <v>6027</v>
      </c>
      <c r="N1480">
        <v>1</v>
      </c>
      <c r="O1480" t="s">
        <v>27</v>
      </c>
      <c r="P1480">
        <f t="shared" si="46"/>
        <v>1</v>
      </c>
      <c r="Q1480" s="7">
        <f t="shared" si="47"/>
        <v>1</v>
      </c>
    </row>
    <row r="1481" spans="1:17" x14ac:dyDescent="0.2">
      <c r="A1481">
        <v>89301503</v>
      </c>
      <c r="B1481" t="s">
        <v>3914</v>
      </c>
      <c r="C1481" t="s">
        <v>357</v>
      </c>
      <c r="D1481">
        <v>5</v>
      </c>
      <c r="E1481" s="2">
        <v>39448</v>
      </c>
      <c r="G1481">
        <v>3901</v>
      </c>
      <c r="H1481">
        <v>59842</v>
      </c>
      <c r="I1481" t="s">
        <v>28</v>
      </c>
      <c r="J1481" t="s">
        <v>871</v>
      </c>
      <c r="K1481" t="s">
        <v>6028</v>
      </c>
      <c r="L1481" t="s">
        <v>31</v>
      </c>
      <c r="M1481" s="1" t="s">
        <v>6029</v>
      </c>
      <c r="N1481">
        <v>1</v>
      </c>
      <c r="O1481" t="s">
        <v>33</v>
      </c>
      <c r="P1481">
        <f t="shared" si="46"/>
        <v>1</v>
      </c>
      <c r="Q1481" s="7">
        <f t="shared" si="47"/>
        <v>1</v>
      </c>
    </row>
    <row r="1482" spans="1:17" x14ac:dyDescent="0.2">
      <c r="A1482">
        <v>89301054</v>
      </c>
      <c r="B1482" t="s">
        <v>1449</v>
      </c>
      <c r="C1482" t="s">
        <v>357</v>
      </c>
      <c r="D1482">
        <v>5</v>
      </c>
      <c r="E1482" s="2">
        <v>44105</v>
      </c>
      <c r="G1482">
        <v>9804</v>
      </c>
      <c r="H1482">
        <v>59845</v>
      </c>
      <c r="J1482" t="s">
        <v>47</v>
      </c>
      <c r="K1482" t="s">
        <v>1455</v>
      </c>
      <c r="M1482" s="1" t="s">
        <v>1456</v>
      </c>
      <c r="N1482">
        <v>0.5</v>
      </c>
      <c r="O1482" t="s">
        <v>27</v>
      </c>
      <c r="P1482">
        <f t="shared" si="46"/>
        <v>1</v>
      </c>
      <c r="Q1482" s="7">
        <f t="shared" si="47"/>
        <v>0.5</v>
      </c>
    </row>
    <row r="1483" spans="1:17" x14ac:dyDescent="0.2">
      <c r="A1483">
        <v>89301507</v>
      </c>
      <c r="B1483" t="s">
        <v>5918</v>
      </c>
      <c r="C1483" t="s">
        <v>6097</v>
      </c>
      <c r="D1483">
        <v>10</v>
      </c>
      <c r="E1483" s="2">
        <v>43466</v>
      </c>
      <c r="G1483">
        <v>327</v>
      </c>
      <c r="H1483">
        <v>59847</v>
      </c>
      <c r="J1483" t="s">
        <v>504</v>
      </c>
      <c r="K1483" t="s">
        <v>6100</v>
      </c>
      <c r="M1483" s="1" t="s">
        <v>6101</v>
      </c>
      <c r="N1483">
        <v>0.5</v>
      </c>
      <c r="O1483" t="s">
        <v>27</v>
      </c>
      <c r="P1483">
        <f t="shared" si="46"/>
        <v>1</v>
      </c>
      <c r="Q1483" s="7">
        <f t="shared" si="47"/>
        <v>0.5</v>
      </c>
    </row>
    <row r="1484" spans="1:17" x14ac:dyDescent="0.2">
      <c r="A1484">
        <v>89301501</v>
      </c>
      <c r="B1484" t="s">
        <v>5918</v>
      </c>
      <c r="C1484" t="s">
        <v>109</v>
      </c>
      <c r="D1484">
        <v>5</v>
      </c>
      <c r="E1484" s="2">
        <v>40787</v>
      </c>
      <c r="G1484">
        <v>5658</v>
      </c>
      <c r="H1484">
        <v>59848</v>
      </c>
      <c r="J1484" t="s">
        <v>95</v>
      </c>
      <c r="K1484" t="s">
        <v>5980</v>
      </c>
      <c r="M1484" s="1" t="s">
        <v>5981</v>
      </c>
      <c r="N1484">
        <v>1</v>
      </c>
      <c r="O1484" t="s">
        <v>23</v>
      </c>
      <c r="P1484">
        <f t="shared" si="46"/>
        <v>1</v>
      </c>
      <c r="Q1484" s="7">
        <f t="shared" si="47"/>
        <v>1</v>
      </c>
    </row>
    <row r="1485" spans="1:17" x14ac:dyDescent="0.2">
      <c r="A1485">
        <v>89301022</v>
      </c>
      <c r="B1485" t="s">
        <v>489</v>
      </c>
      <c r="C1485" t="s">
        <v>568</v>
      </c>
      <c r="D1485">
        <v>10</v>
      </c>
      <c r="E1485" s="2">
        <v>44013</v>
      </c>
      <c r="G1485">
        <v>9010</v>
      </c>
      <c r="H1485">
        <v>59849</v>
      </c>
      <c r="J1485" t="s">
        <v>54</v>
      </c>
      <c r="K1485" t="s">
        <v>619</v>
      </c>
      <c r="M1485" s="1" t="s">
        <v>620</v>
      </c>
      <c r="N1485">
        <v>1</v>
      </c>
      <c r="O1485" t="s">
        <v>72</v>
      </c>
      <c r="P1485">
        <f t="shared" si="46"/>
        <v>1</v>
      </c>
      <c r="Q1485" s="7">
        <f t="shared" si="47"/>
        <v>1</v>
      </c>
    </row>
    <row r="1486" spans="1:17" x14ac:dyDescent="0.2">
      <c r="A1486">
        <v>89301172</v>
      </c>
      <c r="B1486" t="s">
        <v>3745</v>
      </c>
      <c r="C1486" t="s">
        <v>2937</v>
      </c>
      <c r="D1486">
        <v>10</v>
      </c>
      <c r="E1486" s="2">
        <v>39814</v>
      </c>
      <c r="G1486">
        <v>3685</v>
      </c>
      <c r="H1486">
        <v>59851</v>
      </c>
      <c r="J1486" t="s">
        <v>169</v>
      </c>
      <c r="K1486" t="s">
        <v>3845</v>
      </c>
      <c r="M1486" s="1" t="s">
        <v>3846</v>
      </c>
      <c r="N1486">
        <v>0.8</v>
      </c>
      <c r="O1486" t="s">
        <v>27</v>
      </c>
      <c r="P1486">
        <f t="shared" si="46"/>
        <v>1</v>
      </c>
      <c r="Q1486" s="7">
        <f t="shared" si="47"/>
        <v>0.8</v>
      </c>
    </row>
    <row r="1487" spans="1:17" x14ac:dyDescent="0.2">
      <c r="A1487">
        <v>89301102</v>
      </c>
      <c r="B1487" t="s">
        <v>2599</v>
      </c>
      <c r="C1487" t="s">
        <v>568</v>
      </c>
      <c r="D1487">
        <v>10</v>
      </c>
      <c r="E1487" s="2">
        <v>41944</v>
      </c>
      <c r="G1487">
        <v>3636</v>
      </c>
      <c r="H1487">
        <v>59858</v>
      </c>
      <c r="I1487" t="s">
        <v>28</v>
      </c>
      <c r="J1487" t="s">
        <v>127</v>
      </c>
      <c r="K1487" t="s">
        <v>2777</v>
      </c>
      <c r="L1487" t="s">
        <v>31</v>
      </c>
      <c r="M1487" s="1" t="s">
        <v>2778</v>
      </c>
      <c r="N1487">
        <v>0.05</v>
      </c>
      <c r="O1487" t="s">
        <v>33</v>
      </c>
      <c r="P1487">
        <f t="shared" si="46"/>
        <v>2</v>
      </c>
      <c r="Q1487" s="7">
        <f t="shared" si="47"/>
        <v>0.2</v>
      </c>
    </row>
    <row r="1488" spans="1:17" x14ac:dyDescent="0.2">
      <c r="A1488">
        <v>89301104</v>
      </c>
      <c r="B1488" t="s">
        <v>2599</v>
      </c>
      <c r="C1488" t="s">
        <v>2892</v>
      </c>
      <c r="D1488">
        <v>10</v>
      </c>
      <c r="E1488" s="2">
        <v>41183</v>
      </c>
      <c r="G1488">
        <v>3636</v>
      </c>
      <c r="H1488">
        <v>59858</v>
      </c>
      <c r="I1488" t="s">
        <v>28</v>
      </c>
      <c r="J1488" t="s">
        <v>127</v>
      </c>
      <c r="K1488" t="s">
        <v>2777</v>
      </c>
      <c r="L1488" t="s">
        <v>31</v>
      </c>
      <c r="M1488" s="1" t="s">
        <v>2778</v>
      </c>
      <c r="N1488">
        <v>0.15</v>
      </c>
      <c r="O1488" t="s">
        <v>33</v>
      </c>
      <c r="P1488">
        <f t="shared" si="46"/>
        <v>2</v>
      </c>
      <c r="Q1488" s="7">
        <f t="shared" si="47"/>
        <v>0.2</v>
      </c>
    </row>
    <row r="1489" spans="1:17" x14ac:dyDescent="0.2">
      <c r="A1489">
        <v>89301503</v>
      </c>
      <c r="B1489" t="s">
        <v>3914</v>
      </c>
      <c r="C1489" t="s">
        <v>357</v>
      </c>
      <c r="D1489">
        <v>5</v>
      </c>
      <c r="E1489" s="2">
        <v>44805</v>
      </c>
      <c r="G1489">
        <v>501</v>
      </c>
      <c r="H1489">
        <v>59867</v>
      </c>
      <c r="I1489" t="s">
        <v>53</v>
      </c>
      <c r="J1489" t="s">
        <v>1070</v>
      </c>
      <c r="K1489" t="s">
        <v>2481</v>
      </c>
      <c r="L1489" t="s">
        <v>86</v>
      </c>
      <c r="M1489" s="1" t="s">
        <v>6024</v>
      </c>
      <c r="N1489">
        <v>0.75</v>
      </c>
      <c r="O1489" t="s">
        <v>135</v>
      </c>
      <c r="P1489">
        <f t="shared" si="46"/>
        <v>1</v>
      </c>
      <c r="Q1489" s="7">
        <f t="shared" si="47"/>
        <v>0.75</v>
      </c>
    </row>
    <row r="1490" spans="1:17" x14ac:dyDescent="0.2">
      <c r="A1490">
        <v>89301173</v>
      </c>
      <c r="B1490" t="s">
        <v>3745</v>
      </c>
      <c r="C1490" t="s">
        <v>357</v>
      </c>
      <c r="D1490">
        <v>5</v>
      </c>
      <c r="E1490" s="2">
        <v>42826</v>
      </c>
      <c r="G1490">
        <v>3251</v>
      </c>
      <c r="H1490">
        <v>59868</v>
      </c>
      <c r="J1490" t="s">
        <v>458</v>
      </c>
      <c r="K1490" t="s">
        <v>3889</v>
      </c>
      <c r="M1490" s="1" t="s">
        <v>3890</v>
      </c>
      <c r="N1490">
        <v>1</v>
      </c>
      <c r="O1490" t="s">
        <v>72</v>
      </c>
      <c r="P1490">
        <f t="shared" si="46"/>
        <v>1</v>
      </c>
      <c r="Q1490" s="7">
        <f t="shared" si="47"/>
        <v>1</v>
      </c>
    </row>
    <row r="1491" spans="1:17" x14ac:dyDescent="0.2">
      <c r="A1491">
        <v>89301501</v>
      </c>
      <c r="B1491" t="s">
        <v>5918</v>
      </c>
      <c r="C1491" t="s">
        <v>109</v>
      </c>
      <c r="D1491">
        <v>5</v>
      </c>
      <c r="E1491" s="2">
        <v>45108</v>
      </c>
      <c r="G1491">
        <v>3708</v>
      </c>
      <c r="H1491">
        <v>59869</v>
      </c>
      <c r="I1491" t="s">
        <v>110</v>
      </c>
      <c r="J1491" t="s">
        <v>176</v>
      </c>
      <c r="K1491" t="s">
        <v>5984</v>
      </c>
      <c r="L1491" t="s">
        <v>31</v>
      </c>
      <c r="M1491" s="1" t="s">
        <v>5985</v>
      </c>
      <c r="N1491">
        <v>0.7</v>
      </c>
      <c r="O1491" t="s">
        <v>33</v>
      </c>
      <c r="P1491">
        <f t="shared" si="46"/>
        <v>2</v>
      </c>
      <c r="Q1491" s="7">
        <f t="shared" si="47"/>
        <v>1</v>
      </c>
    </row>
    <row r="1492" spans="1:17" x14ac:dyDescent="0.2">
      <c r="A1492">
        <v>89301502</v>
      </c>
      <c r="B1492" t="s">
        <v>5918</v>
      </c>
      <c r="C1492" t="s">
        <v>568</v>
      </c>
      <c r="D1492">
        <v>10</v>
      </c>
      <c r="E1492" s="2">
        <v>45108</v>
      </c>
      <c r="G1492">
        <v>3708</v>
      </c>
      <c r="H1492">
        <v>59869</v>
      </c>
      <c r="I1492" t="s">
        <v>110</v>
      </c>
      <c r="J1492" t="s">
        <v>176</v>
      </c>
      <c r="K1492" t="s">
        <v>5984</v>
      </c>
      <c r="L1492" t="s">
        <v>31</v>
      </c>
      <c r="M1492" s="1" t="s">
        <v>5985</v>
      </c>
      <c r="N1492">
        <v>0.3</v>
      </c>
      <c r="O1492" t="s">
        <v>33</v>
      </c>
      <c r="P1492">
        <f t="shared" si="46"/>
        <v>2</v>
      </c>
      <c r="Q1492" s="7">
        <f t="shared" si="47"/>
        <v>1</v>
      </c>
    </row>
    <row r="1493" spans="1:17" x14ac:dyDescent="0.2">
      <c r="A1493">
        <v>89301501</v>
      </c>
      <c r="B1493" t="s">
        <v>5918</v>
      </c>
      <c r="C1493" t="s">
        <v>109</v>
      </c>
      <c r="D1493">
        <v>5</v>
      </c>
      <c r="E1493" s="2">
        <v>39448</v>
      </c>
      <c r="G1493">
        <v>3606</v>
      </c>
      <c r="H1493">
        <v>59874</v>
      </c>
      <c r="I1493" t="s">
        <v>28</v>
      </c>
      <c r="J1493" t="s">
        <v>176</v>
      </c>
      <c r="K1493" t="s">
        <v>5982</v>
      </c>
      <c r="L1493" t="s">
        <v>31</v>
      </c>
      <c r="M1493" s="1" t="s">
        <v>5983</v>
      </c>
      <c r="N1493">
        <v>0.5</v>
      </c>
      <c r="O1493" t="s">
        <v>33</v>
      </c>
      <c r="P1493">
        <f t="shared" si="46"/>
        <v>2</v>
      </c>
      <c r="Q1493" s="7">
        <f t="shared" si="47"/>
        <v>1</v>
      </c>
    </row>
    <row r="1494" spans="1:17" x14ac:dyDescent="0.2">
      <c r="A1494">
        <v>89301506</v>
      </c>
      <c r="B1494" t="s">
        <v>5918</v>
      </c>
      <c r="C1494" t="s">
        <v>6095</v>
      </c>
      <c r="D1494">
        <v>10</v>
      </c>
      <c r="E1494" s="2">
        <v>41275</v>
      </c>
      <c r="G1494">
        <v>3606</v>
      </c>
      <c r="H1494">
        <v>59874</v>
      </c>
      <c r="I1494" t="s">
        <v>28</v>
      </c>
      <c r="J1494" t="s">
        <v>176</v>
      </c>
      <c r="K1494" t="s">
        <v>5982</v>
      </c>
      <c r="L1494" t="s">
        <v>31</v>
      </c>
      <c r="M1494" s="1" t="s">
        <v>5983</v>
      </c>
      <c r="N1494">
        <v>0.5</v>
      </c>
      <c r="O1494" t="s">
        <v>33</v>
      </c>
      <c r="P1494">
        <f t="shared" si="46"/>
        <v>2</v>
      </c>
      <c r="Q1494" s="7">
        <f t="shared" si="47"/>
        <v>1</v>
      </c>
    </row>
    <row r="1495" spans="1:17" x14ac:dyDescent="0.2">
      <c r="A1495">
        <v>89301405</v>
      </c>
      <c r="B1495" t="s">
        <v>5773</v>
      </c>
      <c r="C1495" t="s">
        <v>5774</v>
      </c>
      <c r="D1495">
        <v>10</v>
      </c>
      <c r="E1495" s="2">
        <v>39448</v>
      </c>
      <c r="G1495">
        <v>3085</v>
      </c>
      <c r="H1495">
        <v>59876</v>
      </c>
      <c r="I1495" t="s">
        <v>46</v>
      </c>
      <c r="J1495" t="s">
        <v>43</v>
      </c>
      <c r="K1495" t="s">
        <v>2218</v>
      </c>
      <c r="L1495" t="s">
        <v>189</v>
      </c>
      <c r="M1495" s="1" t="s">
        <v>5817</v>
      </c>
      <c r="N1495">
        <v>1</v>
      </c>
      <c r="O1495" t="s">
        <v>27</v>
      </c>
      <c r="P1495">
        <f t="shared" si="46"/>
        <v>1</v>
      </c>
      <c r="Q1495" s="7">
        <f t="shared" si="47"/>
        <v>1</v>
      </c>
    </row>
    <row r="1496" spans="1:17" x14ac:dyDescent="0.2">
      <c r="A1496">
        <v>89301093</v>
      </c>
      <c r="B1496" t="s">
        <v>2444</v>
      </c>
      <c r="C1496" t="s">
        <v>357</v>
      </c>
      <c r="D1496">
        <v>5</v>
      </c>
      <c r="E1496" s="2">
        <v>39448</v>
      </c>
      <c r="G1496">
        <v>2846</v>
      </c>
      <c r="H1496">
        <v>59882</v>
      </c>
      <c r="I1496" t="s">
        <v>53</v>
      </c>
      <c r="J1496" t="s">
        <v>63</v>
      </c>
      <c r="K1496" t="s">
        <v>2534</v>
      </c>
      <c r="M1496" s="1" t="s">
        <v>2535</v>
      </c>
      <c r="N1496">
        <v>0.75</v>
      </c>
      <c r="O1496" t="s">
        <v>27</v>
      </c>
      <c r="P1496">
        <f t="shared" si="46"/>
        <v>1</v>
      </c>
      <c r="Q1496" s="7">
        <f t="shared" si="47"/>
        <v>0.75</v>
      </c>
    </row>
    <row r="1497" spans="1:17" x14ac:dyDescent="0.2">
      <c r="A1497">
        <v>89301501</v>
      </c>
      <c r="B1497" t="s">
        <v>5918</v>
      </c>
      <c r="C1497" t="s">
        <v>109</v>
      </c>
      <c r="D1497">
        <v>5</v>
      </c>
      <c r="E1497" s="2">
        <v>39448</v>
      </c>
      <c r="G1497">
        <v>188</v>
      </c>
      <c r="H1497">
        <v>59886</v>
      </c>
      <c r="I1497" t="s">
        <v>110</v>
      </c>
      <c r="J1497" t="s">
        <v>329</v>
      </c>
      <c r="K1497" t="s">
        <v>5978</v>
      </c>
      <c r="L1497" t="s">
        <v>31</v>
      </c>
      <c r="M1497" s="1" t="s">
        <v>5979</v>
      </c>
      <c r="N1497">
        <v>0.6</v>
      </c>
      <c r="O1497" t="s">
        <v>33</v>
      </c>
      <c r="P1497">
        <f t="shared" si="46"/>
        <v>2</v>
      </c>
      <c r="Q1497" s="7">
        <f t="shared" si="47"/>
        <v>1</v>
      </c>
    </row>
    <row r="1498" spans="1:17" x14ac:dyDescent="0.2">
      <c r="A1498">
        <v>89301502</v>
      </c>
      <c r="B1498" t="s">
        <v>5918</v>
      </c>
      <c r="C1498" t="s">
        <v>568</v>
      </c>
      <c r="D1498">
        <v>10</v>
      </c>
      <c r="E1498" s="2">
        <v>39448</v>
      </c>
      <c r="G1498">
        <v>188</v>
      </c>
      <c r="H1498">
        <v>59886</v>
      </c>
      <c r="I1498" t="s">
        <v>110</v>
      </c>
      <c r="J1498" t="s">
        <v>329</v>
      </c>
      <c r="K1498" t="s">
        <v>5978</v>
      </c>
      <c r="L1498" t="s">
        <v>31</v>
      </c>
      <c r="M1498" s="1" t="s">
        <v>5979</v>
      </c>
      <c r="N1498">
        <v>0.4</v>
      </c>
      <c r="O1498" t="s">
        <v>33</v>
      </c>
      <c r="P1498">
        <f t="shared" si="46"/>
        <v>2</v>
      </c>
      <c r="Q1498" s="7">
        <f t="shared" si="47"/>
        <v>1</v>
      </c>
    </row>
    <row r="1499" spans="1:17" x14ac:dyDescent="0.2">
      <c r="A1499">
        <v>89301076</v>
      </c>
      <c r="B1499" t="s">
        <v>2079</v>
      </c>
      <c r="C1499" t="s">
        <v>2079</v>
      </c>
      <c r="D1499">
        <v>5</v>
      </c>
      <c r="E1499" s="2">
        <v>43466</v>
      </c>
      <c r="G1499">
        <v>8985</v>
      </c>
      <c r="H1499">
        <v>59897</v>
      </c>
      <c r="I1499" t="s">
        <v>53</v>
      </c>
      <c r="J1499" t="s">
        <v>16</v>
      </c>
      <c r="K1499" t="s">
        <v>2102</v>
      </c>
      <c r="M1499" s="1" t="s">
        <v>2103</v>
      </c>
      <c r="N1499">
        <v>0.7</v>
      </c>
      <c r="O1499" t="s">
        <v>19</v>
      </c>
      <c r="P1499">
        <f t="shared" si="46"/>
        <v>2</v>
      </c>
      <c r="Q1499" s="7">
        <f t="shared" si="47"/>
        <v>1</v>
      </c>
    </row>
    <row r="1500" spans="1:17" x14ac:dyDescent="0.2">
      <c r="A1500">
        <v>89301265</v>
      </c>
      <c r="B1500" t="s">
        <v>4505</v>
      </c>
      <c r="C1500" t="s">
        <v>4675</v>
      </c>
      <c r="D1500">
        <v>10</v>
      </c>
      <c r="E1500" s="2">
        <v>43466</v>
      </c>
      <c r="G1500">
        <v>966</v>
      </c>
      <c r="H1500">
        <v>59897</v>
      </c>
      <c r="I1500" t="s">
        <v>53</v>
      </c>
      <c r="J1500" t="s">
        <v>16</v>
      </c>
      <c r="K1500" t="s">
        <v>2102</v>
      </c>
      <c r="M1500" s="1" t="s">
        <v>2103</v>
      </c>
      <c r="N1500">
        <v>0.3</v>
      </c>
      <c r="O1500" t="s">
        <v>19</v>
      </c>
      <c r="P1500">
        <f t="shared" si="46"/>
        <v>2</v>
      </c>
      <c r="Q1500" s="7">
        <f t="shared" si="47"/>
        <v>1</v>
      </c>
    </row>
    <row r="1501" spans="1:17" x14ac:dyDescent="0.2">
      <c r="A1501">
        <v>89301503</v>
      </c>
      <c r="B1501" t="s">
        <v>3914</v>
      </c>
      <c r="C1501" t="s">
        <v>357</v>
      </c>
      <c r="D1501">
        <v>5</v>
      </c>
      <c r="E1501" s="2">
        <v>43101</v>
      </c>
      <c r="G1501">
        <v>5487</v>
      </c>
      <c r="H1501">
        <v>59898</v>
      </c>
      <c r="J1501" t="s">
        <v>78</v>
      </c>
      <c r="K1501" t="s">
        <v>1241</v>
      </c>
      <c r="L1501" t="s">
        <v>86</v>
      </c>
      <c r="M1501" s="1" t="s">
        <v>6021</v>
      </c>
      <c r="N1501">
        <v>0.75</v>
      </c>
      <c r="O1501" t="s">
        <v>27</v>
      </c>
      <c r="P1501">
        <f t="shared" si="46"/>
        <v>1</v>
      </c>
      <c r="Q1501" s="7">
        <f t="shared" si="47"/>
        <v>0.75</v>
      </c>
    </row>
    <row r="1502" spans="1:17" x14ac:dyDescent="0.2">
      <c r="A1502">
        <v>89301503</v>
      </c>
      <c r="B1502" t="s">
        <v>3914</v>
      </c>
      <c r="C1502" t="s">
        <v>357</v>
      </c>
      <c r="D1502">
        <v>5</v>
      </c>
      <c r="E1502" s="2">
        <v>39448</v>
      </c>
      <c r="G1502">
        <v>1664</v>
      </c>
      <c r="H1502">
        <v>59901</v>
      </c>
      <c r="I1502" t="s">
        <v>28</v>
      </c>
      <c r="J1502" t="s">
        <v>1200</v>
      </c>
      <c r="K1502" t="s">
        <v>6022</v>
      </c>
      <c r="M1502" s="1" t="s">
        <v>6023</v>
      </c>
      <c r="N1502">
        <v>0.6</v>
      </c>
      <c r="O1502" t="s">
        <v>33</v>
      </c>
      <c r="P1502">
        <f t="shared" si="46"/>
        <v>2</v>
      </c>
      <c r="Q1502" s="7">
        <f t="shared" si="47"/>
        <v>1</v>
      </c>
    </row>
    <row r="1503" spans="1:17" x14ac:dyDescent="0.2">
      <c r="A1503">
        <v>89301507</v>
      </c>
      <c r="B1503" t="s">
        <v>5918</v>
      </c>
      <c r="C1503" t="s">
        <v>6097</v>
      </c>
      <c r="D1503">
        <v>10</v>
      </c>
      <c r="E1503" s="2">
        <v>41275</v>
      </c>
      <c r="G1503">
        <v>1664</v>
      </c>
      <c r="H1503">
        <v>59901</v>
      </c>
      <c r="I1503" t="s">
        <v>28</v>
      </c>
      <c r="J1503" t="s">
        <v>1200</v>
      </c>
      <c r="K1503" t="s">
        <v>6022</v>
      </c>
      <c r="M1503" s="1" t="s">
        <v>6023</v>
      </c>
      <c r="N1503">
        <v>0.4</v>
      </c>
      <c r="O1503" t="s">
        <v>33</v>
      </c>
      <c r="P1503">
        <f t="shared" si="46"/>
        <v>2</v>
      </c>
      <c r="Q1503" s="7">
        <f t="shared" si="47"/>
        <v>1</v>
      </c>
    </row>
    <row r="1504" spans="1:17" x14ac:dyDescent="0.2">
      <c r="A1504">
        <v>89301501</v>
      </c>
      <c r="B1504" t="s">
        <v>5918</v>
      </c>
      <c r="C1504" t="s">
        <v>109</v>
      </c>
      <c r="D1504">
        <v>5</v>
      </c>
      <c r="E1504" s="2">
        <v>39448</v>
      </c>
      <c r="G1504">
        <v>3516</v>
      </c>
      <c r="H1504">
        <v>59902</v>
      </c>
      <c r="J1504" t="s">
        <v>465</v>
      </c>
      <c r="K1504" t="s">
        <v>5976</v>
      </c>
      <c r="M1504" s="1" t="s">
        <v>5977</v>
      </c>
      <c r="N1504">
        <v>1</v>
      </c>
      <c r="O1504" t="s">
        <v>27</v>
      </c>
      <c r="P1504">
        <f t="shared" si="46"/>
        <v>1</v>
      </c>
      <c r="Q1504" s="7">
        <f t="shared" si="47"/>
        <v>1</v>
      </c>
    </row>
    <row r="1505" spans="1:17" x14ac:dyDescent="0.2">
      <c r="A1505">
        <v>89301375</v>
      </c>
      <c r="B1505" t="s">
        <v>5575</v>
      </c>
      <c r="C1505" t="s">
        <v>5575</v>
      </c>
      <c r="D1505">
        <v>10</v>
      </c>
      <c r="E1505" s="2">
        <v>44440</v>
      </c>
      <c r="G1505">
        <v>1124</v>
      </c>
      <c r="H1505">
        <v>59906</v>
      </c>
      <c r="I1505" t="s">
        <v>28</v>
      </c>
      <c r="J1505" t="s">
        <v>5653</v>
      </c>
      <c r="K1505" t="s">
        <v>5654</v>
      </c>
      <c r="M1505" s="1" t="s">
        <v>5655</v>
      </c>
      <c r="N1505">
        <v>0.4</v>
      </c>
      <c r="O1505" t="s">
        <v>238</v>
      </c>
      <c r="P1505">
        <f t="shared" si="46"/>
        <v>1</v>
      </c>
      <c r="Q1505" s="7">
        <f t="shared" si="47"/>
        <v>0.4</v>
      </c>
    </row>
    <row r="1506" spans="1:17" x14ac:dyDescent="0.2">
      <c r="A1506">
        <v>89301325</v>
      </c>
      <c r="B1506" t="s">
        <v>4932</v>
      </c>
      <c r="C1506" t="s">
        <v>5125</v>
      </c>
      <c r="D1506">
        <v>10</v>
      </c>
      <c r="E1506" s="2">
        <v>44075</v>
      </c>
      <c r="G1506">
        <v>5478</v>
      </c>
      <c r="H1506">
        <v>59909</v>
      </c>
      <c r="J1506" t="s">
        <v>1450</v>
      </c>
      <c r="K1506" t="s">
        <v>5149</v>
      </c>
      <c r="M1506" s="1" t="s">
        <v>5150</v>
      </c>
      <c r="N1506">
        <v>1</v>
      </c>
      <c r="O1506" t="s">
        <v>23</v>
      </c>
      <c r="P1506">
        <f t="shared" si="46"/>
        <v>1</v>
      </c>
      <c r="Q1506" s="7">
        <f t="shared" si="47"/>
        <v>1</v>
      </c>
    </row>
    <row r="1507" spans="1:17" x14ac:dyDescent="0.2">
      <c r="A1507">
        <v>89301322</v>
      </c>
      <c r="B1507" t="s">
        <v>4932</v>
      </c>
      <c r="C1507" t="s">
        <v>568</v>
      </c>
      <c r="D1507">
        <v>10</v>
      </c>
      <c r="E1507" s="2">
        <v>41699</v>
      </c>
      <c r="G1507">
        <v>6718</v>
      </c>
      <c r="H1507">
        <v>59912</v>
      </c>
      <c r="J1507" t="s">
        <v>219</v>
      </c>
      <c r="K1507" t="s">
        <v>5011</v>
      </c>
      <c r="M1507" s="1" t="s">
        <v>5012</v>
      </c>
      <c r="N1507">
        <v>1</v>
      </c>
      <c r="O1507" t="s">
        <v>72</v>
      </c>
      <c r="P1507">
        <f t="shared" si="46"/>
        <v>1</v>
      </c>
      <c r="Q1507" s="7">
        <f t="shared" si="47"/>
        <v>1</v>
      </c>
    </row>
    <row r="1508" spans="1:17" x14ac:dyDescent="0.2">
      <c r="A1508">
        <v>89301103</v>
      </c>
      <c r="B1508" t="s">
        <v>2599</v>
      </c>
      <c r="C1508" t="s">
        <v>2589</v>
      </c>
      <c r="D1508">
        <v>5</v>
      </c>
      <c r="E1508" s="2">
        <v>39448</v>
      </c>
      <c r="G1508">
        <v>610</v>
      </c>
      <c r="H1508">
        <v>59915</v>
      </c>
      <c r="J1508" t="s">
        <v>164</v>
      </c>
      <c r="K1508" t="s">
        <v>2845</v>
      </c>
      <c r="M1508" s="1" t="s">
        <v>2846</v>
      </c>
      <c r="N1508">
        <v>1</v>
      </c>
      <c r="O1508" t="s">
        <v>27</v>
      </c>
      <c r="P1508">
        <f t="shared" si="46"/>
        <v>1</v>
      </c>
      <c r="Q1508" s="7">
        <f t="shared" si="47"/>
        <v>1</v>
      </c>
    </row>
    <row r="1509" spans="1:17" x14ac:dyDescent="0.2">
      <c r="A1509">
        <v>89301593</v>
      </c>
      <c r="B1509" t="s">
        <v>6156</v>
      </c>
      <c r="C1509" t="s">
        <v>6157</v>
      </c>
      <c r="D1509">
        <v>5</v>
      </c>
      <c r="E1509" s="2">
        <v>45078</v>
      </c>
      <c r="G1509">
        <v>10258</v>
      </c>
      <c r="H1509">
        <v>59917</v>
      </c>
      <c r="I1509" t="s">
        <v>28</v>
      </c>
      <c r="J1509" t="s">
        <v>37</v>
      </c>
      <c r="K1509" t="s">
        <v>3498</v>
      </c>
      <c r="M1509" s="1" t="s">
        <v>6185</v>
      </c>
      <c r="N1509">
        <v>0.8</v>
      </c>
      <c r="O1509" t="s">
        <v>33</v>
      </c>
      <c r="P1509">
        <f t="shared" si="46"/>
        <v>1</v>
      </c>
      <c r="Q1509" s="7">
        <f t="shared" si="47"/>
        <v>0.8</v>
      </c>
    </row>
    <row r="1510" spans="1:17" x14ac:dyDescent="0.2">
      <c r="A1510">
        <v>89301326</v>
      </c>
      <c r="B1510" t="s">
        <v>4932</v>
      </c>
      <c r="C1510" t="s">
        <v>5180</v>
      </c>
      <c r="D1510">
        <v>10</v>
      </c>
      <c r="E1510" s="2">
        <v>42736</v>
      </c>
      <c r="G1510">
        <v>7568</v>
      </c>
      <c r="H1510">
        <v>59927</v>
      </c>
      <c r="I1510" t="s">
        <v>46</v>
      </c>
      <c r="J1510" t="s">
        <v>314</v>
      </c>
      <c r="K1510" t="s">
        <v>3414</v>
      </c>
      <c r="L1510" t="s">
        <v>31</v>
      </c>
      <c r="M1510" s="1" t="s">
        <v>5192</v>
      </c>
      <c r="N1510">
        <v>1</v>
      </c>
      <c r="O1510" t="s">
        <v>2433</v>
      </c>
      <c r="P1510">
        <f t="shared" si="46"/>
        <v>1</v>
      </c>
      <c r="Q1510" s="7">
        <f t="shared" si="47"/>
        <v>1</v>
      </c>
    </row>
    <row r="1511" spans="1:17" x14ac:dyDescent="0.2">
      <c r="A1511">
        <v>89301026</v>
      </c>
      <c r="B1511" t="s">
        <v>489</v>
      </c>
      <c r="C1511" t="s">
        <v>702</v>
      </c>
      <c r="D1511">
        <v>5</v>
      </c>
      <c r="E1511" s="2">
        <v>41275</v>
      </c>
      <c r="G1511">
        <v>3904</v>
      </c>
      <c r="H1511">
        <v>59929</v>
      </c>
      <c r="I1511" t="s">
        <v>28</v>
      </c>
      <c r="J1511" t="s">
        <v>121</v>
      </c>
      <c r="K1511" t="s">
        <v>778</v>
      </c>
      <c r="L1511" t="s">
        <v>31</v>
      </c>
      <c r="M1511" s="1" t="s">
        <v>779</v>
      </c>
      <c r="N1511">
        <v>0.3</v>
      </c>
      <c r="O1511" t="s">
        <v>33</v>
      </c>
      <c r="P1511">
        <f t="shared" si="46"/>
        <v>2</v>
      </c>
      <c r="Q1511" s="7">
        <f t="shared" si="47"/>
        <v>0.4</v>
      </c>
    </row>
    <row r="1512" spans="1:17" x14ac:dyDescent="0.2">
      <c r="A1512">
        <v>89301028</v>
      </c>
      <c r="B1512" t="s">
        <v>489</v>
      </c>
      <c r="C1512" t="s">
        <v>781</v>
      </c>
      <c r="D1512">
        <v>10</v>
      </c>
      <c r="E1512" s="2">
        <v>39448</v>
      </c>
      <c r="G1512">
        <v>3904</v>
      </c>
      <c r="H1512">
        <v>59929</v>
      </c>
      <c r="I1512" t="s">
        <v>28</v>
      </c>
      <c r="J1512" t="s">
        <v>121</v>
      </c>
      <c r="K1512" t="s">
        <v>778</v>
      </c>
      <c r="L1512" t="s">
        <v>31</v>
      </c>
      <c r="M1512" s="1" t="s">
        <v>779</v>
      </c>
      <c r="N1512">
        <v>0.1</v>
      </c>
      <c r="O1512" t="s">
        <v>33</v>
      </c>
      <c r="P1512">
        <f t="shared" si="46"/>
        <v>2</v>
      </c>
      <c r="Q1512" s="7">
        <f t="shared" si="47"/>
        <v>0.4</v>
      </c>
    </row>
    <row r="1513" spans="1:17" x14ac:dyDescent="0.2">
      <c r="A1513">
        <v>89301608</v>
      </c>
      <c r="B1513" t="s">
        <v>6482</v>
      </c>
      <c r="C1513" t="s">
        <v>6482</v>
      </c>
      <c r="D1513">
        <v>10</v>
      </c>
      <c r="E1513" s="2">
        <v>45170</v>
      </c>
      <c r="G1513">
        <v>10992</v>
      </c>
      <c r="H1513">
        <v>59930</v>
      </c>
      <c r="I1513" t="s">
        <v>28</v>
      </c>
      <c r="J1513" t="s">
        <v>6483</v>
      </c>
      <c r="K1513" t="s">
        <v>6484</v>
      </c>
      <c r="L1513" t="s">
        <v>189</v>
      </c>
      <c r="M1513" s="1" t="s">
        <v>6485</v>
      </c>
      <c r="N1513">
        <v>0</v>
      </c>
      <c r="O1513" t="s">
        <v>33</v>
      </c>
      <c r="P1513">
        <f t="shared" si="46"/>
        <v>1</v>
      </c>
      <c r="Q1513" s="7">
        <f t="shared" si="47"/>
        <v>0</v>
      </c>
    </row>
    <row r="1514" spans="1:17" x14ac:dyDescent="0.2">
      <c r="A1514">
        <v>89301501</v>
      </c>
      <c r="B1514" t="s">
        <v>5918</v>
      </c>
      <c r="C1514" t="s">
        <v>109</v>
      </c>
      <c r="D1514">
        <v>5</v>
      </c>
      <c r="E1514" s="2">
        <v>45108</v>
      </c>
      <c r="G1514">
        <v>2715</v>
      </c>
      <c r="H1514">
        <v>59931</v>
      </c>
      <c r="I1514" t="s">
        <v>28</v>
      </c>
      <c r="J1514" t="s">
        <v>37</v>
      </c>
      <c r="K1514" t="s">
        <v>5974</v>
      </c>
      <c r="L1514" t="s">
        <v>31</v>
      </c>
      <c r="M1514" s="1" t="s">
        <v>5975</v>
      </c>
      <c r="N1514">
        <v>0.6</v>
      </c>
      <c r="O1514" t="s">
        <v>33</v>
      </c>
      <c r="P1514">
        <f t="shared" si="46"/>
        <v>2</v>
      </c>
      <c r="Q1514" s="7">
        <f t="shared" si="47"/>
        <v>1</v>
      </c>
    </row>
    <row r="1515" spans="1:17" x14ac:dyDescent="0.2">
      <c r="A1515">
        <v>89301502</v>
      </c>
      <c r="B1515" t="s">
        <v>5918</v>
      </c>
      <c r="C1515" t="s">
        <v>568</v>
      </c>
      <c r="D1515">
        <v>10</v>
      </c>
      <c r="E1515" s="2">
        <v>39448</v>
      </c>
      <c r="G1515">
        <v>2715</v>
      </c>
      <c r="H1515">
        <v>59931</v>
      </c>
      <c r="I1515" t="s">
        <v>28</v>
      </c>
      <c r="J1515" t="s">
        <v>37</v>
      </c>
      <c r="K1515" t="s">
        <v>5974</v>
      </c>
      <c r="L1515" t="s">
        <v>31</v>
      </c>
      <c r="M1515" s="1" t="s">
        <v>5975</v>
      </c>
      <c r="N1515">
        <v>0.4</v>
      </c>
      <c r="O1515" t="s">
        <v>33</v>
      </c>
      <c r="P1515">
        <f t="shared" si="46"/>
        <v>2</v>
      </c>
      <c r="Q1515" s="7">
        <f t="shared" si="47"/>
        <v>1</v>
      </c>
    </row>
    <row r="1516" spans="1:17" x14ac:dyDescent="0.2">
      <c r="A1516">
        <v>89301011</v>
      </c>
      <c r="B1516" t="s">
        <v>108</v>
      </c>
      <c r="C1516" t="s">
        <v>109</v>
      </c>
      <c r="D1516">
        <v>5</v>
      </c>
      <c r="E1516" s="2">
        <v>39448</v>
      </c>
      <c r="G1516">
        <v>705</v>
      </c>
      <c r="H1516">
        <v>59936</v>
      </c>
      <c r="I1516" t="s">
        <v>53</v>
      </c>
      <c r="J1516" t="s">
        <v>43</v>
      </c>
      <c r="K1516" t="s">
        <v>179</v>
      </c>
      <c r="M1516" s="1" t="s">
        <v>180</v>
      </c>
      <c r="N1516">
        <v>1</v>
      </c>
      <c r="O1516" t="s">
        <v>27</v>
      </c>
      <c r="P1516">
        <f t="shared" si="46"/>
        <v>1</v>
      </c>
      <c r="Q1516" s="7">
        <f t="shared" si="47"/>
        <v>1</v>
      </c>
    </row>
    <row r="1517" spans="1:17" x14ac:dyDescent="0.2">
      <c r="A1517">
        <v>89301335</v>
      </c>
      <c r="B1517" t="s">
        <v>5218</v>
      </c>
      <c r="C1517" t="s">
        <v>5219</v>
      </c>
      <c r="D1517">
        <v>10</v>
      </c>
      <c r="E1517" s="2">
        <v>44927</v>
      </c>
      <c r="G1517">
        <v>1977</v>
      </c>
      <c r="H1517">
        <v>59938</v>
      </c>
      <c r="I1517" t="s">
        <v>5234</v>
      </c>
      <c r="J1517" t="s">
        <v>317</v>
      </c>
      <c r="K1517" t="s">
        <v>5235</v>
      </c>
      <c r="L1517" t="s">
        <v>31</v>
      </c>
      <c r="M1517" s="1" t="s">
        <v>5236</v>
      </c>
      <c r="N1517">
        <v>1</v>
      </c>
      <c r="O1517" t="s">
        <v>2433</v>
      </c>
      <c r="P1517">
        <f t="shared" si="46"/>
        <v>1</v>
      </c>
      <c r="Q1517" s="7">
        <f t="shared" si="47"/>
        <v>1</v>
      </c>
    </row>
    <row r="1518" spans="1:17" x14ac:dyDescent="0.2">
      <c r="A1518">
        <v>89301063</v>
      </c>
      <c r="B1518" t="s">
        <v>1480</v>
      </c>
      <c r="C1518" t="s">
        <v>357</v>
      </c>
      <c r="D1518">
        <v>5</v>
      </c>
      <c r="E1518" s="2">
        <v>41456</v>
      </c>
      <c r="G1518">
        <v>6413</v>
      </c>
      <c r="H1518">
        <v>59943</v>
      </c>
      <c r="J1518" t="s">
        <v>878</v>
      </c>
      <c r="K1518" t="s">
        <v>1626</v>
      </c>
      <c r="M1518" s="1" t="s">
        <v>1627</v>
      </c>
      <c r="N1518">
        <v>1</v>
      </c>
      <c r="O1518" t="s">
        <v>23</v>
      </c>
      <c r="P1518">
        <f t="shared" si="46"/>
        <v>1</v>
      </c>
      <c r="Q1518" s="7">
        <f t="shared" si="47"/>
        <v>1</v>
      </c>
    </row>
    <row r="1519" spans="1:17" x14ac:dyDescent="0.2">
      <c r="A1519">
        <v>89301395</v>
      </c>
      <c r="B1519" t="s">
        <v>5745</v>
      </c>
      <c r="C1519" t="s">
        <v>5746</v>
      </c>
      <c r="D1519">
        <v>10</v>
      </c>
      <c r="E1519" s="2">
        <v>39448</v>
      </c>
      <c r="G1519">
        <v>430</v>
      </c>
      <c r="H1519">
        <v>59959</v>
      </c>
      <c r="I1519" t="s">
        <v>46</v>
      </c>
      <c r="J1519" t="s">
        <v>3248</v>
      </c>
      <c r="K1519" t="s">
        <v>5765</v>
      </c>
      <c r="M1519" s="1" t="s">
        <v>5766</v>
      </c>
      <c r="N1519">
        <v>1</v>
      </c>
      <c r="O1519" t="s">
        <v>2433</v>
      </c>
      <c r="P1519">
        <f t="shared" si="46"/>
        <v>1</v>
      </c>
      <c r="Q1519" s="7">
        <f t="shared" si="47"/>
        <v>1</v>
      </c>
    </row>
    <row r="1520" spans="1:17" x14ac:dyDescent="0.2">
      <c r="A1520">
        <v>89301325</v>
      </c>
      <c r="B1520" t="s">
        <v>4932</v>
      </c>
      <c r="C1520" t="s">
        <v>5125</v>
      </c>
      <c r="D1520">
        <v>10</v>
      </c>
      <c r="E1520" s="2">
        <v>39448</v>
      </c>
      <c r="G1520">
        <v>3506</v>
      </c>
      <c r="H1520">
        <v>59962</v>
      </c>
      <c r="I1520" t="s">
        <v>46</v>
      </c>
      <c r="J1520" t="s">
        <v>143</v>
      </c>
      <c r="K1520" t="s">
        <v>5147</v>
      </c>
      <c r="M1520" s="1" t="s">
        <v>5148</v>
      </c>
      <c r="N1520">
        <v>1</v>
      </c>
      <c r="O1520" t="s">
        <v>2433</v>
      </c>
      <c r="P1520">
        <f t="shared" si="46"/>
        <v>1</v>
      </c>
      <c r="Q1520" s="7">
        <f t="shared" si="47"/>
        <v>1</v>
      </c>
    </row>
    <row r="1521" spans="1:17" x14ac:dyDescent="0.2">
      <c r="A1521">
        <v>89301076</v>
      </c>
      <c r="B1521" t="s">
        <v>2079</v>
      </c>
      <c r="C1521" t="s">
        <v>2079</v>
      </c>
      <c r="D1521">
        <v>5</v>
      </c>
      <c r="E1521" s="2">
        <v>43466</v>
      </c>
      <c r="G1521">
        <v>8966</v>
      </c>
      <c r="H1521">
        <v>59970</v>
      </c>
      <c r="J1521" t="s">
        <v>1450</v>
      </c>
      <c r="K1521" t="s">
        <v>2106</v>
      </c>
      <c r="M1521" s="1" t="s">
        <v>2107</v>
      </c>
      <c r="N1521">
        <v>1</v>
      </c>
      <c r="O1521" t="s">
        <v>27</v>
      </c>
      <c r="P1521">
        <f t="shared" si="46"/>
        <v>1</v>
      </c>
      <c r="Q1521" s="7">
        <f t="shared" si="47"/>
        <v>1</v>
      </c>
    </row>
    <row r="1522" spans="1:17" x14ac:dyDescent="0.2">
      <c r="A1522">
        <v>89301044</v>
      </c>
      <c r="B1522" t="s">
        <v>1264</v>
      </c>
      <c r="C1522" t="s">
        <v>357</v>
      </c>
      <c r="D1522">
        <v>5</v>
      </c>
      <c r="E1522" s="2">
        <v>45170</v>
      </c>
      <c r="G1522">
        <v>10998</v>
      </c>
      <c r="H1522">
        <v>59972</v>
      </c>
      <c r="I1522" t="s">
        <v>46</v>
      </c>
      <c r="J1522" t="s">
        <v>298</v>
      </c>
      <c r="K1522" t="s">
        <v>1330</v>
      </c>
      <c r="M1522" s="1" t="s">
        <v>1331</v>
      </c>
      <c r="N1522">
        <v>0.25</v>
      </c>
      <c r="O1522" t="s">
        <v>72</v>
      </c>
      <c r="P1522">
        <f t="shared" si="46"/>
        <v>1</v>
      </c>
      <c r="Q1522" s="7">
        <f t="shared" si="47"/>
        <v>0.25</v>
      </c>
    </row>
    <row r="1523" spans="1:17" x14ac:dyDescent="0.2">
      <c r="A1523">
        <v>89301503</v>
      </c>
      <c r="B1523" t="s">
        <v>3914</v>
      </c>
      <c r="C1523" t="s">
        <v>357</v>
      </c>
      <c r="D1523">
        <v>5</v>
      </c>
      <c r="E1523" s="2">
        <v>44927</v>
      </c>
      <c r="G1523">
        <v>10802</v>
      </c>
      <c r="H1523">
        <v>59976</v>
      </c>
      <c r="I1523" t="s">
        <v>53</v>
      </c>
      <c r="J1523" t="s">
        <v>371</v>
      </c>
      <c r="K1523" t="s">
        <v>3716</v>
      </c>
      <c r="M1523" s="1" t="s">
        <v>6068</v>
      </c>
      <c r="N1523">
        <v>0.25</v>
      </c>
      <c r="O1523" t="s">
        <v>135</v>
      </c>
      <c r="P1523">
        <f t="shared" si="46"/>
        <v>1</v>
      </c>
      <c r="Q1523" s="7">
        <f t="shared" si="47"/>
        <v>0.25</v>
      </c>
    </row>
    <row r="1524" spans="1:17" x14ac:dyDescent="0.2">
      <c r="A1524">
        <v>89301161</v>
      </c>
      <c r="B1524" t="s">
        <v>3529</v>
      </c>
      <c r="C1524" t="s">
        <v>109</v>
      </c>
      <c r="D1524">
        <v>5</v>
      </c>
      <c r="E1524" s="2">
        <v>42979</v>
      </c>
      <c r="G1524">
        <v>8198</v>
      </c>
      <c r="H1524">
        <v>59991</v>
      </c>
      <c r="J1524" t="s">
        <v>3530</v>
      </c>
      <c r="K1524" t="s">
        <v>3531</v>
      </c>
      <c r="M1524" s="1" t="s">
        <v>3532</v>
      </c>
      <c r="N1524">
        <v>1</v>
      </c>
      <c r="O1524" t="s">
        <v>23</v>
      </c>
      <c r="P1524">
        <f t="shared" si="46"/>
        <v>1</v>
      </c>
      <c r="Q1524" s="7">
        <f t="shared" si="47"/>
        <v>1</v>
      </c>
    </row>
    <row r="1525" spans="1:17" x14ac:dyDescent="0.2">
      <c r="A1525">
        <v>89301093</v>
      </c>
      <c r="B1525" t="s">
        <v>2444</v>
      </c>
      <c r="C1525" t="s">
        <v>357</v>
      </c>
      <c r="D1525">
        <v>5</v>
      </c>
      <c r="E1525" s="2">
        <v>39448</v>
      </c>
      <c r="G1525">
        <v>779</v>
      </c>
      <c r="H1525">
        <v>59992</v>
      </c>
      <c r="J1525" t="s">
        <v>312</v>
      </c>
      <c r="K1525" t="s">
        <v>466</v>
      </c>
      <c r="M1525" s="1" t="s">
        <v>2532</v>
      </c>
      <c r="N1525">
        <v>1</v>
      </c>
      <c r="O1525" t="s">
        <v>27</v>
      </c>
      <c r="P1525">
        <f t="shared" si="46"/>
        <v>1</v>
      </c>
      <c r="Q1525" s="7">
        <f t="shared" si="47"/>
        <v>1</v>
      </c>
    </row>
    <row r="1526" spans="1:17" x14ac:dyDescent="0.2">
      <c r="A1526">
        <v>89301101</v>
      </c>
      <c r="B1526" t="s">
        <v>2599</v>
      </c>
      <c r="C1526" t="s">
        <v>109</v>
      </c>
      <c r="D1526">
        <v>5</v>
      </c>
      <c r="E1526" s="2">
        <v>41730</v>
      </c>
      <c r="G1526">
        <v>4852</v>
      </c>
      <c r="H1526">
        <v>59996</v>
      </c>
      <c r="J1526" t="s">
        <v>63</v>
      </c>
      <c r="K1526" t="s">
        <v>2710</v>
      </c>
      <c r="M1526" s="1" t="s">
        <v>2711</v>
      </c>
      <c r="N1526">
        <v>1</v>
      </c>
      <c r="O1526" t="s">
        <v>27</v>
      </c>
      <c r="P1526">
        <f t="shared" si="46"/>
        <v>1</v>
      </c>
      <c r="Q1526" s="7">
        <f t="shared" si="47"/>
        <v>1</v>
      </c>
    </row>
    <row r="1527" spans="1:17" x14ac:dyDescent="0.2">
      <c r="A1527">
        <v>89301031</v>
      </c>
      <c r="B1527" t="s">
        <v>826</v>
      </c>
      <c r="C1527" t="s">
        <v>109</v>
      </c>
      <c r="D1527">
        <v>5</v>
      </c>
      <c r="E1527" s="2">
        <v>44136</v>
      </c>
      <c r="G1527">
        <v>3589</v>
      </c>
      <c r="H1527">
        <v>60013</v>
      </c>
      <c r="J1527" t="s">
        <v>60</v>
      </c>
      <c r="K1527" t="s">
        <v>992</v>
      </c>
      <c r="M1527" s="1" t="s">
        <v>993</v>
      </c>
      <c r="N1527">
        <v>0.3</v>
      </c>
      <c r="O1527" t="s">
        <v>27</v>
      </c>
      <c r="P1527">
        <f t="shared" si="46"/>
        <v>3</v>
      </c>
      <c r="Q1527" s="7">
        <f t="shared" si="47"/>
        <v>1</v>
      </c>
    </row>
    <row r="1528" spans="1:17" x14ac:dyDescent="0.2">
      <c r="A1528">
        <v>89301037</v>
      </c>
      <c r="B1528" t="s">
        <v>826</v>
      </c>
      <c r="C1528" t="s">
        <v>1090</v>
      </c>
      <c r="D1528">
        <v>10</v>
      </c>
      <c r="E1528" s="2">
        <v>44136</v>
      </c>
      <c r="G1528">
        <v>3589</v>
      </c>
      <c r="H1528">
        <v>60013</v>
      </c>
      <c r="J1528" t="s">
        <v>60</v>
      </c>
      <c r="K1528" t="s">
        <v>992</v>
      </c>
      <c r="M1528" s="1" t="s">
        <v>993</v>
      </c>
      <c r="N1528">
        <v>0.2</v>
      </c>
      <c r="O1528" t="s">
        <v>27</v>
      </c>
      <c r="P1528">
        <f t="shared" si="46"/>
        <v>3</v>
      </c>
      <c r="Q1528" s="7">
        <f t="shared" si="47"/>
        <v>1</v>
      </c>
    </row>
    <row r="1529" spans="1:17" x14ac:dyDescent="0.2">
      <c r="A1529">
        <v>89301731</v>
      </c>
      <c r="B1529" t="s">
        <v>6574</v>
      </c>
      <c r="C1529" t="s">
        <v>6575</v>
      </c>
      <c r="D1529">
        <v>10</v>
      </c>
      <c r="E1529" s="2">
        <v>44136</v>
      </c>
      <c r="G1529">
        <v>3589</v>
      </c>
      <c r="H1529">
        <v>60013</v>
      </c>
      <c r="J1529" t="s">
        <v>60</v>
      </c>
      <c r="K1529" t="s">
        <v>992</v>
      </c>
      <c r="M1529" s="1" t="s">
        <v>993</v>
      </c>
      <c r="N1529">
        <v>0.5</v>
      </c>
      <c r="O1529" t="s">
        <v>27</v>
      </c>
      <c r="P1529">
        <f t="shared" si="46"/>
        <v>3</v>
      </c>
      <c r="Q1529" s="7">
        <f t="shared" si="47"/>
        <v>1</v>
      </c>
    </row>
    <row r="1530" spans="1:17" x14ac:dyDescent="0.2">
      <c r="A1530">
        <v>89301152</v>
      </c>
      <c r="B1530" t="s">
        <v>3496</v>
      </c>
      <c r="C1530" t="s">
        <v>3497</v>
      </c>
      <c r="D1530">
        <v>10</v>
      </c>
      <c r="E1530" s="2">
        <v>44805</v>
      </c>
      <c r="G1530">
        <v>10597</v>
      </c>
      <c r="H1530">
        <v>60017</v>
      </c>
      <c r="J1530" t="s">
        <v>24</v>
      </c>
      <c r="K1530" t="s">
        <v>3504</v>
      </c>
      <c r="M1530" s="1" t="s">
        <v>3505</v>
      </c>
      <c r="N1530">
        <v>1</v>
      </c>
      <c r="O1530" t="s">
        <v>27</v>
      </c>
      <c r="P1530">
        <f t="shared" si="46"/>
        <v>1</v>
      </c>
      <c r="Q1530" s="7">
        <f t="shared" si="47"/>
        <v>1</v>
      </c>
    </row>
    <row r="1531" spans="1:17" x14ac:dyDescent="0.2">
      <c r="A1531">
        <v>89301103</v>
      </c>
      <c r="B1531" t="s">
        <v>2599</v>
      </c>
      <c r="C1531" t="s">
        <v>2589</v>
      </c>
      <c r="D1531">
        <v>5</v>
      </c>
      <c r="E1531" s="2">
        <v>39448</v>
      </c>
      <c r="G1531">
        <v>682</v>
      </c>
      <c r="H1531">
        <v>60038</v>
      </c>
      <c r="J1531" t="s">
        <v>458</v>
      </c>
      <c r="K1531" t="s">
        <v>2841</v>
      </c>
      <c r="M1531" s="1" t="s">
        <v>2842</v>
      </c>
      <c r="N1531">
        <v>0.8</v>
      </c>
      <c r="O1531" t="s">
        <v>27</v>
      </c>
      <c r="P1531">
        <f t="shared" si="46"/>
        <v>1</v>
      </c>
      <c r="Q1531" s="7">
        <f t="shared" si="47"/>
        <v>0.8</v>
      </c>
    </row>
    <row r="1532" spans="1:17" x14ac:dyDescent="0.2">
      <c r="A1532">
        <v>89301048</v>
      </c>
      <c r="B1532" t="s">
        <v>1264</v>
      </c>
      <c r="C1532" t="s">
        <v>1350</v>
      </c>
      <c r="D1532">
        <v>5</v>
      </c>
      <c r="E1532" s="2">
        <v>41699</v>
      </c>
      <c r="G1532">
        <v>288</v>
      </c>
      <c r="H1532">
        <v>60039</v>
      </c>
      <c r="J1532" t="s">
        <v>312</v>
      </c>
      <c r="K1532" t="s">
        <v>1359</v>
      </c>
      <c r="M1532" s="1" t="s">
        <v>1360</v>
      </c>
      <c r="N1532">
        <v>1</v>
      </c>
      <c r="O1532" t="s">
        <v>27</v>
      </c>
      <c r="P1532">
        <f t="shared" si="46"/>
        <v>1</v>
      </c>
      <c r="Q1532" s="7">
        <f t="shared" si="47"/>
        <v>1</v>
      </c>
    </row>
    <row r="1533" spans="1:17" x14ac:dyDescent="0.2">
      <c r="A1533">
        <v>89301345</v>
      </c>
      <c r="B1533" t="s">
        <v>5330</v>
      </c>
      <c r="C1533" t="s">
        <v>5331</v>
      </c>
      <c r="D1533">
        <v>10</v>
      </c>
      <c r="E1533" s="2">
        <v>43252</v>
      </c>
      <c r="G1533">
        <v>3193</v>
      </c>
      <c r="H1533">
        <v>60040</v>
      </c>
      <c r="J1533" t="s">
        <v>131</v>
      </c>
      <c r="K1533" t="s">
        <v>5429</v>
      </c>
      <c r="L1533" t="s">
        <v>86</v>
      </c>
      <c r="M1533" s="1" t="s">
        <v>5430</v>
      </c>
      <c r="N1533">
        <v>1</v>
      </c>
      <c r="O1533" t="s">
        <v>72</v>
      </c>
      <c r="P1533">
        <f t="shared" si="46"/>
        <v>1</v>
      </c>
      <c r="Q1533" s="7">
        <f t="shared" si="47"/>
        <v>1</v>
      </c>
    </row>
    <row r="1534" spans="1:17" x14ac:dyDescent="0.2">
      <c r="A1534">
        <v>89301181</v>
      </c>
      <c r="B1534" t="s">
        <v>3946</v>
      </c>
      <c r="C1534" t="s">
        <v>3947</v>
      </c>
      <c r="D1534">
        <v>5</v>
      </c>
      <c r="E1534" s="2">
        <v>40725</v>
      </c>
      <c r="G1534">
        <v>5734</v>
      </c>
      <c r="H1534">
        <v>60042</v>
      </c>
      <c r="J1534" t="s">
        <v>34</v>
      </c>
      <c r="K1534" t="s">
        <v>4000</v>
      </c>
      <c r="M1534" s="1" t="s">
        <v>4001</v>
      </c>
      <c r="N1534">
        <v>1</v>
      </c>
      <c r="O1534" t="s">
        <v>23</v>
      </c>
      <c r="P1534">
        <f t="shared" si="46"/>
        <v>1</v>
      </c>
      <c r="Q1534" s="7">
        <f t="shared" si="47"/>
        <v>1</v>
      </c>
    </row>
    <row r="1535" spans="1:17" x14ac:dyDescent="0.2">
      <c r="A1535">
        <v>89301013</v>
      </c>
      <c r="B1535" t="s">
        <v>108</v>
      </c>
      <c r="C1535" t="s">
        <v>357</v>
      </c>
      <c r="D1535">
        <v>5</v>
      </c>
      <c r="E1535" s="2">
        <v>39448</v>
      </c>
      <c r="G1535">
        <v>1533</v>
      </c>
      <c r="H1535">
        <v>60046</v>
      </c>
      <c r="J1535" t="s">
        <v>148</v>
      </c>
      <c r="K1535" t="s">
        <v>367</v>
      </c>
      <c r="M1535" s="1" t="s">
        <v>368</v>
      </c>
      <c r="N1535">
        <v>1</v>
      </c>
      <c r="O1535" t="s">
        <v>27</v>
      </c>
      <c r="P1535">
        <f t="shared" si="46"/>
        <v>1</v>
      </c>
      <c r="Q1535" s="7">
        <f t="shared" si="47"/>
        <v>1</v>
      </c>
    </row>
    <row r="1536" spans="1:17" x14ac:dyDescent="0.2">
      <c r="A1536">
        <v>89301016</v>
      </c>
      <c r="B1536" t="s">
        <v>108</v>
      </c>
      <c r="C1536" t="s">
        <v>468</v>
      </c>
      <c r="D1536">
        <v>10</v>
      </c>
      <c r="E1536" s="2">
        <v>39448</v>
      </c>
      <c r="G1536">
        <v>2640</v>
      </c>
      <c r="H1536">
        <v>60047</v>
      </c>
      <c r="J1536" t="s">
        <v>143</v>
      </c>
      <c r="K1536" t="s">
        <v>480</v>
      </c>
      <c r="M1536" s="1" t="s">
        <v>481</v>
      </c>
      <c r="N1536">
        <v>1</v>
      </c>
      <c r="O1536" t="s">
        <v>27</v>
      </c>
      <c r="P1536">
        <f t="shared" si="46"/>
        <v>1</v>
      </c>
      <c r="Q1536" s="7">
        <f t="shared" si="47"/>
        <v>1</v>
      </c>
    </row>
    <row r="1537" spans="1:17" x14ac:dyDescent="0.2">
      <c r="A1537">
        <v>89301600</v>
      </c>
      <c r="B1537" t="s">
        <v>6274</v>
      </c>
      <c r="C1537" t="s">
        <v>6274</v>
      </c>
      <c r="D1537">
        <v>10</v>
      </c>
      <c r="E1537" s="2">
        <v>44197</v>
      </c>
      <c r="G1537">
        <v>5532</v>
      </c>
      <c r="H1537">
        <v>60054</v>
      </c>
      <c r="J1537" t="s">
        <v>791</v>
      </c>
      <c r="K1537" t="s">
        <v>2398</v>
      </c>
      <c r="M1537" s="1" t="s">
        <v>6349</v>
      </c>
      <c r="N1537">
        <v>0.14199999999999999</v>
      </c>
      <c r="O1537" t="s">
        <v>27</v>
      </c>
      <c r="P1537">
        <f t="shared" si="46"/>
        <v>7</v>
      </c>
      <c r="Q1537" s="7">
        <f t="shared" si="47"/>
        <v>0.99399999999999999</v>
      </c>
    </row>
    <row r="1538" spans="1:17" x14ac:dyDescent="0.2">
      <c r="A1538">
        <v>89301602</v>
      </c>
      <c r="B1538" t="s">
        <v>6449</v>
      </c>
      <c r="C1538" t="s">
        <v>6450</v>
      </c>
      <c r="D1538">
        <v>10</v>
      </c>
      <c r="E1538" s="2">
        <v>39448</v>
      </c>
      <c r="G1538">
        <v>5532</v>
      </c>
      <c r="H1538">
        <v>60054</v>
      </c>
      <c r="J1538" t="s">
        <v>791</v>
      </c>
      <c r="K1538" t="s">
        <v>2398</v>
      </c>
      <c r="M1538" s="1" t="s">
        <v>6349</v>
      </c>
      <c r="N1538">
        <v>0.14199999999999999</v>
      </c>
      <c r="O1538" t="s">
        <v>27</v>
      </c>
      <c r="P1538">
        <f t="shared" ref="P1538:P1601" si="48">COUNTIF($M$2:$M$4776,M1538)</f>
        <v>7</v>
      </c>
      <c r="Q1538" s="7">
        <f t="shared" ref="Q1538:Q1601" si="49">SUMIFS($N$2:$N$4776,$M$2:$M$4776,M1538)</f>
        <v>0.99399999999999999</v>
      </c>
    </row>
    <row r="1539" spans="1:17" x14ac:dyDescent="0.2">
      <c r="A1539">
        <v>89301604</v>
      </c>
      <c r="B1539" t="s">
        <v>6464</v>
      </c>
      <c r="C1539" t="s">
        <v>6465</v>
      </c>
      <c r="D1539">
        <v>10</v>
      </c>
      <c r="E1539" s="2">
        <v>39448</v>
      </c>
      <c r="G1539">
        <v>5532</v>
      </c>
      <c r="H1539">
        <v>60054</v>
      </c>
      <c r="J1539" t="s">
        <v>791</v>
      </c>
      <c r="K1539" t="s">
        <v>2398</v>
      </c>
      <c r="M1539" s="1" t="s">
        <v>6349</v>
      </c>
      <c r="N1539">
        <v>0.14199999999999999</v>
      </c>
      <c r="O1539" t="s">
        <v>27</v>
      </c>
      <c r="P1539">
        <f t="shared" si="48"/>
        <v>7</v>
      </c>
      <c r="Q1539" s="7">
        <f t="shared" si="49"/>
        <v>0.99399999999999999</v>
      </c>
    </row>
    <row r="1540" spans="1:17" x14ac:dyDescent="0.2">
      <c r="A1540">
        <v>89301605</v>
      </c>
      <c r="B1540" t="s">
        <v>6474</v>
      </c>
      <c r="C1540" t="s">
        <v>6475</v>
      </c>
      <c r="D1540">
        <v>10</v>
      </c>
      <c r="E1540" s="2">
        <v>39448</v>
      </c>
      <c r="G1540">
        <v>5532</v>
      </c>
      <c r="H1540">
        <v>60054</v>
      </c>
      <c r="J1540" t="s">
        <v>791</v>
      </c>
      <c r="K1540" t="s">
        <v>2398</v>
      </c>
      <c r="M1540" s="1" t="s">
        <v>6349</v>
      </c>
      <c r="N1540">
        <v>0.14199999999999999</v>
      </c>
      <c r="O1540" t="s">
        <v>27</v>
      </c>
      <c r="P1540">
        <f t="shared" si="48"/>
        <v>7</v>
      </c>
      <c r="Q1540" s="7">
        <f t="shared" si="49"/>
        <v>0.99399999999999999</v>
      </c>
    </row>
    <row r="1541" spans="1:17" x14ac:dyDescent="0.2">
      <c r="A1541">
        <v>89301606</v>
      </c>
      <c r="B1541" t="s">
        <v>6476</v>
      </c>
      <c r="C1541" t="s">
        <v>6477</v>
      </c>
      <c r="D1541">
        <v>10</v>
      </c>
      <c r="E1541" s="2">
        <v>39448</v>
      </c>
      <c r="G1541">
        <v>5532</v>
      </c>
      <c r="H1541">
        <v>60054</v>
      </c>
      <c r="J1541" t="s">
        <v>791</v>
      </c>
      <c r="K1541" t="s">
        <v>2398</v>
      </c>
      <c r="M1541" s="1" t="s">
        <v>6349</v>
      </c>
      <c r="N1541">
        <v>0.14199999999999999</v>
      </c>
      <c r="O1541" t="s">
        <v>27</v>
      </c>
      <c r="P1541">
        <f t="shared" si="48"/>
        <v>7</v>
      </c>
      <c r="Q1541" s="7">
        <f t="shared" si="49"/>
        <v>0.99399999999999999</v>
      </c>
    </row>
    <row r="1542" spans="1:17" x14ac:dyDescent="0.2">
      <c r="A1542">
        <v>89301607</v>
      </c>
      <c r="B1542" t="s">
        <v>6480</v>
      </c>
      <c r="C1542" t="s">
        <v>6481</v>
      </c>
      <c r="D1542">
        <v>10</v>
      </c>
      <c r="E1542" s="2">
        <v>39448</v>
      </c>
      <c r="G1542">
        <v>5532</v>
      </c>
      <c r="H1542">
        <v>60054</v>
      </c>
      <c r="J1542" t="s">
        <v>791</v>
      </c>
      <c r="K1542" t="s">
        <v>2398</v>
      </c>
      <c r="M1542" s="1" t="s">
        <v>6349</v>
      </c>
      <c r="N1542">
        <v>0.14199999999999999</v>
      </c>
      <c r="O1542" t="s">
        <v>27</v>
      </c>
      <c r="P1542">
        <f t="shared" si="48"/>
        <v>7</v>
      </c>
      <c r="Q1542" s="7">
        <f t="shared" si="49"/>
        <v>0.99399999999999999</v>
      </c>
    </row>
    <row r="1543" spans="1:17" x14ac:dyDescent="0.2">
      <c r="A1543">
        <v>89301608</v>
      </c>
      <c r="B1543" t="s">
        <v>6482</v>
      </c>
      <c r="C1543" t="s">
        <v>6482</v>
      </c>
      <c r="D1543">
        <v>10</v>
      </c>
      <c r="E1543" s="2">
        <v>44287</v>
      </c>
      <c r="G1543">
        <v>5532</v>
      </c>
      <c r="H1543">
        <v>60054</v>
      </c>
      <c r="J1543" t="s">
        <v>791</v>
      </c>
      <c r="K1543" t="s">
        <v>2398</v>
      </c>
      <c r="M1543" s="1" t="s">
        <v>6349</v>
      </c>
      <c r="N1543">
        <v>0.14199999999999999</v>
      </c>
      <c r="O1543" t="s">
        <v>27</v>
      </c>
      <c r="P1543">
        <f t="shared" si="48"/>
        <v>7</v>
      </c>
      <c r="Q1543" s="7">
        <f t="shared" si="49"/>
        <v>0.99399999999999999</v>
      </c>
    </row>
    <row r="1544" spans="1:17" x14ac:dyDescent="0.2">
      <c r="A1544">
        <v>89301063</v>
      </c>
      <c r="B1544" t="s">
        <v>1480</v>
      </c>
      <c r="C1544" t="s">
        <v>357</v>
      </c>
      <c r="D1544">
        <v>5</v>
      </c>
      <c r="E1544" s="2">
        <v>42005</v>
      </c>
      <c r="G1544">
        <v>6638</v>
      </c>
      <c r="H1544">
        <v>60056</v>
      </c>
      <c r="J1544" t="s">
        <v>312</v>
      </c>
      <c r="K1544" t="s">
        <v>1628</v>
      </c>
      <c r="M1544" s="1" t="s">
        <v>1629</v>
      </c>
      <c r="N1544">
        <v>1</v>
      </c>
      <c r="O1544" t="s">
        <v>27</v>
      </c>
      <c r="P1544">
        <f t="shared" si="48"/>
        <v>1</v>
      </c>
      <c r="Q1544" s="7">
        <f t="shared" si="49"/>
        <v>1</v>
      </c>
    </row>
    <row r="1545" spans="1:17" x14ac:dyDescent="0.2">
      <c r="A1545">
        <v>89301103</v>
      </c>
      <c r="B1545" t="s">
        <v>2599</v>
      </c>
      <c r="C1545" t="s">
        <v>2589</v>
      </c>
      <c r="D1545">
        <v>5</v>
      </c>
      <c r="E1545" s="2">
        <v>41760</v>
      </c>
      <c r="G1545">
        <v>356</v>
      </c>
      <c r="H1545">
        <v>60057</v>
      </c>
      <c r="J1545" t="s">
        <v>60</v>
      </c>
      <c r="K1545" t="s">
        <v>505</v>
      </c>
      <c r="M1545" s="1" t="s">
        <v>2844</v>
      </c>
      <c r="N1545">
        <v>1</v>
      </c>
      <c r="O1545" t="s">
        <v>23</v>
      </c>
      <c r="P1545">
        <f t="shared" si="48"/>
        <v>1</v>
      </c>
      <c r="Q1545" s="7">
        <f t="shared" si="49"/>
        <v>1</v>
      </c>
    </row>
    <row r="1546" spans="1:17" x14ac:dyDescent="0.2">
      <c r="A1546">
        <v>89301503</v>
      </c>
      <c r="B1546" t="s">
        <v>3914</v>
      </c>
      <c r="C1546" t="s">
        <v>357</v>
      </c>
      <c r="D1546">
        <v>5</v>
      </c>
      <c r="E1546" s="2">
        <v>39448</v>
      </c>
      <c r="G1546">
        <v>2150</v>
      </c>
      <c r="H1546">
        <v>60061</v>
      </c>
      <c r="J1546" t="s">
        <v>413</v>
      </c>
      <c r="K1546" t="s">
        <v>5154</v>
      </c>
      <c r="M1546" s="1" t="s">
        <v>6018</v>
      </c>
      <c r="N1546">
        <v>1</v>
      </c>
      <c r="O1546" t="s">
        <v>23</v>
      </c>
      <c r="P1546">
        <f t="shared" si="48"/>
        <v>1</v>
      </c>
      <c r="Q1546" s="7">
        <f t="shared" si="49"/>
        <v>1</v>
      </c>
    </row>
    <row r="1547" spans="1:17" x14ac:dyDescent="0.2">
      <c r="A1547">
        <v>89301041</v>
      </c>
      <c r="B1547" t="s">
        <v>1095</v>
      </c>
      <c r="C1547" t="s">
        <v>109</v>
      </c>
      <c r="D1547">
        <v>5</v>
      </c>
      <c r="E1547" s="2">
        <v>41579</v>
      </c>
      <c r="G1547">
        <v>6617</v>
      </c>
      <c r="H1547">
        <v>60069</v>
      </c>
      <c r="J1547" t="s">
        <v>155</v>
      </c>
      <c r="K1547" t="s">
        <v>1183</v>
      </c>
      <c r="M1547" s="1" t="s">
        <v>1184</v>
      </c>
      <c r="N1547">
        <v>1</v>
      </c>
      <c r="O1547" t="s">
        <v>23</v>
      </c>
      <c r="P1547">
        <f t="shared" si="48"/>
        <v>1</v>
      </c>
      <c r="Q1547" s="7">
        <f t="shared" si="49"/>
        <v>1</v>
      </c>
    </row>
    <row r="1548" spans="1:17" x14ac:dyDescent="0.2">
      <c r="A1548">
        <v>89301172</v>
      </c>
      <c r="B1548" t="s">
        <v>3745</v>
      </c>
      <c r="C1548" t="s">
        <v>2937</v>
      </c>
      <c r="D1548">
        <v>10</v>
      </c>
      <c r="E1548" s="2">
        <v>45157</v>
      </c>
      <c r="G1548">
        <v>17</v>
      </c>
      <c r="H1548">
        <v>60074</v>
      </c>
      <c r="I1548" t="s">
        <v>28</v>
      </c>
      <c r="J1548" t="s">
        <v>37</v>
      </c>
      <c r="K1548" t="s">
        <v>3847</v>
      </c>
      <c r="L1548" t="s">
        <v>31</v>
      </c>
      <c r="M1548" s="1" t="s">
        <v>3848</v>
      </c>
      <c r="N1548">
        <v>0.2</v>
      </c>
      <c r="O1548" t="s">
        <v>33</v>
      </c>
      <c r="P1548">
        <f t="shared" si="48"/>
        <v>1</v>
      </c>
      <c r="Q1548" s="7">
        <f t="shared" si="49"/>
        <v>0.2</v>
      </c>
    </row>
    <row r="1549" spans="1:17" x14ac:dyDescent="0.2">
      <c r="A1549">
        <v>89301503</v>
      </c>
      <c r="B1549" t="s">
        <v>3914</v>
      </c>
      <c r="C1549" t="s">
        <v>357</v>
      </c>
      <c r="D1549">
        <v>5</v>
      </c>
      <c r="E1549" s="2">
        <v>39448</v>
      </c>
      <c r="G1549">
        <v>61</v>
      </c>
      <c r="H1549">
        <v>60079</v>
      </c>
      <c r="I1549" t="s">
        <v>28</v>
      </c>
      <c r="J1549" t="s">
        <v>81</v>
      </c>
      <c r="K1549" t="s">
        <v>6019</v>
      </c>
      <c r="M1549" s="1" t="s">
        <v>6020</v>
      </c>
      <c r="N1549">
        <v>0.6</v>
      </c>
      <c r="O1549" t="s">
        <v>33</v>
      </c>
      <c r="P1549">
        <f t="shared" si="48"/>
        <v>2</v>
      </c>
      <c r="Q1549" s="7">
        <f t="shared" si="49"/>
        <v>1</v>
      </c>
    </row>
    <row r="1550" spans="1:17" x14ac:dyDescent="0.2">
      <c r="A1550">
        <v>89301507</v>
      </c>
      <c r="B1550" t="s">
        <v>5918</v>
      </c>
      <c r="C1550" t="s">
        <v>6097</v>
      </c>
      <c r="D1550">
        <v>10</v>
      </c>
      <c r="E1550" s="2">
        <v>41275</v>
      </c>
      <c r="G1550">
        <v>61</v>
      </c>
      <c r="H1550">
        <v>60079</v>
      </c>
      <c r="I1550" t="s">
        <v>28</v>
      </c>
      <c r="J1550" t="s">
        <v>81</v>
      </c>
      <c r="K1550" t="s">
        <v>6019</v>
      </c>
      <c r="M1550" s="1" t="s">
        <v>6020</v>
      </c>
      <c r="N1550">
        <v>0.4</v>
      </c>
      <c r="O1550" t="s">
        <v>33</v>
      </c>
      <c r="P1550">
        <f t="shared" si="48"/>
        <v>2</v>
      </c>
      <c r="Q1550" s="7">
        <f t="shared" si="49"/>
        <v>1</v>
      </c>
    </row>
    <row r="1551" spans="1:17" x14ac:dyDescent="0.2">
      <c r="A1551">
        <v>89301312</v>
      </c>
      <c r="B1551" t="s">
        <v>4828</v>
      </c>
      <c r="C1551" t="s">
        <v>568</v>
      </c>
      <c r="D1551">
        <v>10</v>
      </c>
      <c r="E1551" s="2">
        <v>39448</v>
      </c>
      <c r="G1551">
        <v>2182</v>
      </c>
      <c r="H1551">
        <v>60080</v>
      </c>
      <c r="J1551" t="s">
        <v>1423</v>
      </c>
      <c r="K1551" t="s">
        <v>4899</v>
      </c>
      <c r="M1551" s="1" t="s">
        <v>4900</v>
      </c>
      <c r="N1551">
        <v>1</v>
      </c>
      <c r="O1551" t="s">
        <v>72</v>
      </c>
      <c r="P1551">
        <f t="shared" si="48"/>
        <v>1</v>
      </c>
      <c r="Q1551" s="7">
        <f t="shared" si="49"/>
        <v>1</v>
      </c>
    </row>
    <row r="1552" spans="1:17" x14ac:dyDescent="0.2">
      <c r="A1552">
        <v>89301141</v>
      </c>
      <c r="B1552" t="s">
        <v>3386</v>
      </c>
      <c r="C1552" t="s">
        <v>109</v>
      </c>
      <c r="D1552">
        <v>5</v>
      </c>
      <c r="E1552" s="2">
        <v>40634</v>
      </c>
      <c r="G1552">
        <v>2268</v>
      </c>
      <c r="H1552">
        <v>60084</v>
      </c>
      <c r="J1552" t="s">
        <v>43</v>
      </c>
      <c r="K1552" t="s">
        <v>3439</v>
      </c>
      <c r="M1552" s="1" t="s">
        <v>3440</v>
      </c>
      <c r="N1552">
        <v>1</v>
      </c>
      <c r="O1552" t="s">
        <v>72</v>
      </c>
      <c r="P1552">
        <f t="shared" si="48"/>
        <v>1</v>
      </c>
      <c r="Q1552" s="7">
        <f t="shared" si="49"/>
        <v>1</v>
      </c>
    </row>
    <row r="1553" spans="1:17" x14ac:dyDescent="0.2">
      <c r="A1553">
        <v>89301012</v>
      </c>
      <c r="B1553" t="s">
        <v>108</v>
      </c>
      <c r="C1553" t="s">
        <v>293</v>
      </c>
      <c r="D1553">
        <v>10</v>
      </c>
      <c r="E1553" s="2">
        <v>43466</v>
      </c>
      <c r="G1553">
        <v>9030</v>
      </c>
      <c r="H1553">
        <v>60085</v>
      </c>
      <c r="J1553" t="s">
        <v>312</v>
      </c>
      <c r="K1553" t="s">
        <v>331</v>
      </c>
      <c r="M1553" s="1" t="s">
        <v>332</v>
      </c>
      <c r="N1553">
        <v>1</v>
      </c>
      <c r="O1553" t="s">
        <v>72</v>
      </c>
      <c r="P1553">
        <f t="shared" si="48"/>
        <v>1</v>
      </c>
      <c r="Q1553" s="7">
        <f t="shared" si="49"/>
        <v>1</v>
      </c>
    </row>
    <row r="1554" spans="1:17" x14ac:dyDescent="0.2">
      <c r="A1554">
        <v>89301600</v>
      </c>
      <c r="B1554" t="s">
        <v>6274</v>
      </c>
      <c r="C1554" t="s">
        <v>6274</v>
      </c>
      <c r="D1554">
        <v>10</v>
      </c>
      <c r="E1554" s="2">
        <v>39448</v>
      </c>
      <c r="G1554">
        <v>1093</v>
      </c>
      <c r="H1554">
        <v>60086</v>
      </c>
      <c r="J1554" t="s">
        <v>325</v>
      </c>
      <c r="K1554" t="s">
        <v>6347</v>
      </c>
      <c r="M1554" s="1" t="s">
        <v>6348</v>
      </c>
      <c r="N1554">
        <v>0.14199999999999999</v>
      </c>
      <c r="O1554" t="s">
        <v>72</v>
      </c>
      <c r="P1554">
        <f t="shared" si="48"/>
        <v>7</v>
      </c>
      <c r="Q1554" s="7">
        <f t="shared" si="49"/>
        <v>0.99399999999999999</v>
      </c>
    </row>
    <row r="1555" spans="1:17" x14ac:dyDescent="0.2">
      <c r="A1555">
        <v>89301602</v>
      </c>
      <c r="B1555" t="s">
        <v>6449</v>
      </c>
      <c r="C1555" t="s">
        <v>6450</v>
      </c>
      <c r="D1555">
        <v>10</v>
      </c>
      <c r="E1555" s="2">
        <v>39448</v>
      </c>
      <c r="G1555">
        <v>1093</v>
      </c>
      <c r="H1555">
        <v>60086</v>
      </c>
      <c r="J1555" t="s">
        <v>325</v>
      </c>
      <c r="K1555" t="s">
        <v>6347</v>
      </c>
      <c r="M1555" s="1" t="s">
        <v>6348</v>
      </c>
      <c r="N1555">
        <v>0.14199999999999999</v>
      </c>
      <c r="O1555" t="s">
        <v>72</v>
      </c>
      <c r="P1555">
        <f t="shared" si="48"/>
        <v>7</v>
      </c>
      <c r="Q1555" s="7">
        <f t="shared" si="49"/>
        <v>0.99399999999999999</v>
      </c>
    </row>
    <row r="1556" spans="1:17" x14ac:dyDescent="0.2">
      <c r="A1556">
        <v>89301604</v>
      </c>
      <c r="B1556" t="s">
        <v>6464</v>
      </c>
      <c r="C1556" t="s">
        <v>6465</v>
      </c>
      <c r="D1556">
        <v>10</v>
      </c>
      <c r="E1556" s="2">
        <v>39448</v>
      </c>
      <c r="G1556">
        <v>1093</v>
      </c>
      <c r="H1556">
        <v>60086</v>
      </c>
      <c r="J1556" t="s">
        <v>325</v>
      </c>
      <c r="K1556" t="s">
        <v>6347</v>
      </c>
      <c r="M1556" s="1" t="s">
        <v>6348</v>
      </c>
      <c r="N1556">
        <v>0.14199999999999999</v>
      </c>
      <c r="O1556" t="s">
        <v>72</v>
      </c>
      <c r="P1556">
        <f t="shared" si="48"/>
        <v>7</v>
      </c>
      <c r="Q1556" s="7">
        <f t="shared" si="49"/>
        <v>0.99399999999999999</v>
      </c>
    </row>
    <row r="1557" spans="1:17" x14ac:dyDescent="0.2">
      <c r="A1557">
        <v>89301605</v>
      </c>
      <c r="B1557" t="s">
        <v>6474</v>
      </c>
      <c r="C1557" t="s">
        <v>6475</v>
      </c>
      <c r="D1557">
        <v>10</v>
      </c>
      <c r="E1557" s="2">
        <v>39448</v>
      </c>
      <c r="G1557">
        <v>1093</v>
      </c>
      <c r="H1557">
        <v>60086</v>
      </c>
      <c r="J1557" t="s">
        <v>325</v>
      </c>
      <c r="K1557" t="s">
        <v>6347</v>
      </c>
      <c r="M1557" s="1" t="s">
        <v>6348</v>
      </c>
      <c r="N1557">
        <v>0.14199999999999999</v>
      </c>
      <c r="O1557" t="s">
        <v>72</v>
      </c>
      <c r="P1557">
        <f t="shared" si="48"/>
        <v>7</v>
      </c>
      <c r="Q1557" s="7">
        <f t="shared" si="49"/>
        <v>0.99399999999999999</v>
      </c>
    </row>
    <row r="1558" spans="1:17" x14ac:dyDescent="0.2">
      <c r="A1558">
        <v>89301606</v>
      </c>
      <c r="B1558" t="s">
        <v>6476</v>
      </c>
      <c r="C1558" t="s">
        <v>6477</v>
      </c>
      <c r="D1558">
        <v>10</v>
      </c>
      <c r="E1558" s="2">
        <v>39448</v>
      </c>
      <c r="G1558">
        <v>1093</v>
      </c>
      <c r="H1558">
        <v>60086</v>
      </c>
      <c r="J1558" t="s">
        <v>325</v>
      </c>
      <c r="K1558" t="s">
        <v>6347</v>
      </c>
      <c r="M1558" s="1" t="s">
        <v>6348</v>
      </c>
      <c r="N1558">
        <v>0.14199999999999999</v>
      </c>
      <c r="O1558" t="s">
        <v>72</v>
      </c>
      <c r="P1558">
        <f t="shared" si="48"/>
        <v>7</v>
      </c>
      <c r="Q1558" s="7">
        <f t="shared" si="49"/>
        <v>0.99399999999999999</v>
      </c>
    </row>
    <row r="1559" spans="1:17" x14ac:dyDescent="0.2">
      <c r="A1559">
        <v>89301607</v>
      </c>
      <c r="B1559" t="s">
        <v>6480</v>
      </c>
      <c r="C1559" t="s">
        <v>6481</v>
      </c>
      <c r="D1559">
        <v>10</v>
      </c>
      <c r="E1559" s="2">
        <v>39448</v>
      </c>
      <c r="G1559">
        <v>1093</v>
      </c>
      <c r="H1559">
        <v>60086</v>
      </c>
      <c r="J1559" t="s">
        <v>325</v>
      </c>
      <c r="K1559" t="s">
        <v>6347</v>
      </c>
      <c r="M1559" s="1" t="s">
        <v>6348</v>
      </c>
      <c r="N1559">
        <v>0.14199999999999999</v>
      </c>
      <c r="O1559" t="s">
        <v>72</v>
      </c>
      <c r="P1559">
        <f t="shared" si="48"/>
        <v>7</v>
      </c>
      <c r="Q1559" s="7">
        <f t="shared" si="49"/>
        <v>0.99399999999999999</v>
      </c>
    </row>
    <row r="1560" spans="1:17" x14ac:dyDescent="0.2">
      <c r="A1560">
        <v>89301608</v>
      </c>
      <c r="B1560" t="s">
        <v>6482</v>
      </c>
      <c r="C1560" t="s">
        <v>6482</v>
      </c>
      <c r="D1560">
        <v>10</v>
      </c>
      <c r="E1560" s="2">
        <v>39448</v>
      </c>
      <c r="G1560">
        <v>1093</v>
      </c>
      <c r="H1560">
        <v>60086</v>
      </c>
      <c r="J1560" t="s">
        <v>325</v>
      </c>
      <c r="K1560" t="s">
        <v>6347</v>
      </c>
      <c r="M1560" s="1" t="s">
        <v>6348</v>
      </c>
      <c r="N1560">
        <v>0.14199999999999999</v>
      </c>
      <c r="O1560" t="s">
        <v>72</v>
      </c>
      <c r="P1560">
        <f t="shared" si="48"/>
        <v>7</v>
      </c>
      <c r="Q1560" s="7">
        <f t="shared" si="49"/>
        <v>0.99399999999999999</v>
      </c>
    </row>
    <row r="1561" spans="1:17" x14ac:dyDescent="0.2">
      <c r="A1561">
        <v>89301075</v>
      </c>
      <c r="B1561" t="s">
        <v>1686</v>
      </c>
      <c r="C1561" t="s">
        <v>1840</v>
      </c>
      <c r="D1561">
        <v>10</v>
      </c>
      <c r="E1561" s="2">
        <v>42887</v>
      </c>
      <c r="G1561">
        <v>4634</v>
      </c>
      <c r="H1561">
        <v>60087</v>
      </c>
      <c r="J1561" t="s">
        <v>673</v>
      </c>
      <c r="K1561" t="s">
        <v>2016</v>
      </c>
      <c r="L1561" t="s">
        <v>86</v>
      </c>
      <c r="M1561" s="1" t="s">
        <v>2017</v>
      </c>
      <c r="N1561">
        <v>0.5</v>
      </c>
      <c r="O1561" t="s">
        <v>27</v>
      </c>
      <c r="P1561">
        <f t="shared" si="48"/>
        <v>1</v>
      </c>
      <c r="Q1561" s="7">
        <f t="shared" si="49"/>
        <v>0.5</v>
      </c>
    </row>
    <row r="1562" spans="1:17" x14ac:dyDescent="0.2">
      <c r="A1562">
        <v>89301181</v>
      </c>
      <c r="B1562" t="s">
        <v>3946</v>
      </c>
      <c r="C1562" t="s">
        <v>3947</v>
      </c>
      <c r="D1562">
        <v>5</v>
      </c>
      <c r="E1562" s="2">
        <v>42826</v>
      </c>
      <c r="G1562">
        <v>7994</v>
      </c>
      <c r="H1562">
        <v>60095</v>
      </c>
      <c r="J1562" t="s">
        <v>605</v>
      </c>
      <c r="K1562" t="s">
        <v>317</v>
      </c>
      <c r="M1562" s="1" t="s">
        <v>3998</v>
      </c>
      <c r="N1562">
        <v>1</v>
      </c>
      <c r="O1562" t="s">
        <v>23</v>
      </c>
      <c r="P1562">
        <f t="shared" si="48"/>
        <v>1</v>
      </c>
      <c r="Q1562" s="7">
        <f t="shared" si="49"/>
        <v>1</v>
      </c>
    </row>
    <row r="1563" spans="1:17" x14ac:dyDescent="0.2">
      <c r="A1563">
        <v>89301181</v>
      </c>
      <c r="B1563" t="s">
        <v>3946</v>
      </c>
      <c r="C1563" t="s">
        <v>3947</v>
      </c>
      <c r="D1563">
        <v>5</v>
      </c>
      <c r="E1563" s="2">
        <v>39448</v>
      </c>
      <c r="G1563">
        <v>1145</v>
      </c>
      <c r="H1563">
        <v>60105</v>
      </c>
      <c r="J1563" t="s">
        <v>155</v>
      </c>
      <c r="K1563" t="s">
        <v>3927</v>
      </c>
      <c r="M1563" s="1" t="s">
        <v>3999</v>
      </c>
      <c r="N1563">
        <v>1</v>
      </c>
      <c r="O1563" t="s">
        <v>23</v>
      </c>
      <c r="P1563">
        <f t="shared" si="48"/>
        <v>1</v>
      </c>
      <c r="Q1563" s="7">
        <f t="shared" si="49"/>
        <v>1</v>
      </c>
    </row>
    <row r="1564" spans="1:17" x14ac:dyDescent="0.2">
      <c r="A1564">
        <v>89301041</v>
      </c>
      <c r="B1564" t="s">
        <v>1095</v>
      </c>
      <c r="C1564" t="s">
        <v>109</v>
      </c>
      <c r="D1564">
        <v>5</v>
      </c>
      <c r="E1564" s="2">
        <v>43739</v>
      </c>
      <c r="G1564">
        <v>9378</v>
      </c>
      <c r="H1564">
        <v>60107</v>
      </c>
      <c r="J1564" t="s">
        <v>465</v>
      </c>
      <c r="K1564" t="s">
        <v>1181</v>
      </c>
      <c r="M1564" s="1" t="s">
        <v>1182</v>
      </c>
      <c r="N1564">
        <v>0.5</v>
      </c>
      <c r="O1564" t="s">
        <v>72</v>
      </c>
      <c r="P1564">
        <f t="shared" si="48"/>
        <v>1</v>
      </c>
      <c r="Q1564" s="7">
        <f t="shared" si="49"/>
        <v>0.5</v>
      </c>
    </row>
    <row r="1565" spans="1:17" x14ac:dyDescent="0.2">
      <c r="A1565">
        <v>89301335</v>
      </c>
      <c r="B1565" t="s">
        <v>5218</v>
      </c>
      <c r="C1565" t="s">
        <v>5219</v>
      </c>
      <c r="D1565">
        <v>10</v>
      </c>
      <c r="E1565" s="2">
        <v>39448</v>
      </c>
      <c r="G1565">
        <v>378</v>
      </c>
      <c r="H1565">
        <v>60112</v>
      </c>
      <c r="J1565" t="s">
        <v>60</v>
      </c>
      <c r="K1565" t="s">
        <v>144</v>
      </c>
      <c r="M1565" s="1" t="s">
        <v>5237</v>
      </c>
      <c r="N1565">
        <v>1</v>
      </c>
      <c r="O1565" t="s">
        <v>27</v>
      </c>
      <c r="P1565">
        <f t="shared" si="48"/>
        <v>1</v>
      </c>
      <c r="Q1565" s="7">
        <f t="shared" si="49"/>
        <v>1</v>
      </c>
    </row>
    <row r="1566" spans="1:17" x14ac:dyDescent="0.2">
      <c r="A1566">
        <v>89301335</v>
      </c>
      <c r="B1566" t="s">
        <v>5218</v>
      </c>
      <c r="C1566" t="s">
        <v>5219</v>
      </c>
      <c r="D1566">
        <v>10</v>
      </c>
      <c r="E1566" s="2">
        <v>44037</v>
      </c>
      <c r="G1566">
        <v>1736</v>
      </c>
      <c r="H1566">
        <v>60113</v>
      </c>
      <c r="J1566" t="s">
        <v>521</v>
      </c>
      <c r="K1566" t="s">
        <v>3058</v>
      </c>
      <c r="M1566" s="1" t="s">
        <v>5238</v>
      </c>
      <c r="N1566">
        <v>0.8</v>
      </c>
      <c r="O1566" t="s">
        <v>72</v>
      </c>
      <c r="P1566">
        <f t="shared" si="48"/>
        <v>1</v>
      </c>
      <c r="Q1566" s="7">
        <f t="shared" si="49"/>
        <v>0.8</v>
      </c>
    </row>
    <row r="1567" spans="1:17" x14ac:dyDescent="0.2">
      <c r="A1567">
        <v>89301503</v>
      </c>
      <c r="B1567" t="s">
        <v>3914</v>
      </c>
      <c r="C1567" t="s">
        <v>357</v>
      </c>
      <c r="D1567">
        <v>5</v>
      </c>
      <c r="E1567" s="2">
        <v>43922</v>
      </c>
      <c r="G1567">
        <v>4355</v>
      </c>
      <c r="H1567">
        <v>60123</v>
      </c>
      <c r="J1567" t="s">
        <v>98</v>
      </c>
      <c r="K1567" t="s">
        <v>6016</v>
      </c>
      <c r="M1567" s="1" t="s">
        <v>6017</v>
      </c>
      <c r="N1567">
        <v>0.75</v>
      </c>
      <c r="O1567" t="s">
        <v>27</v>
      </c>
      <c r="P1567">
        <f t="shared" si="48"/>
        <v>1</v>
      </c>
      <c r="Q1567" s="7">
        <f t="shared" si="49"/>
        <v>0.75</v>
      </c>
    </row>
    <row r="1568" spans="1:17" x14ac:dyDescent="0.2">
      <c r="A1568">
        <v>89301103</v>
      </c>
      <c r="B1568" t="s">
        <v>2599</v>
      </c>
      <c r="C1568" t="s">
        <v>2589</v>
      </c>
      <c r="D1568">
        <v>5</v>
      </c>
      <c r="E1568" s="2">
        <v>41820</v>
      </c>
      <c r="G1568">
        <v>1760</v>
      </c>
      <c r="H1568">
        <v>60124</v>
      </c>
      <c r="J1568" t="s">
        <v>314</v>
      </c>
      <c r="K1568" t="s">
        <v>359</v>
      </c>
      <c r="L1568" t="s">
        <v>86</v>
      </c>
      <c r="M1568" s="1" t="s">
        <v>2843</v>
      </c>
      <c r="N1568">
        <v>0.5</v>
      </c>
      <c r="O1568" t="s">
        <v>27</v>
      </c>
      <c r="P1568">
        <f t="shared" si="48"/>
        <v>1</v>
      </c>
      <c r="Q1568" s="7">
        <f t="shared" si="49"/>
        <v>0.5</v>
      </c>
    </row>
    <row r="1569" spans="1:17" x14ac:dyDescent="0.2">
      <c r="A1569">
        <v>89301323</v>
      </c>
      <c r="B1569" t="s">
        <v>4932</v>
      </c>
      <c r="C1569" t="s">
        <v>357</v>
      </c>
      <c r="D1569">
        <v>5</v>
      </c>
      <c r="E1569" s="2">
        <v>44805</v>
      </c>
      <c r="G1569">
        <v>5597</v>
      </c>
      <c r="H1569">
        <v>60126</v>
      </c>
      <c r="I1569" t="s">
        <v>28</v>
      </c>
      <c r="J1569" t="s">
        <v>227</v>
      </c>
      <c r="K1569" t="s">
        <v>5038</v>
      </c>
      <c r="M1569" s="1" t="s">
        <v>5039</v>
      </c>
      <c r="N1569">
        <v>1</v>
      </c>
      <c r="O1569" t="s">
        <v>33</v>
      </c>
      <c r="P1569">
        <f t="shared" si="48"/>
        <v>1</v>
      </c>
      <c r="Q1569" s="7">
        <f t="shared" si="49"/>
        <v>1</v>
      </c>
    </row>
    <row r="1570" spans="1:17" x14ac:dyDescent="0.2">
      <c r="A1570">
        <v>89301028</v>
      </c>
      <c r="B1570" t="s">
        <v>489</v>
      </c>
      <c r="C1570" t="s">
        <v>781</v>
      </c>
      <c r="D1570">
        <v>10</v>
      </c>
      <c r="E1570" s="2">
        <v>43709</v>
      </c>
      <c r="G1570">
        <v>9251</v>
      </c>
      <c r="H1570">
        <v>60138</v>
      </c>
      <c r="J1570" t="s">
        <v>413</v>
      </c>
      <c r="K1570" t="s">
        <v>809</v>
      </c>
      <c r="L1570" t="s">
        <v>86</v>
      </c>
      <c r="M1570" s="1" t="s">
        <v>810</v>
      </c>
      <c r="N1570">
        <v>1</v>
      </c>
      <c r="O1570" t="s">
        <v>72</v>
      </c>
      <c r="P1570">
        <f t="shared" si="48"/>
        <v>1</v>
      </c>
      <c r="Q1570" s="7">
        <f t="shared" si="49"/>
        <v>1</v>
      </c>
    </row>
    <row r="1571" spans="1:17" x14ac:dyDescent="0.2">
      <c r="A1571">
        <v>89301013</v>
      </c>
      <c r="B1571" t="s">
        <v>108</v>
      </c>
      <c r="C1571" t="s">
        <v>357</v>
      </c>
      <c r="D1571">
        <v>5</v>
      </c>
      <c r="E1571" s="2">
        <v>43466</v>
      </c>
      <c r="G1571">
        <v>9031</v>
      </c>
      <c r="H1571">
        <v>60142</v>
      </c>
      <c r="J1571" t="s">
        <v>16</v>
      </c>
      <c r="K1571" t="s">
        <v>365</v>
      </c>
      <c r="L1571" t="s">
        <v>86</v>
      </c>
      <c r="M1571" s="1" t="s">
        <v>366</v>
      </c>
      <c r="N1571">
        <v>0.25</v>
      </c>
      <c r="O1571" t="s">
        <v>72</v>
      </c>
      <c r="P1571">
        <f t="shared" si="48"/>
        <v>1</v>
      </c>
      <c r="Q1571" s="7">
        <f t="shared" si="49"/>
        <v>0.25</v>
      </c>
    </row>
    <row r="1572" spans="1:17" x14ac:dyDescent="0.2">
      <c r="A1572">
        <v>89301522</v>
      </c>
      <c r="B1572" t="s">
        <v>6103</v>
      </c>
      <c r="C1572" t="s">
        <v>6136</v>
      </c>
      <c r="D1572">
        <v>10</v>
      </c>
      <c r="E1572" s="2">
        <v>44927</v>
      </c>
      <c r="G1572">
        <v>10881</v>
      </c>
      <c r="H1572">
        <v>60147</v>
      </c>
      <c r="J1572" t="s">
        <v>84</v>
      </c>
      <c r="K1572" t="s">
        <v>6141</v>
      </c>
      <c r="M1572" s="1" t="s">
        <v>6142</v>
      </c>
      <c r="N1572">
        <v>1</v>
      </c>
      <c r="O1572" t="s">
        <v>27</v>
      </c>
      <c r="P1572">
        <f t="shared" si="48"/>
        <v>1</v>
      </c>
      <c r="Q1572" s="7">
        <f t="shared" si="49"/>
        <v>1</v>
      </c>
    </row>
    <row r="1573" spans="1:17" x14ac:dyDescent="0.2">
      <c r="A1573">
        <v>89301093</v>
      </c>
      <c r="B1573" t="s">
        <v>2444</v>
      </c>
      <c r="C1573" t="s">
        <v>357</v>
      </c>
      <c r="D1573">
        <v>5</v>
      </c>
      <c r="E1573" s="2">
        <v>43009</v>
      </c>
      <c r="G1573">
        <v>1893</v>
      </c>
      <c r="H1573">
        <v>60152</v>
      </c>
      <c r="I1573" t="s">
        <v>53</v>
      </c>
      <c r="J1573" t="s">
        <v>54</v>
      </c>
      <c r="K1573" t="s">
        <v>2530</v>
      </c>
      <c r="L1573" t="s">
        <v>86</v>
      </c>
      <c r="M1573" s="1" t="s">
        <v>2531</v>
      </c>
      <c r="N1573">
        <v>0.75</v>
      </c>
      <c r="O1573" t="s">
        <v>27</v>
      </c>
      <c r="P1573">
        <f t="shared" si="48"/>
        <v>1</v>
      </c>
      <c r="Q1573" s="7">
        <f t="shared" si="49"/>
        <v>0.75</v>
      </c>
    </row>
    <row r="1574" spans="1:17" x14ac:dyDescent="0.2">
      <c r="A1574">
        <v>89301111</v>
      </c>
      <c r="B1574" t="s">
        <v>2951</v>
      </c>
      <c r="C1574" t="s">
        <v>109</v>
      </c>
      <c r="D1574">
        <v>5</v>
      </c>
      <c r="E1574" s="2">
        <v>42104</v>
      </c>
      <c r="G1574">
        <v>1784</v>
      </c>
      <c r="H1574">
        <v>60153</v>
      </c>
      <c r="J1574" t="s">
        <v>60</v>
      </c>
      <c r="K1574" t="s">
        <v>2967</v>
      </c>
      <c r="L1574" t="s">
        <v>86</v>
      </c>
      <c r="M1574" s="1" t="s">
        <v>2968</v>
      </c>
      <c r="N1574">
        <v>1</v>
      </c>
      <c r="O1574" t="s">
        <v>72</v>
      </c>
      <c r="P1574">
        <f t="shared" si="48"/>
        <v>1</v>
      </c>
      <c r="Q1574" s="7">
        <f t="shared" si="49"/>
        <v>1</v>
      </c>
    </row>
    <row r="1575" spans="1:17" x14ac:dyDescent="0.2">
      <c r="A1575">
        <v>89305247</v>
      </c>
      <c r="B1575" t="s">
        <v>6689</v>
      </c>
      <c r="C1575" t="s">
        <v>6712</v>
      </c>
      <c r="D1575">
        <v>15</v>
      </c>
      <c r="E1575" s="2">
        <v>44562</v>
      </c>
      <c r="G1575">
        <v>1046</v>
      </c>
      <c r="H1575">
        <v>60155</v>
      </c>
      <c r="I1575" t="s">
        <v>28</v>
      </c>
      <c r="J1575" t="s">
        <v>997</v>
      </c>
      <c r="K1575" t="s">
        <v>1153</v>
      </c>
      <c r="M1575" s="1" t="s">
        <v>6737</v>
      </c>
      <c r="N1575">
        <v>0.8</v>
      </c>
      <c r="O1575" t="s">
        <v>6688</v>
      </c>
      <c r="P1575">
        <f t="shared" si="48"/>
        <v>2</v>
      </c>
      <c r="Q1575" s="7">
        <f t="shared" si="49"/>
        <v>0.8</v>
      </c>
    </row>
    <row r="1576" spans="1:17" x14ac:dyDescent="0.2">
      <c r="A1576">
        <v>89870255</v>
      </c>
      <c r="B1576" t="s">
        <v>4451</v>
      </c>
      <c r="C1576" t="s">
        <v>6778</v>
      </c>
      <c r="D1576">
        <v>15</v>
      </c>
      <c r="E1576" s="2">
        <v>40422</v>
      </c>
      <c r="G1576">
        <v>5586</v>
      </c>
      <c r="H1576">
        <v>60155</v>
      </c>
      <c r="I1576" t="s">
        <v>28</v>
      </c>
      <c r="J1576" t="s">
        <v>997</v>
      </c>
      <c r="K1576" t="s">
        <v>1153</v>
      </c>
      <c r="M1576" s="1" t="s">
        <v>6737</v>
      </c>
      <c r="N1576">
        <v>0</v>
      </c>
      <c r="O1576" t="s">
        <v>4464</v>
      </c>
      <c r="P1576">
        <f t="shared" si="48"/>
        <v>2</v>
      </c>
      <c r="Q1576" s="7">
        <f t="shared" si="49"/>
        <v>0.8</v>
      </c>
    </row>
    <row r="1577" spans="1:17" x14ac:dyDescent="0.2">
      <c r="A1577">
        <v>89301313</v>
      </c>
      <c r="B1577" t="s">
        <v>4828</v>
      </c>
      <c r="C1577" t="s">
        <v>357</v>
      </c>
      <c r="D1577">
        <v>5</v>
      </c>
      <c r="E1577" s="2">
        <v>39448</v>
      </c>
      <c r="G1577">
        <v>1562</v>
      </c>
      <c r="H1577">
        <v>60156</v>
      </c>
      <c r="J1577" t="s">
        <v>325</v>
      </c>
      <c r="K1577" t="s">
        <v>4920</v>
      </c>
      <c r="M1577" s="1" t="s">
        <v>4921</v>
      </c>
      <c r="N1577">
        <v>1</v>
      </c>
      <c r="O1577" t="s">
        <v>23</v>
      </c>
      <c r="P1577">
        <f t="shared" si="48"/>
        <v>1</v>
      </c>
      <c r="Q1577" s="7">
        <f t="shared" si="49"/>
        <v>1</v>
      </c>
    </row>
    <row r="1578" spans="1:17" x14ac:dyDescent="0.2">
      <c r="A1578">
        <v>89301011</v>
      </c>
      <c r="B1578" t="s">
        <v>108</v>
      </c>
      <c r="C1578" t="s">
        <v>109</v>
      </c>
      <c r="D1578">
        <v>5</v>
      </c>
      <c r="E1578" s="2">
        <v>43252</v>
      </c>
      <c r="G1578">
        <v>8601</v>
      </c>
      <c r="H1578">
        <v>60159</v>
      </c>
      <c r="J1578" t="s">
        <v>181</v>
      </c>
      <c r="K1578" t="s">
        <v>182</v>
      </c>
      <c r="M1578" s="1" t="s">
        <v>183</v>
      </c>
      <c r="N1578">
        <v>0.5</v>
      </c>
      <c r="O1578" t="s">
        <v>72</v>
      </c>
      <c r="P1578">
        <f t="shared" si="48"/>
        <v>1</v>
      </c>
      <c r="Q1578" s="7">
        <f t="shared" si="49"/>
        <v>0.5</v>
      </c>
    </row>
    <row r="1579" spans="1:17" x14ac:dyDescent="0.2">
      <c r="A1579">
        <v>89301312</v>
      </c>
      <c r="B1579" t="s">
        <v>4828</v>
      </c>
      <c r="C1579" t="s">
        <v>568</v>
      </c>
      <c r="D1579">
        <v>10</v>
      </c>
      <c r="E1579" s="2">
        <v>39448</v>
      </c>
      <c r="G1579">
        <v>5072</v>
      </c>
      <c r="H1579">
        <v>60160</v>
      </c>
      <c r="I1579" t="s">
        <v>28</v>
      </c>
      <c r="J1579" t="s">
        <v>127</v>
      </c>
      <c r="K1579" t="s">
        <v>4897</v>
      </c>
      <c r="L1579" t="s">
        <v>31</v>
      </c>
      <c r="M1579" s="1" t="s">
        <v>4898</v>
      </c>
      <c r="N1579">
        <v>1</v>
      </c>
      <c r="O1579" t="s">
        <v>33</v>
      </c>
      <c r="P1579">
        <f t="shared" si="48"/>
        <v>1</v>
      </c>
      <c r="Q1579" s="7">
        <f t="shared" si="49"/>
        <v>1</v>
      </c>
    </row>
    <row r="1580" spans="1:17" x14ac:dyDescent="0.2">
      <c r="A1580">
        <v>89301375</v>
      </c>
      <c r="B1580" t="s">
        <v>5575</v>
      </c>
      <c r="C1580" t="s">
        <v>5575</v>
      </c>
      <c r="D1580">
        <v>10</v>
      </c>
      <c r="E1580" s="2">
        <v>44317</v>
      </c>
      <c r="G1580">
        <v>3389</v>
      </c>
      <c r="H1580">
        <v>60166</v>
      </c>
      <c r="I1580" t="s">
        <v>5656</v>
      </c>
      <c r="J1580" t="s">
        <v>4045</v>
      </c>
      <c r="K1580" t="s">
        <v>5657</v>
      </c>
      <c r="M1580" s="1" t="s">
        <v>5658</v>
      </c>
      <c r="N1580">
        <v>0.2</v>
      </c>
      <c r="O1580" t="s">
        <v>33</v>
      </c>
      <c r="P1580">
        <f t="shared" si="48"/>
        <v>1</v>
      </c>
      <c r="Q1580" s="7">
        <f t="shared" si="49"/>
        <v>0.2</v>
      </c>
    </row>
    <row r="1581" spans="1:17" x14ac:dyDescent="0.2">
      <c r="A1581">
        <v>89301375</v>
      </c>
      <c r="B1581" t="s">
        <v>5575</v>
      </c>
      <c r="C1581" t="s">
        <v>5575</v>
      </c>
      <c r="D1581">
        <v>10</v>
      </c>
      <c r="E1581" s="2">
        <v>39814</v>
      </c>
      <c r="G1581">
        <v>1277</v>
      </c>
      <c r="H1581">
        <v>60168</v>
      </c>
      <c r="I1581" t="s">
        <v>28</v>
      </c>
      <c r="J1581" t="s">
        <v>47</v>
      </c>
      <c r="K1581" t="s">
        <v>5659</v>
      </c>
      <c r="M1581" s="1" t="s">
        <v>5660</v>
      </c>
      <c r="N1581">
        <v>1</v>
      </c>
      <c r="O1581" t="s">
        <v>33</v>
      </c>
      <c r="P1581">
        <f t="shared" si="48"/>
        <v>1</v>
      </c>
      <c r="Q1581" s="7">
        <f t="shared" si="49"/>
        <v>1</v>
      </c>
    </row>
    <row r="1582" spans="1:17" x14ac:dyDescent="0.2">
      <c r="A1582">
        <v>89301031</v>
      </c>
      <c r="B1582" t="s">
        <v>826</v>
      </c>
      <c r="C1582" t="s">
        <v>109</v>
      </c>
      <c r="D1582">
        <v>5</v>
      </c>
      <c r="E1582" s="2">
        <v>41883</v>
      </c>
      <c r="G1582">
        <v>7111</v>
      </c>
      <c r="H1582">
        <v>60169</v>
      </c>
      <c r="I1582" t="s">
        <v>28</v>
      </c>
      <c r="J1582" t="s">
        <v>540</v>
      </c>
      <c r="K1582" t="s">
        <v>990</v>
      </c>
      <c r="M1582" s="1" t="s">
        <v>991</v>
      </c>
      <c r="N1582">
        <v>0.7</v>
      </c>
      <c r="O1582" t="s">
        <v>33</v>
      </c>
      <c r="P1582">
        <f t="shared" si="48"/>
        <v>2</v>
      </c>
      <c r="Q1582" s="7">
        <f t="shared" si="49"/>
        <v>1</v>
      </c>
    </row>
    <row r="1583" spans="1:17" x14ac:dyDescent="0.2">
      <c r="A1583">
        <v>89301730</v>
      </c>
      <c r="B1583" t="s">
        <v>826</v>
      </c>
      <c r="C1583" t="s">
        <v>6569</v>
      </c>
      <c r="D1583">
        <v>10</v>
      </c>
      <c r="E1583" s="2">
        <v>41883</v>
      </c>
      <c r="G1583">
        <v>7111</v>
      </c>
      <c r="H1583">
        <v>60169</v>
      </c>
      <c r="I1583" t="s">
        <v>28</v>
      </c>
      <c r="J1583" t="s">
        <v>540</v>
      </c>
      <c r="K1583" t="s">
        <v>990</v>
      </c>
      <c r="M1583" s="1" t="s">
        <v>991</v>
      </c>
      <c r="N1583">
        <v>0.3</v>
      </c>
      <c r="O1583" t="s">
        <v>33</v>
      </c>
      <c r="P1583">
        <f t="shared" si="48"/>
        <v>2</v>
      </c>
      <c r="Q1583" s="7">
        <f t="shared" si="49"/>
        <v>1</v>
      </c>
    </row>
    <row r="1584" spans="1:17" x14ac:dyDescent="0.2">
      <c r="A1584">
        <v>89301093</v>
      </c>
      <c r="B1584" t="s">
        <v>2444</v>
      </c>
      <c r="C1584" t="s">
        <v>357</v>
      </c>
      <c r="D1584">
        <v>5</v>
      </c>
      <c r="E1584" s="2">
        <v>40725</v>
      </c>
      <c r="G1584">
        <v>3703</v>
      </c>
      <c r="H1584">
        <v>60171</v>
      </c>
      <c r="J1584" t="s">
        <v>16</v>
      </c>
      <c r="K1584" t="s">
        <v>2528</v>
      </c>
      <c r="M1584" s="1" t="s">
        <v>2529</v>
      </c>
      <c r="N1584">
        <v>0.75</v>
      </c>
      <c r="O1584" t="s">
        <v>27</v>
      </c>
      <c r="P1584">
        <f t="shared" si="48"/>
        <v>1</v>
      </c>
      <c r="Q1584" s="7">
        <f t="shared" si="49"/>
        <v>0.75</v>
      </c>
    </row>
    <row r="1585" spans="1:17" x14ac:dyDescent="0.2">
      <c r="A1585">
        <v>89301041</v>
      </c>
      <c r="B1585" t="s">
        <v>1095</v>
      </c>
      <c r="C1585" t="s">
        <v>109</v>
      </c>
      <c r="D1585">
        <v>5</v>
      </c>
      <c r="E1585" s="2">
        <v>41579</v>
      </c>
      <c r="G1585">
        <v>6618</v>
      </c>
      <c r="H1585">
        <v>60175</v>
      </c>
      <c r="J1585" t="s">
        <v>275</v>
      </c>
      <c r="K1585" t="s">
        <v>807</v>
      </c>
      <c r="M1585" s="1" t="s">
        <v>1187</v>
      </c>
      <c r="N1585">
        <v>1</v>
      </c>
      <c r="O1585" t="s">
        <v>72</v>
      </c>
      <c r="P1585">
        <f t="shared" si="48"/>
        <v>1</v>
      </c>
      <c r="Q1585" s="7">
        <f t="shared" si="49"/>
        <v>1</v>
      </c>
    </row>
    <row r="1586" spans="1:17" x14ac:dyDescent="0.2">
      <c r="A1586">
        <v>89301073</v>
      </c>
      <c r="B1586" t="s">
        <v>1686</v>
      </c>
      <c r="C1586" t="s">
        <v>357</v>
      </c>
      <c r="D1586">
        <v>5</v>
      </c>
      <c r="E1586" s="2">
        <v>43891</v>
      </c>
      <c r="G1586">
        <v>4313</v>
      </c>
      <c r="H1586">
        <v>60179</v>
      </c>
      <c r="J1586" t="s">
        <v>504</v>
      </c>
      <c r="K1586" t="s">
        <v>1734</v>
      </c>
      <c r="L1586" t="s">
        <v>86</v>
      </c>
      <c r="M1586" s="1" t="s">
        <v>1735</v>
      </c>
      <c r="N1586">
        <v>1</v>
      </c>
      <c r="O1586" t="s">
        <v>27</v>
      </c>
      <c r="P1586">
        <f t="shared" si="48"/>
        <v>1</v>
      </c>
      <c r="Q1586" s="7">
        <f t="shared" si="49"/>
        <v>1</v>
      </c>
    </row>
    <row r="1587" spans="1:17" x14ac:dyDescent="0.2">
      <c r="A1587">
        <v>89301335</v>
      </c>
      <c r="B1587" t="s">
        <v>5218</v>
      </c>
      <c r="C1587" t="s">
        <v>5219</v>
      </c>
      <c r="D1587">
        <v>10</v>
      </c>
      <c r="E1587" s="2">
        <v>44440</v>
      </c>
      <c r="G1587">
        <v>252</v>
      </c>
      <c r="H1587">
        <v>60180</v>
      </c>
      <c r="J1587" t="s">
        <v>40</v>
      </c>
      <c r="K1587" t="s">
        <v>4014</v>
      </c>
      <c r="M1587" s="1" t="s">
        <v>5239</v>
      </c>
      <c r="N1587">
        <v>0.9</v>
      </c>
      <c r="O1587" t="s">
        <v>72</v>
      </c>
      <c r="P1587">
        <f t="shared" si="48"/>
        <v>1</v>
      </c>
      <c r="Q1587" s="7">
        <f t="shared" si="49"/>
        <v>0.9</v>
      </c>
    </row>
    <row r="1588" spans="1:17" x14ac:dyDescent="0.2">
      <c r="A1588">
        <v>89301041</v>
      </c>
      <c r="B1588" t="s">
        <v>1095</v>
      </c>
      <c r="C1588" t="s">
        <v>109</v>
      </c>
      <c r="D1588">
        <v>5</v>
      </c>
      <c r="E1588" s="2">
        <v>41153</v>
      </c>
      <c r="G1588">
        <v>4993</v>
      </c>
      <c r="H1588">
        <v>60184</v>
      </c>
      <c r="I1588" t="s">
        <v>186</v>
      </c>
      <c r="J1588" t="s">
        <v>507</v>
      </c>
      <c r="K1588" t="s">
        <v>1185</v>
      </c>
      <c r="L1588" t="s">
        <v>31</v>
      </c>
      <c r="M1588" s="1" t="s">
        <v>1186</v>
      </c>
      <c r="N1588">
        <v>0.6</v>
      </c>
      <c r="O1588" t="s">
        <v>33</v>
      </c>
      <c r="P1588">
        <f t="shared" si="48"/>
        <v>3</v>
      </c>
      <c r="Q1588" s="7">
        <f t="shared" si="49"/>
        <v>1</v>
      </c>
    </row>
    <row r="1589" spans="1:17" x14ac:dyDescent="0.2">
      <c r="A1589">
        <v>89301042</v>
      </c>
      <c r="B1589" t="s">
        <v>1264</v>
      </c>
      <c r="C1589" t="s">
        <v>1265</v>
      </c>
      <c r="D1589">
        <v>10</v>
      </c>
      <c r="E1589" s="2">
        <v>39448</v>
      </c>
      <c r="G1589">
        <v>4993</v>
      </c>
      <c r="H1589">
        <v>60184</v>
      </c>
      <c r="I1589" t="s">
        <v>186</v>
      </c>
      <c r="J1589" t="s">
        <v>507</v>
      </c>
      <c r="K1589" t="s">
        <v>1185</v>
      </c>
      <c r="L1589" t="s">
        <v>31</v>
      </c>
      <c r="M1589" s="1" t="s">
        <v>1186</v>
      </c>
      <c r="N1589">
        <v>0.2</v>
      </c>
      <c r="O1589" t="s">
        <v>33</v>
      </c>
      <c r="P1589">
        <f t="shared" si="48"/>
        <v>3</v>
      </c>
      <c r="Q1589" s="7">
        <f t="shared" si="49"/>
        <v>1</v>
      </c>
    </row>
    <row r="1590" spans="1:17" x14ac:dyDescent="0.2">
      <c r="A1590">
        <v>89301602</v>
      </c>
      <c r="B1590" t="s">
        <v>6449</v>
      </c>
      <c r="C1590" t="s">
        <v>6450</v>
      </c>
      <c r="D1590">
        <v>10</v>
      </c>
      <c r="E1590" s="2">
        <v>40483</v>
      </c>
      <c r="G1590">
        <v>5291</v>
      </c>
      <c r="H1590">
        <v>60184</v>
      </c>
      <c r="I1590" t="s">
        <v>186</v>
      </c>
      <c r="J1590" t="s">
        <v>507</v>
      </c>
      <c r="K1590" t="s">
        <v>1185</v>
      </c>
      <c r="L1590" t="s">
        <v>31</v>
      </c>
      <c r="M1590" s="1" t="s">
        <v>1186</v>
      </c>
      <c r="N1590">
        <v>0.2</v>
      </c>
      <c r="O1590" t="s">
        <v>33</v>
      </c>
      <c r="P1590">
        <f t="shared" si="48"/>
        <v>3</v>
      </c>
      <c r="Q1590" s="7">
        <f t="shared" si="49"/>
        <v>1</v>
      </c>
    </row>
    <row r="1591" spans="1:17" x14ac:dyDescent="0.2">
      <c r="A1591">
        <v>89301163</v>
      </c>
      <c r="B1591" t="s">
        <v>3529</v>
      </c>
      <c r="C1591" t="s">
        <v>357</v>
      </c>
      <c r="D1591">
        <v>5</v>
      </c>
      <c r="E1591" s="2">
        <v>41927</v>
      </c>
      <c r="G1591">
        <v>6906</v>
      </c>
      <c r="H1591">
        <v>60185</v>
      </c>
      <c r="I1591" t="s">
        <v>53</v>
      </c>
      <c r="J1591" t="s">
        <v>1800</v>
      </c>
      <c r="K1591" t="s">
        <v>3698</v>
      </c>
      <c r="L1591" t="s">
        <v>86</v>
      </c>
      <c r="M1591" s="1" t="s">
        <v>3699</v>
      </c>
      <c r="N1591">
        <v>1</v>
      </c>
      <c r="O1591" t="s">
        <v>27</v>
      </c>
      <c r="P1591">
        <f t="shared" si="48"/>
        <v>1</v>
      </c>
      <c r="Q1591" s="7">
        <f t="shared" si="49"/>
        <v>1</v>
      </c>
    </row>
    <row r="1592" spans="1:17" x14ac:dyDescent="0.2">
      <c r="A1592">
        <v>89301162</v>
      </c>
      <c r="B1592" t="s">
        <v>3529</v>
      </c>
      <c r="C1592" t="s">
        <v>3661</v>
      </c>
      <c r="D1592">
        <v>10</v>
      </c>
      <c r="E1592" s="2">
        <v>44166</v>
      </c>
      <c r="G1592">
        <v>6930</v>
      </c>
      <c r="H1592">
        <v>60190</v>
      </c>
      <c r="J1592" t="s">
        <v>524</v>
      </c>
      <c r="K1592" t="s">
        <v>3696</v>
      </c>
      <c r="M1592" s="1" t="s">
        <v>3697</v>
      </c>
      <c r="N1592">
        <v>0.5</v>
      </c>
      <c r="O1592" t="s">
        <v>72</v>
      </c>
      <c r="P1592">
        <f t="shared" si="48"/>
        <v>2</v>
      </c>
      <c r="Q1592" s="7">
        <f t="shared" si="49"/>
        <v>1</v>
      </c>
    </row>
    <row r="1593" spans="1:17" x14ac:dyDescent="0.2">
      <c r="A1593">
        <v>89301167</v>
      </c>
      <c r="B1593" t="s">
        <v>3529</v>
      </c>
      <c r="C1593" t="s">
        <v>3744</v>
      </c>
      <c r="D1593">
        <v>10</v>
      </c>
      <c r="E1593" s="2">
        <v>44166</v>
      </c>
      <c r="G1593">
        <v>6930</v>
      </c>
      <c r="H1593">
        <v>60190</v>
      </c>
      <c r="J1593" t="s">
        <v>524</v>
      </c>
      <c r="K1593" t="s">
        <v>3696</v>
      </c>
      <c r="M1593" s="1" t="s">
        <v>3697</v>
      </c>
      <c r="N1593">
        <v>0.5</v>
      </c>
      <c r="O1593" t="s">
        <v>72</v>
      </c>
      <c r="P1593">
        <f t="shared" si="48"/>
        <v>2</v>
      </c>
      <c r="Q1593" s="7">
        <f t="shared" si="49"/>
        <v>1</v>
      </c>
    </row>
    <row r="1594" spans="1:17" x14ac:dyDescent="0.2">
      <c r="A1594">
        <v>89301026</v>
      </c>
      <c r="B1594" t="s">
        <v>489</v>
      </c>
      <c r="C1594" t="s">
        <v>702</v>
      </c>
      <c r="D1594">
        <v>5</v>
      </c>
      <c r="E1594" s="2">
        <v>43344</v>
      </c>
      <c r="G1594">
        <v>6516</v>
      </c>
      <c r="H1594">
        <v>60191</v>
      </c>
      <c r="J1594" t="s">
        <v>325</v>
      </c>
      <c r="K1594" t="s">
        <v>659</v>
      </c>
      <c r="M1594" s="1" t="s">
        <v>780</v>
      </c>
      <c r="N1594">
        <v>0.75</v>
      </c>
      <c r="O1594" t="s">
        <v>27</v>
      </c>
      <c r="P1594">
        <f t="shared" si="48"/>
        <v>1</v>
      </c>
      <c r="Q1594" s="7">
        <f t="shared" si="49"/>
        <v>0.75</v>
      </c>
    </row>
    <row r="1595" spans="1:17" x14ac:dyDescent="0.2">
      <c r="A1595">
        <v>89301942</v>
      </c>
      <c r="B1595" t="s">
        <v>6578</v>
      </c>
      <c r="C1595" t="s">
        <v>6578</v>
      </c>
      <c r="D1595">
        <v>10</v>
      </c>
      <c r="E1595" s="2">
        <v>44197</v>
      </c>
      <c r="G1595">
        <v>9755</v>
      </c>
      <c r="H1595">
        <v>60194</v>
      </c>
      <c r="J1595" t="s">
        <v>2963</v>
      </c>
      <c r="K1595" t="s">
        <v>6655</v>
      </c>
      <c r="M1595" s="1" t="s">
        <v>6656</v>
      </c>
      <c r="N1595">
        <v>0.94</v>
      </c>
      <c r="O1595" t="s">
        <v>6581</v>
      </c>
      <c r="P1595">
        <f t="shared" si="48"/>
        <v>1</v>
      </c>
      <c r="Q1595" s="7">
        <f t="shared" si="49"/>
        <v>0.94</v>
      </c>
    </row>
    <row r="1596" spans="1:17" x14ac:dyDescent="0.2">
      <c r="A1596">
        <v>89301075</v>
      </c>
      <c r="B1596" t="s">
        <v>1686</v>
      </c>
      <c r="C1596" t="s">
        <v>1840</v>
      </c>
      <c r="D1596">
        <v>10</v>
      </c>
      <c r="E1596" s="2">
        <v>42826</v>
      </c>
      <c r="G1596">
        <v>7974</v>
      </c>
      <c r="H1596">
        <v>60207</v>
      </c>
      <c r="J1596" t="s">
        <v>75</v>
      </c>
      <c r="K1596" t="s">
        <v>2014</v>
      </c>
      <c r="M1596" s="1" t="s">
        <v>2015</v>
      </c>
      <c r="N1596">
        <v>1</v>
      </c>
      <c r="O1596" t="s">
        <v>27</v>
      </c>
      <c r="P1596">
        <f t="shared" si="48"/>
        <v>1</v>
      </c>
      <c r="Q1596" s="7">
        <f t="shared" si="49"/>
        <v>1</v>
      </c>
    </row>
    <row r="1597" spans="1:17" x14ac:dyDescent="0.2">
      <c r="A1597">
        <v>89301593</v>
      </c>
      <c r="B1597" t="s">
        <v>6156</v>
      </c>
      <c r="C1597" t="s">
        <v>6157</v>
      </c>
      <c r="D1597">
        <v>5</v>
      </c>
      <c r="E1597" s="2">
        <v>41821</v>
      </c>
      <c r="G1597">
        <v>10276</v>
      </c>
      <c r="H1597">
        <v>60216</v>
      </c>
      <c r="I1597" t="s">
        <v>53</v>
      </c>
      <c r="J1597" t="s">
        <v>2836</v>
      </c>
      <c r="K1597" t="s">
        <v>6181</v>
      </c>
      <c r="M1597" s="1" t="s">
        <v>6182</v>
      </c>
      <c r="N1597">
        <v>1</v>
      </c>
      <c r="O1597" t="s">
        <v>27</v>
      </c>
      <c r="P1597">
        <f t="shared" si="48"/>
        <v>1</v>
      </c>
      <c r="Q1597" s="7">
        <f t="shared" si="49"/>
        <v>1</v>
      </c>
    </row>
    <row r="1598" spans="1:17" x14ac:dyDescent="0.2">
      <c r="A1598">
        <v>89301075</v>
      </c>
      <c r="B1598" t="s">
        <v>1686</v>
      </c>
      <c r="C1598" t="s">
        <v>1840</v>
      </c>
      <c r="D1598">
        <v>10</v>
      </c>
      <c r="E1598" s="2">
        <v>43922</v>
      </c>
      <c r="G1598">
        <v>9527</v>
      </c>
      <c r="H1598">
        <v>60219</v>
      </c>
      <c r="I1598" t="s">
        <v>53</v>
      </c>
      <c r="J1598" t="s">
        <v>84</v>
      </c>
      <c r="K1598" t="s">
        <v>659</v>
      </c>
      <c r="M1598" s="1" t="s">
        <v>2013</v>
      </c>
      <c r="N1598">
        <v>1</v>
      </c>
      <c r="O1598" t="s">
        <v>72</v>
      </c>
      <c r="P1598">
        <f t="shared" si="48"/>
        <v>1</v>
      </c>
      <c r="Q1598" s="7">
        <f t="shared" si="49"/>
        <v>1</v>
      </c>
    </row>
    <row r="1599" spans="1:17" x14ac:dyDescent="0.2">
      <c r="A1599">
        <v>89301415</v>
      </c>
      <c r="B1599" t="s">
        <v>5837</v>
      </c>
      <c r="C1599" t="s">
        <v>5838</v>
      </c>
      <c r="D1599">
        <v>10</v>
      </c>
      <c r="E1599" s="2">
        <v>43922</v>
      </c>
      <c r="G1599">
        <v>9496</v>
      </c>
      <c r="H1599">
        <v>60223</v>
      </c>
      <c r="I1599" t="s">
        <v>46</v>
      </c>
      <c r="J1599" t="s">
        <v>47</v>
      </c>
      <c r="K1599" t="s">
        <v>1463</v>
      </c>
      <c r="M1599" s="1" t="s">
        <v>5870</v>
      </c>
      <c r="N1599">
        <v>1</v>
      </c>
      <c r="O1599" t="s">
        <v>2436</v>
      </c>
      <c r="P1599">
        <f t="shared" si="48"/>
        <v>1</v>
      </c>
      <c r="Q1599" s="7">
        <f t="shared" si="49"/>
        <v>1</v>
      </c>
    </row>
    <row r="1600" spans="1:17" x14ac:dyDescent="0.2">
      <c r="A1600">
        <v>89301161</v>
      </c>
      <c r="B1600" t="s">
        <v>3529</v>
      </c>
      <c r="C1600" t="s">
        <v>109</v>
      </c>
      <c r="D1600">
        <v>5</v>
      </c>
      <c r="E1600" s="2">
        <v>39448</v>
      </c>
      <c r="G1600">
        <v>3987</v>
      </c>
      <c r="H1600">
        <v>60226</v>
      </c>
      <c r="I1600" t="s">
        <v>28</v>
      </c>
      <c r="J1600" t="s">
        <v>1653</v>
      </c>
      <c r="K1600" t="s">
        <v>3533</v>
      </c>
      <c r="M1600" s="1" t="s">
        <v>3534</v>
      </c>
      <c r="N1600">
        <v>0.1</v>
      </c>
      <c r="O1600" t="s">
        <v>33</v>
      </c>
      <c r="P1600">
        <f t="shared" si="48"/>
        <v>5</v>
      </c>
      <c r="Q1600" s="7">
        <f t="shared" si="49"/>
        <v>1</v>
      </c>
    </row>
    <row r="1601" spans="1:17" x14ac:dyDescent="0.2">
      <c r="A1601">
        <v>89301162</v>
      </c>
      <c r="B1601" t="s">
        <v>3529</v>
      </c>
      <c r="C1601" t="s">
        <v>3661</v>
      </c>
      <c r="D1601">
        <v>10</v>
      </c>
      <c r="E1601" s="2">
        <v>39448</v>
      </c>
      <c r="G1601">
        <v>3987</v>
      </c>
      <c r="H1601">
        <v>60226</v>
      </c>
      <c r="I1601" t="s">
        <v>28</v>
      </c>
      <c r="J1601" t="s">
        <v>1653</v>
      </c>
      <c r="K1601" t="s">
        <v>3533</v>
      </c>
      <c r="M1601" s="1" t="s">
        <v>3534</v>
      </c>
      <c r="N1601">
        <v>0.05</v>
      </c>
      <c r="O1601" t="s">
        <v>33</v>
      </c>
      <c r="P1601">
        <f t="shared" si="48"/>
        <v>5</v>
      </c>
      <c r="Q1601" s="7">
        <f t="shared" si="49"/>
        <v>1</v>
      </c>
    </row>
    <row r="1602" spans="1:17" x14ac:dyDescent="0.2">
      <c r="A1602">
        <v>89301163</v>
      </c>
      <c r="B1602" t="s">
        <v>3529</v>
      </c>
      <c r="C1602" t="s">
        <v>357</v>
      </c>
      <c r="D1602">
        <v>5</v>
      </c>
      <c r="E1602" s="2">
        <v>39448</v>
      </c>
      <c r="G1602">
        <v>3987</v>
      </c>
      <c r="H1602">
        <v>60226</v>
      </c>
      <c r="I1602" t="s">
        <v>28</v>
      </c>
      <c r="J1602" t="s">
        <v>1653</v>
      </c>
      <c r="K1602" t="s">
        <v>3533</v>
      </c>
      <c r="M1602" s="1" t="s">
        <v>3534</v>
      </c>
      <c r="N1602">
        <v>0.25</v>
      </c>
      <c r="O1602" t="s">
        <v>33</v>
      </c>
      <c r="P1602">
        <f t="shared" ref="P1602:P1665" si="50">COUNTIF($M$2:$M$4776,M1602)</f>
        <v>5</v>
      </c>
      <c r="Q1602" s="7">
        <f t="shared" ref="Q1602:Q1665" si="51">SUMIFS($N$2:$N$4776,$M$2:$M$4776,M1602)</f>
        <v>1</v>
      </c>
    </row>
    <row r="1603" spans="1:17" x14ac:dyDescent="0.2">
      <c r="A1603">
        <v>89301165</v>
      </c>
      <c r="B1603" t="s">
        <v>3529</v>
      </c>
      <c r="C1603" t="s">
        <v>3734</v>
      </c>
      <c r="D1603">
        <v>10</v>
      </c>
      <c r="E1603" s="2">
        <v>39448</v>
      </c>
      <c r="G1603">
        <v>3987</v>
      </c>
      <c r="H1603">
        <v>60226</v>
      </c>
      <c r="I1603" t="s">
        <v>28</v>
      </c>
      <c r="J1603" t="s">
        <v>1653</v>
      </c>
      <c r="K1603" t="s">
        <v>3533</v>
      </c>
      <c r="M1603" s="1" t="s">
        <v>3534</v>
      </c>
      <c r="N1603">
        <v>0.1</v>
      </c>
      <c r="O1603" t="s">
        <v>33</v>
      </c>
      <c r="P1603">
        <f t="shared" si="50"/>
        <v>5</v>
      </c>
      <c r="Q1603" s="7">
        <f t="shared" si="51"/>
        <v>1</v>
      </c>
    </row>
    <row r="1604" spans="1:17" x14ac:dyDescent="0.2">
      <c r="A1604">
        <v>89301166</v>
      </c>
      <c r="B1604" t="s">
        <v>3529</v>
      </c>
      <c r="C1604" t="s">
        <v>3743</v>
      </c>
      <c r="D1604">
        <v>10</v>
      </c>
      <c r="E1604" s="2">
        <v>39448</v>
      </c>
      <c r="G1604">
        <v>3987</v>
      </c>
      <c r="H1604">
        <v>60226</v>
      </c>
      <c r="I1604" t="s">
        <v>28</v>
      </c>
      <c r="J1604" t="s">
        <v>1653</v>
      </c>
      <c r="K1604" t="s">
        <v>3533</v>
      </c>
      <c r="M1604" s="1" t="s">
        <v>3534</v>
      </c>
      <c r="N1604">
        <v>0.5</v>
      </c>
      <c r="O1604" t="s">
        <v>33</v>
      </c>
      <c r="P1604">
        <f t="shared" si="50"/>
        <v>5</v>
      </c>
      <c r="Q1604" s="7">
        <f t="shared" si="51"/>
        <v>1</v>
      </c>
    </row>
    <row r="1605" spans="1:17" x14ac:dyDescent="0.2">
      <c r="A1605">
        <v>89301039</v>
      </c>
      <c r="B1605" t="s">
        <v>826</v>
      </c>
      <c r="C1605" t="s">
        <v>1092</v>
      </c>
      <c r="D1605">
        <v>10</v>
      </c>
      <c r="E1605" s="2">
        <v>39448</v>
      </c>
      <c r="G1605">
        <v>1850</v>
      </c>
      <c r="H1605">
        <v>60227</v>
      </c>
      <c r="J1605" t="s">
        <v>143</v>
      </c>
      <c r="K1605" t="s">
        <v>1093</v>
      </c>
      <c r="M1605" s="1" t="s">
        <v>1094</v>
      </c>
      <c r="N1605">
        <v>1</v>
      </c>
      <c r="O1605" t="s">
        <v>72</v>
      </c>
      <c r="P1605">
        <f t="shared" si="50"/>
        <v>1</v>
      </c>
      <c r="Q1605" s="7">
        <f t="shared" si="51"/>
        <v>1</v>
      </c>
    </row>
    <row r="1606" spans="1:17" x14ac:dyDescent="0.2">
      <c r="A1606">
        <v>89301031</v>
      </c>
      <c r="B1606" t="s">
        <v>826</v>
      </c>
      <c r="C1606" t="s">
        <v>109</v>
      </c>
      <c r="D1606">
        <v>5</v>
      </c>
      <c r="E1606" s="2">
        <v>41640</v>
      </c>
      <c r="G1606">
        <v>6533</v>
      </c>
      <c r="H1606">
        <v>60229</v>
      </c>
      <c r="I1606" t="s">
        <v>28</v>
      </c>
      <c r="J1606" t="s">
        <v>81</v>
      </c>
      <c r="K1606" t="s">
        <v>988</v>
      </c>
      <c r="M1606" s="1" t="s">
        <v>989</v>
      </c>
      <c r="N1606">
        <v>0.1</v>
      </c>
      <c r="O1606" t="s">
        <v>33</v>
      </c>
      <c r="P1606">
        <f t="shared" si="50"/>
        <v>2</v>
      </c>
      <c r="Q1606" s="7">
        <f t="shared" si="51"/>
        <v>1</v>
      </c>
    </row>
    <row r="1607" spans="1:17" x14ac:dyDescent="0.2">
      <c r="A1607">
        <v>89301730</v>
      </c>
      <c r="B1607" t="s">
        <v>826</v>
      </c>
      <c r="C1607" t="s">
        <v>6569</v>
      </c>
      <c r="D1607">
        <v>10</v>
      </c>
      <c r="E1607" s="2">
        <v>41640</v>
      </c>
      <c r="G1607">
        <v>6533</v>
      </c>
      <c r="H1607">
        <v>60229</v>
      </c>
      <c r="I1607" t="s">
        <v>28</v>
      </c>
      <c r="J1607" t="s">
        <v>81</v>
      </c>
      <c r="K1607" t="s">
        <v>988</v>
      </c>
      <c r="M1607" s="1" t="s">
        <v>989</v>
      </c>
      <c r="N1607">
        <v>0.9</v>
      </c>
      <c r="O1607" t="s">
        <v>33</v>
      </c>
      <c r="P1607">
        <f t="shared" si="50"/>
        <v>2</v>
      </c>
      <c r="Q1607" s="7">
        <f t="shared" si="51"/>
        <v>1</v>
      </c>
    </row>
    <row r="1608" spans="1:17" x14ac:dyDescent="0.2">
      <c r="A1608">
        <v>89301311</v>
      </c>
      <c r="B1608" t="s">
        <v>4828</v>
      </c>
      <c r="C1608" t="s">
        <v>109</v>
      </c>
      <c r="D1608">
        <v>5</v>
      </c>
      <c r="E1608" s="2">
        <v>42917</v>
      </c>
      <c r="G1608">
        <v>4533</v>
      </c>
      <c r="H1608">
        <v>60230</v>
      </c>
      <c r="J1608" t="s">
        <v>1200</v>
      </c>
      <c r="K1608" t="s">
        <v>2956</v>
      </c>
      <c r="M1608" s="1" t="s">
        <v>4873</v>
      </c>
      <c r="N1608">
        <v>1</v>
      </c>
      <c r="O1608" t="s">
        <v>23</v>
      </c>
      <c r="P1608">
        <f t="shared" si="50"/>
        <v>1</v>
      </c>
      <c r="Q1608" s="7">
        <f t="shared" si="51"/>
        <v>1</v>
      </c>
    </row>
    <row r="1609" spans="1:17" x14ac:dyDescent="0.2">
      <c r="A1609">
        <v>89301091</v>
      </c>
      <c r="B1609" t="s">
        <v>2444</v>
      </c>
      <c r="C1609" t="s">
        <v>109</v>
      </c>
      <c r="D1609">
        <v>5</v>
      </c>
      <c r="E1609" s="2">
        <v>42979</v>
      </c>
      <c r="G1609">
        <v>5490</v>
      </c>
      <c r="H1609">
        <v>60235</v>
      </c>
      <c r="J1609" t="s">
        <v>1075</v>
      </c>
      <c r="K1609" t="s">
        <v>2492</v>
      </c>
      <c r="L1609" t="s">
        <v>86</v>
      </c>
      <c r="M1609" s="1" t="s">
        <v>2493</v>
      </c>
      <c r="N1609">
        <v>0.75</v>
      </c>
      <c r="O1609" t="s">
        <v>27</v>
      </c>
      <c r="P1609">
        <f t="shared" si="50"/>
        <v>1</v>
      </c>
      <c r="Q1609" s="7">
        <f t="shared" si="51"/>
        <v>0.75</v>
      </c>
    </row>
    <row r="1610" spans="1:17" x14ac:dyDescent="0.2">
      <c r="A1610">
        <v>89301044</v>
      </c>
      <c r="B1610" t="s">
        <v>1264</v>
      </c>
      <c r="C1610" t="s">
        <v>357</v>
      </c>
      <c r="D1610">
        <v>5</v>
      </c>
      <c r="E1610" s="2">
        <v>42064</v>
      </c>
      <c r="G1610">
        <v>6941</v>
      </c>
      <c r="H1610">
        <v>60238</v>
      </c>
      <c r="J1610" t="s">
        <v>1327</v>
      </c>
      <c r="K1610" t="s">
        <v>1328</v>
      </c>
      <c r="M1610" s="1" t="s">
        <v>1329</v>
      </c>
      <c r="N1610">
        <v>1</v>
      </c>
      <c r="O1610" t="s">
        <v>72</v>
      </c>
      <c r="P1610">
        <f t="shared" si="50"/>
        <v>1</v>
      </c>
      <c r="Q1610" s="7">
        <f t="shared" si="51"/>
        <v>1</v>
      </c>
    </row>
    <row r="1611" spans="1:17" x14ac:dyDescent="0.2">
      <c r="A1611">
        <v>89301042</v>
      </c>
      <c r="B1611" t="s">
        <v>1264</v>
      </c>
      <c r="C1611" t="s">
        <v>1265</v>
      </c>
      <c r="D1611">
        <v>10</v>
      </c>
      <c r="E1611" s="2">
        <v>39448</v>
      </c>
      <c r="G1611">
        <v>2598</v>
      </c>
      <c r="H1611">
        <v>60240</v>
      </c>
      <c r="I1611" t="s">
        <v>28</v>
      </c>
      <c r="J1611" t="s">
        <v>329</v>
      </c>
      <c r="K1611" t="s">
        <v>1273</v>
      </c>
      <c r="L1611" t="s">
        <v>31</v>
      </c>
      <c r="M1611" s="1" t="s">
        <v>1274</v>
      </c>
      <c r="N1611">
        <v>0.2</v>
      </c>
      <c r="O1611" t="s">
        <v>33</v>
      </c>
      <c r="P1611">
        <f t="shared" si="50"/>
        <v>3</v>
      </c>
      <c r="Q1611" s="7">
        <f t="shared" si="51"/>
        <v>1</v>
      </c>
    </row>
    <row r="1612" spans="1:17" x14ac:dyDescent="0.2">
      <c r="A1612">
        <v>89301044</v>
      </c>
      <c r="B1612" t="s">
        <v>1264</v>
      </c>
      <c r="C1612" t="s">
        <v>357</v>
      </c>
      <c r="D1612">
        <v>5</v>
      </c>
      <c r="E1612" s="2">
        <v>39448</v>
      </c>
      <c r="G1612">
        <v>2598</v>
      </c>
      <c r="H1612">
        <v>60240</v>
      </c>
      <c r="I1612" t="s">
        <v>28</v>
      </c>
      <c r="J1612" t="s">
        <v>329</v>
      </c>
      <c r="K1612" t="s">
        <v>1273</v>
      </c>
      <c r="L1612" t="s">
        <v>31</v>
      </c>
      <c r="M1612" s="1" t="s">
        <v>1274</v>
      </c>
      <c r="N1612">
        <v>0.6</v>
      </c>
      <c r="O1612" t="s">
        <v>33</v>
      </c>
      <c r="P1612">
        <f t="shared" si="50"/>
        <v>3</v>
      </c>
      <c r="Q1612" s="7">
        <f t="shared" si="51"/>
        <v>1</v>
      </c>
    </row>
    <row r="1613" spans="1:17" x14ac:dyDescent="0.2">
      <c r="A1613">
        <v>89301602</v>
      </c>
      <c r="B1613" t="s">
        <v>6449</v>
      </c>
      <c r="C1613" t="s">
        <v>6450</v>
      </c>
      <c r="D1613">
        <v>10</v>
      </c>
      <c r="E1613" s="2">
        <v>40483</v>
      </c>
      <c r="G1613">
        <v>5288</v>
      </c>
      <c r="H1613">
        <v>60240</v>
      </c>
      <c r="I1613" t="s">
        <v>28</v>
      </c>
      <c r="J1613" t="s">
        <v>329</v>
      </c>
      <c r="K1613" t="s">
        <v>1273</v>
      </c>
      <c r="L1613" t="s">
        <v>31</v>
      </c>
      <c r="M1613" s="1" t="s">
        <v>1274</v>
      </c>
      <c r="N1613">
        <v>0.2</v>
      </c>
      <c r="O1613" t="s">
        <v>33</v>
      </c>
      <c r="P1613">
        <f t="shared" si="50"/>
        <v>3</v>
      </c>
      <c r="Q1613" s="7">
        <f t="shared" si="51"/>
        <v>1</v>
      </c>
    </row>
    <row r="1614" spans="1:17" x14ac:dyDescent="0.2">
      <c r="A1614">
        <v>89301507</v>
      </c>
      <c r="B1614" t="s">
        <v>5918</v>
      </c>
      <c r="C1614" t="s">
        <v>6097</v>
      </c>
      <c r="D1614">
        <v>10</v>
      </c>
      <c r="E1614" s="2">
        <v>39448</v>
      </c>
      <c r="G1614">
        <v>3900</v>
      </c>
      <c r="H1614">
        <v>60250</v>
      </c>
      <c r="J1614" t="s">
        <v>4233</v>
      </c>
      <c r="K1614" t="s">
        <v>2878</v>
      </c>
      <c r="M1614" s="1" t="s">
        <v>6102</v>
      </c>
      <c r="N1614">
        <v>1</v>
      </c>
      <c r="O1614" t="s">
        <v>27</v>
      </c>
      <c r="P1614">
        <f t="shared" si="50"/>
        <v>1</v>
      </c>
      <c r="Q1614" s="7">
        <f t="shared" si="51"/>
        <v>1</v>
      </c>
    </row>
    <row r="1615" spans="1:17" x14ac:dyDescent="0.2">
      <c r="A1615">
        <v>89301385</v>
      </c>
      <c r="B1615" t="s">
        <v>5670</v>
      </c>
      <c r="C1615" t="s">
        <v>5671</v>
      </c>
      <c r="D1615">
        <v>10</v>
      </c>
      <c r="E1615" s="2">
        <v>42962</v>
      </c>
      <c r="G1615">
        <v>2908</v>
      </c>
      <c r="H1615">
        <v>60263</v>
      </c>
      <c r="I1615" t="s">
        <v>4778</v>
      </c>
      <c r="J1615" t="s">
        <v>4495</v>
      </c>
      <c r="K1615" t="s">
        <v>5695</v>
      </c>
      <c r="L1615" t="s">
        <v>31</v>
      </c>
      <c r="M1615" s="1" t="s">
        <v>5696</v>
      </c>
      <c r="N1615">
        <v>1</v>
      </c>
      <c r="O1615" t="s">
        <v>2433</v>
      </c>
      <c r="P1615">
        <f t="shared" si="50"/>
        <v>1</v>
      </c>
      <c r="Q1615" s="7">
        <f t="shared" si="51"/>
        <v>1</v>
      </c>
    </row>
    <row r="1616" spans="1:17" x14ac:dyDescent="0.2">
      <c r="A1616">
        <v>89301385</v>
      </c>
      <c r="B1616" t="s">
        <v>5670</v>
      </c>
      <c r="C1616" t="s">
        <v>5671</v>
      </c>
      <c r="D1616">
        <v>10</v>
      </c>
      <c r="E1616" s="2">
        <v>39814</v>
      </c>
      <c r="G1616">
        <v>943</v>
      </c>
      <c r="H1616">
        <v>60265</v>
      </c>
      <c r="I1616" t="s">
        <v>4770</v>
      </c>
      <c r="J1616" t="s">
        <v>997</v>
      </c>
      <c r="K1616" t="s">
        <v>5697</v>
      </c>
      <c r="L1616" t="s">
        <v>31</v>
      </c>
      <c r="M1616" s="1" t="s">
        <v>5698</v>
      </c>
      <c r="N1616">
        <v>0</v>
      </c>
      <c r="O1616" t="s">
        <v>1219</v>
      </c>
      <c r="P1616">
        <f t="shared" si="50"/>
        <v>1</v>
      </c>
      <c r="Q1616" s="7">
        <f t="shared" si="51"/>
        <v>0</v>
      </c>
    </row>
    <row r="1617" spans="1:17" x14ac:dyDescent="0.2">
      <c r="A1617">
        <v>89301013</v>
      </c>
      <c r="B1617" t="s">
        <v>108</v>
      </c>
      <c r="C1617" t="s">
        <v>357</v>
      </c>
      <c r="D1617">
        <v>5</v>
      </c>
      <c r="E1617" s="2">
        <v>42795</v>
      </c>
      <c r="G1617">
        <v>7984</v>
      </c>
      <c r="H1617">
        <v>60275</v>
      </c>
      <c r="J1617" t="s">
        <v>158</v>
      </c>
      <c r="K1617" t="s">
        <v>369</v>
      </c>
      <c r="M1617" s="1" t="s">
        <v>370</v>
      </c>
      <c r="N1617">
        <v>0.5</v>
      </c>
      <c r="O1617" t="s">
        <v>27</v>
      </c>
      <c r="P1617">
        <f t="shared" si="50"/>
        <v>1</v>
      </c>
      <c r="Q1617" s="7">
        <f t="shared" si="51"/>
        <v>0.5</v>
      </c>
    </row>
    <row r="1618" spans="1:17" x14ac:dyDescent="0.2">
      <c r="A1618">
        <v>89301105</v>
      </c>
      <c r="B1618" t="s">
        <v>2599</v>
      </c>
      <c r="C1618" t="s">
        <v>2909</v>
      </c>
      <c r="D1618">
        <v>5</v>
      </c>
      <c r="E1618" s="2">
        <v>39448</v>
      </c>
      <c r="G1618">
        <v>2158</v>
      </c>
      <c r="H1618">
        <v>60285</v>
      </c>
      <c r="J1618" t="s">
        <v>60</v>
      </c>
      <c r="K1618" t="s">
        <v>2919</v>
      </c>
      <c r="M1618" s="1" t="s">
        <v>2920</v>
      </c>
      <c r="N1618">
        <v>1</v>
      </c>
      <c r="O1618" t="s">
        <v>27</v>
      </c>
      <c r="P1618">
        <f t="shared" si="50"/>
        <v>1</v>
      </c>
      <c r="Q1618" s="7">
        <f t="shared" si="51"/>
        <v>1</v>
      </c>
    </row>
    <row r="1619" spans="1:17" x14ac:dyDescent="0.2">
      <c r="A1619">
        <v>89301100</v>
      </c>
      <c r="B1619" t="s">
        <v>2599</v>
      </c>
      <c r="C1619" t="s">
        <v>2600</v>
      </c>
      <c r="D1619">
        <v>10</v>
      </c>
      <c r="E1619" s="2">
        <v>41640</v>
      </c>
      <c r="G1619">
        <v>1378</v>
      </c>
      <c r="H1619">
        <v>60287</v>
      </c>
      <c r="I1619" t="s">
        <v>28</v>
      </c>
      <c r="J1619" t="s">
        <v>325</v>
      </c>
      <c r="K1619" t="s">
        <v>2606</v>
      </c>
      <c r="M1619" s="1" t="s">
        <v>2607</v>
      </c>
      <c r="N1619">
        <v>0.2</v>
      </c>
      <c r="O1619" t="s">
        <v>33</v>
      </c>
      <c r="P1619">
        <f t="shared" si="50"/>
        <v>4</v>
      </c>
      <c r="Q1619" s="7">
        <f t="shared" si="51"/>
        <v>1</v>
      </c>
    </row>
    <row r="1620" spans="1:17" x14ac:dyDescent="0.2">
      <c r="A1620">
        <v>89301101</v>
      </c>
      <c r="B1620" t="s">
        <v>2599</v>
      </c>
      <c r="C1620" t="s">
        <v>109</v>
      </c>
      <c r="D1620">
        <v>5</v>
      </c>
      <c r="E1620" s="2">
        <v>39448</v>
      </c>
      <c r="G1620">
        <v>1378</v>
      </c>
      <c r="H1620">
        <v>60287</v>
      </c>
      <c r="I1620" t="s">
        <v>28</v>
      </c>
      <c r="J1620" t="s">
        <v>325</v>
      </c>
      <c r="K1620" t="s">
        <v>2606</v>
      </c>
      <c r="M1620" s="1" t="s">
        <v>2607</v>
      </c>
      <c r="N1620">
        <v>0.3</v>
      </c>
      <c r="O1620" t="s">
        <v>33</v>
      </c>
      <c r="P1620">
        <f t="shared" si="50"/>
        <v>4</v>
      </c>
      <c r="Q1620" s="7">
        <f t="shared" si="51"/>
        <v>1</v>
      </c>
    </row>
    <row r="1621" spans="1:17" x14ac:dyDescent="0.2">
      <c r="A1621">
        <v>89301102</v>
      </c>
      <c r="B1621" t="s">
        <v>2599</v>
      </c>
      <c r="C1621" t="s">
        <v>568</v>
      </c>
      <c r="D1621">
        <v>10</v>
      </c>
      <c r="E1621" s="2">
        <v>39448</v>
      </c>
      <c r="G1621">
        <v>1378</v>
      </c>
      <c r="H1621">
        <v>60287</v>
      </c>
      <c r="I1621" t="s">
        <v>28</v>
      </c>
      <c r="J1621" t="s">
        <v>325</v>
      </c>
      <c r="K1621" t="s">
        <v>2606</v>
      </c>
      <c r="M1621" s="1" t="s">
        <v>2607</v>
      </c>
      <c r="N1621">
        <v>0.1</v>
      </c>
      <c r="O1621" t="s">
        <v>33</v>
      </c>
      <c r="P1621">
        <f t="shared" si="50"/>
        <v>4</v>
      </c>
      <c r="Q1621" s="7">
        <f t="shared" si="51"/>
        <v>1</v>
      </c>
    </row>
    <row r="1622" spans="1:17" x14ac:dyDescent="0.2">
      <c r="A1622">
        <v>89301103</v>
      </c>
      <c r="B1622" t="s">
        <v>2599</v>
      </c>
      <c r="C1622" t="s">
        <v>2589</v>
      </c>
      <c r="D1622">
        <v>5</v>
      </c>
      <c r="E1622" s="2">
        <v>43009</v>
      </c>
      <c r="G1622">
        <v>1378</v>
      </c>
      <c r="H1622">
        <v>60287</v>
      </c>
      <c r="I1622" t="s">
        <v>28</v>
      </c>
      <c r="J1622" t="s">
        <v>325</v>
      </c>
      <c r="K1622" t="s">
        <v>2606</v>
      </c>
      <c r="M1622" s="1" t="s">
        <v>2607</v>
      </c>
      <c r="N1622">
        <v>0.4</v>
      </c>
      <c r="O1622" t="s">
        <v>33</v>
      </c>
      <c r="P1622">
        <f t="shared" si="50"/>
        <v>4</v>
      </c>
      <c r="Q1622" s="7">
        <f t="shared" si="51"/>
        <v>1</v>
      </c>
    </row>
    <row r="1623" spans="1:17" x14ac:dyDescent="0.2">
      <c r="A1623">
        <v>89301171</v>
      </c>
      <c r="B1623" t="s">
        <v>3745</v>
      </c>
      <c r="C1623" t="s">
        <v>109</v>
      </c>
      <c r="D1623">
        <v>5</v>
      </c>
      <c r="E1623" s="2">
        <v>39814</v>
      </c>
      <c r="G1623">
        <v>346</v>
      </c>
      <c r="H1623">
        <v>60288</v>
      </c>
      <c r="J1623" t="s">
        <v>40</v>
      </c>
      <c r="K1623" t="s">
        <v>1752</v>
      </c>
      <c r="M1623" s="1" t="s">
        <v>3770</v>
      </c>
      <c r="N1623">
        <v>1</v>
      </c>
      <c r="O1623" t="s">
        <v>23</v>
      </c>
      <c r="P1623">
        <f t="shared" si="50"/>
        <v>1</v>
      </c>
      <c r="Q1623" s="7">
        <f t="shared" si="51"/>
        <v>1</v>
      </c>
    </row>
    <row r="1624" spans="1:17" x14ac:dyDescent="0.2">
      <c r="A1624">
        <v>89301063</v>
      </c>
      <c r="B1624" t="s">
        <v>1480</v>
      </c>
      <c r="C1624" t="s">
        <v>357</v>
      </c>
      <c r="D1624">
        <v>5</v>
      </c>
      <c r="E1624" s="2">
        <v>43831</v>
      </c>
      <c r="G1624">
        <v>9438</v>
      </c>
      <c r="H1624">
        <v>60292</v>
      </c>
      <c r="J1624" t="s">
        <v>95</v>
      </c>
      <c r="K1624" t="s">
        <v>1633</v>
      </c>
      <c r="M1624" s="1" t="s">
        <v>1634</v>
      </c>
      <c r="N1624">
        <v>0.5</v>
      </c>
      <c r="O1624" t="s">
        <v>27</v>
      </c>
      <c r="P1624">
        <f t="shared" si="50"/>
        <v>1</v>
      </c>
      <c r="Q1624" s="7">
        <f t="shared" si="51"/>
        <v>0.5</v>
      </c>
    </row>
    <row r="1625" spans="1:17" x14ac:dyDescent="0.2">
      <c r="A1625">
        <v>89301063</v>
      </c>
      <c r="B1625" t="s">
        <v>1480</v>
      </c>
      <c r="C1625" t="s">
        <v>357</v>
      </c>
      <c r="D1625">
        <v>5</v>
      </c>
      <c r="E1625" s="2">
        <v>40483</v>
      </c>
      <c r="G1625">
        <v>2612</v>
      </c>
      <c r="H1625">
        <v>60293</v>
      </c>
      <c r="J1625" t="s">
        <v>325</v>
      </c>
      <c r="K1625" t="s">
        <v>1635</v>
      </c>
      <c r="M1625" s="1" t="s">
        <v>1636</v>
      </c>
      <c r="N1625">
        <v>1</v>
      </c>
      <c r="O1625" t="s">
        <v>27</v>
      </c>
      <c r="P1625">
        <f t="shared" si="50"/>
        <v>1</v>
      </c>
      <c r="Q1625" s="7">
        <f t="shared" si="51"/>
        <v>1</v>
      </c>
    </row>
    <row r="1626" spans="1:17" x14ac:dyDescent="0.2">
      <c r="A1626">
        <v>89301311</v>
      </c>
      <c r="B1626" t="s">
        <v>4828</v>
      </c>
      <c r="C1626" t="s">
        <v>109</v>
      </c>
      <c r="D1626">
        <v>5</v>
      </c>
      <c r="E1626" s="2">
        <v>44317</v>
      </c>
      <c r="G1626">
        <v>10000</v>
      </c>
      <c r="H1626">
        <v>60294</v>
      </c>
      <c r="J1626" t="s">
        <v>652</v>
      </c>
      <c r="K1626" t="s">
        <v>4880</v>
      </c>
      <c r="M1626" s="1" t="s">
        <v>4881</v>
      </c>
      <c r="N1626">
        <v>1</v>
      </c>
      <c r="O1626" t="s">
        <v>23</v>
      </c>
      <c r="P1626">
        <f t="shared" si="50"/>
        <v>1</v>
      </c>
      <c r="Q1626" s="7">
        <f t="shared" si="51"/>
        <v>1</v>
      </c>
    </row>
    <row r="1627" spans="1:17" x14ac:dyDescent="0.2">
      <c r="A1627">
        <v>89301076</v>
      </c>
      <c r="B1627" t="s">
        <v>2079</v>
      </c>
      <c r="C1627" t="s">
        <v>2079</v>
      </c>
      <c r="D1627">
        <v>5</v>
      </c>
      <c r="E1627" s="2">
        <v>44013</v>
      </c>
      <c r="G1627">
        <v>8974</v>
      </c>
      <c r="H1627">
        <v>60298</v>
      </c>
      <c r="J1627" t="s">
        <v>16</v>
      </c>
      <c r="K1627" t="s">
        <v>2110</v>
      </c>
      <c r="M1627" s="1" t="s">
        <v>2111</v>
      </c>
      <c r="N1627">
        <v>1</v>
      </c>
      <c r="O1627" t="s">
        <v>23</v>
      </c>
      <c r="P1627">
        <f t="shared" si="50"/>
        <v>1</v>
      </c>
      <c r="Q1627" s="7">
        <f t="shared" si="51"/>
        <v>1</v>
      </c>
    </row>
    <row r="1628" spans="1:17" x14ac:dyDescent="0.2">
      <c r="A1628">
        <v>89301171</v>
      </c>
      <c r="B1628" t="s">
        <v>3745</v>
      </c>
      <c r="C1628" t="s">
        <v>109</v>
      </c>
      <c r="D1628">
        <v>5</v>
      </c>
      <c r="E1628" s="2">
        <v>43282</v>
      </c>
      <c r="G1628">
        <v>1034</v>
      </c>
      <c r="H1628">
        <v>60301</v>
      </c>
      <c r="I1628" t="s">
        <v>3771</v>
      </c>
      <c r="J1628" t="s">
        <v>127</v>
      </c>
      <c r="K1628" t="s">
        <v>3772</v>
      </c>
      <c r="L1628" t="s">
        <v>31</v>
      </c>
      <c r="M1628" s="1" t="s">
        <v>3773</v>
      </c>
      <c r="N1628">
        <v>0.5</v>
      </c>
      <c r="O1628" t="s">
        <v>33</v>
      </c>
      <c r="P1628">
        <f t="shared" si="50"/>
        <v>2</v>
      </c>
      <c r="Q1628" s="7">
        <f t="shared" si="51"/>
        <v>0.8</v>
      </c>
    </row>
    <row r="1629" spans="1:17" x14ac:dyDescent="0.2">
      <c r="A1629">
        <v>89301606</v>
      </c>
      <c r="B1629" t="s">
        <v>6476</v>
      </c>
      <c r="C1629" t="s">
        <v>6477</v>
      </c>
      <c r="D1629">
        <v>10</v>
      </c>
      <c r="E1629" s="2">
        <v>39448</v>
      </c>
      <c r="G1629">
        <v>5942</v>
      </c>
      <c r="H1629">
        <v>60301</v>
      </c>
      <c r="I1629" t="s">
        <v>3771</v>
      </c>
      <c r="J1629" t="s">
        <v>127</v>
      </c>
      <c r="K1629" t="s">
        <v>3772</v>
      </c>
      <c r="L1629" t="s">
        <v>31</v>
      </c>
      <c r="M1629" s="1" t="s">
        <v>3773</v>
      </c>
      <c r="N1629">
        <v>0.3</v>
      </c>
      <c r="O1629" t="s">
        <v>33</v>
      </c>
      <c r="P1629">
        <f t="shared" si="50"/>
        <v>2</v>
      </c>
      <c r="Q1629" s="7">
        <f t="shared" si="51"/>
        <v>0.8</v>
      </c>
    </row>
    <row r="1630" spans="1:17" x14ac:dyDescent="0.2">
      <c r="A1630">
        <v>89301044</v>
      </c>
      <c r="B1630" t="s">
        <v>1264</v>
      </c>
      <c r="C1630" t="s">
        <v>357</v>
      </c>
      <c r="D1630">
        <v>5</v>
      </c>
      <c r="E1630" s="2">
        <v>39448</v>
      </c>
      <c r="G1630">
        <v>4935</v>
      </c>
      <c r="H1630">
        <v>60303</v>
      </c>
      <c r="J1630" t="s">
        <v>54</v>
      </c>
      <c r="K1630" t="s">
        <v>1334</v>
      </c>
      <c r="M1630" s="1" t="s">
        <v>1335</v>
      </c>
      <c r="N1630">
        <v>1</v>
      </c>
      <c r="O1630" t="s">
        <v>27</v>
      </c>
      <c r="P1630">
        <f t="shared" si="50"/>
        <v>1</v>
      </c>
      <c r="Q1630" s="7">
        <f t="shared" si="51"/>
        <v>1</v>
      </c>
    </row>
    <row r="1631" spans="1:17" x14ac:dyDescent="0.2">
      <c r="A1631">
        <v>89301082</v>
      </c>
      <c r="B1631" t="s">
        <v>2376</v>
      </c>
      <c r="C1631" t="s">
        <v>568</v>
      </c>
      <c r="D1631">
        <v>10</v>
      </c>
      <c r="E1631" s="2">
        <v>40787</v>
      </c>
      <c r="G1631">
        <v>5690</v>
      </c>
      <c r="H1631">
        <v>60315</v>
      </c>
      <c r="J1631" t="s">
        <v>148</v>
      </c>
      <c r="K1631" t="s">
        <v>2394</v>
      </c>
      <c r="L1631" t="s">
        <v>2395</v>
      </c>
      <c r="M1631" s="1" t="s">
        <v>2396</v>
      </c>
      <c r="N1631">
        <v>1</v>
      </c>
      <c r="O1631" t="s">
        <v>72</v>
      </c>
      <c r="P1631">
        <f t="shared" si="50"/>
        <v>1</v>
      </c>
      <c r="Q1631" s="7">
        <f t="shared" si="51"/>
        <v>1</v>
      </c>
    </row>
    <row r="1632" spans="1:17" x14ac:dyDescent="0.2">
      <c r="A1632">
        <v>89301063</v>
      </c>
      <c r="B1632" t="s">
        <v>1480</v>
      </c>
      <c r="C1632" t="s">
        <v>357</v>
      </c>
      <c r="D1632">
        <v>5</v>
      </c>
      <c r="E1632" s="2">
        <v>43070</v>
      </c>
      <c r="G1632">
        <v>8471</v>
      </c>
      <c r="H1632">
        <v>60318</v>
      </c>
      <c r="J1632" t="s">
        <v>54</v>
      </c>
      <c r="K1632" t="s">
        <v>1630</v>
      </c>
      <c r="M1632" s="1" t="s">
        <v>1631</v>
      </c>
      <c r="N1632">
        <v>0.75</v>
      </c>
      <c r="O1632" t="s">
        <v>27</v>
      </c>
      <c r="P1632">
        <f t="shared" si="50"/>
        <v>1</v>
      </c>
      <c r="Q1632" s="7">
        <f t="shared" si="51"/>
        <v>0.75</v>
      </c>
    </row>
    <row r="1633" spans="1:17" x14ac:dyDescent="0.2">
      <c r="A1633">
        <v>89301063</v>
      </c>
      <c r="B1633" t="s">
        <v>1480</v>
      </c>
      <c r="C1633" t="s">
        <v>357</v>
      </c>
      <c r="D1633">
        <v>5</v>
      </c>
      <c r="E1633" s="2">
        <v>42461</v>
      </c>
      <c r="G1633">
        <v>7713</v>
      </c>
      <c r="H1633">
        <v>60329</v>
      </c>
      <c r="J1633" t="s">
        <v>81</v>
      </c>
      <c r="K1633" t="s">
        <v>1190</v>
      </c>
      <c r="M1633" s="1" t="s">
        <v>1632</v>
      </c>
      <c r="N1633">
        <v>1</v>
      </c>
      <c r="O1633" t="s">
        <v>27</v>
      </c>
      <c r="P1633">
        <f t="shared" si="50"/>
        <v>1</v>
      </c>
      <c r="Q1633" s="7">
        <f t="shared" si="51"/>
        <v>1</v>
      </c>
    </row>
    <row r="1634" spans="1:17" x14ac:dyDescent="0.2">
      <c r="A1634">
        <v>89301593</v>
      </c>
      <c r="B1634" t="s">
        <v>6156</v>
      </c>
      <c r="C1634" t="s">
        <v>6157</v>
      </c>
      <c r="D1634">
        <v>5</v>
      </c>
      <c r="E1634" s="2">
        <v>40575</v>
      </c>
      <c r="G1634">
        <v>10264</v>
      </c>
      <c r="H1634">
        <v>60331</v>
      </c>
      <c r="J1634" t="s">
        <v>47</v>
      </c>
      <c r="K1634" t="s">
        <v>776</v>
      </c>
      <c r="M1634" s="1" t="s">
        <v>6171</v>
      </c>
      <c r="N1634">
        <v>1</v>
      </c>
      <c r="O1634" t="s">
        <v>27</v>
      </c>
      <c r="P1634">
        <f t="shared" si="50"/>
        <v>1</v>
      </c>
      <c r="Q1634" s="7">
        <f t="shared" si="51"/>
        <v>1</v>
      </c>
    </row>
    <row r="1635" spans="1:17" x14ac:dyDescent="0.2">
      <c r="A1635">
        <v>89301335</v>
      </c>
      <c r="B1635" t="s">
        <v>5218</v>
      </c>
      <c r="C1635" t="s">
        <v>5219</v>
      </c>
      <c r="D1635">
        <v>10</v>
      </c>
      <c r="E1635" s="2">
        <v>41339</v>
      </c>
      <c r="G1635">
        <v>6461</v>
      </c>
      <c r="H1635">
        <v>60334</v>
      </c>
      <c r="J1635" t="s">
        <v>268</v>
      </c>
      <c r="K1635" t="s">
        <v>5240</v>
      </c>
      <c r="M1635" s="1" t="s">
        <v>5241</v>
      </c>
      <c r="N1635">
        <v>1</v>
      </c>
      <c r="O1635" t="s">
        <v>27</v>
      </c>
      <c r="P1635">
        <f t="shared" si="50"/>
        <v>1</v>
      </c>
      <c r="Q1635" s="7">
        <f t="shared" si="51"/>
        <v>1</v>
      </c>
    </row>
    <row r="1636" spans="1:17" x14ac:dyDescent="0.2">
      <c r="A1636">
        <v>89301385</v>
      </c>
      <c r="B1636" t="s">
        <v>5670</v>
      </c>
      <c r="C1636" t="s">
        <v>5671</v>
      </c>
      <c r="D1636">
        <v>10</v>
      </c>
      <c r="E1636" s="2">
        <v>43466</v>
      </c>
      <c r="G1636">
        <v>1924</v>
      </c>
      <c r="H1636">
        <v>60335</v>
      </c>
      <c r="J1636" t="s">
        <v>406</v>
      </c>
      <c r="K1636" t="s">
        <v>5686</v>
      </c>
      <c r="M1636" s="1" t="s">
        <v>5687</v>
      </c>
      <c r="N1636">
        <v>1</v>
      </c>
      <c r="O1636" t="s">
        <v>1219</v>
      </c>
      <c r="P1636">
        <f t="shared" si="50"/>
        <v>1</v>
      </c>
      <c r="Q1636" s="7">
        <f t="shared" si="51"/>
        <v>1</v>
      </c>
    </row>
    <row r="1637" spans="1:17" x14ac:dyDescent="0.2">
      <c r="A1637">
        <v>89301022</v>
      </c>
      <c r="B1637" t="s">
        <v>489</v>
      </c>
      <c r="C1637" t="s">
        <v>568</v>
      </c>
      <c r="D1637">
        <v>10</v>
      </c>
      <c r="E1637" s="2">
        <v>39448</v>
      </c>
      <c r="G1637">
        <v>872</v>
      </c>
      <c r="H1637">
        <v>60340</v>
      </c>
      <c r="I1637" t="s">
        <v>343</v>
      </c>
      <c r="J1637" t="s">
        <v>191</v>
      </c>
      <c r="K1637" t="s">
        <v>615</v>
      </c>
      <c r="M1637" s="1" t="s">
        <v>616</v>
      </c>
      <c r="N1637">
        <v>1</v>
      </c>
      <c r="O1637" t="s">
        <v>27</v>
      </c>
      <c r="P1637">
        <f t="shared" si="50"/>
        <v>1</v>
      </c>
      <c r="Q1637" s="7">
        <f t="shared" si="51"/>
        <v>1</v>
      </c>
    </row>
    <row r="1638" spans="1:17" x14ac:dyDescent="0.2">
      <c r="A1638">
        <v>89301109</v>
      </c>
      <c r="B1638" t="s">
        <v>2599</v>
      </c>
      <c r="C1638" t="s">
        <v>2948</v>
      </c>
      <c r="D1638">
        <v>10</v>
      </c>
      <c r="E1638" s="2">
        <v>39448</v>
      </c>
      <c r="G1638">
        <v>3051</v>
      </c>
      <c r="H1638">
        <v>60344</v>
      </c>
      <c r="J1638" t="s">
        <v>191</v>
      </c>
      <c r="K1638" t="s">
        <v>2949</v>
      </c>
      <c r="M1638" s="1" t="s">
        <v>2950</v>
      </c>
      <c r="N1638">
        <v>1</v>
      </c>
      <c r="O1638" t="s">
        <v>72</v>
      </c>
      <c r="P1638">
        <f t="shared" si="50"/>
        <v>1</v>
      </c>
      <c r="Q1638" s="7">
        <f t="shared" si="51"/>
        <v>1</v>
      </c>
    </row>
    <row r="1639" spans="1:17" x14ac:dyDescent="0.2">
      <c r="A1639">
        <v>89301076</v>
      </c>
      <c r="B1639" t="s">
        <v>2079</v>
      </c>
      <c r="C1639" t="s">
        <v>2079</v>
      </c>
      <c r="D1639">
        <v>5</v>
      </c>
      <c r="E1639" s="2">
        <v>44621</v>
      </c>
      <c r="G1639">
        <v>10423</v>
      </c>
      <c r="H1639">
        <v>60347</v>
      </c>
      <c r="J1639" t="s">
        <v>47</v>
      </c>
      <c r="K1639" t="s">
        <v>2108</v>
      </c>
      <c r="M1639" s="1" t="s">
        <v>2109</v>
      </c>
      <c r="N1639">
        <v>1</v>
      </c>
      <c r="O1639" t="s">
        <v>27</v>
      </c>
      <c r="P1639">
        <f t="shared" si="50"/>
        <v>1</v>
      </c>
      <c r="Q1639" s="7">
        <f t="shared" si="51"/>
        <v>1</v>
      </c>
    </row>
    <row r="1640" spans="1:17" x14ac:dyDescent="0.2">
      <c r="A1640">
        <v>89301061</v>
      </c>
      <c r="B1640" t="s">
        <v>1480</v>
      </c>
      <c r="C1640" t="s">
        <v>1481</v>
      </c>
      <c r="D1640">
        <v>5</v>
      </c>
      <c r="E1640" s="2">
        <v>44166</v>
      </c>
      <c r="G1640">
        <v>9881</v>
      </c>
      <c r="H1640">
        <v>60355</v>
      </c>
      <c r="J1640" t="s">
        <v>1492</v>
      </c>
      <c r="K1640" t="s">
        <v>1493</v>
      </c>
      <c r="M1640" s="1" t="s">
        <v>1494</v>
      </c>
      <c r="N1640">
        <v>0.25</v>
      </c>
      <c r="O1640" t="s">
        <v>27</v>
      </c>
      <c r="P1640">
        <f t="shared" si="50"/>
        <v>1</v>
      </c>
      <c r="Q1640" s="7">
        <f t="shared" si="51"/>
        <v>0.25</v>
      </c>
    </row>
    <row r="1641" spans="1:17" x14ac:dyDescent="0.2">
      <c r="A1641">
        <v>89301041</v>
      </c>
      <c r="B1641" t="s">
        <v>1095</v>
      </c>
      <c r="C1641" t="s">
        <v>109</v>
      </c>
      <c r="D1641">
        <v>5</v>
      </c>
      <c r="E1641" s="2">
        <v>39448</v>
      </c>
      <c r="G1641">
        <v>4926</v>
      </c>
      <c r="H1641">
        <v>60356</v>
      </c>
      <c r="J1641" t="s">
        <v>47</v>
      </c>
      <c r="K1641" t="s">
        <v>1188</v>
      </c>
      <c r="M1641" s="1" t="s">
        <v>1189</v>
      </c>
      <c r="N1641">
        <v>0.75</v>
      </c>
      <c r="O1641" t="s">
        <v>72</v>
      </c>
      <c r="P1641">
        <f t="shared" si="50"/>
        <v>1</v>
      </c>
      <c r="Q1641" s="7">
        <f t="shared" si="51"/>
        <v>0.75</v>
      </c>
    </row>
    <row r="1642" spans="1:17" x14ac:dyDescent="0.2">
      <c r="A1642">
        <v>89301212</v>
      </c>
      <c r="B1642" t="s">
        <v>4155</v>
      </c>
      <c r="C1642" t="s">
        <v>568</v>
      </c>
      <c r="D1642">
        <v>10</v>
      </c>
      <c r="E1642" s="2">
        <v>39448</v>
      </c>
      <c r="G1642">
        <v>4719</v>
      </c>
      <c r="H1642">
        <v>60365</v>
      </c>
      <c r="J1642" t="s">
        <v>275</v>
      </c>
      <c r="K1642" t="s">
        <v>4288</v>
      </c>
      <c r="M1642" s="1" t="s">
        <v>4289</v>
      </c>
      <c r="N1642">
        <v>1</v>
      </c>
      <c r="O1642" t="s">
        <v>27</v>
      </c>
      <c r="P1642">
        <f t="shared" si="50"/>
        <v>1</v>
      </c>
      <c r="Q1642" s="7">
        <f t="shared" si="51"/>
        <v>1</v>
      </c>
    </row>
    <row r="1643" spans="1:17" x14ac:dyDescent="0.2">
      <c r="A1643">
        <v>89301011</v>
      </c>
      <c r="B1643" t="s">
        <v>108</v>
      </c>
      <c r="C1643" t="s">
        <v>109</v>
      </c>
      <c r="D1643">
        <v>5</v>
      </c>
      <c r="E1643" s="2">
        <v>41518</v>
      </c>
      <c r="G1643">
        <v>8172</v>
      </c>
      <c r="H1643">
        <v>60369</v>
      </c>
      <c r="J1643" t="s">
        <v>37</v>
      </c>
      <c r="K1643" t="s">
        <v>184</v>
      </c>
      <c r="M1643" s="1" t="s">
        <v>185</v>
      </c>
      <c r="N1643">
        <v>1</v>
      </c>
      <c r="O1643" t="s">
        <v>23</v>
      </c>
      <c r="P1643">
        <f t="shared" si="50"/>
        <v>1</v>
      </c>
      <c r="Q1643" s="7">
        <f t="shared" si="51"/>
        <v>1</v>
      </c>
    </row>
    <row r="1644" spans="1:17" x14ac:dyDescent="0.2">
      <c r="A1644">
        <v>89301093</v>
      </c>
      <c r="B1644" t="s">
        <v>2444</v>
      </c>
      <c r="C1644" t="s">
        <v>357</v>
      </c>
      <c r="D1644">
        <v>5</v>
      </c>
      <c r="E1644" s="2">
        <v>43191</v>
      </c>
      <c r="G1644">
        <v>992</v>
      </c>
      <c r="H1644">
        <v>60372</v>
      </c>
      <c r="J1644" t="s">
        <v>312</v>
      </c>
      <c r="K1644" t="s">
        <v>2526</v>
      </c>
      <c r="L1644" t="s">
        <v>86</v>
      </c>
      <c r="M1644" s="1" t="s">
        <v>2527</v>
      </c>
      <c r="N1644">
        <v>0.75</v>
      </c>
      <c r="O1644" t="s">
        <v>27</v>
      </c>
      <c r="P1644">
        <f t="shared" si="50"/>
        <v>1</v>
      </c>
      <c r="Q1644" s="7">
        <f t="shared" si="51"/>
        <v>0.75</v>
      </c>
    </row>
    <row r="1645" spans="1:17" x14ac:dyDescent="0.2">
      <c r="A1645">
        <v>89301311</v>
      </c>
      <c r="B1645" t="s">
        <v>4828</v>
      </c>
      <c r="C1645" t="s">
        <v>109</v>
      </c>
      <c r="D1645">
        <v>5</v>
      </c>
      <c r="E1645" s="2">
        <v>42917</v>
      </c>
      <c r="G1645">
        <v>4534</v>
      </c>
      <c r="H1645">
        <v>60376</v>
      </c>
      <c r="J1645" t="s">
        <v>252</v>
      </c>
      <c r="K1645" t="s">
        <v>4878</v>
      </c>
      <c r="M1645" s="1" t="s">
        <v>4879</v>
      </c>
      <c r="N1645">
        <v>1</v>
      </c>
      <c r="O1645" t="s">
        <v>23</v>
      </c>
      <c r="P1645">
        <f t="shared" si="50"/>
        <v>1</v>
      </c>
      <c r="Q1645" s="7">
        <f t="shared" si="51"/>
        <v>1</v>
      </c>
    </row>
    <row r="1646" spans="1:17" x14ac:dyDescent="0.2">
      <c r="A1646">
        <v>89301323</v>
      </c>
      <c r="B1646" t="s">
        <v>4932</v>
      </c>
      <c r="C1646" t="s">
        <v>357</v>
      </c>
      <c r="D1646">
        <v>5</v>
      </c>
      <c r="E1646" s="2">
        <v>42705</v>
      </c>
      <c r="G1646">
        <v>7802</v>
      </c>
      <c r="H1646">
        <v>60380</v>
      </c>
      <c r="I1646" t="s">
        <v>46</v>
      </c>
      <c r="J1646" t="s">
        <v>81</v>
      </c>
      <c r="K1646" t="s">
        <v>3779</v>
      </c>
      <c r="M1646" s="1" t="s">
        <v>5040</v>
      </c>
      <c r="N1646">
        <v>1</v>
      </c>
      <c r="O1646" t="s">
        <v>27</v>
      </c>
      <c r="P1646">
        <f t="shared" si="50"/>
        <v>1</v>
      </c>
      <c r="Q1646" s="7">
        <f t="shared" si="51"/>
        <v>1</v>
      </c>
    </row>
    <row r="1647" spans="1:17" x14ac:dyDescent="0.2">
      <c r="A1647">
        <v>89301163</v>
      </c>
      <c r="B1647" t="s">
        <v>3529</v>
      </c>
      <c r="C1647" t="s">
        <v>357</v>
      </c>
      <c r="D1647">
        <v>5</v>
      </c>
      <c r="E1647" s="2">
        <v>42736</v>
      </c>
      <c r="G1647">
        <v>3433</v>
      </c>
      <c r="H1647">
        <v>60382</v>
      </c>
      <c r="J1647" t="s">
        <v>458</v>
      </c>
      <c r="K1647" t="s">
        <v>3702</v>
      </c>
      <c r="M1647" s="1" t="s">
        <v>3703</v>
      </c>
      <c r="N1647">
        <v>0.5</v>
      </c>
      <c r="O1647" t="s">
        <v>72</v>
      </c>
      <c r="P1647">
        <f t="shared" si="50"/>
        <v>1</v>
      </c>
      <c r="Q1647" s="7">
        <f t="shared" si="51"/>
        <v>0.5</v>
      </c>
    </row>
    <row r="1648" spans="1:17" x14ac:dyDescent="0.2">
      <c r="A1648">
        <v>89301094</v>
      </c>
      <c r="B1648" t="s">
        <v>2444</v>
      </c>
      <c r="C1648" t="s">
        <v>2589</v>
      </c>
      <c r="D1648">
        <v>5</v>
      </c>
      <c r="E1648" s="2">
        <v>42644</v>
      </c>
      <c r="G1648">
        <v>4794</v>
      </c>
      <c r="H1648">
        <v>60389</v>
      </c>
      <c r="J1648" t="s">
        <v>60</v>
      </c>
      <c r="K1648" t="s">
        <v>2597</v>
      </c>
      <c r="L1648" t="s">
        <v>86</v>
      </c>
      <c r="M1648" s="1" t="s">
        <v>2598</v>
      </c>
      <c r="N1648">
        <v>0.5</v>
      </c>
      <c r="O1648" t="s">
        <v>27</v>
      </c>
      <c r="P1648">
        <f t="shared" si="50"/>
        <v>1</v>
      </c>
      <c r="Q1648" s="7">
        <f t="shared" si="51"/>
        <v>0.5</v>
      </c>
    </row>
    <row r="1649" spans="1:17" x14ac:dyDescent="0.2">
      <c r="A1649">
        <v>89301077</v>
      </c>
      <c r="B1649" t="s">
        <v>2137</v>
      </c>
      <c r="C1649" t="s">
        <v>2137</v>
      </c>
      <c r="D1649">
        <v>5</v>
      </c>
      <c r="E1649" s="2">
        <v>44348</v>
      </c>
      <c r="G1649">
        <v>10143</v>
      </c>
      <c r="H1649">
        <v>60391</v>
      </c>
      <c r="J1649" t="s">
        <v>2148</v>
      </c>
      <c r="K1649" t="s">
        <v>2149</v>
      </c>
      <c r="M1649" s="1" t="s">
        <v>2150</v>
      </c>
      <c r="N1649">
        <v>1</v>
      </c>
      <c r="O1649" t="s">
        <v>27</v>
      </c>
      <c r="P1649">
        <f t="shared" si="50"/>
        <v>1</v>
      </c>
      <c r="Q1649" s="7">
        <f t="shared" si="51"/>
        <v>1</v>
      </c>
    </row>
    <row r="1650" spans="1:17" x14ac:dyDescent="0.2">
      <c r="A1650">
        <v>89301261</v>
      </c>
      <c r="B1650" t="s">
        <v>4505</v>
      </c>
      <c r="C1650" t="s">
        <v>109</v>
      </c>
      <c r="D1650">
        <v>5</v>
      </c>
      <c r="E1650" s="2">
        <v>41240</v>
      </c>
      <c r="G1650">
        <v>1191</v>
      </c>
      <c r="H1650">
        <v>60393</v>
      </c>
      <c r="I1650" t="s">
        <v>53</v>
      </c>
      <c r="J1650" t="s">
        <v>47</v>
      </c>
      <c r="K1650" t="s">
        <v>1726</v>
      </c>
      <c r="M1650" s="1" t="s">
        <v>4566</v>
      </c>
      <c r="N1650">
        <v>0.2</v>
      </c>
      <c r="O1650" t="s">
        <v>19</v>
      </c>
      <c r="P1650">
        <f t="shared" si="50"/>
        <v>2</v>
      </c>
      <c r="Q1650" s="7">
        <f t="shared" si="51"/>
        <v>1</v>
      </c>
    </row>
    <row r="1651" spans="1:17" x14ac:dyDescent="0.2">
      <c r="A1651">
        <v>89301265</v>
      </c>
      <c r="B1651" t="s">
        <v>4505</v>
      </c>
      <c r="C1651" t="s">
        <v>4675</v>
      </c>
      <c r="D1651">
        <v>10</v>
      </c>
      <c r="E1651" s="2">
        <v>41240</v>
      </c>
      <c r="G1651">
        <v>1191</v>
      </c>
      <c r="H1651">
        <v>60393</v>
      </c>
      <c r="I1651" t="s">
        <v>53</v>
      </c>
      <c r="J1651" t="s">
        <v>47</v>
      </c>
      <c r="K1651" t="s">
        <v>1726</v>
      </c>
      <c r="M1651" s="1" t="s">
        <v>4566</v>
      </c>
      <c r="N1651">
        <v>0.8</v>
      </c>
      <c r="O1651" t="s">
        <v>19</v>
      </c>
      <c r="P1651">
        <f t="shared" si="50"/>
        <v>2</v>
      </c>
      <c r="Q1651" s="7">
        <f t="shared" si="51"/>
        <v>1</v>
      </c>
    </row>
    <row r="1652" spans="1:17" x14ac:dyDescent="0.2">
      <c r="A1652">
        <v>89301285</v>
      </c>
      <c r="B1652" t="s">
        <v>4741</v>
      </c>
      <c r="C1652" t="s">
        <v>4742</v>
      </c>
      <c r="D1652">
        <v>10</v>
      </c>
      <c r="E1652" s="2">
        <v>42401</v>
      </c>
      <c r="G1652">
        <v>2349</v>
      </c>
      <c r="H1652">
        <v>60395</v>
      </c>
      <c r="I1652" t="s">
        <v>46</v>
      </c>
      <c r="J1652" t="s">
        <v>385</v>
      </c>
      <c r="K1652" t="s">
        <v>4780</v>
      </c>
      <c r="L1652" t="s">
        <v>31</v>
      </c>
      <c r="M1652" s="1" t="s">
        <v>4781</v>
      </c>
      <c r="N1652">
        <v>0.6</v>
      </c>
      <c r="O1652" t="s">
        <v>2433</v>
      </c>
      <c r="P1652">
        <f t="shared" si="50"/>
        <v>1</v>
      </c>
      <c r="Q1652" s="7">
        <f t="shared" si="51"/>
        <v>0.6</v>
      </c>
    </row>
    <row r="1653" spans="1:17" x14ac:dyDescent="0.2">
      <c r="A1653">
        <v>89301103</v>
      </c>
      <c r="B1653" t="s">
        <v>2599</v>
      </c>
      <c r="C1653" t="s">
        <v>2589</v>
      </c>
      <c r="D1653">
        <v>5</v>
      </c>
      <c r="E1653" s="2">
        <v>44562</v>
      </c>
      <c r="G1653">
        <v>6628</v>
      </c>
      <c r="H1653">
        <v>60398</v>
      </c>
      <c r="J1653" t="s">
        <v>84</v>
      </c>
      <c r="K1653" t="s">
        <v>1123</v>
      </c>
      <c r="M1653" s="1" t="s">
        <v>2840</v>
      </c>
      <c r="N1653">
        <v>0.5</v>
      </c>
      <c r="O1653" t="s">
        <v>27</v>
      </c>
      <c r="P1653">
        <f t="shared" si="50"/>
        <v>1</v>
      </c>
      <c r="Q1653" s="7">
        <f t="shared" si="51"/>
        <v>0.5</v>
      </c>
    </row>
    <row r="1654" spans="1:17" x14ac:dyDescent="0.2">
      <c r="A1654">
        <v>89301081</v>
      </c>
      <c r="B1654" t="s">
        <v>2159</v>
      </c>
      <c r="C1654" t="s">
        <v>109</v>
      </c>
      <c r="D1654">
        <v>5</v>
      </c>
      <c r="E1654" s="2">
        <v>41677</v>
      </c>
      <c r="G1654">
        <v>6824</v>
      </c>
      <c r="H1654">
        <v>60407</v>
      </c>
      <c r="J1654" t="s">
        <v>537</v>
      </c>
      <c r="K1654" t="s">
        <v>2323</v>
      </c>
      <c r="L1654" t="s">
        <v>86</v>
      </c>
      <c r="M1654" s="1" t="s">
        <v>2324</v>
      </c>
      <c r="N1654">
        <v>1</v>
      </c>
      <c r="O1654" t="s">
        <v>27</v>
      </c>
      <c r="P1654">
        <f t="shared" si="50"/>
        <v>1</v>
      </c>
      <c r="Q1654" s="7">
        <f t="shared" si="51"/>
        <v>1</v>
      </c>
    </row>
    <row r="1655" spans="1:17" x14ac:dyDescent="0.2">
      <c r="A1655">
        <v>89301708</v>
      </c>
      <c r="B1655" t="s">
        <v>2599</v>
      </c>
      <c r="C1655" t="s">
        <v>6546</v>
      </c>
      <c r="D1655">
        <v>10</v>
      </c>
      <c r="E1655" s="2">
        <v>43983</v>
      </c>
      <c r="G1655">
        <v>8876</v>
      </c>
      <c r="H1655">
        <v>60414</v>
      </c>
      <c r="I1655" t="s">
        <v>28</v>
      </c>
      <c r="J1655" t="s">
        <v>317</v>
      </c>
      <c r="K1655" t="s">
        <v>6560</v>
      </c>
      <c r="M1655" s="1" t="s">
        <v>6561</v>
      </c>
      <c r="N1655">
        <v>0</v>
      </c>
      <c r="O1655" t="s">
        <v>33</v>
      </c>
      <c r="P1655">
        <f t="shared" si="50"/>
        <v>1</v>
      </c>
      <c r="Q1655" s="7">
        <f t="shared" si="51"/>
        <v>0</v>
      </c>
    </row>
    <row r="1656" spans="1:17" x14ac:dyDescent="0.2">
      <c r="A1656">
        <v>89301311</v>
      </c>
      <c r="B1656" t="s">
        <v>4828</v>
      </c>
      <c r="C1656" t="s">
        <v>109</v>
      </c>
      <c r="D1656">
        <v>5</v>
      </c>
      <c r="E1656" s="2">
        <v>44228</v>
      </c>
      <c r="G1656">
        <v>9938</v>
      </c>
      <c r="H1656">
        <v>60425</v>
      </c>
      <c r="J1656" t="s">
        <v>298</v>
      </c>
      <c r="K1656" t="s">
        <v>4876</v>
      </c>
      <c r="M1656" s="1" t="s">
        <v>4877</v>
      </c>
      <c r="N1656">
        <v>1</v>
      </c>
      <c r="O1656" t="s">
        <v>72</v>
      </c>
      <c r="P1656">
        <f t="shared" si="50"/>
        <v>1</v>
      </c>
      <c r="Q1656" s="7">
        <f t="shared" si="51"/>
        <v>1</v>
      </c>
    </row>
    <row r="1657" spans="1:17" x14ac:dyDescent="0.2">
      <c r="A1657">
        <v>89301323</v>
      </c>
      <c r="B1657" t="s">
        <v>4932</v>
      </c>
      <c r="C1657" t="s">
        <v>357</v>
      </c>
      <c r="D1657">
        <v>5</v>
      </c>
      <c r="E1657" s="2">
        <v>42856</v>
      </c>
      <c r="G1657">
        <v>6392</v>
      </c>
      <c r="H1657">
        <v>60426</v>
      </c>
      <c r="I1657" t="s">
        <v>28</v>
      </c>
      <c r="J1657" t="s">
        <v>57</v>
      </c>
      <c r="K1657" t="s">
        <v>5041</v>
      </c>
      <c r="M1657" s="1" t="s">
        <v>5042</v>
      </c>
      <c r="N1657">
        <v>0.9</v>
      </c>
      <c r="O1657" t="s">
        <v>33</v>
      </c>
      <c r="P1657">
        <f t="shared" si="50"/>
        <v>1</v>
      </c>
      <c r="Q1657" s="7">
        <f t="shared" si="51"/>
        <v>0.9</v>
      </c>
    </row>
    <row r="1658" spans="1:17" x14ac:dyDescent="0.2">
      <c r="A1658">
        <v>89301173</v>
      </c>
      <c r="B1658" t="s">
        <v>3745</v>
      </c>
      <c r="C1658" t="s">
        <v>357</v>
      </c>
      <c r="D1658">
        <v>5</v>
      </c>
      <c r="E1658" s="2">
        <v>44805</v>
      </c>
      <c r="G1658">
        <v>963</v>
      </c>
      <c r="H1658">
        <v>60428</v>
      </c>
      <c r="J1658" t="s">
        <v>521</v>
      </c>
      <c r="K1658" t="s">
        <v>3894</v>
      </c>
      <c r="M1658" s="1" t="s">
        <v>3895</v>
      </c>
      <c r="N1658">
        <v>1</v>
      </c>
      <c r="O1658" t="s">
        <v>27</v>
      </c>
      <c r="P1658">
        <f t="shared" si="50"/>
        <v>1</v>
      </c>
      <c r="Q1658" s="7">
        <f t="shared" si="51"/>
        <v>1</v>
      </c>
    </row>
    <row r="1659" spans="1:17" x14ac:dyDescent="0.2">
      <c r="A1659">
        <v>89301075</v>
      </c>
      <c r="B1659" t="s">
        <v>1686</v>
      </c>
      <c r="C1659" t="s">
        <v>1840</v>
      </c>
      <c r="D1659">
        <v>10</v>
      </c>
      <c r="E1659" s="2">
        <v>43132</v>
      </c>
      <c r="G1659">
        <v>3879</v>
      </c>
      <c r="H1659">
        <v>60436</v>
      </c>
      <c r="J1659" t="s">
        <v>40</v>
      </c>
      <c r="K1659" t="s">
        <v>1443</v>
      </c>
      <c r="L1659" t="s">
        <v>86</v>
      </c>
      <c r="M1659" s="1" t="s">
        <v>2007</v>
      </c>
      <c r="N1659">
        <v>0.75</v>
      </c>
      <c r="O1659" t="s">
        <v>27</v>
      </c>
      <c r="P1659">
        <f t="shared" si="50"/>
        <v>1</v>
      </c>
      <c r="Q1659" s="7">
        <f t="shared" si="51"/>
        <v>0.75</v>
      </c>
    </row>
    <row r="1660" spans="1:17" x14ac:dyDescent="0.2">
      <c r="A1660">
        <v>89301122</v>
      </c>
      <c r="B1660" t="s">
        <v>3139</v>
      </c>
      <c r="C1660" t="s">
        <v>3243</v>
      </c>
      <c r="D1660">
        <v>10</v>
      </c>
      <c r="E1660" s="2">
        <v>39448</v>
      </c>
      <c r="G1660">
        <v>4328</v>
      </c>
      <c r="H1660">
        <v>60438</v>
      </c>
      <c r="J1660" t="s">
        <v>652</v>
      </c>
      <c r="K1660" t="s">
        <v>2859</v>
      </c>
      <c r="M1660" s="1" t="s">
        <v>3257</v>
      </c>
      <c r="N1660">
        <v>1</v>
      </c>
      <c r="O1660" t="s">
        <v>72</v>
      </c>
      <c r="P1660">
        <f t="shared" si="50"/>
        <v>1</v>
      </c>
      <c r="Q1660" s="7">
        <f t="shared" si="51"/>
        <v>1</v>
      </c>
    </row>
    <row r="1661" spans="1:17" x14ac:dyDescent="0.2">
      <c r="A1661">
        <v>89301075</v>
      </c>
      <c r="B1661" t="s">
        <v>1686</v>
      </c>
      <c r="C1661" t="s">
        <v>1840</v>
      </c>
      <c r="D1661">
        <v>10</v>
      </c>
      <c r="E1661" s="2">
        <v>39448</v>
      </c>
      <c r="G1661">
        <v>4639</v>
      </c>
      <c r="H1661">
        <v>60451</v>
      </c>
      <c r="I1661" t="s">
        <v>46</v>
      </c>
      <c r="J1661" t="s">
        <v>47</v>
      </c>
      <c r="K1661" t="s">
        <v>2008</v>
      </c>
      <c r="L1661" t="s">
        <v>86</v>
      </c>
      <c r="M1661" s="1" t="s">
        <v>2009</v>
      </c>
      <c r="N1661">
        <v>1</v>
      </c>
      <c r="O1661" t="s">
        <v>27</v>
      </c>
      <c r="P1661">
        <f t="shared" si="50"/>
        <v>1</v>
      </c>
      <c r="Q1661" s="7">
        <f t="shared" si="51"/>
        <v>1</v>
      </c>
    </row>
    <row r="1662" spans="1:17" x14ac:dyDescent="0.2">
      <c r="A1662">
        <v>89301075</v>
      </c>
      <c r="B1662" t="s">
        <v>1686</v>
      </c>
      <c r="C1662" t="s">
        <v>1840</v>
      </c>
      <c r="D1662">
        <v>10</v>
      </c>
      <c r="E1662" s="2">
        <v>42339</v>
      </c>
      <c r="G1662">
        <v>7371</v>
      </c>
      <c r="H1662">
        <v>60456</v>
      </c>
      <c r="J1662" t="s">
        <v>537</v>
      </c>
      <c r="K1662" t="s">
        <v>914</v>
      </c>
      <c r="L1662" t="s">
        <v>86</v>
      </c>
      <c r="M1662" s="1" t="s">
        <v>2010</v>
      </c>
      <c r="N1662">
        <v>1</v>
      </c>
      <c r="O1662" t="s">
        <v>27</v>
      </c>
      <c r="P1662">
        <f t="shared" si="50"/>
        <v>1</v>
      </c>
      <c r="Q1662" s="7">
        <f t="shared" si="51"/>
        <v>1</v>
      </c>
    </row>
    <row r="1663" spans="1:17" x14ac:dyDescent="0.2">
      <c r="A1663">
        <v>89301076</v>
      </c>
      <c r="B1663" t="s">
        <v>2079</v>
      </c>
      <c r="C1663" t="s">
        <v>2079</v>
      </c>
      <c r="D1663">
        <v>5</v>
      </c>
      <c r="E1663" s="2">
        <v>45017</v>
      </c>
      <c r="G1663">
        <v>10300</v>
      </c>
      <c r="H1663">
        <v>60458</v>
      </c>
      <c r="J1663" t="s">
        <v>219</v>
      </c>
      <c r="K1663" t="s">
        <v>1388</v>
      </c>
      <c r="M1663" s="1" t="s">
        <v>2112</v>
      </c>
      <c r="N1663">
        <v>1</v>
      </c>
      <c r="O1663" t="s">
        <v>27</v>
      </c>
      <c r="P1663">
        <f t="shared" si="50"/>
        <v>1</v>
      </c>
      <c r="Q1663" s="7">
        <f t="shared" si="51"/>
        <v>1</v>
      </c>
    </row>
    <row r="1664" spans="1:17" x14ac:dyDescent="0.2">
      <c r="A1664">
        <v>89301251</v>
      </c>
      <c r="B1664" t="s">
        <v>4451</v>
      </c>
      <c r="C1664" t="s">
        <v>109</v>
      </c>
      <c r="D1664">
        <v>5</v>
      </c>
      <c r="E1664" s="2">
        <v>41306</v>
      </c>
      <c r="G1664">
        <v>2074</v>
      </c>
      <c r="H1664">
        <v>60461</v>
      </c>
      <c r="I1664" t="s">
        <v>28</v>
      </c>
      <c r="J1664" t="s">
        <v>4495</v>
      </c>
      <c r="K1664" t="s">
        <v>811</v>
      </c>
      <c r="L1664" t="s">
        <v>31</v>
      </c>
      <c r="M1664" s="1" t="s">
        <v>4496</v>
      </c>
      <c r="N1664">
        <v>0.8</v>
      </c>
      <c r="O1664" t="s">
        <v>33</v>
      </c>
      <c r="P1664">
        <f t="shared" si="50"/>
        <v>2</v>
      </c>
      <c r="Q1664" s="7">
        <f t="shared" si="51"/>
        <v>1</v>
      </c>
    </row>
    <row r="1665" spans="1:17" x14ac:dyDescent="0.2">
      <c r="A1665">
        <v>89305252</v>
      </c>
      <c r="B1665" t="s">
        <v>4451</v>
      </c>
      <c r="C1665" t="s">
        <v>6760</v>
      </c>
      <c r="D1665">
        <v>15</v>
      </c>
      <c r="E1665" s="2">
        <v>41306</v>
      </c>
      <c r="G1665">
        <v>1873</v>
      </c>
      <c r="H1665">
        <v>60461</v>
      </c>
      <c r="I1665" t="s">
        <v>28</v>
      </c>
      <c r="J1665" t="s">
        <v>4495</v>
      </c>
      <c r="K1665" t="s">
        <v>811</v>
      </c>
      <c r="L1665" t="s">
        <v>31</v>
      </c>
      <c r="M1665" s="1" t="s">
        <v>4496</v>
      </c>
      <c r="N1665">
        <v>0.2</v>
      </c>
      <c r="O1665" t="s">
        <v>6688</v>
      </c>
      <c r="P1665">
        <f t="shared" si="50"/>
        <v>2</v>
      </c>
      <c r="Q1665" s="7">
        <f t="shared" si="51"/>
        <v>1</v>
      </c>
    </row>
    <row r="1666" spans="1:17" x14ac:dyDescent="0.2">
      <c r="A1666">
        <v>89301311</v>
      </c>
      <c r="B1666" t="s">
        <v>4828</v>
      </c>
      <c r="C1666" t="s">
        <v>109</v>
      </c>
      <c r="D1666">
        <v>5</v>
      </c>
      <c r="E1666" s="2">
        <v>44652</v>
      </c>
      <c r="G1666">
        <v>10461</v>
      </c>
      <c r="H1666">
        <v>60464</v>
      </c>
      <c r="J1666" t="s">
        <v>47</v>
      </c>
      <c r="K1666" t="s">
        <v>4874</v>
      </c>
      <c r="M1666" s="1" t="s">
        <v>4875</v>
      </c>
      <c r="N1666">
        <v>1</v>
      </c>
      <c r="O1666" t="s">
        <v>72</v>
      </c>
      <c r="P1666">
        <f t="shared" ref="P1666:P1729" si="52">COUNTIF($M$2:$M$4776,M1666)</f>
        <v>1</v>
      </c>
      <c r="Q1666" s="7">
        <f t="shared" ref="Q1666:Q1729" si="53">SUMIFS($N$2:$N$4776,$M$2:$M$4776,M1666)</f>
        <v>1</v>
      </c>
    </row>
    <row r="1667" spans="1:17" x14ac:dyDescent="0.2">
      <c r="A1667">
        <v>89301282</v>
      </c>
      <c r="B1667" t="s">
        <v>4714</v>
      </c>
      <c r="C1667" t="s">
        <v>4715</v>
      </c>
      <c r="D1667">
        <v>10</v>
      </c>
      <c r="E1667" s="2">
        <v>42979</v>
      </c>
      <c r="G1667">
        <v>2220</v>
      </c>
      <c r="H1667">
        <v>60465</v>
      </c>
      <c r="I1667" t="s">
        <v>28</v>
      </c>
      <c r="J1667" t="s">
        <v>4716</v>
      </c>
      <c r="K1667" t="s">
        <v>4717</v>
      </c>
      <c r="M1667" s="1" t="s">
        <v>4718</v>
      </c>
      <c r="N1667">
        <v>0.7</v>
      </c>
      <c r="O1667" t="s">
        <v>33</v>
      </c>
      <c r="P1667">
        <f t="shared" si="52"/>
        <v>2</v>
      </c>
      <c r="Q1667" s="7">
        <f t="shared" si="53"/>
        <v>0.89999999999999991</v>
      </c>
    </row>
    <row r="1668" spans="1:17" x14ac:dyDescent="0.2">
      <c r="A1668">
        <v>89301283</v>
      </c>
      <c r="B1668" t="s">
        <v>4739</v>
      </c>
      <c r="C1668" t="s">
        <v>4740</v>
      </c>
      <c r="D1668">
        <v>10</v>
      </c>
      <c r="E1668" s="2">
        <v>42005</v>
      </c>
      <c r="G1668">
        <v>2220</v>
      </c>
      <c r="H1668">
        <v>60465</v>
      </c>
      <c r="I1668" t="s">
        <v>28</v>
      </c>
      <c r="J1668" t="s">
        <v>4716</v>
      </c>
      <c r="K1668" t="s">
        <v>4717</v>
      </c>
      <c r="M1668" s="1" t="s">
        <v>4718</v>
      </c>
      <c r="N1668">
        <v>0.2</v>
      </c>
      <c r="O1668" t="s">
        <v>33</v>
      </c>
      <c r="P1668">
        <f t="shared" si="52"/>
        <v>2</v>
      </c>
      <c r="Q1668" s="7">
        <f t="shared" si="53"/>
        <v>0.89999999999999991</v>
      </c>
    </row>
    <row r="1669" spans="1:17" x14ac:dyDescent="0.2">
      <c r="A1669">
        <v>89301048</v>
      </c>
      <c r="B1669" t="s">
        <v>1264</v>
      </c>
      <c r="C1669" t="s">
        <v>1350</v>
      </c>
      <c r="D1669">
        <v>5</v>
      </c>
      <c r="E1669" s="2">
        <v>42522</v>
      </c>
      <c r="G1669">
        <v>7610</v>
      </c>
      <c r="H1669">
        <v>60469</v>
      </c>
      <c r="I1669" t="s">
        <v>53</v>
      </c>
      <c r="J1669" t="s">
        <v>1075</v>
      </c>
      <c r="K1669" t="s">
        <v>731</v>
      </c>
      <c r="L1669" t="s">
        <v>86</v>
      </c>
      <c r="M1669" s="1" t="s">
        <v>1361</v>
      </c>
      <c r="N1669">
        <v>0.5</v>
      </c>
      <c r="O1669" t="s">
        <v>72</v>
      </c>
      <c r="P1669">
        <f t="shared" si="52"/>
        <v>1</v>
      </c>
      <c r="Q1669" s="7">
        <f t="shared" si="53"/>
        <v>0.5</v>
      </c>
    </row>
    <row r="1670" spans="1:17" x14ac:dyDescent="0.2">
      <c r="A1670">
        <v>89301600</v>
      </c>
      <c r="B1670" t="s">
        <v>6274</v>
      </c>
      <c r="C1670" t="s">
        <v>6274</v>
      </c>
      <c r="D1670">
        <v>10</v>
      </c>
      <c r="E1670" s="2">
        <v>44287</v>
      </c>
      <c r="G1670">
        <v>7545</v>
      </c>
      <c r="H1670">
        <v>60473</v>
      </c>
      <c r="I1670" t="s">
        <v>46</v>
      </c>
      <c r="J1670" t="s">
        <v>261</v>
      </c>
      <c r="K1670" t="s">
        <v>6353</v>
      </c>
      <c r="M1670" s="1" t="s">
        <v>6354</v>
      </c>
      <c r="N1670">
        <v>7.0000000000000007E-2</v>
      </c>
      <c r="O1670" t="s">
        <v>27</v>
      </c>
      <c r="P1670">
        <f t="shared" si="52"/>
        <v>6</v>
      </c>
      <c r="Q1670" s="7">
        <f t="shared" si="53"/>
        <v>0.42000000000000004</v>
      </c>
    </row>
    <row r="1671" spans="1:17" x14ac:dyDescent="0.2">
      <c r="A1671">
        <v>89301602</v>
      </c>
      <c r="B1671" t="s">
        <v>6449</v>
      </c>
      <c r="C1671" t="s">
        <v>6450</v>
      </c>
      <c r="D1671">
        <v>10</v>
      </c>
      <c r="E1671" s="2">
        <v>42370</v>
      </c>
      <c r="G1671">
        <v>7545</v>
      </c>
      <c r="H1671">
        <v>60473</v>
      </c>
      <c r="I1671" t="s">
        <v>46</v>
      </c>
      <c r="J1671" t="s">
        <v>261</v>
      </c>
      <c r="K1671" t="s">
        <v>6353</v>
      </c>
      <c r="M1671" s="1" t="s">
        <v>6354</v>
      </c>
      <c r="N1671">
        <v>7.0000000000000007E-2</v>
      </c>
      <c r="O1671" t="s">
        <v>27</v>
      </c>
      <c r="P1671">
        <f t="shared" si="52"/>
        <v>6</v>
      </c>
      <c r="Q1671" s="7">
        <f t="shared" si="53"/>
        <v>0.42000000000000004</v>
      </c>
    </row>
    <row r="1672" spans="1:17" x14ac:dyDescent="0.2">
      <c r="A1672">
        <v>89301604</v>
      </c>
      <c r="B1672" t="s">
        <v>6464</v>
      </c>
      <c r="C1672" t="s">
        <v>6465</v>
      </c>
      <c r="D1672">
        <v>10</v>
      </c>
      <c r="E1672" s="2">
        <v>42370</v>
      </c>
      <c r="G1672">
        <v>7545</v>
      </c>
      <c r="H1672">
        <v>60473</v>
      </c>
      <c r="I1672" t="s">
        <v>46</v>
      </c>
      <c r="J1672" t="s">
        <v>261</v>
      </c>
      <c r="K1672" t="s">
        <v>6353</v>
      </c>
      <c r="M1672" s="1" t="s">
        <v>6354</v>
      </c>
      <c r="N1672">
        <v>7.0000000000000007E-2</v>
      </c>
      <c r="O1672" t="s">
        <v>27</v>
      </c>
      <c r="P1672">
        <f t="shared" si="52"/>
        <v>6</v>
      </c>
      <c r="Q1672" s="7">
        <f t="shared" si="53"/>
        <v>0.42000000000000004</v>
      </c>
    </row>
    <row r="1673" spans="1:17" x14ac:dyDescent="0.2">
      <c r="A1673">
        <v>89301605</v>
      </c>
      <c r="B1673" t="s">
        <v>6474</v>
      </c>
      <c r="C1673" t="s">
        <v>6475</v>
      </c>
      <c r="D1673">
        <v>10</v>
      </c>
      <c r="E1673" s="2">
        <v>42370</v>
      </c>
      <c r="G1673">
        <v>7545</v>
      </c>
      <c r="H1673">
        <v>60473</v>
      </c>
      <c r="I1673" t="s">
        <v>46</v>
      </c>
      <c r="J1673" t="s">
        <v>261</v>
      </c>
      <c r="K1673" t="s">
        <v>6353</v>
      </c>
      <c r="M1673" s="1" t="s">
        <v>6354</v>
      </c>
      <c r="N1673">
        <v>7.0000000000000007E-2</v>
      </c>
      <c r="O1673" t="s">
        <v>27</v>
      </c>
      <c r="P1673">
        <f t="shared" si="52"/>
        <v>6</v>
      </c>
      <c r="Q1673" s="7">
        <f t="shared" si="53"/>
        <v>0.42000000000000004</v>
      </c>
    </row>
    <row r="1674" spans="1:17" x14ac:dyDescent="0.2">
      <c r="A1674">
        <v>89301606</v>
      </c>
      <c r="B1674" t="s">
        <v>6476</v>
      </c>
      <c r="C1674" t="s">
        <v>6477</v>
      </c>
      <c r="D1674">
        <v>10</v>
      </c>
      <c r="E1674" s="2">
        <v>42370</v>
      </c>
      <c r="G1674">
        <v>7545</v>
      </c>
      <c r="H1674">
        <v>60473</v>
      </c>
      <c r="I1674" t="s">
        <v>46</v>
      </c>
      <c r="J1674" t="s">
        <v>261</v>
      </c>
      <c r="K1674" t="s">
        <v>6353</v>
      </c>
      <c r="M1674" s="1" t="s">
        <v>6354</v>
      </c>
      <c r="N1674">
        <v>7.0000000000000007E-2</v>
      </c>
      <c r="O1674" t="s">
        <v>27</v>
      </c>
      <c r="P1674">
        <f t="shared" si="52"/>
        <v>6</v>
      </c>
      <c r="Q1674" s="7">
        <f t="shared" si="53"/>
        <v>0.42000000000000004</v>
      </c>
    </row>
    <row r="1675" spans="1:17" x14ac:dyDescent="0.2">
      <c r="A1675">
        <v>89301607</v>
      </c>
      <c r="B1675" t="s">
        <v>6480</v>
      </c>
      <c r="C1675" t="s">
        <v>6481</v>
      </c>
      <c r="D1675">
        <v>10</v>
      </c>
      <c r="E1675" s="2">
        <v>42370</v>
      </c>
      <c r="G1675">
        <v>7545</v>
      </c>
      <c r="H1675">
        <v>60473</v>
      </c>
      <c r="I1675" t="s">
        <v>46</v>
      </c>
      <c r="J1675" t="s">
        <v>261</v>
      </c>
      <c r="K1675" t="s">
        <v>6353</v>
      </c>
      <c r="M1675" s="1" t="s">
        <v>6354</v>
      </c>
      <c r="N1675">
        <v>7.0000000000000007E-2</v>
      </c>
      <c r="O1675" t="s">
        <v>27</v>
      </c>
      <c r="P1675">
        <f t="shared" si="52"/>
        <v>6</v>
      </c>
      <c r="Q1675" s="7">
        <f t="shared" si="53"/>
        <v>0.42000000000000004</v>
      </c>
    </row>
    <row r="1676" spans="1:17" x14ac:dyDescent="0.2">
      <c r="A1676">
        <v>89301501</v>
      </c>
      <c r="B1676" t="s">
        <v>5918</v>
      </c>
      <c r="C1676" t="s">
        <v>109</v>
      </c>
      <c r="D1676">
        <v>5</v>
      </c>
      <c r="E1676" s="2">
        <v>39448</v>
      </c>
      <c r="G1676">
        <v>159</v>
      </c>
      <c r="H1676">
        <v>60475</v>
      </c>
      <c r="I1676" t="s">
        <v>28</v>
      </c>
      <c r="J1676" t="s">
        <v>176</v>
      </c>
      <c r="K1676" t="s">
        <v>5988</v>
      </c>
      <c r="L1676" t="s">
        <v>31</v>
      </c>
      <c r="M1676" s="1" t="s">
        <v>5989</v>
      </c>
      <c r="N1676">
        <v>0.6</v>
      </c>
      <c r="O1676" t="s">
        <v>33</v>
      </c>
      <c r="P1676">
        <f t="shared" si="52"/>
        <v>2</v>
      </c>
      <c r="Q1676" s="7">
        <f t="shared" si="53"/>
        <v>1</v>
      </c>
    </row>
    <row r="1677" spans="1:17" x14ac:dyDescent="0.2">
      <c r="A1677">
        <v>89301502</v>
      </c>
      <c r="B1677" t="s">
        <v>5918</v>
      </c>
      <c r="C1677" t="s">
        <v>568</v>
      </c>
      <c r="D1677">
        <v>10</v>
      </c>
      <c r="E1677" s="2">
        <v>39448</v>
      </c>
      <c r="G1677">
        <v>159</v>
      </c>
      <c r="H1677">
        <v>60475</v>
      </c>
      <c r="I1677" t="s">
        <v>28</v>
      </c>
      <c r="J1677" t="s">
        <v>176</v>
      </c>
      <c r="K1677" t="s">
        <v>5988</v>
      </c>
      <c r="L1677" t="s">
        <v>31</v>
      </c>
      <c r="M1677" s="1" t="s">
        <v>5989</v>
      </c>
      <c r="N1677">
        <v>0.4</v>
      </c>
      <c r="O1677" t="s">
        <v>33</v>
      </c>
      <c r="P1677">
        <f t="shared" si="52"/>
        <v>2</v>
      </c>
      <c r="Q1677" s="7">
        <f t="shared" si="53"/>
        <v>1</v>
      </c>
    </row>
    <row r="1678" spans="1:17" x14ac:dyDescent="0.2">
      <c r="A1678">
        <v>89301011</v>
      </c>
      <c r="B1678" t="s">
        <v>108</v>
      </c>
      <c r="C1678" t="s">
        <v>109</v>
      </c>
      <c r="D1678">
        <v>5</v>
      </c>
      <c r="E1678" s="2">
        <v>42370</v>
      </c>
      <c r="G1678">
        <v>7467</v>
      </c>
      <c r="H1678">
        <v>60476</v>
      </c>
      <c r="I1678" t="s">
        <v>186</v>
      </c>
      <c r="J1678" t="s">
        <v>187</v>
      </c>
      <c r="K1678" t="s">
        <v>188</v>
      </c>
      <c r="L1678" t="s">
        <v>189</v>
      </c>
      <c r="M1678" s="1" t="s">
        <v>190</v>
      </c>
      <c r="N1678">
        <v>0.03</v>
      </c>
      <c r="O1678" t="s">
        <v>33</v>
      </c>
      <c r="P1678">
        <f t="shared" si="52"/>
        <v>8</v>
      </c>
      <c r="Q1678" s="7">
        <f t="shared" si="53"/>
        <v>0.94000000000000006</v>
      </c>
    </row>
    <row r="1679" spans="1:17" x14ac:dyDescent="0.2">
      <c r="A1679">
        <v>89301013</v>
      </c>
      <c r="B1679" t="s">
        <v>108</v>
      </c>
      <c r="C1679" t="s">
        <v>357</v>
      </c>
      <c r="D1679">
        <v>5</v>
      </c>
      <c r="E1679" s="2">
        <v>42370</v>
      </c>
      <c r="G1679">
        <v>7467</v>
      </c>
      <c r="H1679">
        <v>60476</v>
      </c>
      <c r="I1679" t="s">
        <v>186</v>
      </c>
      <c r="J1679" t="s">
        <v>187</v>
      </c>
      <c r="K1679" t="s">
        <v>188</v>
      </c>
      <c r="L1679" t="s">
        <v>189</v>
      </c>
      <c r="M1679" s="1" t="s">
        <v>190</v>
      </c>
      <c r="N1679">
        <v>0.03</v>
      </c>
      <c r="O1679" t="s">
        <v>33</v>
      </c>
      <c r="P1679">
        <f t="shared" si="52"/>
        <v>8</v>
      </c>
      <c r="Q1679" s="7">
        <f t="shared" si="53"/>
        <v>0.94000000000000006</v>
      </c>
    </row>
    <row r="1680" spans="1:17" x14ac:dyDescent="0.2">
      <c r="A1680">
        <v>89301021</v>
      </c>
      <c r="B1680" t="s">
        <v>489</v>
      </c>
      <c r="C1680" t="s">
        <v>109</v>
      </c>
      <c r="D1680">
        <v>5</v>
      </c>
      <c r="E1680" s="2">
        <v>43009</v>
      </c>
      <c r="G1680">
        <v>2511</v>
      </c>
      <c r="H1680">
        <v>60476</v>
      </c>
      <c r="I1680" t="s">
        <v>186</v>
      </c>
      <c r="J1680" t="s">
        <v>187</v>
      </c>
      <c r="K1680" t="s">
        <v>188</v>
      </c>
      <c r="L1680" t="s">
        <v>189</v>
      </c>
      <c r="M1680" s="1" t="s">
        <v>190</v>
      </c>
      <c r="N1680">
        <v>0.5</v>
      </c>
      <c r="O1680" t="s">
        <v>33</v>
      </c>
      <c r="P1680">
        <f t="shared" si="52"/>
        <v>8</v>
      </c>
      <c r="Q1680" s="7">
        <f t="shared" si="53"/>
        <v>0.94000000000000006</v>
      </c>
    </row>
    <row r="1681" spans="1:17" x14ac:dyDescent="0.2">
      <c r="A1681">
        <v>89301022</v>
      </c>
      <c r="B1681" t="s">
        <v>489</v>
      </c>
      <c r="C1681" t="s">
        <v>568</v>
      </c>
      <c r="D1681">
        <v>10</v>
      </c>
      <c r="E1681" s="2">
        <v>42095</v>
      </c>
      <c r="G1681">
        <v>2511</v>
      </c>
      <c r="H1681">
        <v>60476</v>
      </c>
      <c r="I1681" t="s">
        <v>186</v>
      </c>
      <c r="J1681" t="s">
        <v>187</v>
      </c>
      <c r="K1681" t="s">
        <v>188</v>
      </c>
      <c r="L1681" t="s">
        <v>189</v>
      </c>
      <c r="M1681" s="1" t="s">
        <v>190</v>
      </c>
      <c r="N1681">
        <v>0.1</v>
      </c>
      <c r="O1681" t="s">
        <v>33</v>
      </c>
      <c r="P1681">
        <f t="shared" si="52"/>
        <v>8</v>
      </c>
      <c r="Q1681" s="7">
        <f t="shared" si="53"/>
        <v>0.94000000000000006</v>
      </c>
    </row>
    <row r="1682" spans="1:17" x14ac:dyDescent="0.2">
      <c r="A1682">
        <v>89301023</v>
      </c>
      <c r="B1682" t="s">
        <v>489</v>
      </c>
      <c r="C1682" t="s">
        <v>357</v>
      </c>
      <c r="D1682">
        <v>5</v>
      </c>
      <c r="E1682" s="2">
        <v>39722</v>
      </c>
      <c r="G1682">
        <v>2511</v>
      </c>
      <c r="H1682">
        <v>60476</v>
      </c>
      <c r="I1682" t="s">
        <v>186</v>
      </c>
      <c r="J1682" t="s">
        <v>187</v>
      </c>
      <c r="K1682" t="s">
        <v>188</v>
      </c>
      <c r="L1682" t="s">
        <v>189</v>
      </c>
      <c r="M1682" s="1" t="s">
        <v>190</v>
      </c>
      <c r="N1682">
        <v>0.1</v>
      </c>
      <c r="O1682" t="s">
        <v>33</v>
      </c>
      <c r="P1682">
        <f t="shared" si="52"/>
        <v>8</v>
      </c>
      <c r="Q1682" s="7">
        <f t="shared" si="53"/>
        <v>0.94000000000000006</v>
      </c>
    </row>
    <row r="1683" spans="1:17" x14ac:dyDescent="0.2">
      <c r="A1683">
        <v>89301026</v>
      </c>
      <c r="B1683" t="s">
        <v>489</v>
      </c>
      <c r="C1683" t="s">
        <v>702</v>
      </c>
      <c r="D1683">
        <v>5</v>
      </c>
      <c r="E1683" s="2">
        <v>42095</v>
      </c>
      <c r="G1683">
        <v>2511</v>
      </c>
      <c r="H1683">
        <v>60476</v>
      </c>
      <c r="I1683" t="s">
        <v>186</v>
      </c>
      <c r="J1683" t="s">
        <v>187</v>
      </c>
      <c r="K1683" t="s">
        <v>188</v>
      </c>
      <c r="L1683" t="s">
        <v>189</v>
      </c>
      <c r="M1683" s="1" t="s">
        <v>190</v>
      </c>
      <c r="N1683">
        <v>0.15</v>
      </c>
      <c r="O1683" t="s">
        <v>33</v>
      </c>
      <c r="P1683">
        <f t="shared" si="52"/>
        <v>8</v>
      </c>
      <c r="Q1683" s="7">
        <f t="shared" si="53"/>
        <v>0.94000000000000006</v>
      </c>
    </row>
    <row r="1684" spans="1:17" x14ac:dyDescent="0.2">
      <c r="A1684">
        <v>89301163</v>
      </c>
      <c r="B1684" t="s">
        <v>3529</v>
      </c>
      <c r="C1684" t="s">
        <v>357</v>
      </c>
      <c r="D1684">
        <v>5</v>
      </c>
      <c r="E1684" s="2">
        <v>42005</v>
      </c>
      <c r="G1684">
        <v>7238</v>
      </c>
      <c r="H1684">
        <v>60476</v>
      </c>
      <c r="I1684" t="s">
        <v>186</v>
      </c>
      <c r="J1684" t="s">
        <v>187</v>
      </c>
      <c r="K1684" t="s">
        <v>188</v>
      </c>
      <c r="L1684" t="s">
        <v>189</v>
      </c>
      <c r="M1684" s="1" t="s">
        <v>190</v>
      </c>
      <c r="N1684">
        <v>0.03</v>
      </c>
      <c r="O1684" t="s">
        <v>33</v>
      </c>
      <c r="P1684">
        <f t="shared" si="52"/>
        <v>8</v>
      </c>
      <c r="Q1684" s="7">
        <f t="shared" si="53"/>
        <v>0.94000000000000006</v>
      </c>
    </row>
    <row r="1685" spans="1:17" x14ac:dyDescent="0.2">
      <c r="A1685">
        <v>89301604</v>
      </c>
      <c r="B1685" t="s">
        <v>6464</v>
      </c>
      <c r="C1685" t="s">
        <v>6465</v>
      </c>
      <c r="D1685">
        <v>10</v>
      </c>
      <c r="E1685" s="2">
        <v>39448</v>
      </c>
      <c r="G1685">
        <v>6203</v>
      </c>
      <c r="H1685">
        <v>60476</v>
      </c>
      <c r="I1685" t="s">
        <v>186</v>
      </c>
      <c r="J1685" t="s">
        <v>187</v>
      </c>
      <c r="K1685" t="s">
        <v>188</v>
      </c>
      <c r="L1685" t="s">
        <v>189</v>
      </c>
      <c r="M1685" s="1" t="s">
        <v>190</v>
      </c>
      <c r="N1685">
        <v>0</v>
      </c>
      <c r="O1685" t="s">
        <v>33</v>
      </c>
      <c r="P1685">
        <f t="shared" si="52"/>
        <v>8</v>
      </c>
      <c r="Q1685" s="7">
        <f t="shared" si="53"/>
        <v>0.94000000000000006</v>
      </c>
    </row>
    <row r="1686" spans="1:17" x14ac:dyDescent="0.2">
      <c r="A1686">
        <v>89301121</v>
      </c>
      <c r="B1686" t="s">
        <v>3139</v>
      </c>
      <c r="C1686" t="s">
        <v>109</v>
      </c>
      <c r="D1686">
        <v>5</v>
      </c>
      <c r="E1686" s="2">
        <v>39448</v>
      </c>
      <c r="G1686">
        <v>4904</v>
      </c>
      <c r="H1686">
        <v>60477</v>
      </c>
      <c r="I1686" t="s">
        <v>28</v>
      </c>
      <c r="J1686" t="s">
        <v>972</v>
      </c>
      <c r="K1686" t="s">
        <v>1971</v>
      </c>
      <c r="L1686" t="s">
        <v>31</v>
      </c>
      <c r="M1686" s="1" t="s">
        <v>3195</v>
      </c>
      <c r="N1686">
        <v>0.4</v>
      </c>
      <c r="O1686" t="s">
        <v>33</v>
      </c>
      <c r="P1686">
        <f t="shared" si="52"/>
        <v>4</v>
      </c>
      <c r="Q1686" s="7">
        <f t="shared" si="53"/>
        <v>0.7</v>
      </c>
    </row>
    <row r="1687" spans="1:17" x14ac:dyDescent="0.2">
      <c r="A1687">
        <v>89301122</v>
      </c>
      <c r="B1687" t="s">
        <v>3139</v>
      </c>
      <c r="C1687" t="s">
        <v>3243</v>
      </c>
      <c r="D1687">
        <v>10</v>
      </c>
      <c r="E1687" s="2">
        <v>39448</v>
      </c>
      <c r="G1687">
        <v>4904</v>
      </c>
      <c r="H1687">
        <v>60477</v>
      </c>
      <c r="I1687" t="s">
        <v>28</v>
      </c>
      <c r="J1687" t="s">
        <v>972</v>
      </c>
      <c r="K1687" t="s">
        <v>1971</v>
      </c>
      <c r="L1687" t="s">
        <v>31</v>
      </c>
      <c r="M1687" s="1" t="s">
        <v>3195</v>
      </c>
      <c r="N1687">
        <v>0.1</v>
      </c>
      <c r="O1687" t="s">
        <v>33</v>
      </c>
      <c r="P1687">
        <f t="shared" si="52"/>
        <v>4</v>
      </c>
      <c r="Q1687" s="7">
        <f t="shared" si="53"/>
        <v>0.7</v>
      </c>
    </row>
    <row r="1688" spans="1:17" x14ac:dyDescent="0.2">
      <c r="A1688">
        <v>89301124</v>
      </c>
      <c r="B1688" t="s">
        <v>3139</v>
      </c>
      <c r="C1688" t="s">
        <v>3267</v>
      </c>
      <c r="D1688">
        <v>10</v>
      </c>
      <c r="E1688" s="2">
        <v>39448</v>
      </c>
      <c r="G1688">
        <v>4904</v>
      </c>
      <c r="H1688">
        <v>60477</v>
      </c>
      <c r="I1688" t="s">
        <v>28</v>
      </c>
      <c r="J1688" t="s">
        <v>972</v>
      </c>
      <c r="K1688" t="s">
        <v>1971</v>
      </c>
      <c r="L1688" t="s">
        <v>31</v>
      </c>
      <c r="M1688" s="1" t="s">
        <v>3195</v>
      </c>
      <c r="N1688">
        <v>0.1</v>
      </c>
      <c r="O1688" t="s">
        <v>33</v>
      </c>
      <c r="P1688">
        <f t="shared" si="52"/>
        <v>4</v>
      </c>
      <c r="Q1688" s="7">
        <f t="shared" si="53"/>
        <v>0.7</v>
      </c>
    </row>
    <row r="1689" spans="1:17" x14ac:dyDescent="0.2">
      <c r="A1689">
        <v>89301605</v>
      </c>
      <c r="B1689" t="s">
        <v>6474</v>
      </c>
      <c r="C1689" t="s">
        <v>6475</v>
      </c>
      <c r="D1689">
        <v>10</v>
      </c>
      <c r="E1689" s="2">
        <v>39448</v>
      </c>
      <c r="G1689">
        <v>5950</v>
      </c>
      <c r="H1689">
        <v>60477</v>
      </c>
      <c r="I1689" t="s">
        <v>28</v>
      </c>
      <c r="J1689" t="s">
        <v>972</v>
      </c>
      <c r="K1689" t="s">
        <v>1971</v>
      </c>
      <c r="L1689" t="s">
        <v>31</v>
      </c>
      <c r="M1689" s="1" t="s">
        <v>3195</v>
      </c>
      <c r="N1689">
        <v>0.1</v>
      </c>
      <c r="O1689" t="s">
        <v>33</v>
      </c>
      <c r="P1689">
        <f t="shared" si="52"/>
        <v>4</v>
      </c>
      <c r="Q1689" s="7">
        <f t="shared" si="53"/>
        <v>0.7</v>
      </c>
    </row>
    <row r="1690" spans="1:17" x14ac:dyDescent="0.2">
      <c r="A1690">
        <v>89301311</v>
      </c>
      <c r="B1690" t="s">
        <v>4828</v>
      </c>
      <c r="C1690" t="s">
        <v>109</v>
      </c>
      <c r="D1690">
        <v>5</v>
      </c>
      <c r="E1690" s="2">
        <v>37834</v>
      </c>
      <c r="G1690">
        <v>7676</v>
      </c>
      <c r="H1690">
        <v>60478</v>
      </c>
      <c r="J1690" t="s">
        <v>283</v>
      </c>
      <c r="K1690" t="s">
        <v>4882</v>
      </c>
      <c r="M1690" s="1" t="s">
        <v>4883</v>
      </c>
      <c r="N1690">
        <v>0.5</v>
      </c>
      <c r="O1690" t="s">
        <v>72</v>
      </c>
      <c r="P1690">
        <f t="shared" si="52"/>
        <v>1</v>
      </c>
      <c r="Q1690" s="7">
        <f t="shared" si="53"/>
        <v>0.5</v>
      </c>
    </row>
    <row r="1691" spans="1:17" x14ac:dyDescent="0.2">
      <c r="A1691">
        <v>89301163</v>
      </c>
      <c r="B1691" t="s">
        <v>3529</v>
      </c>
      <c r="C1691" t="s">
        <v>357</v>
      </c>
      <c r="D1691">
        <v>5</v>
      </c>
      <c r="E1691" s="2">
        <v>43252</v>
      </c>
      <c r="G1691">
        <v>1310</v>
      </c>
      <c r="H1691">
        <v>60479</v>
      </c>
      <c r="J1691" t="s">
        <v>325</v>
      </c>
      <c r="K1691" t="s">
        <v>3700</v>
      </c>
      <c r="M1691" s="1" t="s">
        <v>3701</v>
      </c>
      <c r="N1691">
        <v>0.5</v>
      </c>
      <c r="O1691" t="s">
        <v>72</v>
      </c>
      <c r="P1691">
        <f t="shared" si="52"/>
        <v>1</v>
      </c>
      <c r="Q1691" s="7">
        <f t="shared" si="53"/>
        <v>0.5</v>
      </c>
    </row>
    <row r="1692" spans="1:17" x14ac:dyDescent="0.2">
      <c r="A1692">
        <v>89301600</v>
      </c>
      <c r="B1692" t="s">
        <v>6274</v>
      </c>
      <c r="C1692" t="s">
        <v>6274</v>
      </c>
      <c r="D1692">
        <v>10</v>
      </c>
      <c r="E1692" s="2">
        <v>44287</v>
      </c>
      <c r="G1692">
        <v>6056</v>
      </c>
      <c r="H1692">
        <v>60491</v>
      </c>
      <c r="J1692" t="s">
        <v>6350</v>
      </c>
      <c r="K1692" t="s">
        <v>6351</v>
      </c>
      <c r="M1692" s="1" t="s">
        <v>6352</v>
      </c>
      <c r="N1692">
        <v>0.14199999999999999</v>
      </c>
      <c r="O1692" t="s">
        <v>27</v>
      </c>
      <c r="P1692">
        <f t="shared" si="52"/>
        <v>7</v>
      </c>
      <c r="Q1692" s="7">
        <f t="shared" si="53"/>
        <v>0.99399999999999999</v>
      </c>
    </row>
    <row r="1693" spans="1:17" x14ac:dyDescent="0.2">
      <c r="A1693">
        <v>89301602</v>
      </c>
      <c r="B1693" t="s">
        <v>6449</v>
      </c>
      <c r="C1693" t="s">
        <v>6450</v>
      </c>
      <c r="D1693">
        <v>10</v>
      </c>
      <c r="E1693" s="2">
        <v>41061</v>
      </c>
      <c r="G1693">
        <v>6056</v>
      </c>
      <c r="H1693">
        <v>60491</v>
      </c>
      <c r="J1693" t="s">
        <v>6350</v>
      </c>
      <c r="K1693" t="s">
        <v>6351</v>
      </c>
      <c r="M1693" s="1" t="s">
        <v>6352</v>
      </c>
      <c r="N1693">
        <v>0.14199999999999999</v>
      </c>
      <c r="O1693" t="s">
        <v>27</v>
      </c>
      <c r="P1693">
        <f t="shared" si="52"/>
        <v>7</v>
      </c>
      <c r="Q1693" s="7">
        <f t="shared" si="53"/>
        <v>0.99399999999999999</v>
      </c>
    </row>
    <row r="1694" spans="1:17" x14ac:dyDescent="0.2">
      <c r="A1694">
        <v>89301604</v>
      </c>
      <c r="B1694" t="s">
        <v>6464</v>
      </c>
      <c r="C1694" t="s">
        <v>6465</v>
      </c>
      <c r="D1694">
        <v>10</v>
      </c>
      <c r="E1694" s="2">
        <v>41061</v>
      </c>
      <c r="G1694">
        <v>6056</v>
      </c>
      <c r="H1694">
        <v>60491</v>
      </c>
      <c r="J1694" t="s">
        <v>6350</v>
      </c>
      <c r="K1694" t="s">
        <v>6351</v>
      </c>
      <c r="M1694" s="1" t="s">
        <v>6352</v>
      </c>
      <c r="N1694">
        <v>0.14199999999999999</v>
      </c>
      <c r="O1694" t="s">
        <v>27</v>
      </c>
      <c r="P1694">
        <f t="shared" si="52"/>
        <v>7</v>
      </c>
      <c r="Q1694" s="7">
        <f t="shared" si="53"/>
        <v>0.99399999999999999</v>
      </c>
    </row>
    <row r="1695" spans="1:17" x14ac:dyDescent="0.2">
      <c r="A1695">
        <v>89301605</v>
      </c>
      <c r="B1695" t="s">
        <v>6474</v>
      </c>
      <c r="C1695" t="s">
        <v>6475</v>
      </c>
      <c r="D1695">
        <v>10</v>
      </c>
      <c r="E1695" s="2">
        <v>41061</v>
      </c>
      <c r="G1695">
        <v>6056</v>
      </c>
      <c r="H1695">
        <v>60491</v>
      </c>
      <c r="J1695" t="s">
        <v>6350</v>
      </c>
      <c r="K1695" t="s">
        <v>6351</v>
      </c>
      <c r="M1695" s="1" t="s">
        <v>6352</v>
      </c>
      <c r="N1695">
        <v>0.14199999999999999</v>
      </c>
      <c r="O1695" t="s">
        <v>27</v>
      </c>
      <c r="P1695">
        <f t="shared" si="52"/>
        <v>7</v>
      </c>
      <c r="Q1695" s="7">
        <f t="shared" si="53"/>
        <v>0.99399999999999999</v>
      </c>
    </row>
    <row r="1696" spans="1:17" x14ac:dyDescent="0.2">
      <c r="A1696">
        <v>89301606</v>
      </c>
      <c r="B1696" t="s">
        <v>6476</v>
      </c>
      <c r="C1696" t="s">
        <v>6477</v>
      </c>
      <c r="D1696">
        <v>10</v>
      </c>
      <c r="E1696" s="2">
        <v>41061</v>
      </c>
      <c r="G1696">
        <v>6056</v>
      </c>
      <c r="H1696">
        <v>60491</v>
      </c>
      <c r="J1696" t="s">
        <v>6350</v>
      </c>
      <c r="K1696" t="s">
        <v>6351</v>
      </c>
      <c r="M1696" s="1" t="s">
        <v>6352</v>
      </c>
      <c r="N1696">
        <v>0.14199999999999999</v>
      </c>
      <c r="O1696" t="s">
        <v>27</v>
      </c>
      <c r="P1696">
        <f t="shared" si="52"/>
        <v>7</v>
      </c>
      <c r="Q1696" s="7">
        <f t="shared" si="53"/>
        <v>0.99399999999999999</v>
      </c>
    </row>
    <row r="1697" spans="1:17" x14ac:dyDescent="0.2">
      <c r="A1697">
        <v>89301607</v>
      </c>
      <c r="B1697" t="s">
        <v>6480</v>
      </c>
      <c r="C1697" t="s">
        <v>6481</v>
      </c>
      <c r="D1697">
        <v>10</v>
      </c>
      <c r="E1697" s="2">
        <v>41061</v>
      </c>
      <c r="G1697">
        <v>6056</v>
      </c>
      <c r="H1697">
        <v>60491</v>
      </c>
      <c r="J1697" t="s">
        <v>6350</v>
      </c>
      <c r="K1697" t="s">
        <v>6351</v>
      </c>
      <c r="M1697" s="1" t="s">
        <v>6352</v>
      </c>
      <c r="N1697">
        <v>0.14199999999999999</v>
      </c>
      <c r="O1697" t="s">
        <v>27</v>
      </c>
      <c r="P1697">
        <f t="shared" si="52"/>
        <v>7</v>
      </c>
      <c r="Q1697" s="7">
        <f t="shared" si="53"/>
        <v>0.99399999999999999</v>
      </c>
    </row>
    <row r="1698" spans="1:17" x14ac:dyDescent="0.2">
      <c r="A1698">
        <v>89301608</v>
      </c>
      <c r="B1698" t="s">
        <v>6482</v>
      </c>
      <c r="C1698" t="s">
        <v>6482</v>
      </c>
      <c r="D1698">
        <v>10</v>
      </c>
      <c r="E1698" s="2">
        <v>41061</v>
      </c>
      <c r="G1698">
        <v>6056</v>
      </c>
      <c r="H1698">
        <v>60491</v>
      </c>
      <c r="J1698" t="s">
        <v>6350</v>
      </c>
      <c r="K1698" t="s">
        <v>6351</v>
      </c>
      <c r="M1698" s="1" t="s">
        <v>6352</v>
      </c>
      <c r="N1698">
        <v>0.14199999999999999</v>
      </c>
      <c r="O1698" t="s">
        <v>27</v>
      </c>
      <c r="P1698">
        <f t="shared" si="52"/>
        <v>7</v>
      </c>
      <c r="Q1698" s="7">
        <f t="shared" si="53"/>
        <v>0.99399999999999999</v>
      </c>
    </row>
    <row r="1699" spans="1:17" x14ac:dyDescent="0.2">
      <c r="A1699">
        <v>89301014</v>
      </c>
      <c r="B1699" t="s">
        <v>108</v>
      </c>
      <c r="C1699" t="s">
        <v>421</v>
      </c>
      <c r="D1699">
        <v>10</v>
      </c>
      <c r="E1699" s="2">
        <v>44440</v>
      </c>
      <c r="G1699">
        <v>3941</v>
      </c>
      <c r="H1699">
        <v>60492</v>
      </c>
      <c r="I1699" t="s">
        <v>28</v>
      </c>
      <c r="J1699" t="s">
        <v>143</v>
      </c>
      <c r="K1699" t="s">
        <v>422</v>
      </c>
      <c r="M1699" s="1" t="s">
        <v>423</v>
      </c>
      <c r="N1699">
        <v>0.2</v>
      </c>
      <c r="O1699" t="s">
        <v>33</v>
      </c>
      <c r="P1699">
        <f t="shared" si="52"/>
        <v>4</v>
      </c>
      <c r="Q1699" s="7">
        <f t="shared" si="53"/>
        <v>0.8</v>
      </c>
    </row>
    <row r="1700" spans="1:17" x14ac:dyDescent="0.2">
      <c r="A1700">
        <v>89301051</v>
      </c>
      <c r="B1700" t="s">
        <v>1387</v>
      </c>
      <c r="C1700" t="s">
        <v>109</v>
      </c>
      <c r="D1700">
        <v>5</v>
      </c>
      <c r="E1700" s="2">
        <v>44501</v>
      </c>
      <c r="G1700">
        <v>7679</v>
      </c>
      <c r="H1700">
        <v>60492</v>
      </c>
      <c r="I1700" t="s">
        <v>28</v>
      </c>
      <c r="J1700" t="s">
        <v>143</v>
      </c>
      <c r="K1700" t="s">
        <v>422</v>
      </c>
      <c r="M1700" s="1" t="s">
        <v>423</v>
      </c>
      <c r="N1700">
        <v>0.1</v>
      </c>
      <c r="O1700" t="s">
        <v>33</v>
      </c>
      <c r="P1700">
        <f t="shared" si="52"/>
        <v>4</v>
      </c>
      <c r="Q1700" s="7">
        <f t="shared" si="53"/>
        <v>0.8</v>
      </c>
    </row>
    <row r="1701" spans="1:17" x14ac:dyDescent="0.2">
      <c r="A1701">
        <v>89301054</v>
      </c>
      <c r="B1701" t="s">
        <v>1449</v>
      </c>
      <c r="C1701" t="s">
        <v>357</v>
      </c>
      <c r="D1701">
        <v>5</v>
      </c>
      <c r="E1701" s="2">
        <v>44501</v>
      </c>
      <c r="G1701">
        <v>7679</v>
      </c>
      <c r="H1701">
        <v>60492</v>
      </c>
      <c r="I1701" t="s">
        <v>28</v>
      </c>
      <c r="J1701" t="s">
        <v>143</v>
      </c>
      <c r="K1701" t="s">
        <v>422</v>
      </c>
      <c r="M1701" s="1" t="s">
        <v>423</v>
      </c>
      <c r="N1701">
        <v>0.3</v>
      </c>
      <c r="O1701" t="s">
        <v>33</v>
      </c>
      <c r="P1701">
        <f t="shared" si="52"/>
        <v>4</v>
      </c>
      <c r="Q1701" s="7">
        <f t="shared" si="53"/>
        <v>0.8</v>
      </c>
    </row>
    <row r="1702" spans="1:17" x14ac:dyDescent="0.2">
      <c r="A1702">
        <v>89301058</v>
      </c>
      <c r="B1702" t="s">
        <v>1479</v>
      </c>
      <c r="C1702" t="s">
        <v>421</v>
      </c>
      <c r="D1702">
        <v>8</v>
      </c>
      <c r="E1702" s="2">
        <v>40179</v>
      </c>
      <c r="G1702">
        <v>7679</v>
      </c>
      <c r="H1702">
        <v>60492</v>
      </c>
      <c r="I1702" t="s">
        <v>28</v>
      </c>
      <c r="J1702" t="s">
        <v>143</v>
      </c>
      <c r="K1702" t="s">
        <v>422</v>
      </c>
      <c r="M1702" s="1" t="s">
        <v>423</v>
      </c>
      <c r="N1702">
        <v>0.2</v>
      </c>
      <c r="O1702" t="s">
        <v>33</v>
      </c>
      <c r="P1702">
        <f t="shared" si="52"/>
        <v>4</v>
      </c>
      <c r="Q1702" s="7">
        <f t="shared" si="53"/>
        <v>0.8</v>
      </c>
    </row>
    <row r="1703" spans="1:17" x14ac:dyDescent="0.2">
      <c r="A1703">
        <v>89301226</v>
      </c>
      <c r="B1703" t="s">
        <v>4371</v>
      </c>
      <c r="C1703" t="s">
        <v>4414</v>
      </c>
      <c r="D1703">
        <v>10</v>
      </c>
      <c r="E1703" s="2">
        <v>41426</v>
      </c>
      <c r="G1703">
        <v>6365</v>
      </c>
      <c r="H1703">
        <v>60498</v>
      </c>
      <c r="I1703" t="s">
        <v>905</v>
      </c>
      <c r="J1703" t="s">
        <v>20</v>
      </c>
      <c r="K1703" t="s">
        <v>4421</v>
      </c>
      <c r="L1703" t="s">
        <v>31</v>
      </c>
      <c r="M1703" s="1" t="s">
        <v>4422</v>
      </c>
      <c r="N1703">
        <v>1</v>
      </c>
      <c r="O1703" t="s">
        <v>2436</v>
      </c>
      <c r="P1703">
        <f t="shared" si="52"/>
        <v>1</v>
      </c>
      <c r="Q1703" s="7">
        <f t="shared" si="53"/>
        <v>1</v>
      </c>
    </row>
    <row r="1704" spans="1:17" x14ac:dyDescent="0.2">
      <c r="A1704">
        <v>89301075</v>
      </c>
      <c r="B1704" t="s">
        <v>1686</v>
      </c>
      <c r="C1704" t="s">
        <v>1840</v>
      </c>
      <c r="D1704">
        <v>10</v>
      </c>
      <c r="E1704" s="2">
        <v>44743</v>
      </c>
      <c r="G1704">
        <v>6301</v>
      </c>
      <c r="H1704">
        <v>60501</v>
      </c>
      <c r="J1704" t="s">
        <v>60</v>
      </c>
      <c r="K1704" t="s">
        <v>2011</v>
      </c>
      <c r="M1704" s="1" t="s">
        <v>2012</v>
      </c>
      <c r="N1704">
        <v>0.5</v>
      </c>
      <c r="O1704" t="s">
        <v>27</v>
      </c>
      <c r="P1704">
        <f t="shared" si="52"/>
        <v>1</v>
      </c>
      <c r="Q1704" s="7">
        <f t="shared" si="53"/>
        <v>0.5</v>
      </c>
    </row>
    <row r="1705" spans="1:17" x14ac:dyDescent="0.2">
      <c r="A1705">
        <v>89301012</v>
      </c>
      <c r="B1705" t="s">
        <v>108</v>
      </c>
      <c r="C1705" t="s">
        <v>293</v>
      </c>
      <c r="D1705">
        <v>10</v>
      </c>
      <c r="E1705" s="2">
        <v>41821</v>
      </c>
      <c r="G1705">
        <v>1677</v>
      </c>
      <c r="H1705">
        <v>60504</v>
      </c>
      <c r="I1705" t="s">
        <v>110</v>
      </c>
      <c r="J1705" t="s">
        <v>328</v>
      </c>
      <c r="K1705" t="s">
        <v>329</v>
      </c>
      <c r="L1705" t="s">
        <v>31</v>
      </c>
      <c r="M1705" s="1" t="s">
        <v>330</v>
      </c>
      <c r="N1705">
        <v>0.1</v>
      </c>
      <c r="O1705" t="s">
        <v>33</v>
      </c>
      <c r="P1705">
        <f t="shared" si="52"/>
        <v>1</v>
      </c>
      <c r="Q1705" s="7">
        <f t="shared" si="53"/>
        <v>0.1</v>
      </c>
    </row>
    <row r="1706" spans="1:17" x14ac:dyDescent="0.2">
      <c r="A1706">
        <v>89301031</v>
      </c>
      <c r="B1706" t="s">
        <v>826</v>
      </c>
      <c r="C1706" t="s">
        <v>109</v>
      </c>
      <c r="D1706">
        <v>5</v>
      </c>
      <c r="E1706" s="2">
        <v>44927</v>
      </c>
      <c r="G1706">
        <v>3002</v>
      </c>
      <c r="H1706">
        <v>60505</v>
      </c>
      <c r="I1706" t="s">
        <v>28</v>
      </c>
      <c r="J1706" t="s">
        <v>131</v>
      </c>
      <c r="K1706" t="s">
        <v>1000</v>
      </c>
      <c r="L1706" t="s">
        <v>31</v>
      </c>
      <c r="M1706" s="1" t="s">
        <v>1001</v>
      </c>
      <c r="N1706">
        <v>0.2</v>
      </c>
      <c r="O1706" t="s">
        <v>33</v>
      </c>
      <c r="P1706">
        <f t="shared" si="52"/>
        <v>4</v>
      </c>
      <c r="Q1706" s="7">
        <f t="shared" si="53"/>
        <v>1</v>
      </c>
    </row>
    <row r="1707" spans="1:17" x14ac:dyDescent="0.2">
      <c r="A1707">
        <v>89301032</v>
      </c>
      <c r="B1707" t="s">
        <v>826</v>
      </c>
      <c r="C1707" t="s">
        <v>568</v>
      </c>
      <c r="D1707">
        <v>10</v>
      </c>
      <c r="E1707" s="2">
        <v>44927</v>
      </c>
      <c r="G1707">
        <v>3002</v>
      </c>
      <c r="H1707">
        <v>60505</v>
      </c>
      <c r="I1707" t="s">
        <v>28</v>
      </c>
      <c r="J1707" t="s">
        <v>131</v>
      </c>
      <c r="K1707" t="s">
        <v>1000</v>
      </c>
      <c r="L1707" t="s">
        <v>31</v>
      </c>
      <c r="M1707" s="1" t="s">
        <v>1001</v>
      </c>
      <c r="N1707">
        <v>0.2</v>
      </c>
      <c r="O1707" t="s">
        <v>33</v>
      </c>
      <c r="P1707">
        <f t="shared" si="52"/>
        <v>4</v>
      </c>
      <c r="Q1707" s="7">
        <f t="shared" si="53"/>
        <v>1</v>
      </c>
    </row>
    <row r="1708" spans="1:17" x14ac:dyDescent="0.2">
      <c r="A1708">
        <v>89301035</v>
      </c>
      <c r="B1708" t="s">
        <v>826</v>
      </c>
      <c r="C1708" t="s">
        <v>1046</v>
      </c>
      <c r="D1708">
        <v>10</v>
      </c>
      <c r="E1708" s="2">
        <v>44927</v>
      </c>
      <c r="G1708">
        <v>3002</v>
      </c>
      <c r="H1708">
        <v>60505</v>
      </c>
      <c r="I1708" t="s">
        <v>28</v>
      </c>
      <c r="J1708" t="s">
        <v>131</v>
      </c>
      <c r="K1708" t="s">
        <v>1000</v>
      </c>
      <c r="L1708" t="s">
        <v>31</v>
      </c>
      <c r="M1708" s="1" t="s">
        <v>1001</v>
      </c>
      <c r="N1708">
        <v>0.3</v>
      </c>
      <c r="O1708" t="s">
        <v>33</v>
      </c>
      <c r="P1708">
        <f t="shared" si="52"/>
        <v>4</v>
      </c>
      <c r="Q1708" s="7">
        <f t="shared" si="53"/>
        <v>1</v>
      </c>
    </row>
    <row r="1709" spans="1:17" x14ac:dyDescent="0.2">
      <c r="A1709">
        <v>89301039</v>
      </c>
      <c r="B1709" t="s">
        <v>826</v>
      </c>
      <c r="C1709" t="s">
        <v>1092</v>
      </c>
      <c r="D1709">
        <v>10</v>
      </c>
      <c r="E1709" s="2">
        <v>44562</v>
      </c>
      <c r="G1709">
        <v>3002</v>
      </c>
      <c r="H1709">
        <v>60505</v>
      </c>
      <c r="I1709" t="s">
        <v>28</v>
      </c>
      <c r="J1709" t="s">
        <v>131</v>
      </c>
      <c r="K1709" t="s">
        <v>1000</v>
      </c>
      <c r="L1709" t="s">
        <v>31</v>
      </c>
      <c r="M1709" s="1" t="s">
        <v>1001</v>
      </c>
      <c r="N1709">
        <v>0.3</v>
      </c>
      <c r="O1709" t="s">
        <v>33</v>
      </c>
      <c r="P1709">
        <f t="shared" si="52"/>
        <v>4</v>
      </c>
      <c r="Q1709" s="7">
        <f t="shared" si="53"/>
        <v>1</v>
      </c>
    </row>
    <row r="1710" spans="1:17" x14ac:dyDescent="0.2">
      <c r="A1710">
        <v>89301016</v>
      </c>
      <c r="B1710" t="s">
        <v>108</v>
      </c>
      <c r="C1710" t="s">
        <v>468</v>
      </c>
      <c r="D1710">
        <v>10</v>
      </c>
      <c r="E1710" s="2">
        <v>40179</v>
      </c>
      <c r="G1710">
        <v>446</v>
      </c>
      <c r="H1710">
        <v>60506</v>
      </c>
      <c r="I1710" t="s">
        <v>110</v>
      </c>
      <c r="J1710" t="s">
        <v>252</v>
      </c>
      <c r="K1710" t="s">
        <v>478</v>
      </c>
      <c r="L1710" t="s">
        <v>129</v>
      </c>
      <c r="M1710" s="1" t="s">
        <v>479</v>
      </c>
      <c r="N1710">
        <v>1</v>
      </c>
      <c r="O1710" t="s">
        <v>33</v>
      </c>
      <c r="P1710">
        <f t="shared" si="52"/>
        <v>1</v>
      </c>
      <c r="Q1710" s="7">
        <f t="shared" si="53"/>
        <v>1</v>
      </c>
    </row>
    <row r="1711" spans="1:17" x14ac:dyDescent="0.2">
      <c r="A1711">
        <v>89301124</v>
      </c>
      <c r="B1711" t="s">
        <v>3139</v>
      </c>
      <c r="C1711" t="s">
        <v>3267</v>
      </c>
      <c r="D1711">
        <v>10</v>
      </c>
      <c r="E1711" s="2">
        <v>41426</v>
      </c>
      <c r="G1711">
        <v>6324</v>
      </c>
      <c r="H1711">
        <v>60513</v>
      </c>
      <c r="I1711" t="s">
        <v>110</v>
      </c>
      <c r="J1711" t="s">
        <v>261</v>
      </c>
      <c r="K1711" t="s">
        <v>3271</v>
      </c>
      <c r="L1711" t="s">
        <v>31</v>
      </c>
      <c r="M1711" s="1" t="s">
        <v>3272</v>
      </c>
      <c r="N1711">
        <v>1</v>
      </c>
      <c r="O1711" t="s">
        <v>33</v>
      </c>
      <c r="P1711">
        <f t="shared" si="52"/>
        <v>1</v>
      </c>
      <c r="Q1711" s="7">
        <f t="shared" si="53"/>
        <v>1</v>
      </c>
    </row>
    <row r="1712" spans="1:17" x14ac:dyDescent="0.2">
      <c r="A1712">
        <v>89301051</v>
      </c>
      <c r="B1712" t="s">
        <v>1387</v>
      </c>
      <c r="C1712" t="s">
        <v>109</v>
      </c>
      <c r="D1712">
        <v>5</v>
      </c>
      <c r="E1712" s="2">
        <v>39448</v>
      </c>
      <c r="G1712">
        <v>3993</v>
      </c>
      <c r="H1712">
        <v>60515</v>
      </c>
      <c r="J1712" t="s">
        <v>997</v>
      </c>
      <c r="K1712" t="s">
        <v>1406</v>
      </c>
      <c r="M1712" s="1" t="s">
        <v>1407</v>
      </c>
      <c r="N1712">
        <v>1</v>
      </c>
      <c r="O1712" t="s">
        <v>72</v>
      </c>
      <c r="P1712">
        <f t="shared" si="52"/>
        <v>1</v>
      </c>
      <c r="Q1712" s="7">
        <f t="shared" si="53"/>
        <v>1</v>
      </c>
    </row>
    <row r="1713" spans="1:17" x14ac:dyDescent="0.2">
      <c r="A1713">
        <v>89301322</v>
      </c>
      <c r="B1713" t="s">
        <v>4932</v>
      </c>
      <c r="C1713" t="s">
        <v>568</v>
      </c>
      <c r="D1713">
        <v>10</v>
      </c>
      <c r="E1713" s="2">
        <v>41791</v>
      </c>
      <c r="G1713">
        <v>6757</v>
      </c>
      <c r="H1713">
        <v>60532</v>
      </c>
      <c r="I1713" t="s">
        <v>5006</v>
      </c>
      <c r="J1713" t="s">
        <v>303</v>
      </c>
      <c r="K1713" t="s">
        <v>5007</v>
      </c>
      <c r="L1713" t="s">
        <v>31</v>
      </c>
      <c r="M1713" s="1" t="s">
        <v>5008</v>
      </c>
      <c r="N1713">
        <v>1</v>
      </c>
      <c r="O1713" t="s">
        <v>33</v>
      </c>
      <c r="P1713">
        <f t="shared" si="52"/>
        <v>1</v>
      </c>
      <c r="Q1713" s="7">
        <f t="shared" si="53"/>
        <v>1</v>
      </c>
    </row>
    <row r="1714" spans="1:17" x14ac:dyDescent="0.2">
      <c r="A1714">
        <v>89301141</v>
      </c>
      <c r="B1714" t="s">
        <v>3386</v>
      </c>
      <c r="C1714" t="s">
        <v>109</v>
      </c>
      <c r="D1714">
        <v>5</v>
      </c>
      <c r="E1714" s="2">
        <v>44228</v>
      </c>
      <c r="G1714">
        <v>1981</v>
      </c>
      <c r="H1714">
        <v>60540</v>
      </c>
      <c r="I1714" t="s">
        <v>28</v>
      </c>
      <c r="J1714" t="s">
        <v>164</v>
      </c>
      <c r="K1714" t="s">
        <v>3434</v>
      </c>
      <c r="L1714" t="s">
        <v>3427</v>
      </c>
      <c r="M1714" s="1" t="s">
        <v>3435</v>
      </c>
      <c r="N1714">
        <v>0.2</v>
      </c>
      <c r="O1714" t="s">
        <v>33</v>
      </c>
      <c r="P1714">
        <f t="shared" si="52"/>
        <v>2</v>
      </c>
      <c r="Q1714" s="7">
        <f t="shared" si="53"/>
        <v>0.8</v>
      </c>
    </row>
    <row r="1715" spans="1:17" x14ac:dyDescent="0.2">
      <c r="A1715">
        <v>89301142</v>
      </c>
      <c r="B1715" t="s">
        <v>3386</v>
      </c>
      <c r="C1715" t="s">
        <v>3456</v>
      </c>
      <c r="D1715">
        <v>10</v>
      </c>
      <c r="E1715" s="2">
        <v>43739</v>
      </c>
      <c r="G1715">
        <v>1981</v>
      </c>
      <c r="H1715">
        <v>60540</v>
      </c>
      <c r="I1715" t="s">
        <v>28</v>
      </c>
      <c r="J1715" t="s">
        <v>164</v>
      </c>
      <c r="K1715" t="s">
        <v>3434</v>
      </c>
      <c r="L1715" t="s">
        <v>3427</v>
      </c>
      <c r="M1715" s="1" t="s">
        <v>3435</v>
      </c>
      <c r="N1715">
        <v>0.6</v>
      </c>
      <c r="O1715" t="s">
        <v>33</v>
      </c>
      <c r="P1715">
        <f t="shared" si="52"/>
        <v>2</v>
      </c>
      <c r="Q1715" s="7">
        <f t="shared" si="53"/>
        <v>0.8</v>
      </c>
    </row>
    <row r="1716" spans="1:17" x14ac:dyDescent="0.2">
      <c r="A1716">
        <v>89301345</v>
      </c>
      <c r="B1716" t="s">
        <v>5330</v>
      </c>
      <c r="C1716" t="s">
        <v>5331</v>
      </c>
      <c r="D1716">
        <v>10</v>
      </c>
      <c r="E1716" s="2">
        <v>39692</v>
      </c>
      <c r="G1716">
        <v>5376</v>
      </c>
      <c r="H1716">
        <v>60544</v>
      </c>
      <c r="J1716" t="s">
        <v>57</v>
      </c>
      <c r="K1716" t="s">
        <v>1183</v>
      </c>
      <c r="M1716" s="1" t="s">
        <v>5425</v>
      </c>
      <c r="N1716">
        <v>0.1</v>
      </c>
      <c r="O1716" t="s">
        <v>27</v>
      </c>
      <c r="P1716">
        <f t="shared" si="52"/>
        <v>1</v>
      </c>
      <c r="Q1716" s="7">
        <f t="shared" si="53"/>
        <v>0.1</v>
      </c>
    </row>
    <row r="1717" spans="1:17" x14ac:dyDescent="0.2">
      <c r="A1717">
        <v>89301362</v>
      </c>
      <c r="B1717" t="s">
        <v>5562</v>
      </c>
      <c r="C1717" t="s">
        <v>5563</v>
      </c>
      <c r="D1717">
        <v>10</v>
      </c>
      <c r="E1717" s="2">
        <v>39814</v>
      </c>
      <c r="G1717">
        <v>2454</v>
      </c>
      <c r="H1717">
        <v>60545</v>
      </c>
      <c r="I1717" t="s">
        <v>46</v>
      </c>
      <c r="J1717" t="s">
        <v>24</v>
      </c>
      <c r="K1717" t="s">
        <v>4253</v>
      </c>
      <c r="M1717" s="1" t="s">
        <v>5564</v>
      </c>
      <c r="N1717">
        <v>1</v>
      </c>
      <c r="O1717" t="s">
        <v>2433</v>
      </c>
      <c r="P1717">
        <f t="shared" si="52"/>
        <v>1</v>
      </c>
      <c r="Q1717" s="7">
        <f t="shared" si="53"/>
        <v>1</v>
      </c>
    </row>
    <row r="1718" spans="1:17" x14ac:dyDescent="0.2">
      <c r="A1718">
        <v>89301345</v>
      </c>
      <c r="B1718" t="s">
        <v>5330</v>
      </c>
      <c r="C1718" t="s">
        <v>5331</v>
      </c>
      <c r="D1718">
        <v>10</v>
      </c>
      <c r="E1718" s="2">
        <v>39814</v>
      </c>
      <c r="G1718">
        <v>1276</v>
      </c>
      <c r="H1718">
        <v>60551</v>
      </c>
      <c r="J1718" t="s">
        <v>47</v>
      </c>
      <c r="K1718" t="s">
        <v>5426</v>
      </c>
      <c r="L1718" t="s">
        <v>86</v>
      </c>
      <c r="M1718" s="1" t="s">
        <v>5427</v>
      </c>
      <c r="N1718">
        <v>0.9</v>
      </c>
      <c r="O1718" t="s">
        <v>27</v>
      </c>
      <c r="P1718">
        <f t="shared" si="52"/>
        <v>2</v>
      </c>
      <c r="Q1718" s="7">
        <f t="shared" si="53"/>
        <v>1</v>
      </c>
    </row>
    <row r="1719" spans="1:17" x14ac:dyDescent="0.2">
      <c r="A1719">
        <v>89301347</v>
      </c>
      <c r="B1719" t="s">
        <v>5330</v>
      </c>
      <c r="C1719" t="s">
        <v>5477</v>
      </c>
      <c r="D1719">
        <v>10</v>
      </c>
      <c r="E1719" s="2">
        <v>44470</v>
      </c>
      <c r="G1719">
        <v>1276</v>
      </c>
      <c r="H1719">
        <v>60551</v>
      </c>
      <c r="J1719" t="s">
        <v>47</v>
      </c>
      <c r="K1719" t="s">
        <v>5426</v>
      </c>
      <c r="L1719" t="s">
        <v>86</v>
      </c>
      <c r="M1719" s="1" t="s">
        <v>5427</v>
      </c>
      <c r="N1719">
        <v>0.1</v>
      </c>
      <c r="O1719" t="s">
        <v>27</v>
      </c>
      <c r="P1719">
        <f t="shared" si="52"/>
        <v>2</v>
      </c>
      <c r="Q1719" s="7">
        <f t="shared" si="53"/>
        <v>1</v>
      </c>
    </row>
    <row r="1720" spans="1:17" x14ac:dyDescent="0.2">
      <c r="A1720">
        <v>89301415</v>
      </c>
      <c r="B1720" t="s">
        <v>5837</v>
      </c>
      <c r="C1720" t="s">
        <v>5838</v>
      </c>
      <c r="D1720">
        <v>10</v>
      </c>
      <c r="E1720" s="2">
        <v>42917</v>
      </c>
      <c r="G1720">
        <v>3587</v>
      </c>
      <c r="H1720">
        <v>60556</v>
      </c>
      <c r="J1720" t="s">
        <v>1087</v>
      </c>
      <c r="K1720" t="s">
        <v>931</v>
      </c>
      <c r="M1720" s="1" t="s">
        <v>5869</v>
      </c>
      <c r="N1720">
        <v>1</v>
      </c>
      <c r="O1720" t="s">
        <v>27</v>
      </c>
      <c r="P1720">
        <f t="shared" si="52"/>
        <v>1</v>
      </c>
      <c r="Q1720" s="7">
        <f t="shared" si="53"/>
        <v>1</v>
      </c>
    </row>
    <row r="1721" spans="1:17" x14ac:dyDescent="0.2">
      <c r="A1721">
        <v>89301251</v>
      </c>
      <c r="B1721" t="s">
        <v>4451</v>
      </c>
      <c r="C1721" t="s">
        <v>109</v>
      </c>
      <c r="D1721">
        <v>5</v>
      </c>
      <c r="E1721" s="2">
        <v>42370</v>
      </c>
      <c r="G1721">
        <v>3467</v>
      </c>
      <c r="H1721">
        <v>60561</v>
      </c>
      <c r="I1721" t="s">
        <v>110</v>
      </c>
      <c r="J1721" t="s">
        <v>527</v>
      </c>
      <c r="K1721" t="s">
        <v>4493</v>
      </c>
      <c r="L1721" t="s">
        <v>31</v>
      </c>
      <c r="M1721" s="1" t="s">
        <v>4494</v>
      </c>
      <c r="N1721">
        <v>0.8</v>
      </c>
      <c r="O1721" t="s">
        <v>33</v>
      </c>
      <c r="P1721">
        <f t="shared" si="52"/>
        <v>1</v>
      </c>
      <c r="Q1721" s="7">
        <f t="shared" si="53"/>
        <v>0.8</v>
      </c>
    </row>
    <row r="1722" spans="1:17" x14ac:dyDescent="0.2">
      <c r="A1722">
        <v>89301103</v>
      </c>
      <c r="B1722" t="s">
        <v>2599</v>
      </c>
      <c r="C1722" t="s">
        <v>2589</v>
      </c>
      <c r="D1722">
        <v>5</v>
      </c>
      <c r="E1722" s="2">
        <v>41456</v>
      </c>
      <c r="G1722">
        <v>51</v>
      </c>
      <c r="H1722">
        <v>60562</v>
      </c>
      <c r="I1722" t="s">
        <v>53</v>
      </c>
      <c r="J1722" t="s">
        <v>47</v>
      </c>
      <c r="K1722" t="s">
        <v>2834</v>
      </c>
      <c r="M1722" s="1" t="s">
        <v>2835</v>
      </c>
      <c r="N1722">
        <v>1</v>
      </c>
      <c r="O1722" t="s">
        <v>27</v>
      </c>
      <c r="P1722">
        <f t="shared" si="52"/>
        <v>1</v>
      </c>
      <c r="Q1722" s="7">
        <f t="shared" si="53"/>
        <v>1</v>
      </c>
    </row>
    <row r="1723" spans="1:17" x14ac:dyDescent="0.2">
      <c r="A1723">
        <v>89301325</v>
      </c>
      <c r="B1723" t="s">
        <v>4932</v>
      </c>
      <c r="C1723" t="s">
        <v>5125</v>
      </c>
      <c r="D1723">
        <v>10</v>
      </c>
      <c r="E1723" s="2">
        <v>42301</v>
      </c>
      <c r="G1723">
        <v>7578</v>
      </c>
      <c r="H1723">
        <v>60564</v>
      </c>
      <c r="J1723" t="s">
        <v>959</v>
      </c>
      <c r="K1723" t="s">
        <v>359</v>
      </c>
      <c r="M1723" s="1" t="s">
        <v>5146</v>
      </c>
      <c r="N1723">
        <v>1</v>
      </c>
      <c r="O1723" t="s">
        <v>27</v>
      </c>
      <c r="P1723">
        <f t="shared" si="52"/>
        <v>1</v>
      </c>
      <c r="Q1723" s="7">
        <f t="shared" si="53"/>
        <v>1</v>
      </c>
    </row>
    <row r="1724" spans="1:17" x14ac:dyDescent="0.2">
      <c r="A1724">
        <v>89301313</v>
      </c>
      <c r="B1724" t="s">
        <v>4828</v>
      </c>
      <c r="C1724" t="s">
        <v>357</v>
      </c>
      <c r="D1724">
        <v>5</v>
      </c>
      <c r="E1724" s="2">
        <v>39448</v>
      </c>
      <c r="G1724">
        <v>3689</v>
      </c>
      <c r="H1724">
        <v>60579</v>
      </c>
      <c r="I1724" t="s">
        <v>28</v>
      </c>
      <c r="J1724" t="s">
        <v>1151</v>
      </c>
      <c r="K1724" t="s">
        <v>4922</v>
      </c>
      <c r="M1724" s="1" t="s">
        <v>4923</v>
      </c>
      <c r="N1724">
        <v>0.7</v>
      </c>
      <c r="O1724" t="s">
        <v>33</v>
      </c>
      <c r="P1724">
        <f t="shared" si="52"/>
        <v>2</v>
      </c>
      <c r="Q1724" s="7">
        <f t="shared" si="53"/>
        <v>1</v>
      </c>
    </row>
    <row r="1725" spans="1:17" x14ac:dyDescent="0.2">
      <c r="A1725">
        <v>89301607</v>
      </c>
      <c r="B1725" t="s">
        <v>6480</v>
      </c>
      <c r="C1725" t="s">
        <v>6481</v>
      </c>
      <c r="D1725">
        <v>10</v>
      </c>
      <c r="E1725" s="2">
        <v>40210</v>
      </c>
      <c r="G1725">
        <v>5958</v>
      </c>
      <c r="H1725">
        <v>60579</v>
      </c>
      <c r="I1725" t="s">
        <v>28</v>
      </c>
      <c r="J1725" t="s">
        <v>1151</v>
      </c>
      <c r="K1725" t="s">
        <v>4922</v>
      </c>
      <c r="M1725" s="1" t="s">
        <v>4923</v>
      </c>
      <c r="N1725">
        <v>0.3</v>
      </c>
      <c r="O1725" t="s">
        <v>33</v>
      </c>
      <c r="P1725">
        <f t="shared" si="52"/>
        <v>2</v>
      </c>
      <c r="Q1725" s="7">
        <f t="shared" si="53"/>
        <v>1</v>
      </c>
    </row>
    <row r="1726" spans="1:17" x14ac:dyDescent="0.2">
      <c r="A1726">
        <v>89301593</v>
      </c>
      <c r="B1726" t="s">
        <v>6156</v>
      </c>
      <c r="C1726" t="s">
        <v>6157</v>
      </c>
      <c r="D1726">
        <v>5</v>
      </c>
      <c r="E1726" s="2">
        <v>44256</v>
      </c>
      <c r="G1726">
        <v>10303</v>
      </c>
      <c r="H1726">
        <v>60591</v>
      </c>
      <c r="I1726" t="s">
        <v>53</v>
      </c>
      <c r="J1726" t="s">
        <v>521</v>
      </c>
      <c r="K1726" t="s">
        <v>6177</v>
      </c>
      <c r="L1726" t="s">
        <v>86</v>
      </c>
      <c r="M1726" s="1" t="s">
        <v>6178</v>
      </c>
      <c r="N1726">
        <v>0.5</v>
      </c>
      <c r="O1726" t="s">
        <v>27</v>
      </c>
      <c r="P1726">
        <f t="shared" si="52"/>
        <v>1</v>
      </c>
      <c r="Q1726" s="7">
        <f t="shared" si="53"/>
        <v>0.5</v>
      </c>
    </row>
    <row r="1727" spans="1:17" x14ac:dyDescent="0.2">
      <c r="A1727">
        <v>89301593</v>
      </c>
      <c r="B1727" t="s">
        <v>6156</v>
      </c>
      <c r="C1727" t="s">
        <v>6157</v>
      </c>
      <c r="D1727">
        <v>5</v>
      </c>
      <c r="E1727" s="2">
        <v>41640</v>
      </c>
      <c r="G1727">
        <v>10268</v>
      </c>
      <c r="H1727">
        <v>60602</v>
      </c>
      <c r="I1727" t="s">
        <v>53</v>
      </c>
      <c r="J1727" t="s">
        <v>47</v>
      </c>
      <c r="K1727" t="s">
        <v>6172</v>
      </c>
      <c r="M1727" s="1" t="s">
        <v>6173</v>
      </c>
      <c r="N1727">
        <v>1</v>
      </c>
      <c r="O1727" t="s">
        <v>27</v>
      </c>
      <c r="P1727">
        <f t="shared" si="52"/>
        <v>1</v>
      </c>
      <c r="Q1727" s="7">
        <f t="shared" si="53"/>
        <v>1</v>
      </c>
    </row>
    <row r="1728" spans="1:17" x14ac:dyDescent="0.2">
      <c r="A1728">
        <v>89301593</v>
      </c>
      <c r="B1728" t="s">
        <v>6156</v>
      </c>
      <c r="C1728" t="s">
        <v>6157</v>
      </c>
      <c r="D1728">
        <v>5</v>
      </c>
      <c r="E1728" s="2">
        <v>39448</v>
      </c>
      <c r="G1728">
        <v>10250</v>
      </c>
      <c r="H1728">
        <v>60603</v>
      </c>
      <c r="J1728" t="s">
        <v>312</v>
      </c>
      <c r="K1728" t="s">
        <v>6174</v>
      </c>
      <c r="M1728" s="1" t="s">
        <v>6175</v>
      </c>
      <c r="N1728">
        <v>1</v>
      </c>
      <c r="O1728" t="s">
        <v>23</v>
      </c>
      <c r="P1728">
        <f t="shared" si="52"/>
        <v>1</v>
      </c>
      <c r="Q1728" s="7">
        <f t="shared" si="53"/>
        <v>1</v>
      </c>
    </row>
    <row r="1729" spans="1:17" x14ac:dyDescent="0.2">
      <c r="A1729">
        <v>89301503</v>
      </c>
      <c r="B1729" t="s">
        <v>3914</v>
      </c>
      <c r="C1729" t="s">
        <v>357</v>
      </c>
      <c r="D1729">
        <v>5</v>
      </c>
      <c r="E1729" s="2">
        <v>39448</v>
      </c>
      <c r="G1729">
        <v>3107</v>
      </c>
      <c r="H1729">
        <v>60605</v>
      </c>
      <c r="I1729" t="s">
        <v>53</v>
      </c>
      <c r="J1729" t="s">
        <v>358</v>
      </c>
      <c r="K1729" t="s">
        <v>6038</v>
      </c>
      <c r="M1729" s="1" t="s">
        <v>6039</v>
      </c>
      <c r="N1729">
        <v>1</v>
      </c>
      <c r="O1729" t="s">
        <v>135</v>
      </c>
      <c r="P1729">
        <f t="shared" si="52"/>
        <v>1</v>
      </c>
      <c r="Q1729" s="7">
        <f t="shared" si="53"/>
        <v>1</v>
      </c>
    </row>
    <row r="1730" spans="1:17" x14ac:dyDescent="0.2">
      <c r="A1730">
        <v>89301131</v>
      </c>
      <c r="B1730" t="s">
        <v>3276</v>
      </c>
      <c r="C1730" t="s">
        <v>109</v>
      </c>
      <c r="D1730">
        <v>5</v>
      </c>
      <c r="E1730" s="2">
        <v>43101</v>
      </c>
      <c r="G1730">
        <v>8415</v>
      </c>
      <c r="H1730">
        <v>60606</v>
      </c>
      <c r="J1730" t="s">
        <v>54</v>
      </c>
      <c r="K1730" t="s">
        <v>3312</v>
      </c>
      <c r="M1730" s="1" t="s">
        <v>3313</v>
      </c>
      <c r="N1730">
        <v>1</v>
      </c>
      <c r="O1730" t="s">
        <v>72</v>
      </c>
      <c r="P1730">
        <f t="shared" ref="P1730:P1793" si="54">COUNTIF($M$2:$M$4776,M1730)</f>
        <v>1</v>
      </c>
      <c r="Q1730" s="7">
        <f t="shared" ref="Q1730:Q1793" si="55">SUMIFS($N$2:$N$4776,$M$2:$M$4776,M1730)</f>
        <v>1</v>
      </c>
    </row>
    <row r="1731" spans="1:17" x14ac:dyDescent="0.2">
      <c r="A1731">
        <v>89301042</v>
      </c>
      <c r="B1731" t="s">
        <v>1264</v>
      </c>
      <c r="C1731" t="s">
        <v>1265</v>
      </c>
      <c r="D1731">
        <v>10</v>
      </c>
      <c r="E1731" s="2">
        <v>44378</v>
      </c>
      <c r="G1731">
        <v>5771</v>
      </c>
      <c r="H1731">
        <v>60614</v>
      </c>
      <c r="J1731" t="s">
        <v>60</v>
      </c>
      <c r="K1731" t="s">
        <v>1271</v>
      </c>
      <c r="M1731" s="1" t="s">
        <v>1272</v>
      </c>
      <c r="N1731">
        <v>1</v>
      </c>
      <c r="O1731" t="s">
        <v>72</v>
      </c>
      <c r="P1731">
        <f t="shared" si="54"/>
        <v>1</v>
      </c>
      <c r="Q1731" s="7">
        <f t="shared" si="55"/>
        <v>1</v>
      </c>
    </row>
    <row r="1732" spans="1:17" x14ac:dyDescent="0.2">
      <c r="A1732">
        <v>89301261</v>
      </c>
      <c r="B1732" t="s">
        <v>4505</v>
      </c>
      <c r="C1732" t="s">
        <v>109</v>
      </c>
      <c r="D1732">
        <v>5</v>
      </c>
      <c r="E1732" s="2">
        <v>43085</v>
      </c>
      <c r="G1732">
        <v>8425</v>
      </c>
      <c r="H1732">
        <v>60615</v>
      </c>
      <c r="I1732" t="s">
        <v>46</v>
      </c>
      <c r="J1732" t="s">
        <v>181</v>
      </c>
      <c r="K1732" t="s">
        <v>4570</v>
      </c>
      <c r="M1732" s="1" t="s">
        <v>4571</v>
      </c>
      <c r="N1732">
        <v>0.2</v>
      </c>
      <c r="O1732" t="s">
        <v>19</v>
      </c>
      <c r="P1732">
        <f t="shared" si="54"/>
        <v>2</v>
      </c>
      <c r="Q1732" s="7">
        <f t="shared" si="55"/>
        <v>1</v>
      </c>
    </row>
    <row r="1733" spans="1:17" x14ac:dyDescent="0.2">
      <c r="A1733">
        <v>89301265</v>
      </c>
      <c r="B1733" t="s">
        <v>4505</v>
      </c>
      <c r="C1733" t="s">
        <v>4675</v>
      </c>
      <c r="D1733">
        <v>10</v>
      </c>
      <c r="E1733" s="2">
        <v>43085</v>
      </c>
      <c r="G1733">
        <v>8425</v>
      </c>
      <c r="H1733">
        <v>60615</v>
      </c>
      <c r="I1733" t="s">
        <v>46</v>
      </c>
      <c r="J1733" t="s">
        <v>181</v>
      </c>
      <c r="K1733" t="s">
        <v>4570</v>
      </c>
      <c r="M1733" s="1" t="s">
        <v>4571</v>
      </c>
      <c r="N1733">
        <v>0.8</v>
      </c>
      <c r="O1733" t="s">
        <v>19</v>
      </c>
      <c r="P1733">
        <f t="shared" si="54"/>
        <v>2</v>
      </c>
      <c r="Q1733" s="7">
        <f t="shared" si="55"/>
        <v>1</v>
      </c>
    </row>
    <row r="1734" spans="1:17" x14ac:dyDescent="0.2">
      <c r="A1734">
        <v>89301011</v>
      </c>
      <c r="B1734" t="s">
        <v>108</v>
      </c>
      <c r="C1734" t="s">
        <v>109</v>
      </c>
      <c r="D1734">
        <v>5</v>
      </c>
      <c r="E1734" s="2">
        <v>41444</v>
      </c>
      <c r="G1734">
        <v>6369</v>
      </c>
      <c r="H1734">
        <v>60620</v>
      </c>
      <c r="J1734" t="s">
        <v>191</v>
      </c>
      <c r="K1734" t="s">
        <v>192</v>
      </c>
      <c r="M1734" s="1" t="s">
        <v>193</v>
      </c>
      <c r="N1734">
        <v>1</v>
      </c>
      <c r="O1734" t="s">
        <v>72</v>
      </c>
      <c r="P1734">
        <f t="shared" si="54"/>
        <v>1</v>
      </c>
      <c r="Q1734" s="7">
        <f t="shared" si="55"/>
        <v>1</v>
      </c>
    </row>
    <row r="1735" spans="1:17" x14ac:dyDescent="0.2">
      <c r="A1735">
        <v>89301073</v>
      </c>
      <c r="B1735" t="s">
        <v>1686</v>
      </c>
      <c r="C1735" t="s">
        <v>357</v>
      </c>
      <c r="D1735">
        <v>5</v>
      </c>
      <c r="E1735" s="2">
        <v>43040</v>
      </c>
      <c r="G1735">
        <v>4624</v>
      </c>
      <c r="H1735">
        <v>60621</v>
      </c>
      <c r="I1735" t="s">
        <v>46</v>
      </c>
      <c r="J1735" t="s">
        <v>325</v>
      </c>
      <c r="K1735" t="s">
        <v>1020</v>
      </c>
      <c r="M1735" s="1" t="s">
        <v>1742</v>
      </c>
      <c r="N1735">
        <v>0.5</v>
      </c>
      <c r="O1735" t="s">
        <v>27</v>
      </c>
      <c r="P1735">
        <f t="shared" si="54"/>
        <v>1</v>
      </c>
      <c r="Q1735" s="7">
        <f t="shared" si="55"/>
        <v>0.5</v>
      </c>
    </row>
    <row r="1736" spans="1:17" x14ac:dyDescent="0.2">
      <c r="A1736">
        <v>89301261</v>
      </c>
      <c r="B1736" t="s">
        <v>4505</v>
      </c>
      <c r="C1736" t="s">
        <v>109</v>
      </c>
      <c r="D1736">
        <v>5</v>
      </c>
      <c r="E1736" s="2">
        <v>45231</v>
      </c>
      <c r="G1736">
        <v>11153</v>
      </c>
      <c r="H1736">
        <v>60625</v>
      </c>
      <c r="J1736" t="s">
        <v>47</v>
      </c>
      <c r="K1736" t="s">
        <v>2967</v>
      </c>
      <c r="M1736" s="1" t="s">
        <v>4569</v>
      </c>
      <c r="N1736">
        <v>0.5</v>
      </c>
      <c r="O1736" t="s">
        <v>72</v>
      </c>
      <c r="P1736">
        <f t="shared" si="54"/>
        <v>1</v>
      </c>
      <c r="Q1736" s="7">
        <f t="shared" si="55"/>
        <v>0.5</v>
      </c>
    </row>
    <row r="1737" spans="1:17" x14ac:dyDescent="0.2">
      <c r="A1737">
        <v>89301593</v>
      </c>
      <c r="B1737" t="s">
        <v>6156</v>
      </c>
      <c r="C1737" t="s">
        <v>6157</v>
      </c>
      <c r="D1737">
        <v>5</v>
      </c>
      <c r="E1737" s="2">
        <v>40544</v>
      </c>
      <c r="G1737">
        <v>10289</v>
      </c>
      <c r="H1737">
        <v>60638</v>
      </c>
      <c r="I1737" t="s">
        <v>53</v>
      </c>
      <c r="J1737" t="s">
        <v>275</v>
      </c>
      <c r="K1737" t="s">
        <v>3161</v>
      </c>
      <c r="M1737" s="1" t="s">
        <v>6176</v>
      </c>
      <c r="N1737">
        <v>0.5</v>
      </c>
      <c r="O1737" t="s">
        <v>27</v>
      </c>
      <c r="P1737">
        <f t="shared" si="54"/>
        <v>1</v>
      </c>
      <c r="Q1737" s="7">
        <f t="shared" si="55"/>
        <v>0.5</v>
      </c>
    </row>
    <row r="1738" spans="1:17" x14ac:dyDescent="0.2">
      <c r="A1738">
        <v>89301405</v>
      </c>
      <c r="B1738" t="s">
        <v>5773</v>
      </c>
      <c r="C1738" t="s">
        <v>5774</v>
      </c>
      <c r="D1738">
        <v>10</v>
      </c>
      <c r="E1738" s="2">
        <v>39448</v>
      </c>
      <c r="G1738">
        <v>2706</v>
      </c>
      <c r="H1738">
        <v>60641</v>
      </c>
      <c r="I1738" t="s">
        <v>46</v>
      </c>
      <c r="J1738" t="s">
        <v>507</v>
      </c>
      <c r="K1738" t="s">
        <v>5818</v>
      </c>
      <c r="L1738" t="s">
        <v>31</v>
      </c>
      <c r="M1738" s="1" t="s">
        <v>5819</v>
      </c>
      <c r="N1738">
        <v>1</v>
      </c>
      <c r="O1738" t="s">
        <v>2433</v>
      </c>
      <c r="P1738">
        <f t="shared" si="54"/>
        <v>1</v>
      </c>
      <c r="Q1738" s="7">
        <f t="shared" si="55"/>
        <v>1</v>
      </c>
    </row>
    <row r="1739" spans="1:17" x14ac:dyDescent="0.2">
      <c r="A1739">
        <v>89301103</v>
      </c>
      <c r="B1739" t="s">
        <v>2599</v>
      </c>
      <c r="C1739" t="s">
        <v>2589</v>
      </c>
      <c r="D1739">
        <v>5</v>
      </c>
      <c r="E1739" s="2">
        <v>43466</v>
      </c>
      <c r="G1739">
        <v>502</v>
      </c>
      <c r="H1739">
        <v>60660</v>
      </c>
      <c r="I1739" t="s">
        <v>53</v>
      </c>
      <c r="J1739" t="s">
        <v>2836</v>
      </c>
      <c r="K1739" t="s">
        <v>38</v>
      </c>
      <c r="M1739" s="1" t="s">
        <v>2837</v>
      </c>
      <c r="N1739">
        <v>1</v>
      </c>
      <c r="O1739" t="s">
        <v>27</v>
      </c>
      <c r="P1739">
        <f t="shared" si="54"/>
        <v>1</v>
      </c>
      <c r="Q1739" s="7">
        <f t="shared" si="55"/>
        <v>1</v>
      </c>
    </row>
    <row r="1740" spans="1:17" x14ac:dyDescent="0.2">
      <c r="A1740">
        <v>89301261</v>
      </c>
      <c r="B1740" t="s">
        <v>4505</v>
      </c>
      <c r="C1740" t="s">
        <v>109</v>
      </c>
      <c r="D1740">
        <v>5</v>
      </c>
      <c r="E1740" s="2">
        <v>39448</v>
      </c>
      <c r="G1740">
        <v>2750</v>
      </c>
      <c r="H1740">
        <v>60661</v>
      </c>
      <c r="J1740" t="s">
        <v>148</v>
      </c>
      <c r="K1740" t="s">
        <v>4567</v>
      </c>
      <c r="M1740" s="1" t="s">
        <v>4568</v>
      </c>
      <c r="N1740">
        <v>1</v>
      </c>
      <c r="O1740" t="s">
        <v>23</v>
      </c>
      <c r="P1740">
        <f t="shared" si="54"/>
        <v>1</v>
      </c>
      <c r="Q1740" s="7">
        <f t="shared" si="55"/>
        <v>1</v>
      </c>
    </row>
    <row r="1741" spans="1:17" x14ac:dyDescent="0.2">
      <c r="A1741">
        <v>89301375</v>
      </c>
      <c r="B1741" t="s">
        <v>5575</v>
      </c>
      <c r="C1741" t="s">
        <v>5575</v>
      </c>
      <c r="D1741">
        <v>10</v>
      </c>
      <c r="E1741" s="2">
        <v>39814</v>
      </c>
      <c r="G1741">
        <v>2919</v>
      </c>
      <c r="H1741">
        <v>60667</v>
      </c>
      <c r="I1741" t="s">
        <v>46</v>
      </c>
      <c r="J1741" t="s">
        <v>63</v>
      </c>
      <c r="K1741" t="s">
        <v>5651</v>
      </c>
      <c r="L1741" t="s">
        <v>31</v>
      </c>
      <c r="M1741" s="1" t="s">
        <v>5652</v>
      </c>
      <c r="N1741">
        <v>1</v>
      </c>
      <c r="O1741" t="s">
        <v>2436</v>
      </c>
      <c r="P1741">
        <f t="shared" si="54"/>
        <v>1</v>
      </c>
      <c r="Q1741" s="7">
        <f t="shared" si="55"/>
        <v>1</v>
      </c>
    </row>
    <row r="1742" spans="1:17" x14ac:dyDescent="0.2">
      <c r="A1742">
        <v>89301105</v>
      </c>
      <c r="B1742" t="s">
        <v>2599</v>
      </c>
      <c r="C1742" t="s">
        <v>2909</v>
      </c>
      <c r="D1742">
        <v>5</v>
      </c>
      <c r="E1742" s="2">
        <v>42887</v>
      </c>
      <c r="G1742">
        <v>1330</v>
      </c>
      <c r="H1742">
        <v>60673</v>
      </c>
      <c r="J1742" t="s">
        <v>227</v>
      </c>
      <c r="K1742" t="s">
        <v>1644</v>
      </c>
      <c r="M1742" s="1" t="s">
        <v>2918</v>
      </c>
      <c r="N1742">
        <v>1</v>
      </c>
      <c r="O1742" t="s">
        <v>72</v>
      </c>
      <c r="P1742">
        <f t="shared" si="54"/>
        <v>1</v>
      </c>
      <c r="Q1742" s="7">
        <f t="shared" si="55"/>
        <v>1</v>
      </c>
    </row>
    <row r="1743" spans="1:17" x14ac:dyDescent="0.2">
      <c r="A1743">
        <v>89301345</v>
      </c>
      <c r="B1743" t="s">
        <v>5330</v>
      </c>
      <c r="C1743" t="s">
        <v>5331</v>
      </c>
      <c r="D1743">
        <v>10</v>
      </c>
      <c r="E1743" s="2">
        <v>41898</v>
      </c>
      <c r="G1743">
        <v>6999</v>
      </c>
      <c r="H1743">
        <v>60679</v>
      </c>
      <c r="J1743" t="s">
        <v>47</v>
      </c>
      <c r="K1743" t="s">
        <v>3304</v>
      </c>
      <c r="L1743" t="s">
        <v>86</v>
      </c>
      <c r="M1743" s="1" t="s">
        <v>5428</v>
      </c>
      <c r="N1743">
        <v>0.9</v>
      </c>
      <c r="O1743" t="s">
        <v>27</v>
      </c>
      <c r="P1743">
        <f t="shared" si="54"/>
        <v>2</v>
      </c>
      <c r="Q1743" s="7">
        <f t="shared" si="55"/>
        <v>1</v>
      </c>
    </row>
    <row r="1744" spans="1:17" x14ac:dyDescent="0.2">
      <c r="A1744">
        <v>89301347</v>
      </c>
      <c r="B1744" t="s">
        <v>5330</v>
      </c>
      <c r="C1744" t="s">
        <v>5477</v>
      </c>
      <c r="D1744">
        <v>10</v>
      </c>
      <c r="E1744" s="2">
        <v>44470</v>
      </c>
      <c r="G1744">
        <v>6999</v>
      </c>
      <c r="H1744">
        <v>60679</v>
      </c>
      <c r="J1744" t="s">
        <v>47</v>
      </c>
      <c r="K1744" t="s">
        <v>3304</v>
      </c>
      <c r="L1744" t="s">
        <v>86</v>
      </c>
      <c r="M1744" s="1" t="s">
        <v>5428</v>
      </c>
      <c r="N1744">
        <v>0.1</v>
      </c>
      <c r="O1744" t="s">
        <v>27</v>
      </c>
      <c r="P1744">
        <f t="shared" si="54"/>
        <v>2</v>
      </c>
      <c r="Q1744" s="7">
        <f t="shared" si="55"/>
        <v>1</v>
      </c>
    </row>
    <row r="1745" spans="1:17" x14ac:dyDescent="0.2">
      <c r="A1745">
        <v>89301081</v>
      </c>
      <c r="B1745" t="s">
        <v>2159</v>
      </c>
      <c r="C1745" t="s">
        <v>109</v>
      </c>
      <c r="D1745">
        <v>5</v>
      </c>
      <c r="E1745" s="2">
        <v>42491</v>
      </c>
      <c r="G1745">
        <v>7664</v>
      </c>
      <c r="H1745">
        <v>60683</v>
      </c>
      <c r="I1745" t="s">
        <v>53</v>
      </c>
      <c r="J1745" t="s">
        <v>320</v>
      </c>
      <c r="K1745" t="s">
        <v>2321</v>
      </c>
      <c r="M1745" s="1" t="s">
        <v>2322</v>
      </c>
      <c r="N1745">
        <v>0.75</v>
      </c>
      <c r="O1745" t="s">
        <v>72</v>
      </c>
      <c r="P1745">
        <f t="shared" si="54"/>
        <v>1</v>
      </c>
      <c r="Q1745" s="7">
        <f t="shared" si="55"/>
        <v>0.75</v>
      </c>
    </row>
    <row r="1746" spans="1:17" x14ac:dyDescent="0.2">
      <c r="A1746">
        <v>89301073</v>
      </c>
      <c r="B1746" t="s">
        <v>1686</v>
      </c>
      <c r="C1746" t="s">
        <v>357</v>
      </c>
      <c r="D1746">
        <v>5</v>
      </c>
      <c r="E1746" s="2">
        <v>43617</v>
      </c>
      <c r="G1746">
        <v>6337</v>
      </c>
      <c r="H1746">
        <v>60692</v>
      </c>
      <c r="J1746" t="s">
        <v>871</v>
      </c>
      <c r="K1746" t="s">
        <v>1740</v>
      </c>
      <c r="M1746" s="1" t="s">
        <v>1741</v>
      </c>
      <c r="N1746">
        <v>1</v>
      </c>
      <c r="O1746" t="s">
        <v>23</v>
      </c>
      <c r="P1746">
        <f t="shared" si="54"/>
        <v>1</v>
      </c>
      <c r="Q1746" s="7">
        <f t="shared" si="55"/>
        <v>1</v>
      </c>
    </row>
    <row r="1747" spans="1:17" x14ac:dyDescent="0.2">
      <c r="A1747">
        <v>89301501</v>
      </c>
      <c r="B1747" t="s">
        <v>5918</v>
      </c>
      <c r="C1747" t="s">
        <v>109</v>
      </c>
      <c r="D1747">
        <v>5</v>
      </c>
      <c r="E1747" s="2">
        <v>39448</v>
      </c>
      <c r="G1747">
        <v>2129</v>
      </c>
      <c r="H1747">
        <v>60694</v>
      </c>
      <c r="J1747" t="s">
        <v>127</v>
      </c>
      <c r="K1747" t="s">
        <v>5945</v>
      </c>
      <c r="L1747" t="s">
        <v>86</v>
      </c>
      <c r="M1747" s="1" t="s">
        <v>5946</v>
      </c>
      <c r="N1747">
        <v>1</v>
      </c>
      <c r="O1747" t="s">
        <v>27</v>
      </c>
      <c r="P1747">
        <f t="shared" si="54"/>
        <v>1</v>
      </c>
      <c r="Q1747" s="7">
        <f t="shared" si="55"/>
        <v>1</v>
      </c>
    </row>
    <row r="1748" spans="1:17" x14ac:dyDescent="0.2">
      <c r="A1748">
        <v>89301041</v>
      </c>
      <c r="B1748" t="s">
        <v>1095</v>
      </c>
      <c r="C1748" t="s">
        <v>109</v>
      </c>
      <c r="D1748">
        <v>5</v>
      </c>
      <c r="E1748" s="2">
        <v>41883</v>
      </c>
      <c r="G1748">
        <v>6936</v>
      </c>
      <c r="H1748">
        <v>60709</v>
      </c>
      <c r="I1748" t="s">
        <v>53</v>
      </c>
      <c r="J1748" t="s">
        <v>60</v>
      </c>
      <c r="K1748" t="s">
        <v>1190</v>
      </c>
      <c r="M1748" s="1" t="s">
        <v>1191</v>
      </c>
      <c r="N1748">
        <v>1</v>
      </c>
      <c r="O1748" t="s">
        <v>27</v>
      </c>
      <c r="P1748">
        <f t="shared" si="54"/>
        <v>1</v>
      </c>
      <c r="Q1748" s="7">
        <f t="shared" si="55"/>
        <v>1</v>
      </c>
    </row>
    <row r="1749" spans="1:17" x14ac:dyDescent="0.2">
      <c r="A1749">
        <v>89301041</v>
      </c>
      <c r="B1749" t="s">
        <v>1095</v>
      </c>
      <c r="C1749" t="s">
        <v>109</v>
      </c>
      <c r="D1749">
        <v>5</v>
      </c>
      <c r="E1749" s="2">
        <v>39448</v>
      </c>
      <c r="G1749">
        <v>4965</v>
      </c>
      <c r="H1749">
        <v>60711</v>
      </c>
      <c r="J1749" t="s">
        <v>54</v>
      </c>
      <c r="K1749" t="s">
        <v>926</v>
      </c>
      <c r="M1749" s="1" t="s">
        <v>1192</v>
      </c>
      <c r="N1749">
        <v>1</v>
      </c>
      <c r="O1749" t="s">
        <v>23</v>
      </c>
      <c r="P1749">
        <f t="shared" si="54"/>
        <v>1</v>
      </c>
      <c r="Q1749" s="7">
        <f t="shared" si="55"/>
        <v>1</v>
      </c>
    </row>
    <row r="1750" spans="1:17" x14ac:dyDescent="0.2">
      <c r="A1750">
        <v>89301141</v>
      </c>
      <c r="B1750" t="s">
        <v>3386</v>
      </c>
      <c r="C1750" t="s">
        <v>109</v>
      </c>
      <c r="D1750">
        <v>5</v>
      </c>
      <c r="E1750" s="2">
        <v>40179</v>
      </c>
      <c r="G1750">
        <v>5192</v>
      </c>
      <c r="H1750">
        <v>60720</v>
      </c>
      <c r="J1750" t="s">
        <v>16</v>
      </c>
      <c r="K1750" t="s">
        <v>162</v>
      </c>
      <c r="L1750" t="s">
        <v>86</v>
      </c>
      <c r="M1750" s="1" t="s">
        <v>3433</v>
      </c>
      <c r="N1750">
        <v>1</v>
      </c>
      <c r="O1750" t="s">
        <v>27</v>
      </c>
      <c r="P1750">
        <f t="shared" si="54"/>
        <v>1</v>
      </c>
      <c r="Q1750" s="7">
        <f t="shared" si="55"/>
        <v>1</v>
      </c>
    </row>
    <row r="1751" spans="1:17" x14ac:dyDescent="0.2">
      <c r="A1751">
        <v>89301161</v>
      </c>
      <c r="B1751" t="s">
        <v>3529</v>
      </c>
      <c r="C1751" t="s">
        <v>109</v>
      </c>
      <c r="D1751">
        <v>5</v>
      </c>
      <c r="E1751" s="2">
        <v>42917</v>
      </c>
      <c r="G1751">
        <v>3722</v>
      </c>
      <c r="H1751">
        <v>60721</v>
      </c>
      <c r="J1751" t="s">
        <v>227</v>
      </c>
      <c r="K1751" t="s">
        <v>755</v>
      </c>
      <c r="M1751" s="1" t="s">
        <v>3536</v>
      </c>
      <c r="N1751">
        <v>1</v>
      </c>
      <c r="O1751" t="s">
        <v>23</v>
      </c>
      <c r="P1751">
        <f t="shared" si="54"/>
        <v>1</v>
      </c>
      <c r="Q1751" s="7">
        <f t="shared" si="55"/>
        <v>1</v>
      </c>
    </row>
    <row r="1752" spans="1:17" x14ac:dyDescent="0.2">
      <c r="A1752">
        <v>89301222</v>
      </c>
      <c r="B1752" t="s">
        <v>4371</v>
      </c>
      <c r="C1752" t="s">
        <v>568</v>
      </c>
      <c r="D1752">
        <v>10</v>
      </c>
      <c r="E1752" s="2">
        <v>41821</v>
      </c>
      <c r="G1752">
        <v>6829</v>
      </c>
      <c r="H1752">
        <v>60724</v>
      </c>
      <c r="J1752" t="s">
        <v>521</v>
      </c>
      <c r="K1752" t="s">
        <v>4408</v>
      </c>
      <c r="L1752" t="s">
        <v>86</v>
      </c>
      <c r="M1752" s="1" t="s">
        <v>4409</v>
      </c>
      <c r="N1752">
        <v>1</v>
      </c>
      <c r="O1752" t="s">
        <v>27</v>
      </c>
      <c r="P1752">
        <f t="shared" si="54"/>
        <v>1</v>
      </c>
      <c r="Q1752" s="7">
        <f t="shared" si="55"/>
        <v>1</v>
      </c>
    </row>
    <row r="1753" spans="1:17" x14ac:dyDescent="0.2">
      <c r="A1753">
        <v>89301202</v>
      </c>
      <c r="B1753" t="s">
        <v>4100</v>
      </c>
      <c r="C1753" t="s">
        <v>568</v>
      </c>
      <c r="D1753">
        <v>10</v>
      </c>
      <c r="E1753" s="2">
        <v>42005</v>
      </c>
      <c r="G1753">
        <v>7132</v>
      </c>
      <c r="H1753">
        <v>60728</v>
      </c>
      <c r="I1753" t="s">
        <v>28</v>
      </c>
      <c r="J1753" t="s">
        <v>81</v>
      </c>
      <c r="K1753" t="s">
        <v>4150</v>
      </c>
      <c r="M1753" s="1" t="s">
        <v>4151</v>
      </c>
      <c r="N1753">
        <v>1</v>
      </c>
      <c r="O1753" t="s">
        <v>33</v>
      </c>
      <c r="P1753">
        <f t="shared" si="54"/>
        <v>1</v>
      </c>
      <c r="Q1753" s="7">
        <f t="shared" si="55"/>
        <v>1</v>
      </c>
    </row>
    <row r="1754" spans="1:17" x14ac:dyDescent="0.2">
      <c r="A1754">
        <v>89305252</v>
      </c>
      <c r="B1754" t="s">
        <v>4451</v>
      </c>
      <c r="C1754" t="s">
        <v>6760</v>
      </c>
      <c r="D1754">
        <v>15</v>
      </c>
      <c r="E1754" s="2">
        <v>41730</v>
      </c>
      <c r="G1754">
        <v>6216</v>
      </c>
      <c r="H1754">
        <v>60729</v>
      </c>
      <c r="I1754" t="s">
        <v>28</v>
      </c>
      <c r="J1754" t="s">
        <v>1014</v>
      </c>
      <c r="K1754" t="s">
        <v>611</v>
      </c>
      <c r="L1754" t="s">
        <v>31</v>
      </c>
      <c r="M1754" s="1" t="s">
        <v>6777</v>
      </c>
      <c r="N1754">
        <v>0.5</v>
      </c>
      <c r="O1754" t="s">
        <v>4464</v>
      </c>
      <c r="P1754">
        <f t="shared" si="54"/>
        <v>1</v>
      </c>
      <c r="Q1754" s="7">
        <f t="shared" si="55"/>
        <v>0.5</v>
      </c>
    </row>
    <row r="1755" spans="1:17" x14ac:dyDescent="0.2">
      <c r="A1755">
        <v>89301600</v>
      </c>
      <c r="B1755" t="s">
        <v>6274</v>
      </c>
      <c r="C1755" t="s">
        <v>6274</v>
      </c>
      <c r="D1755">
        <v>10</v>
      </c>
      <c r="E1755" s="2">
        <v>44287</v>
      </c>
      <c r="G1755">
        <v>4168</v>
      </c>
      <c r="H1755">
        <v>60733</v>
      </c>
      <c r="J1755" t="s">
        <v>588</v>
      </c>
      <c r="K1755" t="s">
        <v>1058</v>
      </c>
      <c r="L1755" t="s">
        <v>86</v>
      </c>
      <c r="M1755" s="1" t="s">
        <v>6355</v>
      </c>
      <c r="N1755">
        <v>0.1</v>
      </c>
      <c r="O1755" t="s">
        <v>72</v>
      </c>
      <c r="P1755">
        <f t="shared" si="54"/>
        <v>7</v>
      </c>
      <c r="Q1755" s="7">
        <f t="shared" si="55"/>
        <v>0.7</v>
      </c>
    </row>
    <row r="1756" spans="1:17" x14ac:dyDescent="0.2">
      <c r="A1756">
        <v>89301602</v>
      </c>
      <c r="B1756" t="s">
        <v>6449</v>
      </c>
      <c r="C1756" t="s">
        <v>6450</v>
      </c>
      <c r="D1756">
        <v>10</v>
      </c>
      <c r="E1756" s="2">
        <v>39448</v>
      </c>
      <c r="G1756">
        <v>4168</v>
      </c>
      <c r="H1756">
        <v>60733</v>
      </c>
      <c r="J1756" t="s">
        <v>588</v>
      </c>
      <c r="K1756" t="s">
        <v>1058</v>
      </c>
      <c r="L1756" t="s">
        <v>86</v>
      </c>
      <c r="M1756" s="1" t="s">
        <v>6355</v>
      </c>
      <c r="N1756">
        <v>0.1</v>
      </c>
      <c r="O1756" t="s">
        <v>72</v>
      </c>
      <c r="P1756">
        <f t="shared" si="54"/>
        <v>7</v>
      </c>
      <c r="Q1756" s="7">
        <f t="shared" si="55"/>
        <v>0.7</v>
      </c>
    </row>
    <row r="1757" spans="1:17" x14ac:dyDescent="0.2">
      <c r="A1757">
        <v>89301604</v>
      </c>
      <c r="B1757" t="s">
        <v>6464</v>
      </c>
      <c r="C1757" t="s">
        <v>6465</v>
      </c>
      <c r="D1757">
        <v>10</v>
      </c>
      <c r="E1757" s="2">
        <v>42948</v>
      </c>
      <c r="G1757">
        <v>4168</v>
      </c>
      <c r="H1757">
        <v>60733</v>
      </c>
      <c r="J1757" t="s">
        <v>588</v>
      </c>
      <c r="K1757" t="s">
        <v>1058</v>
      </c>
      <c r="L1757" t="s">
        <v>86</v>
      </c>
      <c r="M1757" s="1" t="s">
        <v>6355</v>
      </c>
      <c r="N1757">
        <v>0.1</v>
      </c>
      <c r="O1757" t="s">
        <v>72</v>
      </c>
      <c r="P1757">
        <f t="shared" si="54"/>
        <v>7</v>
      </c>
      <c r="Q1757" s="7">
        <f t="shared" si="55"/>
        <v>0.7</v>
      </c>
    </row>
    <row r="1758" spans="1:17" x14ac:dyDescent="0.2">
      <c r="A1758">
        <v>89301605</v>
      </c>
      <c r="B1758" t="s">
        <v>6474</v>
      </c>
      <c r="C1758" t="s">
        <v>6475</v>
      </c>
      <c r="D1758">
        <v>10</v>
      </c>
      <c r="E1758" s="2">
        <v>42948</v>
      </c>
      <c r="G1758">
        <v>4168</v>
      </c>
      <c r="H1758">
        <v>60733</v>
      </c>
      <c r="J1758" t="s">
        <v>588</v>
      </c>
      <c r="K1758" t="s">
        <v>1058</v>
      </c>
      <c r="L1758" t="s">
        <v>86</v>
      </c>
      <c r="M1758" s="1" t="s">
        <v>6355</v>
      </c>
      <c r="N1758">
        <v>0.1</v>
      </c>
      <c r="O1758" t="s">
        <v>72</v>
      </c>
      <c r="P1758">
        <f t="shared" si="54"/>
        <v>7</v>
      </c>
      <c r="Q1758" s="7">
        <f t="shared" si="55"/>
        <v>0.7</v>
      </c>
    </row>
    <row r="1759" spans="1:17" x14ac:dyDescent="0.2">
      <c r="A1759">
        <v>89301606</v>
      </c>
      <c r="B1759" t="s">
        <v>6476</v>
      </c>
      <c r="C1759" t="s">
        <v>6477</v>
      </c>
      <c r="D1759">
        <v>10</v>
      </c>
      <c r="E1759" s="2">
        <v>42948</v>
      </c>
      <c r="G1759">
        <v>4168</v>
      </c>
      <c r="H1759">
        <v>60733</v>
      </c>
      <c r="J1759" t="s">
        <v>588</v>
      </c>
      <c r="K1759" t="s">
        <v>1058</v>
      </c>
      <c r="L1759" t="s">
        <v>86</v>
      </c>
      <c r="M1759" s="1" t="s">
        <v>6355</v>
      </c>
      <c r="N1759">
        <v>0.1</v>
      </c>
      <c r="O1759" t="s">
        <v>72</v>
      </c>
      <c r="P1759">
        <f t="shared" si="54"/>
        <v>7</v>
      </c>
      <c r="Q1759" s="7">
        <f t="shared" si="55"/>
        <v>0.7</v>
      </c>
    </row>
    <row r="1760" spans="1:17" x14ac:dyDescent="0.2">
      <c r="A1760">
        <v>89301607</v>
      </c>
      <c r="B1760" t="s">
        <v>6480</v>
      </c>
      <c r="C1760" t="s">
        <v>6481</v>
      </c>
      <c r="D1760">
        <v>10</v>
      </c>
      <c r="E1760" s="2">
        <v>42948</v>
      </c>
      <c r="G1760">
        <v>4168</v>
      </c>
      <c r="H1760">
        <v>60733</v>
      </c>
      <c r="J1760" t="s">
        <v>588</v>
      </c>
      <c r="K1760" t="s">
        <v>1058</v>
      </c>
      <c r="L1760" t="s">
        <v>86</v>
      </c>
      <c r="M1760" s="1" t="s">
        <v>6355</v>
      </c>
      <c r="N1760">
        <v>0.1</v>
      </c>
      <c r="O1760" t="s">
        <v>72</v>
      </c>
      <c r="P1760">
        <f t="shared" si="54"/>
        <v>7</v>
      </c>
      <c r="Q1760" s="7">
        <f t="shared" si="55"/>
        <v>0.7</v>
      </c>
    </row>
    <row r="1761" spans="1:17" x14ac:dyDescent="0.2">
      <c r="A1761">
        <v>89301608</v>
      </c>
      <c r="B1761" t="s">
        <v>6482</v>
      </c>
      <c r="C1761" t="s">
        <v>6482</v>
      </c>
      <c r="D1761">
        <v>10</v>
      </c>
      <c r="E1761" s="2">
        <v>39448</v>
      </c>
      <c r="G1761">
        <v>4168</v>
      </c>
      <c r="H1761">
        <v>60733</v>
      </c>
      <c r="J1761" t="s">
        <v>588</v>
      </c>
      <c r="K1761" t="s">
        <v>1058</v>
      </c>
      <c r="L1761" t="s">
        <v>86</v>
      </c>
      <c r="M1761" s="1" t="s">
        <v>6355</v>
      </c>
      <c r="N1761">
        <v>0.1</v>
      </c>
      <c r="O1761" t="s">
        <v>72</v>
      </c>
      <c r="P1761">
        <f t="shared" si="54"/>
        <v>7</v>
      </c>
      <c r="Q1761" s="7">
        <f t="shared" si="55"/>
        <v>0.7</v>
      </c>
    </row>
    <row r="1762" spans="1:17" x14ac:dyDescent="0.2">
      <c r="A1762">
        <v>89301063</v>
      </c>
      <c r="B1762" t="s">
        <v>1480</v>
      </c>
      <c r="C1762" t="s">
        <v>357</v>
      </c>
      <c r="D1762">
        <v>5</v>
      </c>
      <c r="E1762" s="2">
        <v>40892</v>
      </c>
      <c r="G1762">
        <v>5836</v>
      </c>
      <c r="H1762">
        <v>60737</v>
      </c>
      <c r="I1762" t="s">
        <v>53</v>
      </c>
      <c r="J1762" t="s">
        <v>275</v>
      </c>
      <c r="K1762" t="s">
        <v>1637</v>
      </c>
      <c r="L1762" t="s">
        <v>86</v>
      </c>
      <c r="M1762" s="1" t="s">
        <v>1638</v>
      </c>
      <c r="N1762">
        <v>1</v>
      </c>
      <c r="O1762" t="s">
        <v>27</v>
      </c>
      <c r="P1762">
        <f t="shared" si="54"/>
        <v>1</v>
      </c>
      <c r="Q1762" s="7">
        <f t="shared" si="55"/>
        <v>1</v>
      </c>
    </row>
    <row r="1763" spans="1:17" x14ac:dyDescent="0.2">
      <c r="A1763">
        <v>89301142</v>
      </c>
      <c r="B1763" t="s">
        <v>3386</v>
      </c>
      <c r="C1763" t="s">
        <v>3456</v>
      </c>
      <c r="D1763">
        <v>10</v>
      </c>
      <c r="E1763" s="2">
        <v>39448</v>
      </c>
      <c r="G1763">
        <v>173</v>
      </c>
      <c r="H1763">
        <v>60738</v>
      </c>
      <c r="I1763" t="s">
        <v>28</v>
      </c>
      <c r="J1763" t="s">
        <v>1101</v>
      </c>
      <c r="K1763" t="s">
        <v>3470</v>
      </c>
      <c r="M1763" s="1" t="s">
        <v>3471</v>
      </c>
      <c r="N1763">
        <v>0.5</v>
      </c>
      <c r="O1763" t="s">
        <v>33</v>
      </c>
      <c r="P1763">
        <f t="shared" si="54"/>
        <v>2</v>
      </c>
      <c r="Q1763" s="7">
        <f t="shared" si="55"/>
        <v>0.6</v>
      </c>
    </row>
    <row r="1764" spans="1:17" x14ac:dyDescent="0.2">
      <c r="A1764">
        <v>89301143</v>
      </c>
      <c r="B1764" t="s">
        <v>3386</v>
      </c>
      <c r="C1764" t="s">
        <v>3490</v>
      </c>
      <c r="D1764">
        <v>10</v>
      </c>
      <c r="E1764" s="2">
        <v>39448</v>
      </c>
      <c r="G1764">
        <v>173</v>
      </c>
      <c r="H1764">
        <v>60738</v>
      </c>
      <c r="I1764" t="s">
        <v>28</v>
      </c>
      <c r="J1764" t="s">
        <v>1101</v>
      </c>
      <c r="K1764" t="s">
        <v>3470</v>
      </c>
      <c r="M1764" s="1" t="s">
        <v>3471</v>
      </c>
      <c r="N1764">
        <v>0.1</v>
      </c>
      <c r="O1764" t="s">
        <v>33</v>
      </c>
      <c r="P1764">
        <f t="shared" si="54"/>
        <v>2</v>
      </c>
      <c r="Q1764" s="7">
        <f t="shared" si="55"/>
        <v>0.6</v>
      </c>
    </row>
    <row r="1765" spans="1:17" x14ac:dyDescent="0.2">
      <c r="A1765">
        <v>89301041</v>
      </c>
      <c r="B1765" t="s">
        <v>1095</v>
      </c>
      <c r="C1765" t="s">
        <v>109</v>
      </c>
      <c r="D1765">
        <v>5</v>
      </c>
      <c r="E1765" s="2">
        <v>43313</v>
      </c>
      <c r="G1765">
        <v>8655</v>
      </c>
      <c r="H1765">
        <v>60741</v>
      </c>
      <c r="I1765" t="s">
        <v>53</v>
      </c>
      <c r="J1765" t="s">
        <v>78</v>
      </c>
      <c r="K1765" t="s">
        <v>776</v>
      </c>
      <c r="M1765" s="1" t="s">
        <v>1193</v>
      </c>
      <c r="N1765">
        <v>0.5</v>
      </c>
      <c r="O1765" t="s">
        <v>72</v>
      </c>
      <c r="P1765">
        <f t="shared" si="54"/>
        <v>1</v>
      </c>
      <c r="Q1765" s="7">
        <f t="shared" si="55"/>
        <v>0.5</v>
      </c>
    </row>
    <row r="1766" spans="1:17" x14ac:dyDescent="0.2">
      <c r="A1766">
        <v>89301311</v>
      </c>
      <c r="B1766" t="s">
        <v>4828</v>
      </c>
      <c r="C1766" t="s">
        <v>109</v>
      </c>
      <c r="D1766">
        <v>5</v>
      </c>
      <c r="E1766" s="2">
        <v>39448</v>
      </c>
      <c r="G1766">
        <v>2683</v>
      </c>
      <c r="H1766">
        <v>60744</v>
      </c>
      <c r="I1766" t="s">
        <v>28</v>
      </c>
      <c r="J1766" t="s">
        <v>527</v>
      </c>
      <c r="K1766" t="s">
        <v>4884</v>
      </c>
      <c r="M1766" s="1" t="s">
        <v>4885</v>
      </c>
      <c r="N1766">
        <v>1</v>
      </c>
      <c r="O1766" t="s">
        <v>33</v>
      </c>
      <c r="P1766">
        <f t="shared" si="54"/>
        <v>2</v>
      </c>
      <c r="Q1766" s="7">
        <f t="shared" si="55"/>
        <v>1</v>
      </c>
    </row>
    <row r="1767" spans="1:17" x14ac:dyDescent="0.2">
      <c r="A1767">
        <v>89301607</v>
      </c>
      <c r="B1767" t="s">
        <v>6480</v>
      </c>
      <c r="C1767" t="s">
        <v>6481</v>
      </c>
      <c r="D1767">
        <v>10</v>
      </c>
      <c r="E1767" s="2">
        <v>40210</v>
      </c>
      <c r="G1767">
        <v>5969</v>
      </c>
      <c r="H1767">
        <v>60744</v>
      </c>
      <c r="I1767" t="s">
        <v>28</v>
      </c>
      <c r="J1767" t="s">
        <v>527</v>
      </c>
      <c r="K1767" t="s">
        <v>4884</v>
      </c>
      <c r="M1767" s="1" t="s">
        <v>4885</v>
      </c>
      <c r="N1767">
        <v>0</v>
      </c>
      <c r="O1767" t="s">
        <v>33</v>
      </c>
      <c r="P1767">
        <f t="shared" si="54"/>
        <v>2</v>
      </c>
      <c r="Q1767" s="7">
        <f t="shared" si="55"/>
        <v>1</v>
      </c>
    </row>
    <row r="1768" spans="1:17" x14ac:dyDescent="0.2">
      <c r="A1768">
        <v>89301103</v>
      </c>
      <c r="B1768" t="s">
        <v>2599</v>
      </c>
      <c r="C1768" t="s">
        <v>2589</v>
      </c>
      <c r="D1768">
        <v>5</v>
      </c>
      <c r="E1768" s="2">
        <v>42095</v>
      </c>
      <c r="G1768">
        <v>6635</v>
      </c>
      <c r="H1768">
        <v>60746</v>
      </c>
      <c r="J1768" t="s">
        <v>406</v>
      </c>
      <c r="K1768" t="s">
        <v>2838</v>
      </c>
      <c r="M1768" s="1" t="s">
        <v>2839</v>
      </c>
      <c r="N1768">
        <v>1</v>
      </c>
      <c r="O1768" t="s">
        <v>27</v>
      </c>
      <c r="P1768">
        <f t="shared" si="54"/>
        <v>1</v>
      </c>
      <c r="Q1768" s="7">
        <f t="shared" si="55"/>
        <v>1</v>
      </c>
    </row>
    <row r="1769" spans="1:17" x14ac:dyDescent="0.2">
      <c r="A1769">
        <v>89301073</v>
      </c>
      <c r="B1769" t="s">
        <v>1686</v>
      </c>
      <c r="C1769" t="s">
        <v>357</v>
      </c>
      <c r="D1769">
        <v>5</v>
      </c>
      <c r="E1769" s="2">
        <v>43252</v>
      </c>
      <c r="G1769">
        <v>2585</v>
      </c>
      <c r="H1769">
        <v>60748</v>
      </c>
      <c r="J1769" t="s">
        <v>358</v>
      </c>
      <c r="K1769" t="s">
        <v>1738</v>
      </c>
      <c r="L1769" t="s">
        <v>86</v>
      </c>
      <c r="M1769" s="1" t="s">
        <v>1739</v>
      </c>
      <c r="N1769">
        <v>0.75</v>
      </c>
      <c r="O1769" t="s">
        <v>27</v>
      </c>
      <c r="P1769">
        <f t="shared" si="54"/>
        <v>1</v>
      </c>
      <c r="Q1769" s="7">
        <f t="shared" si="55"/>
        <v>0.75</v>
      </c>
    </row>
    <row r="1770" spans="1:17" x14ac:dyDescent="0.2">
      <c r="A1770">
        <v>89301107</v>
      </c>
      <c r="B1770" t="s">
        <v>2599</v>
      </c>
      <c r="C1770" t="s">
        <v>2942</v>
      </c>
      <c r="D1770">
        <v>10</v>
      </c>
      <c r="E1770" s="2">
        <v>42095</v>
      </c>
      <c r="G1770">
        <v>7077</v>
      </c>
      <c r="H1770">
        <v>60752</v>
      </c>
      <c r="J1770" t="s">
        <v>37</v>
      </c>
      <c r="K1770" t="s">
        <v>2945</v>
      </c>
      <c r="L1770" t="s">
        <v>86</v>
      </c>
      <c r="M1770" s="1" t="s">
        <v>2946</v>
      </c>
      <c r="N1770">
        <v>0.3</v>
      </c>
      <c r="O1770" t="s">
        <v>72</v>
      </c>
      <c r="P1770">
        <f t="shared" si="54"/>
        <v>2</v>
      </c>
      <c r="Q1770" s="7">
        <f t="shared" si="55"/>
        <v>0.8</v>
      </c>
    </row>
    <row r="1771" spans="1:17" x14ac:dyDescent="0.2">
      <c r="A1771">
        <v>89301108</v>
      </c>
      <c r="B1771" t="s">
        <v>2599</v>
      </c>
      <c r="C1771" t="s">
        <v>2947</v>
      </c>
      <c r="D1771">
        <v>8</v>
      </c>
      <c r="E1771" s="2">
        <v>42095</v>
      </c>
      <c r="G1771">
        <v>7077</v>
      </c>
      <c r="H1771">
        <v>60752</v>
      </c>
      <c r="J1771" t="s">
        <v>37</v>
      </c>
      <c r="K1771" t="s">
        <v>2945</v>
      </c>
      <c r="L1771" t="s">
        <v>86</v>
      </c>
      <c r="M1771" s="1" t="s">
        <v>2946</v>
      </c>
      <c r="N1771">
        <v>0.5</v>
      </c>
      <c r="O1771" t="s">
        <v>72</v>
      </c>
      <c r="P1771">
        <f t="shared" si="54"/>
        <v>2</v>
      </c>
      <c r="Q1771" s="7">
        <f t="shared" si="55"/>
        <v>0.8</v>
      </c>
    </row>
    <row r="1772" spans="1:17" x14ac:dyDescent="0.2">
      <c r="A1772">
        <v>89301132</v>
      </c>
      <c r="B1772" t="s">
        <v>3276</v>
      </c>
      <c r="C1772" t="s">
        <v>3350</v>
      </c>
      <c r="D1772">
        <v>10</v>
      </c>
      <c r="E1772" s="2">
        <v>43054</v>
      </c>
      <c r="G1772">
        <v>8513</v>
      </c>
      <c r="H1772">
        <v>60753</v>
      </c>
      <c r="I1772" t="s">
        <v>53</v>
      </c>
      <c r="J1772" t="s">
        <v>47</v>
      </c>
      <c r="K1772" t="s">
        <v>3363</v>
      </c>
      <c r="M1772" s="1" t="s">
        <v>3364</v>
      </c>
      <c r="N1772">
        <v>0.5</v>
      </c>
      <c r="O1772" t="s">
        <v>72</v>
      </c>
      <c r="P1772">
        <f t="shared" si="54"/>
        <v>1</v>
      </c>
      <c r="Q1772" s="7">
        <f t="shared" si="55"/>
        <v>0.5</v>
      </c>
    </row>
    <row r="1773" spans="1:17" x14ac:dyDescent="0.2">
      <c r="A1773">
        <v>89301171</v>
      </c>
      <c r="B1773" t="s">
        <v>3745</v>
      </c>
      <c r="C1773" t="s">
        <v>109</v>
      </c>
      <c r="D1773">
        <v>5</v>
      </c>
      <c r="E1773" s="2">
        <v>41548</v>
      </c>
      <c r="G1773">
        <v>3887</v>
      </c>
      <c r="H1773">
        <v>60760</v>
      </c>
      <c r="I1773" t="s">
        <v>205</v>
      </c>
      <c r="J1773" t="s">
        <v>127</v>
      </c>
      <c r="K1773" t="s">
        <v>3774</v>
      </c>
      <c r="L1773" t="s">
        <v>113</v>
      </c>
      <c r="M1773" s="1" t="s">
        <v>3775</v>
      </c>
      <c r="N1773">
        <v>0.8</v>
      </c>
      <c r="O1773" t="s">
        <v>33</v>
      </c>
      <c r="P1773">
        <f t="shared" si="54"/>
        <v>1</v>
      </c>
      <c r="Q1773" s="7">
        <f t="shared" si="55"/>
        <v>0.8</v>
      </c>
    </row>
    <row r="1774" spans="1:17" x14ac:dyDescent="0.2">
      <c r="A1774">
        <v>89301355</v>
      </c>
      <c r="B1774" t="s">
        <v>5498</v>
      </c>
      <c r="C1774" t="s">
        <v>5499</v>
      </c>
      <c r="D1774">
        <v>10</v>
      </c>
      <c r="E1774" s="2">
        <v>43009</v>
      </c>
      <c r="G1774">
        <v>8451</v>
      </c>
      <c r="H1774">
        <v>60762</v>
      </c>
      <c r="I1774" t="s">
        <v>905</v>
      </c>
      <c r="J1774" t="s">
        <v>325</v>
      </c>
      <c r="K1774" t="s">
        <v>992</v>
      </c>
      <c r="M1774" s="1" t="s">
        <v>5517</v>
      </c>
      <c r="N1774">
        <v>0.2</v>
      </c>
      <c r="O1774" t="s">
        <v>2436</v>
      </c>
      <c r="P1774">
        <f t="shared" si="54"/>
        <v>1</v>
      </c>
      <c r="Q1774" s="7">
        <f t="shared" si="55"/>
        <v>0.2</v>
      </c>
    </row>
    <row r="1775" spans="1:17" x14ac:dyDescent="0.2">
      <c r="A1775">
        <v>89301075</v>
      </c>
      <c r="B1775" t="s">
        <v>1686</v>
      </c>
      <c r="C1775" t="s">
        <v>1840</v>
      </c>
      <c r="D1775">
        <v>10</v>
      </c>
      <c r="E1775" s="2">
        <v>39814</v>
      </c>
      <c r="G1775">
        <v>2642</v>
      </c>
      <c r="H1775">
        <v>60766</v>
      </c>
      <c r="I1775" t="s">
        <v>28</v>
      </c>
      <c r="J1775" t="s">
        <v>721</v>
      </c>
      <c r="K1775" t="s">
        <v>2005</v>
      </c>
      <c r="M1775" s="1" t="s">
        <v>2006</v>
      </c>
      <c r="N1775">
        <v>1</v>
      </c>
      <c r="O1775" t="s">
        <v>33</v>
      </c>
      <c r="P1775">
        <f t="shared" si="54"/>
        <v>1</v>
      </c>
      <c r="Q1775" s="7">
        <f t="shared" si="55"/>
        <v>1</v>
      </c>
    </row>
    <row r="1776" spans="1:17" x14ac:dyDescent="0.2">
      <c r="A1776">
        <v>89301102</v>
      </c>
      <c r="B1776" t="s">
        <v>2599</v>
      </c>
      <c r="C1776" t="s">
        <v>568</v>
      </c>
      <c r="D1776">
        <v>10</v>
      </c>
      <c r="E1776" s="2">
        <v>42156</v>
      </c>
      <c r="G1776">
        <v>927</v>
      </c>
      <c r="H1776">
        <v>60769</v>
      </c>
      <c r="I1776" t="s">
        <v>28</v>
      </c>
      <c r="J1776" t="s">
        <v>985</v>
      </c>
      <c r="K1776" t="s">
        <v>2779</v>
      </c>
      <c r="L1776" t="s">
        <v>31</v>
      </c>
      <c r="M1776" s="1" t="s">
        <v>2780</v>
      </c>
      <c r="N1776">
        <v>0.05</v>
      </c>
      <c r="O1776" t="s">
        <v>33</v>
      </c>
      <c r="P1776">
        <f t="shared" si="54"/>
        <v>3</v>
      </c>
      <c r="Q1776" s="7">
        <f t="shared" si="55"/>
        <v>0.45</v>
      </c>
    </row>
    <row r="1777" spans="1:17" x14ac:dyDescent="0.2">
      <c r="A1777">
        <v>89301104</v>
      </c>
      <c r="B1777" t="s">
        <v>2599</v>
      </c>
      <c r="C1777" t="s">
        <v>2892</v>
      </c>
      <c r="D1777">
        <v>10</v>
      </c>
      <c r="E1777" s="2">
        <v>41183</v>
      </c>
      <c r="G1777">
        <v>927</v>
      </c>
      <c r="H1777">
        <v>60769</v>
      </c>
      <c r="I1777" t="s">
        <v>28</v>
      </c>
      <c r="J1777" t="s">
        <v>985</v>
      </c>
      <c r="K1777" t="s">
        <v>2779</v>
      </c>
      <c r="L1777" t="s">
        <v>31</v>
      </c>
      <c r="M1777" s="1" t="s">
        <v>2780</v>
      </c>
      <c r="N1777">
        <v>0.2</v>
      </c>
      <c r="O1777" t="s">
        <v>33</v>
      </c>
      <c r="P1777">
        <f t="shared" si="54"/>
        <v>3</v>
      </c>
      <c r="Q1777" s="7">
        <f t="shared" si="55"/>
        <v>0.45</v>
      </c>
    </row>
    <row r="1778" spans="1:17" x14ac:dyDescent="0.2">
      <c r="A1778">
        <v>89301282</v>
      </c>
      <c r="B1778" t="s">
        <v>4714</v>
      </c>
      <c r="C1778" t="s">
        <v>4715</v>
      </c>
      <c r="D1778">
        <v>10</v>
      </c>
      <c r="E1778" s="2">
        <v>43466</v>
      </c>
      <c r="G1778">
        <v>7179</v>
      </c>
      <c r="H1778">
        <v>60769</v>
      </c>
      <c r="I1778" t="s">
        <v>28</v>
      </c>
      <c r="J1778" t="s">
        <v>985</v>
      </c>
      <c r="K1778" t="s">
        <v>2779</v>
      </c>
      <c r="L1778" t="s">
        <v>31</v>
      </c>
      <c r="M1778" s="1" t="s">
        <v>2780</v>
      </c>
      <c r="N1778">
        <v>0.2</v>
      </c>
      <c r="O1778" t="s">
        <v>33</v>
      </c>
      <c r="P1778">
        <f t="shared" si="54"/>
        <v>3</v>
      </c>
      <c r="Q1778" s="7">
        <f t="shared" si="55"/>
        <v>0.45</v>
      </c>
    </row>
    <row r="1779" spans="1:17" x14ac:dyDescent="0.2">
      <c r="A1779">
        <v>89301093</v>
      </c>
      <c r="B1779" t="s">
        <v>2444</v>
      </c>
      <c r="C1779" t="s">
        <v>357</v>
      </c>
      <c r="D1779">
        <v>5</v>
      </c>
      <c r="E1779" s="2">
        <v>41456</v>
      </c>
      <c r="G1779">
        <v>764</v>
      </c>
      <c r="H1779">
        <v>60771</v>
      </c>
      <c r="J1779" t="s">
        <v>47</v>
      </c>
      <c r="K1779" t="s">
        <v>2524</v>
      </c>
      <c r="L1779" t="s">
        <v>86</v>
      </c>
      <c r="M1779" s="1" t="s">
        <v>2525</v>
      </c>
      <c r="N1779">
        <v>1</v>
      </c>
      <c r="O1779" t="s">
        <v>27</v>
      </c>
      <c r="P1779">
        <f t="shared" si="54"/>
        <v>1</v>
      </c>
      <c r="Q1779" s="7">
        <f t="shared" si="55"/>
        <v>1</v>
      </c>
    </row>
    <row r="1780" spans="1:17" x14ac:dyDescent="0.2">
      <c r="A1780">
        <v>89301015</v>
      </c>
      <c r="B1780" t="s">
        <v>108</v>
      </c>
      <c r="C1780" t="s">
        <v>427</v>
      </c>
      <c r="D1780">
        <v>10</v>
      </c>
      <c r="E1780" s="2">
        <v>39814</v>
      </c>
      <c r="G1780">
        <v>2385</v>
      </c>
      <c r="H1780">
        <v>60776</v>
      </c>
      <c r="I1780" t="s">
        <v>28</v>
      </c>
      <c r="J1780" t="s">
        <v>317</v>
      </c>
      <c r="K1780" t="s">
        <v>453</v>
      </c>
      <c r="L1780" t="s">
        <v>31</v>
      </c>
      <c r="M1780" s="1" t="s">
        <v>454</v>
      </c>
      <c r="N1780">
        <v>0.6</v>
      </c>
      <c r="O1780" t="s">
        <v>33</v>
      </c>
      <c r="P1780">
        <f t="shared" si="54"/>
        <v>1</v>
      </c>
      <c r="Q1780" s="7">
        <f t="shared" si="55"/>
        <v>0.6</v>
      </c>
    </row>
    <row r="1781" spans="1:17" x14ac:dyDescent="0.2">
      <c r="A1781">
        <v>89301013</v>
      </c>
      <c r="B1781" t="s">
        <v>108</v>
      </c>
      <c r="C1781" t="s">
        <v>357</v>
      </c>
      <c r="D1781">
        <v>5</v>
      </c>
      <c r="E1781" s="2">
        <v>43040</v>
      </c>
      <c r="G1781">
        <v>8989</v>
      </c>
      <c r="H1781">
        <v>60779</v>
      </c>
      <c r="J1781" t="s">
        <v>155</v>
      </c>
      <c r="K1781" t="s">
        <v>374</v>
      </c>
      <c r="M1781" s="1" t="s">
        <v>375</v>
      </c>
      <c r="N1781">
        <v>0.5</v>
      </c>
      <c r="O1781" t="s">
        <v>27</v>
      </c>
      <c r="P1781">
        <f t="shared" si="54"/>
        <v>1</v>
      </c>
      <c r="Q1781" s="7">
        <f t="shared" si="55"/>
        <v>0.5</v>
      </c>
    </row>
    <row r="1782" spans="1:17" x14ac:dyDescent="0.2">
      <c r="A1782">
        <v>89301251</v>
      </c>
      <c r="B1782" t="s">
        <v>4451</v>
      </c>
      <c r="C1782" t="s">
        <v>109</v>
      </c>
      <c r="D1782">
        <v>5</v>
      </c>
      <c r="E1782" s="2">
        <v>41306</v>
      </c>
      <c r="G1782">
        <v>1431</v>
      </c>
      <c r="H1782">
        <v>60780</v>
      </c>
      <c r="I1782" t="s">
        <v>110</v>
      </c>
      <c r="J1782" t="s">
        <v>2156</v>
      </c>
      <c r="K1782" t="s">
        <v>4491</v>
      </c>
      <c r="L1782" t="s">
        <v>31</v>
      </c>
      <c r="M1782" s="1" t="s">
        <v>4492</v>
      </c>
      <c r="N1782">
        <v>0.7</v>
      </c>
      <c r="O1782" t="s">
        <v>33</v>
      </c>
      <c r="P1782">
        <f t="shared" si="54"/>
        <v>2</v>
      </c>
      <c r="Q1782" s="7">
        <f t="shared" si="55"/>
        <v>1</v>
      </c>
    </row>
    <row r="1783" spans="1:17" x14ac:dyDescent="0.2">
      <c r="A1783">
        <v>89305252</v>
      </c>
      <c r="B1783" t="s">
        <v>4451</v>
      </c>
      <c r="C1783" t="s">
        <v>6760</v>
      </c>
      <c r="D1783">
        <v>15</v>
      </c>
      <c r="E1783" s="2">
        <v>41306</v>
      </c>
      <c r="G1783">
        <v>168</v>
      </c>
      <c r="H1783">
        <v>60780</v>
      </c>
      <c r="I1783" t="s">
        <v>110</v>
      </c>
      <c r="J1783" t="s">
        <v>2156</v>
      </c>
      <c r="K1783" t="s">
        <v>4491</v>
      </c>
      <c r="L1783" t="s">
        <v>31</v>
      </c>
      <c r="M1783" s="1" t="s">
        <v>4492</v>
      </c>
      <c r="N1783">
        <v>0.3</v>
      </c>
      <c r="O1783" t="s">
        <v>6688</v>
      </c>
      <c r="P1783">
        <f t="shared" si="54"/>
        <v>2</v>
      </c>
      <c r="Q1783" s="7">
        <f t="shared" si="55"/>
        <v>1</v>
      </c>
    </row>
    <row r="1784" spans="1:17" x14ac:dyDescent="0.2">
      <c r="A1784">
        <v>89301073</v>
      </c>
      <c r="B1784" t="s">
        <v>1686</v>
      </c>
      <c r="C1784" t="s">
        <v>357</v>
      </c>
      <c r="D1784">
        <v>5</v>
      </c>
      <c r="E1784" s="2">
        <v>42614</v>
      </c>
      <c r="G1784">
        <v>3718</v>
      </c>
      <c r="H1784">
        <v>60789</v>
      </c>
      <c r="J1784" t="s">
        <v>1558</v>
      </c>
      <c r="K1784" t="s">
        <v>1743</v>
      </c>
      <c r="M1784" s="1" t="s">
        <v>1744</v>
      </c>
      <c r="N1784">
        <v>1</v>
      </c>
      <c r="O1784" t="s">
        <v>27</v>
      </c>
      <c r="P1784">
        <f t="shared" si="54"/>
        <v>1</v>
      </c>
      <c r="Q1784" s="7">
        <f t="shared" si="55"/>
        <v>1</v>
      </c>
    </row>
    <row r="1785" spans="1:17" x14ac:dyDescent="0.2">
      <c r="A1785">
        <v>89301212</v>
      </c>
      <c r="B1785" t="s">
        <v>4155</v>
      </c>
      <c r="C1785" t="s">
        <v>568</v>
      </c>
      <c r="D1785">
        <v>10</v>
      </c>
      <c r="E1785" s="2">
        <v>44835</v>
      </c>
      <c r="G1785">
        <v>4710</v>
      </c>
      <c r="H1785">
        <v>60792</v>
      </c>
      <c r="I1785" t="s">
        <v>110</v>
      </c>
      <c r="J1785" t="s">
        <v>158</v>
      </c>
      <c r="K1785" t="s">
        <v>4284</v>
      </c>
      <c r="L1785" t="s">
        <v>31</v>
      </c>
      <c r="M1785" s="1" t="s">
        <v>4285</v>
      </c>
      <c r="N1785">
        <v>0.8</v>
      </c>
      <c r="O1785" t="s">
        <v>33</v>
      </c>
      <c r="P1785">
        <f t="shared" si="54"/>
        <v>2</v>
      </c>
      <c r="Q1785" s="7">
        <f t="shared" si="55"/>
        <v>1</v>
      </c>
    </row>
    <row r="1786" spans="1:17" x14ac:dyDescent="0.2">
      <c r="A1786">
        <v>89301218</v>
      </c>
      <c r="B1786" t="s">
        <v>4356</v>
      </c>
      <c r="C1786" t="s">
        <v>4356</v>
      </c>
      <c r="D1786">
        <v>10</v>
      </c>
      <c r="E1786" s="2">
        <v>44835</v>
      </c>
      <c r="G1786">
        <v>10885</v>
      </c>
      <c r="H1786">
        <v>60792</v>
      </c>
      <c r="I1786" t="s">
        <v>110</v>
      </c>
      <c r="J1786" t="s">
        <v>158</v>
      </c>
      <c r="K1786" t="s">
        <v>4284</v>
      </c>
      <c r="L1786" t="s">
        <v>31</v>
      </c>
      <c r="M1786" s="1" t="s">
        <v>4285</v>
      </c>
      <c r="N1786">
        <v>0.2</v>
      </c>
      <c r="O1786" t="s">
        <v>33</v>
      </c>
      <c r="P1786">
        <f t="shared" si="54"/>
        <v>2</v>
      </c>
      <c r="Q1786" s="7">
        <f t="shared" si="55"/>
        <v>1</v>
      </c>
    </row>
    <row r="1787" spans="1:17" x14ac:dyDescent="0.2">
      <c r="A1787">
        <v>89301075</v>
      </c>
      <c r="B1787" t="s">
        <v>1686</v>
      </c>
      <c r="C1787" t="s">
        <v>1840</v>
      </c>
      <c r="D1787">
        <v>10</v>
      </c>
      <c r="E1787" s="2">
        <v>37196</v>
      </c>
      <c r="G1787">
        <v>5659</v>
      </c>
      <c r="H1787">
        <v>60794</v>
      </c>
      <c r="I1787" t="s">
        <v>28</v>
      </c>
      <c r="J1787" t="s">
        <v>155</v>
      </c>
      <c r="K1787" t="s">
        <v>750</v>
      </c>
      <c r="M1787" s="1" t="s">
        <v>2004</v>
      </c>
      <c r="N1787">
        <v>1</v>
      </c>
      <c r="O1787" t="s">
        <v>33</v>
      </c>
      <c r="P1787">
        <f t="shared" si="54"/>
        <v>1</v>
      </c>
      <c r="Q1787" s="7">
        <f t="shared" si="55"/>
        <v>1</v>
      </c>
    </row>
    <row r="1788" spans="1:17" x14ac:dyDescent="0.2">
      <c r="A1788">
        <v>89301345</v>
      </c>
      <c r="B1788" t="s">
        <v>5330</v>
      </c>
      <c r="C1788" t="s">
        <v>5331</v>
      </c>
      <c r="D1788">
        <v>10</v>
      </c>
      <c r="E1788" s="2">
        <v>39448</v>
      </c>
      <c r="G1788">
        <v>1371</v>
      </c>
      <c r="H1788">
        <v>60797</v>
      </c>
      <c r="I1788" t="s">
        <v>53</v>
      </c>
      <c r="J1788" t="s">
        <v>458</v>
      </c>
      <c r="K1788" t="s">
        <v>2398</v>
      </c>
      <c r="M1788" s="1" t="s">
        <v>5424</v>
      </c>
      <c r="N1788">
        <v>0.9</v>
      </c>
      <c r="O1788" t="s">
        <v>27</v>
      </c>
      <c r="P1788">
        <f t="shared" si="54"/>
        <v>2</v>
      </c>
      <c r="Q1788" s="7">
        <f t="shared" si="55"/>
        <v>1</v>
      </c>
    </row>
    <row r="1789" spans="1:17" x14ac:dyDescent="0.2">
      <c r="A1789">
        <v>89301347</v>
      </c>
      <c r="B1789" t="s">
        <v>5330</v>
      </c>
      <c r="C1789" t="s">
        <v>5477</v>
      </c>
      <c r="D1789">
        <v>10</v>
      </c>
      <c r="E1789" s="2">
        <v>44470</v>
      </c>
      <c r="G1789">
        <v>1371</v>
      </c>
      <c r="H1789">
        <v>60797</v>
      </c>
      <c r="I1789" t="s">
        <v>53</v>
      </c>
      <c r="J1789" t="s">
        <v>458</v>
      </c>
      <c r="K1789" t="s">
        <v>2398</v>
      </c>
      <c r="M1789" s="1" t="s">
        <v>5424</v>
      </c>
      <c r="N1789">
        <v>0.1</v>
      </c>
      <c r="O1789" t="s">
        <v>27</v>
      </c>
      <c r="P1789">
        <f t="shared" si="54"/>
        <v>2</v>
      </c>
      <c r="Q1789" s="7">
        <f t="shared" si="55"/>
        <v>1</v>
      </c>
    </row>
    <row r="1790" spans="1:17" x14ac:dyDescent="0.2">
      <c r="A1790">
        <v>89301321</v>
      </c>
      <c r="B1790" t="s">
        <v>4932</v>
      </c>
      <c r="C1790" t="s">
        <v>109</v>
      </c>
      <c r="D1790">
        <v>5</v>
      </c>
      <c r="E1790" s="2">
        <v>44470</v>
      </c>
      <c r="G1790">
        <v>6871</v>
      </c>
      <c r="H1790">
        <v>60805</v>
      </c>
      <c r="I1790" t="s">
        <v>28</v>
      </c>
      <c r="J1790" t="s">
        <v>275</v>
      </c>
      <c r="K1790" t="s">
        <v>372</v>
      </c>
      <c r="M1790" s="1" t="s">
        <v>4943</v>
      </c>
      <c r="N1790">
        <v>0.85</v>
      </c>
      <c r="O1790" t="s">
        <v>33</v>
      </c>
      <c r="P1790">
        <f t="shared" si="54"/>
        <v>2</v>
      </c>
      <c r="Q1790" s="7">
        <f t="shared" si="55"/>
        <v>1</v>
      </c>
    </row>
    <row r="1791" spans="1:17" x14ac:dyDescent="0.2">
      <c r="A1791">
        <v>89301322</v>
      </c>
      <c r="B1791" t="s">
        <v>4932</v>
      </c>
      <c r="C1791" t="s">
        <v>568</v>
      </c>
      <c r="D1791">
        <v>10</v>
      </c>
      <c r="E1791" s="2">
        <v>44470</v>
      </c>
      <c r="G1791">
        <v>6871</v>
      </c>
      <c r="H1791">
        <v>60805</v>
      </c>
      <c r="I1791" t="s">
        <v>28</v>
      </c>
      <c r="J1791" t="s">
        <v>275</v>
      </c>
      <c r="K1791" t="s">
        <v>372</v>
      </c>
      <c r="M1791" s="1" t="s">
        <v>4943</v>
      </c>
      <c r="N1791">
        <v>0.15</v>
      </c>
      <c r="O1791" t="s">
        <v>33</v>
      </c>
      <c r="P1791">
        <f t="shared" si="54"/>
        <v>2</v>
      </c>
      <c r="Q1791" s="7">
        <f t="shared" si="55"/>
        <v>1</v>
      </c>
    </row>
    <row r="1792" spans="1:17" x14ac:dyDescent="0.2">
      <c r="A1792">
        <v>89301600</v>
      </c>
      <c r="B1792" t="s">
        <v>6274</v>
      </c>
      <c r="C1792" t="s">
        <v>6274</v>
      </c>
      <c r="D1792">
        <v>10</v>
      </c>
      <c r="E1792" s="2">
        <v>44287</v>
      </c>
      <c r="G1792">
        <v>5529</v>
      </c>
      <c r="H1792">
        <v>60808</v>
      </c>
      <c r="J1792" t="s">
        <v>127</v>
      </c>
      <c r="K1792" t="s">
        <v>6356</v>
      </c>
      <c r="M1792" s="1" t="s">
        <v>6357</v>
      </c>
      <c r="N1792">
        <v>0.14199999999999999</v>
      </c>
      <c r="O1792" t="s">
        <v>27</v>
      </c>
      <c r="P1792">
        <f t="shared" si="54"/>
        <v>7</v>
      </c>
      <c r="Q1792" s="7">
        <f t="shared" si="55"/>
        <v>0.99399999999999999</v>
      </c>
    </row>
    <row r="1793" spans="1:17" x14ac:dyDescent="0.2">
      <c r="A1793">
        <v>89301602</v>
      </c>
      <c r="B1793" t="s">
        <v>6449</v>
      </c>
      <c r="C1793" t="s">
        <v>6450</v>
      </c>
      <c r="D1793">
        <v>10</v>
      </c>
      <c r="E1793" s="2">
        <v>39448</v>
      </c>
      <c r="G1793">
        <v>5529</v>
      </c>
      <c r="H1793">
        <v>60808</v>
      </c>
      <c r="J1793" t="s">
        <v>127</v>
      </c>
      <c r="K1793" t="s">
        <v>6356</v>
      </c>
      <c r="M1793" s="1" t="s">
        <v>6357</v>
      </c>
      <c r="N1793">
        <v>0.14199999999999999</v>
      </c>
      <c r="O1793" t="s">
        <v>27</v>
      </c>
      <c r="P1793">
        <f t="shared" si="54"/>
        <v>7</v>
      </c>
      <c r="Q1793" s="7">
        <f t="shared" si="55"/>
        <v>0.99399999999999999</v>
      </c>
    </row>
    <row r="1794" spans="1:17" x14ac:dyDescent="0.2">
      <c r="A1794">
        <v>89301604</v>
      </c>
      <c r="B1794" t="s">
        <v>6464</v>
      </c>
      <c r="C1794" t="s">
        <v>6465</v>
      </c>
      <c r="D1794">
        <v>10</v>
      </c>
      <c r="E1794" s="2">
        <v>39448</v>
      </c>
      <c r="G1794">
        <v>5529</v>
      </c>
      <c r="H1794">
        <v>60808</v>
      </c>
      <c r="J1794" t="s">
        <v>127</v>
      </c>
      <c r="K1794" t="s">
        <v>6356</v>
      </c>
      <c r="M1794" s="1" t="s">
        <v>6357</v>
      </c>
      <c r="N1794">
        <v>0.14199999999999999</v>
      </c>
      <c r="O1794" t="s">
        <v>27</v>
      </c>
      <c r="P1794">
        <f t="shared" ref="P1794:P1857" si="56">COUNTIF($M$2:$M$4776,M1794)</f>
        <v>7</v>
      </c>
      <c r="Q1794" s="7">
        <f t="shared" ref="Q1794:Q1857" si="57">SUMIFS($N$2:$N$4776,$M$2:$M$4776,M1794)</f>
        <v>0.99399999999999999</v>
      </c>
    </row>
    <row r="1795" spans="1:17" x14ac:dyDescent="0.2">
      <c r="A1795">
        <v>89301605</v>
      </c>
      <c r="B1795" t="s">
        <v>6474</v>
      </c>
      <c r="C1795" t="s">
        <v>6475</v>
      </c>
      <c r="D1795">
        <v>10</v>
      </c>
      <c r="E1795" s="2">
        <v>39448</v>
      </c>
      <c r="G1795">
        <v>5529</v>
      </c>
      <c r="H1795">
        <v>60808</v>
      </c>
      <c r="J1795" t="s">
        <v>127</v>
      </c>
      <c r="K1795" t="s">
        <v>6356</v>
      </c>
      <c r="M1795" s="1" t="s">
        <v>6357</v>
      </c>
      <c r="N1795">
        <v>0.14199999999999999</v>
      </c>
      <c r="O1795" t="s">
        <v>27</v>
      </c>
      <c r="P1795">
        <f t="shared" si="56"/>
        <v>7</v>
      </c>
      <c r="Q1795" s="7">
        <f t="shared" si="57"/>
        <v>0.99399999999999999</v>
      </c>
    </row>
    <row r="1796" spans="1:17" x14ac:dyDescent="0.2">
      <c r="A1796">
        <v>89301606</v>
      </c>
      <c r="B1796" t="s">
        <v>6476</v>
      </c>
      <c r="C1796" t="s">
        <v>6477</v>
      </c>
      <c r="D1796">
        <v>10</v>
      </c>
      <c r="E1796" s="2">
        <v>39448</v>
      </c>
      <c r="G1796">
        <v>5529</v>
      </c>
      <c r="H1796">
        <v>60808</v>
      </c>
      <c r="J1796" t="s">
        <v>127</v>
      </c>
      <c r="K1796" t="s">
        <v>6356</v>
      </c>
      <c r="M1796" s="1" t="s">
        <v>6357</v>
      </c>
      <c r="N1796">
        <v>0.14199999999999999</v>
      </c>
      <c r="O1796" t="s">
        <v>27</v>
      </c>
      <c r="P1796">
        <f t="shared" si="56"/>
        <v>7</v>
      </c>
      <c r="Q1796" s="7">
        <f t="shared" si="57"/>
        <v>0.99399999999999999</v>
      </c>
    </row>
    <row r="1797" spans="1:17" x14ac:dyDescent="0.2">
      <c r="A1797">
        <v>89301607</v>
      </c>
      <c r="B1797" t="s">
        <v>6480</v>
      </c>
      <c r="C1797" t="s">
        <v>6481</v>
      </c>
      <c r="D1797">
        <v>10</v>
      </c>
      <c r="E1797" s="2">
        <v>39448</v>
      </c>
      <c r="G1797">
        <v>5529</v>
      </c>
      <c r="H1797">
        <v>60808</v>
      </c>
      <c r="J1797" t="s">
        <v>127</v>
      </c>
      <c r="K1797" t="s">
        <v>6356</v>
      </c>
      <c r="M1797" s="1" t="s">
        <v>6357</v>
      </c>
      <c r="N1797">
        <v>0.14199999999999999</v>
      </c>
      <c r="O1797" t="s">
        <v>27</v>
      </c>
      <c r="P1797">
        <f t="shared" si="56"/>
        <v>7</v>
      </c>
      <c r="Q1797" s="7">
        <f t="shared" si="57"/>
        <v>0.99399999999999999</v>
      </c>
    </row>
    <row r="1798" spans="1:17" x14ac:dyDescent="0.2">
      <c r="A1798">
        <v>89301608</v>
      </c>
      <c r="B1798" t="s">
        <v>6482</v>
      </c>
      <c r="C1798" t="s">
        <v>6482</v>
      </c>
      <c r="D1798">
        <v>10</v>
      </c>
      <c r="E1798" s="2">
        <v>39448</v>
      </c>
      <c r="G1798">
        <v>5529</v>
      </c>
      <c r="H1798">
        <v>60808</v>
      </c>
      <c r="J1798" t="s">
        <v>127</v>
      </c>
      <c r="K1798" t="s">
        <v>6356</v>
      </c>
      <c r="M1798" s="1" t="s">
        <v>6357</v>
      </c>
      <c r="N1798">
        <v>0.14199999999999999</v>
      </c>
      <c r="O1798" t="s">
        <v>27</v>
      </c>
      <c r="P1798">
        <f t="shared" si="56"/>
        <v>7</v>
      </c>
      <c r="Q1798" s="7">
        <f t="shared" si="57"/>
        <v>0.99399999999999999</v>
      </c>
    </row>
    <row r="1799" spans="1:17" x14ac:dyDescent="0.2">
      <c r="A1799">
        <v>89301101</v>
      </c>
      <c r="B1799" t="s">
        <v>2599</v>
      </c>
      <c r="C1799" t="s">
        <v>109</v>
      </c>
      <c r="D1799">
        <v>5</v>
      </c>
      <c r="E1799" s="2">
        <v>44378</v>
      </c>
      <c r="G1799">
        <v>5537</v>
      </c>
      <c r="H1799">
        <v>60815</v>
      </c>
      <c r="J1799" t="s">
        <v>84</v>
      </c>
      <c r="K1799" t="s">
        <v>2706</v>
      </c>
      <c r="M1799" s="1" t="s">
        <v>2707</v>
      </c>
      <c r="N1799">
        <v>0.8</v>
      </c>
      <c r="O1799" t="s">
        <v>72</v>
      </c>
      <c r="P1799">
        <f t="shared" si="56"/>
        <v>1</v>
      </c>
      <c r="Q1799" s="7">
        <f t="shared" si="57"/>
        <v>0.8</v>
      </c>
    </row>
    <row r="1800" spans="1:17" x14ac:dyDescent="0.2">
      <c r="A1800">
        <v>89301011</v>
      </c>
      <c r="B1800" t="s">
        <v>108</v>
      </c>
      <c r="C1800" t="s">
        <v>109</v>
      </c>
      <c r="D1800">
        <v>5</v>
      </c>
      <c r="E1800" s="2">
        <v>43344</v>
      </c>
      <c r="G1800">
        <v>8987</v>
      </c>
      <c r="H1800">
        <v>60828</v>
      </c>
      <c r="J1800" t="s">
        <v>81</v>
      </c>
      <c r="K1800" t="s">
        <v>194</v>
      </c>
      <c r="M1800" s="1" t="s">
        <v>195</v>
      </c>
      <c r="N1800">
        <v>0.5</v>
      </c>
      <c r="O1800" t="s">
        <v>72</v>
      </c>
      <c r="P1800">
        <f t="shared" si="56"/>
        <v>1</v>
      </c>
      <c r="Q1800" s="7">
        <f t="shared" si="57"/>
        <v>0.5</v>
      </c>
    </row>
    <row r="1801" spans="1:17" x14ac:dyDescent="0.2">
      <c r="A1801">
        <v>89301173</v>
      </c>
      <c r="B1801" t="s">
        <v>3745</v>
      </c>
      <c r="C1801" t="s">
        <v>357</v>
      </c>
      <c r="D1801">
        <v>5</v>
      </c>
      <c r="E1801" s="2">
        <v>43101</v>
      </c>
      <c r="G1801">
        <v>7341</v>
      </c>
      <c r="H1801">
        <v>60840</v>
      </c>
      <c r="J1801" t="s">
        <v>608</v>
      </c>
      <c r="K1801" t="s">
        <v>1994</v>
      </c>
      <c r="M1801" s="1" t="s">
        <v>3893</v>
      </c>
      <c r="N1801">
        <v>1</v>
      </c>
      <c r="O1801" t="s">
        <v>23</v>
      </c>
      <c r="P1801">
        <f t="shared" si="56"/>
        <v>1</v>
      </c>
      <c r="Q1801" s="7">
        <f t="shared" si="57"/>
        <v>1</v>
      </c>
    </row>
    <row r="1802" spans="1:17" x14ac:dyDescent="0.2">
      <c r="A1802">
        <v>89301073</v>
      </c>
      <c r="B1802" t="s">
        <v>1686</v>
      </c>
      <c r="C1802" t="s">
        <v>357</v>
      </c>
      <c r="D1802">
        <v>5</v>
      </c>
      <c r="E1802" s="2">
        <v>41456</v>
      </c>
      <c r="G1802">
        <v>1500</v>
      </c>
      <c r="H1802">
        <v>60845</v>
      </c>
      <c r="I1802" t="s">
        <v>28</v>
      </c>
      <c r="J1802" t="s">
        <v>84</v>
      </c>
      <c r="K1802" t="s">
        <v>692</v>
      </c>
      <c r="L1802" t="s">
        <v>31</v>
      </c>
      <c r="M1802" s="1" t="s">
        <v>1745</v>
      </c>
      <c r="N1802">
        <v>1</v>
      </c>
      <c r="O1802" t="s">
        <v>33</v>
      </c>
      <c r="P1802">
        <f t="shared" si="56"/>
        <v>1</v>
      </c>
      <c r="Q1802" s="7">
        <f t="shared" si="57"/>
        <v>1</v>
      </c>
    </row>
    <row r="1803" spans="1:17" x14ac:dyDescent="0.2">
      <c r="A1803">
        <v>89301345</v>
      </c>
      <c r="B1803" t="s">
        <v>5330</v>
      </c>
      <c r="C1803" t="s">
        <v>5331</v>
      </c>
      <c r="D1803">
        <v>10</v>
      </c>
      <c r="E1803" s="2">
        <v>39448</v>
      </c>
      <c r="G1803">
        <v>1484</v>
      </c>
      <c r="H1803">
        <v>60846</v>
      </c>
      <c r="I1803" t="s">
        <v>343</v>
      </c>
      <c r="J1803" t="s">
        <v>252</v>
      </c>
      <c r="K1803" t="s">
        <v>5422</v>
      </c>
      <c r="L1803" t="s">
        <v>86</v>
      </c>
      <c r="M1803" s="1" t="s">
        <v>5423</v>
      </c>
      <c r="N1803">
        <v>0.9</v>
      </c>
      <c r="O1803" t="s">
        <v>27</v>
      </c>
      <c r="P1803">
        <f t="shared" si="56"/>
        <v>2</v>
      </c>
      <c r="Q1803" s="7">
        <f t="shared" si="57"/>
        <v>1</v>
      </c>
    </row>
    <row r="1804" spans="1:17" x14ac:dyDescent="0.2">
      <c r="A1804">
        <v>89301347</v>
      </c>
      <c r="B1804" t="s">
        <v>5330</v>
      </c>
      <c r="C1804" t="s">
        <v>5477</v>
      </c>
      <c r="D1804">
        <v>10</v>
      </c>
      <c r="E1804" s="2">
        <v>44470</v>
      </c>
      <c r="G1804">
        <v>1484</v>
      </c>
      <c r="H1804">
        <v>60846</v>
      </c>
      <c r="I1804" t="s">
        <v>343</v>
      </c>
      <c r="J1804" t="s">
        <v>252</v>
      </c>
      <c r="K1804" t="s">
        <v>5422</v>
      </c>
      <c r="L1804" t="s">
        <v>86</v>
      </c>
      <c r="M1804" s="1" t="s">
        <v>5423</v>
      </c>
      <c r="N1804">
        <v>0.1</v>
      </c>
      <c r="O1804" t="s">
        <v>27</v>
      </c>
      <c r="P1804">
        <f t="shared" si="56"/>
        <v>2</v>
      </c>
      <c r="Q1804" s="7">
        <f t="shared" si="57"/>
        <v>1</v>
      </c>
    </row>
    <row r="1805" spans="1:17" x14ac:dyDescent="0.2">
      <c r="A1805">
        <v>89301324</v>
      </c>
      <c r="B1805" t="s">
        <v>4932</v>
      </c>
      <c r="C1805" t="s">
        <v>5083</v>
      </c>
      <c r="D1805">
        <v>5</v>
      </c>
      <c r="E1805" s="2">
        <v>44866</v>
      </c>
      <c r="G1805">
        <v>6510</v>
      </c>
      <c r="H1805">
        <v>60849</v>
      </c>
      <c r="J1805" t="s">
        <v>60</v>
      </c>
      <c r="K1805" t="s">
        <v>5108</v>
      </c>
      <c r="L1805" t="s">
        <v>86</v>
      </c>
      <c r="M1805" s="1" t="s">
        <v>5109</v>
      </c>
      <c r="N1805">
        <v>0.75</v>
      </c>
      <c r="O1805" t="s">
        <v>27</v>
      </c>
      <c r="P1805">
        <f t="shared" si="56"/>
        <v>1</v>
      </c>
      <c r="Q1805" s="7">
        <f t="shared" si="57"/>
        <v>0.75</v>
      </c>
    </row>
    <row r="1806" spans="1:17" x14ac:dyDescent="0.2">
      <c r="A1806">
        <v>89301211</v>
      </c>
      <c r="B1806" t="s">
        <v>4155</v>
      </c>
      <c r="C1806" t="s">
        <v>109</v>
      </c>
      <c r="D1806">
        <v>5</v>
      </c>
      <c r="E1806" s="2">
        <v>39448</v>
      </c>
      <c r="G1806">
        <v>4757</v>
      </c>
      <c r="H1806">
        <v>60875</v>
      </c>
      <c r="I1806" t="s">
        <v>46</v>
      </c>
      <c r="J1806" t="s">
        <v>358</v>
      </c>
      <c r="K1806" t="s">
        <v>4165</v>
      </c>
      <c r="M1806" s="1" t="s">
        <v>4166</v>
      </c>
      <c r="N1806">
        <v>0.4</v>
      </c>
      <c r="O1806" t="s">
        <v>72</v>
      </c>
      <c r="P1806">
        <f t="shared" si="56"/>
        <v>3</v>
      </c>
      <c r="Q1806" s="7">
        <f t="shared" si="57"/>
        <v>1</v>
      </c>
    </row>
    <row r="1807" spans="1:17" x14ac:dyDescent="0.2">
      <c r="A1807">
        <v>89301212</v>
      </c>
      <c r="B1807" t="s">
        <v>4155</v>
      </c>
      <c r="C1807" t="s">
        <v>568</v>
      </c>
      <c r="D1807">
        <v>10</v>
      </c>
      <c r="E1807" s="2">
        <v>39448</v>
      </c>
      <c r="G1807">
        <v>4757</v>
      </c>
      <c r="H1807">
        <v>60875</v>
      </c>
      <c r="I1807" t="s">
        <v>46</v>
      </c>
      <c r="J1807" t="s">
        <v>358</v>
      </c>
      <c r="K1807" t="s">
        <v>4165</v>
      </c>
      <c r="M1807" s="1" t="s">
        <v>4166</v>
      </c>
      <c r="N1807">
        <v>0.4</v>
      </c>
      <c r="O1807" t="s">
        <v>72</v>
      </c>
      <c r="P1807">
        <f t="shared" si="56"/>
        <v>3</v>
      </c>
      <c r="Q1807" s="7">
        <f t="shared" si="57"/>
        <v>1</v>
      </c>
    </row>
    <row r="1808" spans="1:17" x14ac:dyDescent="0.2">
      <c r="A1808">
        <v>89301215</v>
      </c>
      <c r="B1808" t="s">
        <v>4155</v>
      </c>
      <c r="C1808" t="s">
        <v>4301</v>
      </c>
      <c r="D1808">
        <v>10</v>
      </c>
      <c r="E1808" s="2">
        <v>39448</v>
      </c>
      <c r="G1808">
        <v>4757</v>
      </c>
      <c r="H1808">
        <v>60875</v>
      </c>
      <c r="I1808" t="s">
        <v>46</v>
      </c>
      <c r="J1808" t="s">
        <v>358</v>
      </c>
      <c r="K1808" t="s">
        <v>4165</v>
      </c>
      <c r="M1808" s="1" t="s">
        <v>4166</v>
      </c>
      <c r="N1808">
        <v>0.2</v>
      </c>
      <c r="O1808" t="s">
        <v>72</v>
      </c>
      <c r="P1808">
        <f t="shared" si="56"/>
        <v>3</v>
      </c>
      <c r="Q1808" s="7">
        <f t="shared" si="57"/>
        <v>1</v>
      </c>
    </row>
    <row r="1809" spans="1:17" x14ac:dyDescent="0.2">
      <c r="A1809">
        <v>89301081</v>
      </c>
      <c r="B1809" t="s">
        <v>2159</v>
      </c>
      <c r="C1809" t="s">
        <v>109</v>
      </c>
      <c r="D1809">
        <v>5</v>
      </c>
      <c r="E1809" s="2">
        <v>44927</v>
      </c>
      <c r="G1809">
        <v>8982</v>
      </c>
      <c r="H1809">
        <v>60882</v>
      </c>
      <c r="I1809" t="s">
        <v>53</v>
      </c>
      <c r="J1809" t="s">
        <v>312</v>
      </c>
      <c r="K1809" t="s">
        <v>2319</v>
      </c>
      <c r="M1809" s="1" t="s">
        <v>2320</v>
      </c>
      <c r="N1809">
        <v>0.5</v>
      </c>
      <c r="O1809" t="s">
        <v>72</v>
      </c>
      <c r="P1809">
        <f t="shared" si="56"/>
        <v>1</v>
      </c>
      <c r="Q1809" s="7">
        <f t="shared" si="57"/>
        <v>0.5</v>
      </c>
    </row>
    <row r="1810" spans="1:17" x14ac:dyDescent="0.2">
      <c r="A1810">
        <v>89301501</v>
      </c>
      <c r="B1810" t="s">
        <v>5918</v>
      </c>
      <c r="C1810" t="s">
        <v>109</v>
      </c>
      <c r="D1810">
        <v>5</v>
      </c>
      <c r="E1810" s="2">
        <v>39448</v>
      </c>
      <c r="G1810">
        <v>619</v>
      </c>
      <c r="H1810">
        <v>60892</v>
      </c>
      <c r="I1810" t="s">
        <v>46</v>
      </c>
      <c r="J1810" t="s">
        <v>212</v>
      </c>
      <c r="K1810" t="s">
        <v>5986</v>
      </c>
      <c r="M1810" s="1" t="s">
        <v>5987</v>
      </c>
      <c r="N1810">
        <v>1</v>
      </c>
      <c r="O1810" t="s">
        <v>135</v>
      </c>
      <c r="P1810">
        <f t="shared" si="56"/>
        <v>1</v>
      </c>
      <c r="Q1810" s="7">
        <f t="shared" si="57"/>
        <v>1</v>
      </c>
    </row>
    <row r="1811" spans="1:17" x14ac:dyDescent="0.2">
      <c r="A1811">
        <v>89301161</v>
      </c>
      <c r="B1811" t="s">
        <v>3529</v>
      </c>
      <c r="C1811" t="s">
        <v>109</v>
      </c>
      <c r="D1811">
        <v>5</v>
      </c>
      <c r="E1811" s="2">
        <v>42370</v>
      </c>
      <c r="G1811">
        <v>6257</v>
      </c>
      <c r="H1811">
        <v>60893</v>
      </c>
      <c r="J1811" t="s">
        <v>63</v>
      </c>
      <c r="K1811" t="s">
        <v>3537</v>
      </c>
      <c r="M1811" s="1" t="s">
        <v>3538</v>
      </c>
      <c r="N1811">
        <v>1</v>
      </c>
      <c r="O1811" t="s">
        <v>72</v>
      </c>
      <c r="P1811">
        <f t="shared" si="56"/>
        <v>1</v>
      </c>
      <c r="Q1811" s="7">
        <f t="shared" si="57"/>
        <v>1</v>
      </c>
    </row>
    <row r="1812" spans="1:17" x14ac:dyDescent="0.2">
      <c r="A1812">
        <v>89301015</v>
      </c>
      <c r="B1812" t="s">
        <v>108</v>
      </c>
      <c r="C1812" t="s">
        <v>427</v>
      </c>
      <c r="D1812">
        <v>10</v>
      </c>
      <c r="E1812" s="2">
        <v>39448</v>
      </c>
      <c r="G1812">
        <v>3831</v>
      </c>
      <c r="H1812">
        <v>60900</v>
      </c>
      <c r="J1812" t="s">
        <v>40</v>
      </c>
      <c r="K1812" t="s">
        <v>455</v>
      </c>
      <c r="M1812" s="1" t="s">
        <v>456</v>
      </c>
      <c r="N1812">
        <v>1</v>
      </c>
      <c r="O1812" t="s">
        <v>27</v>
      </c>
      <c r="P1812">
        <f t="shared" si="56"/>
        <v>1</v>
      </c>
      <c r="Q1812" s="7">
        <f t="shared" si="57"/>
        <v>1</v>
      </c>
    </row>
    <row r="1813" spans="1:17" x14ac:dyDescent="0.2">
      <c r="A1813">
        <v>89301326</v>
      </c>
      <c r="B1813" t="s">
        <v>4932</v>
      </c>
      <c r="C1813" t="s">
        <v>5180</v>
      </c>
      <c r="D1813">
        <v>10</v>
      </c>
      <c r="E1813" s="2">
        <v>44835</v>
      </c>
      <c r="G1813">
        <v>8626</v>
      </c>
      <c r="H1813">
        <v>60901</v>
      </c>
      <c r="I1813" t="s">
        <v>5193</v>
      </c>
      <c r="J1813" t="s">
        <v>60</v>
      </c>
      <c r="K1813" t="s">
        <v>5194</v>
      </c>
      <c r="M1813" s="1" t="s">
        <v>5195</v>
      </c>
      <c r="N1813">
        <v>0.1</v>
      </c>
      <c r="O1813" t="s">
        <v>2433</v>
      </c>
      <c r="P1813">
        <f t="shared" si="56"/>
        <v>2</v>
      </c>
      <c r="Q1813" s="7">
        <f t="shared" si="57"/>
        <v>1</v>
      </c>
    </row>
    <row r="1814" spans="1:17" x14ac:dyDescent="0.2">
      <c r="A1814">
        <v>89301415</v>
      </c>
      <c r="B1814" t="s">
        <v>5837</v>
      </c>
      <c r="C1814" t="s">
        <v>5838</v>
      </c>
      <c r="D1814">
        <v>10</v>
      </c>
      <c r="E1814" s="2">
        <v>44562</v>
      </c>
      <c r="G1814">
        <v>6752</v>
      </c>
      <c r="H1814">
        <v>60901</v>
      </c>
      <c r="I1814" t="s">
        <v>5193</v>
      </c>
      <c r="J1814" t="s">
        <v>60</v>
      </c>
      <c r="K1814" t="s">
        <v>5194</v>
      </c>
      <c r="M1814" s="1" t="s">
        <v>5195</v>
      </c>
      <c r="N1814">
        <v>0.9</v>
      </c>
      <c r="O1814" t="s">
        <v>2433</v>
      </c>
      <c r="P1814">
        <f t="shared" si="56"/>
        <v>2</v>
      </c>
      <c r="Q1814" s="7">
        <f t="shared" si="57"/>
        <v>1</v>
      </c>
    </row>
    <row r="1815" spans="1:17" x14ac:dyDescent="0.2">
      <c r="A1815">
        <v>89301355</v>
      </c>
      <c r="B1815" t="s">
        <v>5498</v>
      </c>
      <c r="C1815" t="s">
        <v>5499</v>
      </c>
      <c r="D1815">
        <v>10</v>
      </c>
      <c r="E1815" s="2">
        <v>44713</v>
      </c>
      <c r="G1815">
        <v>1615</v>
      </c>
      <c r="H1815">
        <v>60905</v>
      </c>
      <c r="J1815" t="s">
        <v>187</v>
      </c>
      <c r="K1815" t="s">
        <v>5515</v>
      </c>
      <c r="M1815" s="1" t="s">
        <v>5516</v>
      </c>
      <c r="N1815">
        <v>0.2</v>
      </c>
      <c r="O1815" t="s">
        <v>72</v>
      </c>
      <c r="P1815">
        <f t="shared" si="56"/>
        <v>1</v>
      </c>
      <c r="Q1815" s="7">
        <f t="shared" si="57"/>
        <v>0.2</v>
      </c>
    </row>
    <row r="1816" spans="1:17" x14ac:dyDescent="0.2">
      <c r="A1816">
        <v>89301273</v>
      </c>
      <c r="B1816" t="s">
        <v>4683</v>
      </c>
      <c r="C1816" t="s">
        <v>4684</v>
      </c>
      <c r="D1816">
        <v>10</v>
      </c>
      <c r="E1816" s="2">
        <v>40179</v>
      </c>
      <c r="G1816">
        <v>4802</v>
      </c>
      <c r="H1816">
        <v>60906</v>
      </c>
      <c r="I1816" t="s">
        <v>53</v>
      </c>
      <c r="J1816" t="s">
        <v>283</v>
      </c>
      <c r="K1816" t="s">
        <v>4688</v>
      </c>
      <c r="M1816" s="1" t="s">
        <v>4689</v>
      </c>
      <c r="N1816">
        <v>0.3</v>
      </c>
      <c r="O1816" t="s">
        <v>72</v>
      </c>
      <c r="P1816">
        <f t="shared" si="56"/>
        <v>3</v>
      </c>
      <c r="Q1816" s="7">
        <f t="shared" si="57"/>
        <v>1</v>
      </c>
    </row>
    <row r="1817" spans="1:17" x14ac:dyDescent="0.2">
      <c r="A1817">
        <v>89301274</v>
      </c>
      <c r="B1817" t="s">
        <v>4683</v>
      </c>
      <c r="C1817" t="s">
        <v>4684</v>
      </c>
      <c r="D1817">
        <v>10</v>
      </c>
      <c r="E1817" s="2">
        <v>43556</v>
      </c>
      <c r="G1817">
        <v>4802</v>
      </c>
      <c r="H1817">
        <v>60906</v>
      </c>
      <c r="I1817" t="s">
        <v>53</v>
      </c>
      <c r="J1817" t="s">
        <v>283</v>
      </c>
      <c r="K1817" t="s">
        <v>4688</v>
      </c>
      <c r="M1817" s="1" t="s">
        <v>4689</v>
      </c>
      <c r="N1817">
        <v>0.4</v>
      </c>
      <c r="O1817" t="s">
        <v>72</v>
      </c>
      <c r="P1817">
        <f t="shared" si="56"/>
        <v>3</v>
      </c>
      <c r="Q1817" s="7">
        <f t="shared" si="57"/>
        <v>1</v>
      </c>
    </row>
    <row r="1818" spans="1:17" x14ac:dyDescent="0.2">
      <c r="A1818">
        <v>89301275</v>
      </c>
      <c r="B1818" t="s">
        <v>4683</v>
      </c>
      <c r="C1818" t="s">
        <v>293</v>
      </c>
      <c r="D1818">
        <v>10</v>
      </c>
      <c r="E1818" s="2">
        <v>43556</v>
      </c>
      <c r="G1818">
        <v>4802</v>
      </c>
      <c r="H1818">
        <v>60906</v>
      </c>
      <c r="I1818" t="s">
        <v>53</v>
      </c>
      <c r="J1818" t="s">
        <v>283</v>
      </c>
      <c r="K1818" t="s">
        <v>4688</v>
      </c>
      <c r="M1818" s="1" t="s">
        <v>4689</v>
      </c>
      <c r="N1818">
        <v>0.3</v>
      </c>
      <c r="O1818" t="s">
        <v>72</v>
      </c>
      <c r="P1818">
        <f t="shared" si="56"/>
        <v>3</v>
      </c>
      <c r="Q1818" s="7">
        <f t="shared" si="57"/>
        <v>1</v>
      </c>
    </row>
    <row r="1819" spans="1:17" x14ac:dyDescent="0.2">
      <c r="A1819">
        <v>89301212</v>
      </c>
      <c r="B1819" t="s">
        <v>4155</v>
      </c>
      <c r="C1819" t="s">
        <v>568</v>
      </c>
      <c r="D1819">
        <v>10</v>
      </c>
      <c r="E1819" s="2">
        <v>44287</v>
      </c>
      <c r="G1819">
        <v>5399</v>
      </c>
      <c r="H1819">
        <v>60908</v>
      </c>
      <c r="J1819" t="s">
        <v>43</v>
      </c>
      <c r="K1819" t="s">
        <v>4286</v>
      </c>
      <c r="M1819" s="1" t="s">
        <v>4287</v>
      </c>
      <c r="N1819">
        <v>0.5</v>
      </c>
      <c r="O1819" t="s">
        <v>27</v>
      </c>
      <c r="P1819">
        <f t="shared" si="56"/>
        <v>2</v>
      </c>
      <c r="Q1819" s="7">
        <f t="shared" si="57"/>
        <v>1</v>
      </c>
    </row>
    <row r="1820" spans="1:17" x14ac:dyDescent="0.2">
      <c r="A1820">
        <v>89301218</v>
      </c>
      <c r="B1820" t="s">
        <v>4356</v>
      </c>
      <c r="C1820" t="s">
        <v>4356</v>
      </c>
      <c r="D1820">
        <v>10</v>
      </c>
      <c r="E1820" s="2">
        <v>44287</v>
      </c>
      <c r="G1820">
        <v>9971</v>
      </c>
      <c r="H1820">
        <v>60908</v>
      </c>
      <c r="J1820" t="s">
        <v>43</v>
      </c>
      <c r="K1820" t="s">
        <v>4286</v>
      </c>
      <c r="M1820" s="1" t="s">
        <v>4287</v>
      </c>
      <c r="N1820">
        <v>0.5</v>
      </c>
      <c r="O1820" t="s">
        <v>27</v>
      </c>
      <c r="P1820">
        <f t="shared" si="56"/>
        <v>2</v>
      </c>
      <c r="Q1820" s="7">
        <f t="shared" si="57"/>
        <v>1</v>
      </c>
    </row>
    <row r="1821" spans="1:17" x14ac:dyDescent="0.2">
      <c r="A1821">
        <v>89301141</v>
      </c>
      <c r="B1821" t="s">
        <v>3386</v>
      </c>
      <c r="C1821" t="s">
        <v>109</v>
      </c>
      <c r="D1821">
        <v>5</v>
      </c>
      <c r="E1821" s="2">
        <v>42917</v>
      </c>
      <c r="G1821">
        <v>6654</v>
      </c>
      <c r="H1821">
        <v>60910</v>
      </c>
      <c r="J1821" t="s">
        <v>84</v>
      </c>
      <c r="K1821" t="s">
        <v>3422</v>
      </c>
      <c r="M1821" s="1" t="s">
        <v>3423</v>
      </c>
      <c r="N1821">
        <v>1</v>
      </c>
      <c r="O1821" t="s">
        <v>23</v>
      </c>
      <c r="P1821">
        <f t="shared" si="56"/>
        <v>1</v>
      </c>
      <c r="Q1821" s="7">
        <f t="shared" si="57"/>
        <v>1</v>
      </c>
    </row>
    <row r="1822" spans="1:17" x14ac:dyDescent="0.2">
      <c r="A1822">
        <v>89301173</v>
      </c>
      <c r="B1822" t="s">
        <v>3745</v>
      </c>
      <c r="C1822" t="s">
        <v>357</v>
      </c>
      <c r="D1822">
        <v>5</v>
      </c>
      <c r="E1822" s="2">
        <v>44652</v>
      </c>
      <c r="G1822">
        <v>3036</v>
      </c>
      <c r="H1822">
        <v>60913</v>
      </c>
      <c r="J1822" t="s">
        <v>395</v>
      </c>
      <c r="K1822" t="s">
        <v>3414</v>
      </c>
      <c r="M1822" s="1" t="s">
        <v>3892</v>
      </c>
      <c r="N1822">
        <v>1</v>
      </c>
      <c r="O1822" t="s">
        <v>72</v>
      </c>
      <c r="P1822">
        <f t="shared" si="56"/>
        <v>1</v>
      </c>
      <c r="Q1822" s="7">
        <f t="shared" si="57"/>
        <v>1</v>
      </c>
    </row>
    <row r="1823" spans="1:17" x14ac:dyDescent="0.2">
      <c r="A1823">
        <v>89301152</v>
      </c>
      <c r="B1823" t="s">
        <v>3496</v>
      </c>
      <c r="C1823" t="s">
        <v>3497</v>
      </c>
      <c r="D1823">
        <v>10</v>
      </c>
      <c r="E1823" s="2">
        <v>41699</v>
      </c>
      <c r="G1823">
        <v>6697</v>
      </c>
      <c r="H1823">
        <v>60919</v>
      </c>
      <c r="J1823" t="s">
        <v>60</v>
      </c>
      <c r="K1823" t="s">
        <v>3382</v>
      </c>
      <c r="M1823" s="1" t="s">
        <v>3521</v>
      </c>
      <c r="N1823">
        <v>1</v>
      </c>
      <c r="O1823" t="s">
        <v>90</v>
      </c>
      <c r="P1823">
        <f t="shared" si="56"/>
        <v>1</v>
      </c>
      <c r="Q1823" s="7">
        <f t="shared" si="57"/>
        <v>1</v>
      </c>
    </row>
    <row r="1824" spans="1:17" x14ac:dyDescent="0.2">
      <c r="A1824">
        <v>89301022</v>
      </c>
      <c r="B1824" t="s">
        <v>489</v>
      </c>
      <c r="C1824" t="s">
        <v>568</v>
      </c>
      <c r="D1824">
        <v>10</v>
      </c>
      <c r="E1824" s="2">
        <v>43374</v>
      </c>
      <c r="G1824">
        <v>9011</v>
      </c>
      <c r="H1824">
        <v>60926</v>
      </c>
      <c r="J1824" t="s">
        <v>521</v>
      </c>
      <c r="K1824" t="s">
        <v>617</v>
      </c>
      <c r="M1824" s="1" t="s">
        <v>618</v>
      </c>
      <c r="N1824">
        <v>1</v>
      </c>
      <c r="O1824" t="s">
        <v>72</v>
      </c>
      <c r="P1824">
        <f t="shared" si="56"/>
        <v>1</v>
      </c>
      <c r="Q1824" s="7">
        <f t="shared" si="57"/>
        <v>1</v>
      </c>
    </row>
    <row r="1825" spans="1:17" x14ac:dyDescent="0.2">
      <c r="A1825">
        <v>89301600</v>
      </c>
      <c r="B1825" t="s">
        <v>6274</v>
      </c>
      <c r="C1825" t="s">
        <v>6274</v>
      </c>
      <c r="D1825">
        <v>10</v>
      </c>
      <c r="E1825" s="2">
        <v>44562</v>
      </c>
      <c r="G1825">
        <v>7541</v>
      </c>
      <c r="H1825">
        <v>60928</v>
      </c>
      <c r="I1825" t="s">
        <v>28</v>
      </c>
      <c r="J1825" t="s">
        <v>81</v>
      </c>
      <c r="K1825" t="s">
        <v>516</v>
      </c>
      <c r="L1825" t="s">
        <v>31</v>
      </c>
      <c r="M1825" s="1" t="s">
        <v>6358</v>
      </c>
      <c r="N1825">
        <v>0.6</v>
      </c>
      <c r="O1825" t="s">
        <v>33</v>
      </c>
      <c r="P1825">
        <f t="shared" si="56"/>
        <v>1</v>
      </c>
      <c r="Q1825" s="7">
        <f t="shared" si="57"/>
        <v>0.6</v>
      </c>
    </row>
    <row r="1826" spans="1:17" x14ac:dyDescent="0.2">
      <c r="A1826">
        <v>89301593</v>
      </c>
      <c r="B1826" t="s">
        <v>6156</v>
      </c>
      <c r="C1826" t="s">
        <v>6157</v>
      </c>
      <c r="D1826">
        <v>5</v>
      </c>
      <c r="E1826" s="2">
        <v>39448</v>
      </c>
      <c r="G1826">
        <v>10251</v>
      </c>
      <c r="H1826">
        <v>60942</v>
      </c>
      <c r="I1826" t="s">
        <v>28</v>
      </c>
      <c r="J1826" t="s">
        <v>54</v>
      </c>
      <c r="K1826" t="s">
        <v>6179</v>
      </c>
      <c r="L1826" t="s">
        <v>31</v>
      </c>
      <c r="M1826" s="1" t="s">
        <v>6180</v>
      </c>
      <c r="N1826">
        <v>1</v>
      </c>
      <c r="O1826" t="s">
        <v>33</v>
      </c>
      <c r="P1826">
        <f t="shared" si="56"/>
        <v>1</v>
      </c>
      <c r="Q1826" s="7">
        <f t="shared" si="57"/>
        <v>1</v>
      </c>
    </row>
    <row r="1827" spans="1:17" x14ac:dyDescent="0.2">
      <c r="A1827">
        <v>89301111</v>
      </c>
      <c r="B1827" t="s">
        <v>2951</v>
      </c>
      <c r="C1827" t="s">
        <v>109</v>
      </c>
      <c r="D1827">
        <v>5</v>
      </c>
      <c r="E1827" s="2">
        <v>43040</v>
      </c>
      <c r="G1827">
        <v>8408</v>
      </c>
      <c r="H1827">
        <v>60943</v>
      </c>
      <c r="J1827" t="s">
        <v>84</v>
      </c>
      <c r="K1827" t="s">
        <v>2969</v>
      </c>
      <c r="M1827" s="1" t="s">
        <v>2970</v>
      </c>
      <c r="N1827">
        <v>1</v>
      </c>
      <c r="O1827" t="s">
        <v>27</v>
      </c>
      <c r="P1827">
        <f t="shared" si="56"/>
        <v>1</v>
      </c>
      <c r="Q1827" s="7">
        <f t="shared" si="57"/>
        <v>1</v>
      </c>
    </row>
    <row r="1828" spans="1:17" x14ac:dyDescent="0.2">
      <c r="A1828">
        <v>89301091</v>
      </c>
      <c r="B1828" t="s">
        <v>2444</v>
      </c>
      <c r="C1828" t="s">
        <v>109</v>
      </c>
      <c r="D1828">
        <v>5</v>
      </c>
      <c r="E1828" s="2">
        <v>42979</v>
      </c>
      <c r="G1828">
        <v>2369</v>
      </c>
      <c r="H1828">
        <v>60944</v>
      </c>
      <c r="J1828" t="s">
        <v>325</v>
      </c>
      <c r="K1828" t="s">
        <v>359</v>
      </c>
      <c r="L1828" t="s">
        <v>86</v>
      </c>
      <c r="M1828" s="1" t="s">
        <v>2494</v>
      </c>
      <c r="N1828">
        <v>0.5</v>
      </c>
      <c r="O1828" t="s">
        <v>72</v>
      </c>
      <c r="P1828">
        <f t="shared" si="56"/>
        <v>1</v>
      </c>
      <c r="Q1828" s="7">
        <f t="shared" si="57"/>
        <v>0.5</v>
      </c>
    </row>
    <row r="1829" spans="1:17" x14ac:dyDescent="0.2">
      <c r="A1829">
        <v>89301211</v>
      </c>
      <c r="B1829" t="s">
        <v>4155</v>
      </c>
      <c r="C1829" t="s">
        <v>109</v>
      </c>
      <c r="D1829">
        <v>5</v>
      </c>
      <c r="E1829" s="2">
        <v>39448</v>
      </c>
      <c r="G1829">
        <v>4744</v>
      </c>
      <c r="H1829">
        <v>60962</v>
      </c>
      <c r="J1829" t="s">
        <v>84</v>
      </c>
      <c r="K1829" t="s">
        <v>2047</v>
      </c>
      <c r="M1829" s="1" t="s">
        <v>4164</v>
      </c>
      <c r="N1829">
        <v>1</v>
      </c>
      <c r="O1829" t="s">
        <v>27</v>
      </c>
      <c r="P1829">
        <f t="shared" si="56"/>
        <v>1</v>
      </c>
      <c r="Q1829" s="7">
        <f t="shared" si="57"/>
        <v>1</v>
      </c>
    </row>
    <row r="1830" spans="1:17" x14ac:dyDescent="0.2">
      <c r="A1830">
        <v>89301503</v>
      </c>
      <c r="B1830" t="s">
        <v>3914</v>
      </c>
      <c r="C1830" t="s">
        <v>357</v>
      </c>
      <c r="D1830">
        <v>5</v>
      </c>
      <c r="E1830" s="2">
        <v>44835</v>
      </c>
      <c r="G1830">
        <v>7448</v>
      </c>
      <c r="H1830">
        <v>60963</v>
      </c>
      <c r="J1830" t="s">
        <v>219</v>
      </c>
      <c r="K1830" t="s">
        <v>755</v>
      </c>
      <c r="M1830" s="1" t="s">
        <v>6037</v>
      </c>
      <c r="N1830">
        <v>0.25</v>
      </c>
      <c r="O1830" t="s">
        <v>27</v>
      </c>
      <c r="P1830">
        <f t="shared" si="56"/>
        <v>2</v>
      </c>
      <c r="Q1830" s="7">
        <f t="shared" si="57"/>
        <v>0.5</v>
      </c>
    </row>
    <row r="1831" spans="1:17" x14ac:dyDescent="0.2">
      <c r="A1831">
        <v>89301503</v>
      </c>
      <c r="B1831" t="s">
        <v>3914</v>
      </c>
      <c r="C1831" t="s">
        <v>357</v>
      </c>
      <c r="D1831">
        <v>5</v>
      </c>
      <c r="E1831" s="2">
        <v>44835</v>
      </c>
      <c r="G1831">
        <v>10672</v>
      </c>
      <c r="H1831">
        <v>60963</v>
      </c>
      <c r="J1831" t="s">
        <v>219</v>
      </c>
      <c r="K1831" t="s">
        <v>755</v>
      </c>
      <c r="M1831" s="1" t="s">
        <v>6037</v>
      </c>
      <c r="N1831">
        <v>0.25</v>
      </c>
      <c r="O1831" t="s">
        <v>27</v>
      </c>
      <c r="P1831">
        <f t="shared" si="56"/>
        <v>2</v>
      </c>
      <c r="Q1831" s="7">
        <f t="shared" si="57"/>
        <v>0.5</v>
      </c>
    </row>
    <row r="1832" spans="1:17" x14ac:dyDescent="0.2">
      <c r="A1832">
        <v>89301044</v>
      </c>
      <c r="B1832" t="s">
        <v>1264</v>
      </c>
      <c r="C1832" t="s">
        <v>357</v>
      </c>
      <c r="D1832">
        <v>5</v>
      </c>
      <c r="E1832" s="2">
        <v>40988</v>
      </c>
      <c r="G1832">
        <v>68</v>
      </c>
      <c r="H1832">
        <v>60965</v>
      </c>
      <c r="I1832" t="s">
        <v>28</v>
      </c>
      <c r="J1832" t="s">
        <v>985</v>
      </c>
      <c r="K1832" t="s">
        <v>1332</v>
      </c>
      <c r="L1832" t="s">
        <v>31</v>
      </c>
      <c r="M1832" s="1" t="s">
        <v>1333</v>
      </c>
      <c r="N1832">
        <v>1</v>
      </c>
      <c r="O1832" t="s">
        <v>33</v>
      </c>
      <c r="P1832">
        <f t="shared" si="56"/>
        <v>1</v>
      </c>
      <c r="Q1832" s="7">
        <f t="shared" si="57"/>
        <v>1</v>
      </c>
    </row>
    <row r="1833" spans="1:17" x14ac:dyDescent="0.2">
      <c r="A1833">
        <v>89301045</v>
      </c>
      <c r="B1833" t="s">
        <v>1264</v>
      </c>
      <c r="C1833" t="s">
        <v>1347</v>
      </c>
      <c r="D1833">
        <v>10</v>
      </c>
      <c r="E1833" s="2">
        <v>44673</v>
      </c>
      <c r="G1833">
        <v>10470</v>
      </c>
      <c r="H1833">
        <v>60976</v>
      </c>
      <c r="I1833" t="s">
        <v>46</v>
      </c>
      <c r="J1833" t="s">
        <v>16</v>
      </c>
      <c r="K1833" t="s">
        <v>101</v>
      </c>
      <c r="M1833" s="1" t="s">
        <v>1348</v>
      </c>
      <c r="N1833">
        <v>0.75</v>
      </c>
      <c r="O1833" t="s">
        <v>27</v>
      </c>
      <c r="P1833">
        <f t="shared" si="56"/>
        <v>1</v>
      </c>
      <c r="Q1833" s="7">
        <f t="shared" si="57"/>
        <v>0.75</v>
      </c>
    </row>
    <row r="1834" spans="1:17" x14ac:dyDescent="0.2">
      <c r="A1834">
        <v>89301012</v>
      </c>
      <c r="B1834" t="s">
        <v>108</v>
      </c>
      <c r="C1834" t="s">
        <v>293</v>
      </c>
      <c r="D1834">
        <v>10</v>
      </c>
      <c r="E1834" s="2">
        <v>39448</v>
      </c>
      <c r="G1834">
        <v>2641</v>
      </c>
      <c r="H1834">
        <v>60979</v>
      </c>
      <c r="J1834" t="s">
        <v>325</v>
      </c>
      <c r="K1834" t="s">
        <v>326</v>
      </c>
      <c r="M1834" s="1" t="s">
        <v>327</v>
      </c>
      <c r="N1834">
        <v>1</v>
      </c>
      <c r="O1834" t="s">
        <v>23</v>
      </c>
      <c r="P1834">
        <f t="shared" si="56"/>
        <v>1</v>
      </c>
      <c r="Q1834" s="7">
        <f t="shared" si="57"/>
        <v>1</v>
      </c>
    </row>
    <row r="1835" spans="1:17" x14ac:dyDescent="0.2">
      <c r="A1835">
        <v>89301141</v>
      </c>
      <c r="B1835" t="s">
        <v>3386</v>
      </c>
      <c r="C1835" t="s">
        <v>109</v>
      </c>
      <c r="D1835">
        <v>5</v>
      </c>
      <c r="E1835" s="2">
        <v>44805</v>
      </c>
      <c r="G1835">
        <v>1541</v>
      </c>
      <c r="H1835">
        <v>60987</v>
      </c>
      <c r="J1835" t="s">
        <v>521</v>
      </c>
      <c r="K1835" t="s">
        <v>3436</v>
      </c>
      <c r="M1835" s="1" t="s">
        <v>3437</v>
      </c>
      <c r="N1835">
        <v>0.85</v>
      </c>
      <c r="O1835" t="s">
        <v>72</v>
      </c>
      <c r="P1835">
        <f t="shared" si="56"/>
        <v>1</v>
      </c>
      <c r="Q1835" s="7">
        <f t="shared" si="57"/>
        <v>0.85</v>
      </c>
    </row>
    <row r="1836" spans="1:17" x14ac:dyDescent="0.2">
      <c r="A1836">
        <v>89301075</v>
      </c>
      <c r="B1836" t="s">
        <v>1686</v>
      </c>
      <c r="C1836" t="s">
        <v>1840</v>
      </c>
      <c r="D1836">
        <v>10</v>
      </c>
      <c r="E1836" s="2">
        <v>43466</v>
      </c>
      <c r="G1836">
        <v>837</v>
      </c>
      <c r="H1836">
        <v>60988</v>
      </c>
      <c r="I1836" t="s">
        <v>28</v>
      </c>
      <c r="J1836" t="s">
        <v>358</v>
      </c>
      <c r="K1836" t="s">
        <v>1943</v>
      </c>
      <c r="L1836" t="s">
        <v>31</v>
      </c>
      <c r="M1836" s="1" t="s">
        <v>1944</v>
      </c>
      <c r="N1836">
        <v>0.8</v>
      </c>
      <c r="O1836" t="s">
        <v>33</v>
      </c>
      <c r="P1836">
        <f t="shared" si="56"/>
        <v>2</v>
      </c>
      <c r="Q1836" s="7">
        <f t="shared" si="57"/>
        <v>1</v>
      </c>
    </row>
    <row r="1837" spans="1:17" x14ac:dyDescent="0.2">
      <c r="A1837">
        <v>89301077</v>
      </c>
      <c r="B1837" t="s">
        <v>2137</v>
      </c>
      <c r="C1837" t="s">
        <v>2137</v>
      </c>
      <c r="D1837">
        <v>5</v>
      </c>
      <c r="E1837" s="2">
        <v>43466</v>
      </c>
      <c r="G1837">
        <v>837</v>
      </c>
      <c r="H1837">
        <v>60988</v>
      </c>
      <c r="I1837" t="s">
        <v>28</v>
      </c>
      <c r="J1837" t="s">
        <v>358</v>
      </c>
      <c r="K1837" t="s">
        <v>1943</v>
      </c>
      <c r="L1837" t="s">
        <v>31</v>
      </c>
      <c r="M1837" s="1" t="s">
        <v>1944</v>
      </c>
      <c r="N1837">
        <v>0.2</v>
      </c>
      <c r="O1837" t="s">
        <v>33</v>
      </c>
      <c r="P1837">
        <f t="shared" si="56"/>
        <v>2</v>
      </c>
      <c r="Q1837" s="7">
        <f t="shared" si="57"/>
        <v>1</v>
      </c>
    </row>
    <row r="1838" spans="1:17" x14ac:dyDescent="0.2">
      <c r="A1838">
        <v>89301503</v>
      </c>
      <c r="B1838" t="s">
        <v>3914</v>
      </c>
      <c r="C1838" t="s">
        <v>357</v>
      </c>
      <c r="D1838">
        <v>5</v>
      </c>
      <c r="E1838" s="2">
        <v>39448</v>
      </c>
      <c r="G1838">
        <v>3738</v>
      </c>
      <c r="H1838">
        <v>60990</v>
      </c>
      <c r="I1838" t="s">
        <v>28</v>
      </c>
      <c r="J1838" t="s">
        <v>121</v>
      </c>
      <c r="K1838" t="s">
        <v>6071</v>
      </c>
      <c r="M1838" s="1" t="s">
        <v>6072</v>
      </c>
      <c r="N1838">
        <v>0.6</v>
      </c>
      <c r="O1838" t="s">
        <v>33</v>
      </c>
      <c r="P1838">
        <f t="shared" si="56"/>
        <v>2</v>
      </c>
      <c r="Q1838" s="7">
        <f t="shared" si="57"/>
        <v>1</v>
      </c>
    </row>
    <row r="1839" spans="1:17" x14ac:dyDescent="0.2">
      <c r="A1839">
        <v>89301507</v>
      </c>
      <c r="B1839" t="s">
        <v>5918</v>
      </c>
      <c r="C1839" t="s">
        <v>6097</v>
      </c>
      <c r="D1839">
        <v>10</v>
      </c>
      <c r="E1839" s="2">
        <v>41275</v>
      </c>
      <c r="G1839">
        <v>3738</v>
      </c>
      <c r="H1839">
        <v>60990</v>
      </c>
      <c r="I1839" t="s">
        <v>28</v>
      </c>
      <c r="J1839" t="s">
        <v>121</v>
      </c>
      <c r="K1839" t="s">
        <v>6071</v>
      </c>
      <c r="M1839" s="1" t="s">
        <v>6072</v>
      </c>
      <c r="N1839">
        <v>0.4</v>
      </c>
      <c r="O1839" t="s">
        <v>33</v>
      </c>
      <c r="P1839">
        <f t="shared" si="56"/>
        <v>2</v>
      </c>
      <c r="Q1839" s="7">
        <f t="shared" si="57"/>
        <v>1</v>
      </c>
    </row>
    <row r="1840" spans="1:17" x14ac:dyDescent="0.2">
      <c r="A1840">
        <v>89301600</v>
      </c>
      <c r="B1840" t="s">
        <v>6274</v>
      </c>
      <c r="C1840" t="s">
        <v>6274</v>
      </c>
      <c r="D1840">
        <v>10</v>
      </c>
      <c r="E1840" s="2">
        <v>44197</v>
      </c>
      <c r="G1840">
        <v>5535</v>
      </c>
      <c r="H1840">
        <v>60992</v>
      </c>
      <c r="I1840" t="s">
        <v>28</v>
      </c>
      <c r="J1840" t="s">
        <v>4484</v>
      </c>
      <c r="K1840" t="s">
        <v>6440</v>
      </c>
      <c r="M1840" s="1" t="s">
        <v>6441</v>
      </c>
      <c r="N1840">
        <v>1</v>
      </c>
      <c r="O1840" t="s">
        <v>33</v>
      </c>
      <c r="P1840">
        <f t="shared" si="56"/>
        <v>1</v>
      </c>
      <c r="Q1840" s="7">
        <f t="shared" si="57"/>
        <v>1</v>
      </c>
    </row>
    <row r="1841" spans="1:17" x14ac:dyDescent="0.2">
      <c r="A1841">
        <v>89301122</v>
      </c>
      <c r="B1841" t="s">
        <v>3139</v>
      </c>
      <c r="C1841" t="s">
        <v>3243</v>
      </c>
      <c r="D1841">
        <v>10</v>
      </c>
      <c r="E1841" s="2">
        <v>39448</v>
      </c>
      <c r="G1841">
        <v>4318</v>
      </c>
      <c r="H1841">
        <v>60994</v>
      </c>
      <c r="J1841" t="s">
        <v>602</v>
      </c>
      <c r="K1841" t="s">
        <v>3265</v>
      </c>
      <c r="M1841" s="1" t="s">
        <v>3266</v>
      </c>
      <c r="N1841">
        <v>1</v>
      </c>
      <c r="O1841" t="s">
        <v>72</v>
      </c>
      <c r="P1841">
        <f t="shared" si="56"/>
        <v>1</v>
      </c>
      <c r="Q1841" s="7">
        <f t="shared" si="57"/>
        <v>1</v>
      </c>
    </row>
    <row r="1842" spans="1:17" x14ac:dyDescent="0.2">
      <c r="A1842">
        <v>89301484</v>
      </c>
      <c r="B1842" t="s">
        <v>5910</v>
      </c>
      <c r="C1842" t="s">
        <v>5910</v>
      </c>
      <c r="D1842">
        <v>10</v>
      </c>
      <c r="E1842" s="2">
        <v>43466</v>
      </c>
      <c r="G1842">
        <v>8390</v>
      </c>
      <c r="H1842">
        <v>60996</v>
      </c>
      <c r="I1842" t="s">
        <v>5162</v>
      </c>
      <c r="J1842" t="s">
        <v>252</v>
      </c>
      <c r="K1842" t="s">
        <v>5916</v>
      </c>
      <c r="L1842" t="s">
        <v>31</v>
      </c>
      <c r="M1842" s="1" t="s">
        <v>5917</v>
      </c>
      <c r="N1842">
        <v>0.1</v>
      </c>
      <c r="O1842" t="s">
        <v>33</v>
      </c>
      <c r="P1842">
        <f t="shared" si="56"/>
        <v>1</v>
      </c>
      <c r="Q1842" s="7">
        <f t="shared" si="57"/>
        <v>0.1</v>
      </c>
    </row>
    <row r="1843" spans="1:17" x14ac:dyDescent="0.2">
      <c r="A1843">
        <v>89301011</v>
      </c>
      <c r="B1843" t="s">
        <v>108</v>
      </c>
      <c r="C1843" t="s">
        <v>109</v>
      </c>
      <c r="D1843">
        <v>5</v>
      </c>
      <c r="E1843" s="2">
        <v>40179</v>
      </c>
      <c r="G1843">
        <v>3093</v>
      </c>
      <c r="H1843">
        <v>61001</v>
      </c>
      <c r="I1843" t="s">
        <v>28</v>
      </c>
      <c r="J1843" t="s">
        <v>196</v>
      </c>
      <c r="K1843" t="s">
        <v>197</v>
      </c>
      <c r="M1843" s="1" t="s">
        <v>198</v>
      </c>
      <c r="N1843">
        <v>1</v>
      </c>
      <c r="O1843" t="s">
        <v>33</v>
      </c>
      <c r="P1843">
        <f t="shared" si="56"/>
        <v>1</v>
      </c>
      <c r="Q1843" s="7">
        <f t="shared" si="57"/>
        <v>1</v>
      </c>
    </row>
    <row r="1844" spans="1:17" x14ac:dyDescent="0.2">
      <c r="A1844">
        <v>89301121</v>
      </c>
      <c r="B1844" t="s">
        <v>3139</v>
      </c>
      <c r="C1844" t="s">
        <v>109</v>
      </c>
      <c r="D1844">
        <v>5</v>
      </c>
      <c r="E1844" s="2">
        <v>43374</v>
      </c>
      <c r="G1844">
        <v>8978</v>
      </c>
      <c r="H1844">
        <v>61003</v>
      </c>
      <c r="J1844" t="s">
        <v>47</v>
      </c>
      <c r="K1844" t="s">
        <v>611</v>
      </c>
      <c r="M1844" s="1" t="s">
        <v>3160</v>
      </c>
      <c r="N1844">
        <v>1</v>
      </c>
      <c r="O1844" t="s">
        <v>27</v>
      </c>
      <c r="P1844">
        <f t="shared" si="56"/>
        <v>1</v>
      </c>
      <c r="Q1844" s="7">
        <f t="shared" si="57"/>
        <v>1</v>
      </c>
    </row>
    <row r="1845" spans="1:17" x14ac:dyDescent="0.2">
      <c r="A1845">
        <v>89301181</v>
      </c>
      <c r="B1845" t="s">
        <v>3946</v>
      </c>
      <c r="C1845" t="s">
        <v>3947</v>
      </c>
      <c r="D1845">
        <v>5</v>
      </c>
      <c r="E1845" s="2">
        <v>39448</v>
      </c>
      <c r="G1845">
        <v>4108</v>
      </c>
      <c r="H1845">
        <v>61006</v>
      </c>
      <c r="J1845" t="s">
        <v>227</v>
      </c>
      <c r="K1845" t="s">
        <v>1603</v>
      </c>
      <c r="M1845" s="1" t="s">
        <v>3964</v>
      </c>
      <c r="N1845">
        <v>1</v>
      </c>
      <c r="O1845" t="s">
        <v>27</v>
      </c>
      <c r="P1845">
        <f t="shared" si="56"/>
        <v>1</v>
      </c>
      <c r="Q1845" s="7">
        <f t="shared" si="57"/>
        <v>1</v>
      </c>
    </row>
    <row r="1846" spans="1:17" x14ac:dyDescent="0.2">
      <c r="A1846">
        <v>89301161</v>
      </c>
      <c r="B1846" t="s">
        <v>3529</v>
      </c>
      <c r="C1846" t="s">
        <v>109</v>
      </c>
      <c r="D1846">
        <v>5</v>
      </c>
      <c r="E1846" s="2">
        <v>39448</v>
      </c>
      <c r="G1846">
        <v>3035</v>
      </c>
      <c r="H1846">
        <v>61012</v>
      </c>
      <c r="J1846" t="s">
        <v>791</v>
      </c>
      <c r="K1846" t="s">
        <v>3598</v>
      </c>
      <c r="M1846" s="1" t="s">
        <v>3599</v>
      </c>
      <c r="N1846">
        <v>1</v>
      </c>
      <c r="O1846" t="s">
        <v>72</v>
      </c>
      <c r="P1846">
        <f t="shared" si="56"/>
        <v>1</v>
      </c>
      <c r="Q1846" s="7">
        <f t="shared" si="57"/>
        <v>1</v>
      </c>
    </row>
    <row r="1847" spans="1:17" x14ac:dyDescent="0.2">
      <c r="A1847">
        <v>89301708</v>
      </c>
      <c r="B1847" t="s">
        <v>2599</v>
      </c>
      <c r="C1847" t="s">
        <v>6546</v>
      </c>
      <c r="D1847">
        <v>10</v>
      </c>
      <c r="E1847" s="2">
        <v>43983</v>
      </c>
      <c r="G1847">
        <v>5568</v>
      </c>
      <c r="H1847">
        <v>61017</v>
      </c>
      <c r="I1847" t="s">
        <v>28</v>
      </c>
      <c r="J1847" t="s">
        <v>504</v>
      </c>
      <c r="K1847" t="s">
        <v>3472</v>
      </c>
      <c r="M1847" s="1" t="s">
        <v>6550</v>
      </c>
      <c r="N1847">
        <v>0</v>
      </c>
      <c r="O1847" t="s">
        <v>33</v>
      </c>
      <c r="P1847">
        <f t="shared" si="56"/>
        <v>1</v>
      </c>
      <c r="Q1847" s="7">
        <f t="shared" si="57"/>
        <v>0</v>
      </c>
    </row>
    <row r="1848" spans="1:17" x14ac:dyDescent="0.2">
      <c r="A1848">
        <v>89301181</v>
      </c>
      <c r="B1848" t="s">
        <v>3946</v>
      </c>
      <c r="C1848" t="s">
        <v>3947</v>
      </c>
      <c r="D1848">
        <v>5</v>
      </c>
      <c r="E1848" s="2">
        <v>42917</v>
      </c>
      <c r="G1848">
        <v>5044</v>
      </c>
      <c r="H1848">
        <v>61024</v>
      </c>
      <c r="J1848" t="s">
        <v>3253</v>
      </c>
      <c r="K1848" t="s">
        <v>3965</v>
      </c>
      <c r="M1848" s="1" t="s">
        <v>3966</v>
      </c>
      <c r="N1848">
        <v>1</v>
      </c>
      <c r="O1848" t="s">
        <v>23</v>
      </c>
      <c r="P1848">
        <f t="shared" si="56"/>
        <v>1</v>
      </c>
      <c r="Q1848" s="7">
        <f t="shared" si="57"/>
        <v>1</v>
      </c>
    </row>
    <row r="1849" spans="1:17" x14ac:dyDescent="0.2">
      <c r="A1849">
        <v>89301011</v>
      </c>
      <c r="B1849" t="s">
        <v>108</v>
      </c>
      <c r="C1849" t="s">
        <v>109</v>
      </c>
      <c r="D1849">
        <v>5</v>
      </c>
      <c r="E1849" s="2">
        <v>39448</v>
      </c>
      <c r="G1849">
        <v>67</v>
      </c>
      <c r="H1849">
        <v>61025</v>
      </c>
      <c r="J1849" t="s">
        <v>47</v>
      </c>
      <c r="K1849" t="s">
        <v>199</v>
      </c>
      <c r="M1849" s="1" t="s">
        <v>200</v>
      </c>
      <c r="N1849">
        <v>1</v>
      </c>
      <c r="O1849" t="s">
        <v>27</v>
      </c>
      <c r="P1849">
        <f t="shared" si="56"/>
        <v>1</v>
      </c>
      <c r="Q1849" s="7">
        <f t="shared" si="57"/>
        <v>1</v>
      </c>
    </row>
    <row r="1850" spans="1:17" x14ac:dyDescent="0.2">
      <c r="A1850">
        <v>89301942</v>
      </c>
      <c r="B1850" t="s">
        <v>6578</v>
      </c>
      <c r="C1850" t="s">
        <v>6578</v>
      </c>
      <c r="D1850">
        <v>10</v>
      </c>
      <c r="E1850" s="2">
        <v>44197</v>
      </c>
      <c r="G1850">
        <v>9750</v>
      </c>
      <c r="H1850">
        <v>61029</v>
      </c>
      <c r="J1850" t="s">
        <v>176</v>
      </c>
      <c r="K1850" t="s">
        <v>6641</v>
      </c>
      <c r="M1850" s="1" t="s">
        <v>6642</v>
      </c>
      <c r="N1850">
        <v>0.94</v>
      </c>
      <c r="O1850" t="s">
        <v>6581</v>
      </c>
      <c r="P1850">
        <f t="shared" si="56"/>
        <v>1</v>
      </c>
      <c r="Q1850" s="7">
        <f t="shared" si="57"/>
        <v>0.94</v>
      </c>
    </row>
    <row r="1851" spans="1:17" x14ac:dyDescent="0.2">
      <c r="A1851">
        <v>89301335</v>
      </c>
      <c r="B1851" t="s">
        <v>5218</v>
      </c>
      <c r="C1851" t="s">
        <v>5219</v>
      </c>
      <c r="D1851">
        <v>10</v>
      </c>
      <c r="E1851" s="2">
        <v>40012</v>
      </c>
      <c r="G1851">
        <v>4367</v>
      </c>
      <c r="H1851">
        <v>61031</v>
      </c>
      <c r="J1851" t="s">
        <v>40</v>
      </c>
      <c r="K1851" t="s">
        <v>5250</v>
      </c>
      <c r="M1851" s="1" t="s">
        <v>5290</v>
      </c>
      <c r="N1851">
        <v>1</v>
      </c>
      <c r="O1851" t="s">
        <v>23</v>
      </c>
      <c r="P1851">
        <f t="shared" si="56"/>
        <v>1</v>
      </c>
      <c r="Q1851" s="7">
        <f t="shared" si="57"/>
        <v>1</v>
      </c>
    </row>
    <row r="1852" spans="1:17" x14ac:dyDescent="0.2">
      <c r="A1852">
        <v>89301075</v>
      </c>
      <c r="B1852" t="s">
        <v>1686</v>
      </c>
      <c r="C1852" t="s">
        <v>1840</v>
      </c>
      <c r="D1852">
        <v>10</v>
      </c>
      <c r="E1852" s="2">
        <v>43556</v>
      </c>
      <c r="G1852">
        <v>6344</v>
      </c>
      <c r="H1852">
        <v>61032</v>
      </c>
      <c r="J1852" t="s">
        <v>1941</v>
      </c>
      <c r="K1852" t="s">
        <v>774</v>
      </c>
      <c r="M1852" s="1" t="s">
        <v>1942</v>
      </c>
      <c r="N1852">
        <v>1</v>
      </c>
      <c r="O1852" t="s">
        <v>23</v>
      </c>
      <c r="P1852">
        <f t="shared" si="56"/>
        <v>1</v>
      </c>
      <c r="Q1852" s="7">
        <f t="shared" si="57"/>
        <v>1</v>
      </c>
    </row>
    <row r="1853" spans="1:17" x14ac:dyDescent="0.2">
      <c r="A1853">
        <v>89301593</v>
      </c>
      <c r="B1853" t="s">
        <v>6156</v>
      </c>
      <c r="C1853" t="s">
        <v>6157</v>
      </c>
      <c r="D1853">
        <v>5</v>
      </c>
      <c r="E1853" s="2">
        <v>44896</v>
      </c>
      <c r="G1853">
        <v>10309</v>
      </c>
      <c r="H1853">
        <v>61036</v>
      </c>
      <c r="J1853" t="s">
        <v>325</v>
      </c>
      <c r="K1853" t="s">
        <v>6205</v>
      </c>
      <c r="L1853" t="s">
        <v>86</v>
      </c>
      <c r="M1853" s="1" t="s">
        <v>6206</v>
      </c>
      <c r="N1853">
        <v>0.5</v>
      </c>
      <c r="O1853" t="s">
        <v>27</v>
      </c>
      <c r="P1853">
        <f t="shared" si="56"/>
        <v>1</v>
      </c>
      <c r="Q1853" s="7">
        <f t="shared" si="57"/>
        <v>0.5</v>
      </c>
    </row>
    <row r="1854" spans="1:17" x14ac:dyDescent="0.2">
      <c r="A1854">
        <v>89301600</v>
      </c>
      <c r="B1854" t="s">
        <v>6274</v>
      </c>
      <c r="C1854" t="s">
        <v>6274</v>
      </c>
      <c r="D1854">
        <v>10</v>
      </c>
      <c r="E1854" s="2">
        <v>44287</v>
      </c>
      <c r="G1854">
        <v>4173</v>
      </c>
      <c r="H1854">
        <v>61037</v>
      </c>
      <c r="I1854" t="s">
        <v>343</v>
      </c>
      <c r="J1854" t="s">
        <v>131</v>
      </c>
      <c r="K1854" t="s">
        <v>4626</v>
      </c>
      <c r="M1854" s="1" t="s">
        <v>6439</v>
      </c>
      <c r="N1854">
        <v>0.14199999999999999</v>
      </c>
      <c r="O1854" t="s">
        <v>27</v>
      </c>
      <c r="P1854">
        <f t="shared" si="56"/>
        <v>7</v>
      </c>
      <c r="Q1854" s="7">
        <f t="shared" si="57"/>
        <v>0.99399999999999999</v>
      </c>
    </row>
    <row r="1855" spans="1:17" x14ac:dyDescent="0.2">
      <c r="A1855">
        <v>89301602</v>
      </c>
      <c r="B1855" t="s">
        <v>6449</v>
      </c>
      <c r="C1855" t="s">
        <v>6450</v>
      </c>
      <c r="D1855">
        <v>10</v>
      </c>
      <c r="E1855" s="2">
        <v>44287</v>
      </c>
      <c r="G1855">
        <v>4173</v>
      </c>
      <c r="H1855">
        <v>61037</v>
      </c>
      <c r="I1855" t="s">
        <v>343</v>
      </c>
      <c r="J1855" t="s">
        <v>131</v>
      </c>
      <c r="K1855" t="s">
        <v>4626</v>
      </c>
      <c r="M1855" s="1" t="s">
        <v>6439</v>
      </c>
      <c r="N1855">
        <v>0.14199999999999999</v>
      </c>
      <c r="O1855" t="s">
        <v>27</v>
      </c>
      <c r="P1855">
        <f t="shared" si="56"/>
        <v>7</v>
      </c>
      <c r="Q1855" s="7">
        <f t="shared" si="57"/>
        <v>0.99399999999999999</v>
      </c>
    </row>
    <row r="1856" spans="1:17" x14ac:dyDescent="0.2">
      <c r="A1856">
        <v>89301604</v>
      </c>
      <c r="B1856" t="s">
        <v>6464</v>
      </c>
      <c r="C1856" t="s">
        <v>6465</v>
      </c>
      <c r="D1856">
        <v>10</v>
      </c>
      <c r="E1856" s="2">
        <v>44287</v>
      </c>
      <c r="G1856">
        <v>4173</v>
      </c>
      <c r="H1856">
        <v>61037</v>
      </c>
      <c r="I1856" t="s">
        <v>343</v>
      </c>
      <c r="J1856" t="s">
        <v>131</v>
      </c>
      <c r="K1856" t="s">
        <v>4626</v>
      </c>
      <c r="M1856" s="1" t="s">
        <v>6439</v>
      </c>
      <c r="N1856">
        <v>0.14199999999999999</v>
      </c>
      <c r="O1856" t="s">
        <v>27</v>
      </c>
      <c r="P1856">
        <f t="shared" si="56"/>
        <v>7</v>
      </c>
      <c r="Q1856" s="7">
        <f t="shared" si="57"/>
        <v>0.99399999999999999</v>
      </c>
    </row>
    <row r="1857" spans="1:17" x14ac:dyDescent="0.2">
      <c r="A1857">
        <v>89301605</v>
      </c>
      <c r="B1857" t="s">
        <v>6474</v>
      </c>
      <c r="C1857" t="s">
        <v>6475</v>
      </c>
      <c r="D1857">
        <v>10</v>
      </c>
      <c r="E1857" s="2">
        <v>44287</v>
      </c>
      <c r="G1857">
        <v>4173</v>
      </c>
      <c r="H1857">
        <v>61037</v>
      </c>
      <c r="I1857" t="s">
        <v>343</v>
      </c>
      <c r="J1857" t="s">
        <v>131</v>
      </c>
      <c r="K1857" t="s">
        <v>4626</v>
      </c>
      <c r="M1857" s="1" t="s">
        <v>6439</v>
      </c>
      <c r="N1857">
        <v>0.14199999999999999</v>
      </c>
      <c r="O1857" t="s">
        <v>27</v>
      </c>
      <c r="P1857">
        <f t="shared" si="56"/>
        <v>7</v>
      </c>
      <c r="Q1857" s="7">
        <f t="shared" si="57"/>
        <v>0.99399999999999999</v>
      </c>
    </row>
    <row r="1858" spans="1:17" x14ac:dyDescent="0.2">
      <c r="A1858">
        <v>89301606</v>
      </c>
      <c r="B1858" t="s">
        <v>6476</v>
      </c>
      <c r="C1858" t="s">
        <v>6477</v>
      </c>
      <c r="D1858">
        <v>10</v>
      </c>
      <c r="E1858" s="2">
        <v>44287</v>
      </c>
      <c r="G1858">
        <v>4173</v>
      </c>
      <c r="H1858">
        <v>61037</v>
      </c>
      <c r="I1858" t="s">
        <v>343</v>
      </c>
      <c r="J1858" t="s">
        <v>131</v>
      </c>
      <c r="K1858" t="s">
        <v>4626</v>
      </c>
      <c r="M1858" s="1" t="s">
        <v>6439</v>
      </c>
      <c r="N1858">
        <v>0.14199999999999999</v>
      </c>
      <c r="O1858" t="s">
        <v>27</v>
      </c>
      <c r="P1858">
        <f t="shared" ref="P1858:P1921" si="58">COUNTIF($M$2:$M$4776,M1858)</f>
        <v>7</v>
      </c>
      <c r="Q1858" s="7">
        <f t="shared" ref="Q1858:Q1921" si="59">SUMIFS($N$2:$N$4776,$M$2:$M$4776,M1858)</f>
        <v>0.99399999999999999</v>
      </c>
    </row>
    <row r="1859" spans="1:17" x14ac:dyDescent="0.2">
      <c r="A1859">
        <v>89301607</v>
      </c>
      <c r="B1859" t="s">
        <v>6480</v>
      </c>
      <c r="C1859" t="s">
        <v>6481</v>
      </c>
      <c r="D1859">
        <v>10</v>
      </c>
      <c r="E1859" s="2">
        <v>44287</v>
      </c>
      <c r="G1859">
        <v>4173</v>
      </c>
      <c r="H1859">
        <v>61037</v>
      </c>
      <c r="I1859" t="s">
        <v>343</v>
      </c>
      <c r="J1859" t="s">
        <v>131</v>
      </c>
      <c r="K1859" t="s">
        <v>4626</v>
      </c>
      <c r="M1859" s="1" t="s">
        <v>6439</v>
      </c>
      <c r="N1859">
        <v>0.14199999999999999</v>
      </c>
      <c r="O1859" t="s">
        <v>27</v>
      </c>
      <c r="P1859">
        <f t="shared" si="58"/>
        <v>7</v>
      </c>
      <c r="Q1859" s="7">
        <f t="shared" si="59"/>
        <v>0.99399999999999999</v>
      </c>
    </row>
    <row r="1860" spans="1:17" x14ac:dyDescent="0.2">
      <c r="A1860">
        <v>89301608</v>
      </c>
      <c r="B1860" t="s">
        <v>6482</v>
      </c>
      <c r="C1860" t="s">
        <v>6482</v>
      </c>
      <c r="D1860">
        <v>10</v>
      </c>
      <c r="E1860" s="2">
        <v>44287</v>
      </c>
      <c r="G1860">
        <v>4173</v>
      </c>
      <c r="H1860">
        <v>61037</v>
      </c>
      <c r="I1860" t="s">
        <v>343</v>
      </c>
      <c r="J1860" t="s">
        <v>131</v>
      </c>
      <c r="K1860" t="s">
        <v>4626</v>
      </c>
      <c r="M1860" s="1" t="s">
        <v>6439</v>
      </c>
      <c r="N1860">
        <v>0.14199999999999999</v>
      </c>
      <c r="O1860" t="s">
        <v>27</v>
      </c>
      <c r="P1860">
        <f t="shared" si="58"/>
        <v>7</v>
      </c>
      <c r="Q1860" s="7">
        <f t="shared" si="59"/>
        <v>0.99399999999999999</v>
      </c>
    </row>
    <row r="1861" spans="1:17" x14ac:dyDescent="0.2">
      <c r="A1861">
        <v>89301503</v>
      </c>
      <c r="B1861" t="s">
        <v>3914</v>
      </c>
      <c r="C1861" t="s">
        <v>357</v>
      </c>
      <c r="D1861">
        <v>5</v>
      </c>
      <c r="E1861" s="2">
        <v>39448</v>
      </c>
      <c r="G1861">
        <v>3747</v>
      </c>
      <c r="H1861">
        <v>61039</v>
      </c>
      <c r="I1861" t="s">
        <v>53</v>
      </c>
      <c r="J1861" t="s">
        <v>37</v>
      </c>
      <c r="K1861" t="s">
        <v>5281</v>
      </c>
      <c r="L1861" t="s">
        <v>86</v>
      </c>
      <c r="M1861" s="1" t="s">
        <v>6073</v>
      </c>
      <c r="N1861">
        <v>0.5</v>
      </c>
      <c r="O1861" t="s">
        <v>135</v>
      </c>
      <c r="P1861">
        <f t="shared" si="58"/>
        <v>1</v>
      </c>
      <c r="Q1861" s="7">
        <f t="shared" si="59"/>
        <v>0.5</v>
      </c>
    </row>
    <row r="1862" spans="1:17" x14ac:dyDescent="0.2">
      <c r="A1862">
        <v>89301063</v>
      </c>
      <c r="B1862" t="s">
        <v>1480</v>
      </c>
      <c r="C1862" t="s">
        <v>357</v>
      </c>
      <c r="D1862">
        <v>5</v>
      </c>
      <c r="E1862" s="2">
        <v>43101</v>
      </c>
      <c r="G1862">
        <v>8472</v>
      </c>
      <c r="H1862">
        <v>61041</v>
      </c>
      <c r="I1862" t="s">
        <v>53</v>
      </c>
      <c r="J1862" t="s">
        <v>155</v>
      </c>
      <c r="K1862" t="s">
        <v>1649</v>
      </c>
      <c r="L1862" t="s">
        <v>86</v>
      </c>
      <c r="M1862" s="1" t="s">
        <v>1650</v>
      </c>
      <c r="N1862">
        <v>0.5</v>
      </c>
      <c r="O1862" t="s">
        <v>27</v>
      </c>
      <c r="P1862">
        <f t="shared" si="58"/>
        <v>1</v>
      </c>
      <c r="Q1862" s="7">
        <f t="shared" si="59"/>
        <v>0.5</v>
      </c>
    </row>
    <row r="1863" spans="1:17" x14ac:dyDescent="0.2">
      <c r="A1863">
        <v>89301593</v>
      </c>
      <c r="B1863" t="s">
        <v>6156</v>
      </c>
      <c r="C1863" t="s">
        <v>6157</v>
      </c>
      <c r="D1863">
        <v>5</v>
      </c>
      <c r="E1863" s="2">
        <v>44249</v>
      </c>
      <c r="G1863">
        <v>10306</v>
      </c>
      <c r="H1863">
        <v>61042</v>
      </c>
      <c r="J1863" t="s">
        <v>43</v>
      </c>
      <c r="K1863" t="s">
        <v>766</v>
      </c>
      <c r="L1863" t="s">
        <v>86</v>
      </c>
      <c r="M1863" s="1" t="s">
        <v>6207</v>
      </c>
      <c r="N1863">
        <v>0.5</v>
      </c>
      <c r="O1863" t="s">
        <v>27</v>
      </c>
      <c r="P1863">
        <f t="shared" si="58"/>
        <v>1</v>
      </c>
      <c r="Q1863" s="7">
        <f t="shared" si="59"/>
        <v>0.5</v>
      </c>
    </row>
    <row r="1864" spans="1:17" x14ac:dyDescent="0.2">
      <c r="A1864">
        <v>89301073</v>
      </c>
      <c r="B1864" t="s">
        <v>1686</v>
      </c>
      <c r="C1864" t="s">
        <v>357</v>
      </c>
      <c r="D1864">
        <v>5</v>
      </c>
      <c r="E1864" s="2">
        <v>42948</v>
      </c>
      <c r="G1864">
        <v>2731</v>
      </c>
      <c r="H1864">
        <v>61044</v>
      </c>
      <c r="J1864" t="s">
        <v>181</v>
      </c>
      <c r="K1864" t="s">
        <v>1790</v>
      </c>
      <c r="L1864" t="s">
        <v>86</v>
      </c>
      <c r="M1864" s="1" t="s">
        <v>1791</v>
      </c>
      <c r="N1864">
        <v>0.75</v>
      </c>
      <c r="O1864" t="s">
        <v>27</v>
      </c>
      <c r="P1864">
        <f t="shared" si="58"/>
        <v>1</v>
      </c>
      <c r="Q1864" s="7">
        <f t="shared" si="59"/>
        <v>0.75</v>
      </c>
    </row>
    <row r="1865" spans="1:17" x14ac:dyDescent="0.2">
      <c r="A1865">
        <v>89301141</v>
      </c>
      <c r="B1865" t="s">
        <v>3386</v>
      </c>
      <c r="C1865" t="s">
        <v>109</v>
      </c>
      <c r="D1865">
        <v>5</v>
      </c>
      <c r="E1865" s="2">
        <v>39448</v>
      </c>
      <c r="G1865">
        <v>4910</v>
      </c>
      <c r="H1865">
        <v>61046</v>
      </c>
      <c r="I1865" t="s">
        <v>28</v>
      </c>
      <c r="J1865" t="s">
        <v>127</v>
      </c>
      <c r="K1865" t="s">
        <v>3424</v>
      </c>
      <c r="L1865" t="s">
        <v>31</v>
      </c>
      <c r="M1865" s="1" t="s">
        <v>3425</v>
      </c>
      <c r="N1865">
        <v>0.2</v>
      </c>
      <c r="O1865" t="s">
        <v>33</v>
      </c>
      <c r="P1865">
        <f t="shared" si="58"/>
        <v>2</v>
      </c>
      <c r="Q1865" s="7">
        <f t="shared" si="59"/>
        <v>1</v>
      </c>
    </row>
    <row r="1866" spans="1:17" x14ac:dyDescent="0.2">
      <c r="A1866">
        <v>89301142</v>
      </c>
      <c r="B1866" t="s">
        <v>3386</v>
      </c>
      <c r="C1866" t="s">
        <v>3456</v>
      </c>
      <c r="D1866">
        <v>10</v>
      </c>
      <c r="E1866" s="2">
        <v>39448</v>
      </c>
      <c r="G1866">
        <v>4910</v>
      </c>
      <c r="H1866">
        <v>61046</v>
      </c>
      <c r="I1866" t="s">
        <v>28</v>
      </c>
      <c r="J1866" t="s">
        <v>127</v>
      </c>
      <c r="K1866" t="s">
        <v>3424</v>
      </c>
      <c r="L1866" t="s">
        <v>31</v>
      </c>
      <c r="M1866" s="1" t="s">
        <v>3425</v>
      </c>
      <c r="N1866">
        <v>0.8</v>
      </c>
      <c r="O1866" t="s">
        <v>33</v>
      </c>
      <c r="P1866">
        <f t="shared" si="58"/>
        <v>2</v>
      </c>
      <c r="Q1866" s="7">
        <f t="shared" si="59"/>
        <v>1</v>
      </c>
    </row>
    <row r="1867" spans="1:17" x14ac:dyDescent="0.2">
      <c r="A1867">
        <v>89301041</v>
      </c>
      <c r="B1867" t="s">
        <v>1095</v>
      </c>
      <c r="C1867" t="s">
        <v>109</v>
      </c>
      <c r="D1867">
        <v>5</v>
      </c>
      <c r="E1867" s="2">
        <v>43101</v>
      </c>
      <c r="G1867">
        <v>7305</v>
      </c>
      <c r="H1867">
        <v>61050</v>
      </c>
      <c r="J1867" t="s">
        <v>60</v>
      </c>
      <c r="K1867" t="s">
        <v>1123</v>
      </c>
      <c r="M1867" s="1" t="s">
        <v>1124</v>
      </c>
      <c r="N1867">
        <v>1</v>
      </c>
      <c r="O1867" t="s">
        <v>27</v>
      </c>
      <c r="P1867">
        <f t="shared" si="58"/>
        <v>1</v>
      </c>
      <c r="Q1867" s="7">
        <f t="shared" si="59"/>
        <v>1</v>
      </c>
    </row>
    <row r="1868" spans="1:17" x14ac:dyDescent="0.2">
      <c r="A1868">
        <v>89301385</v>
      </c>
      <c r="B1868" t="s">
        <v>5670</v>
      </c>
      <c r="C1868" t="s">
        <v>5671</v>
      </c>
      <c r="D1868">
        <v>10</v>
      </c>
      <c r="E1868" s="2">
        <v>42013</v>
      </c>
      <c r="G1868">
        <v>1969</v>
      </c>
      <c r="H1868">
        <v>61054</v>
      </c>
      <c r="J1868" t="s">
        <v>54</v>
      </c>
      <c r="K1868" t="s">
        <v>5688</v>
      </c>
      <c r="M1868" s="1" t="s">
        <v>5689</v>
      </c>
      <c r="N1868">
        <v>1</v>
      </c>
      <c r="O1868" t="s">
        <v>1219</v>
      </c>
      <c r="P1868">
        <f t="shared" si="58"/>
        <v>1</v>
      </c>
      <c r="Q1868" s="7">
        <f t="shared" si="59"/>
        <v>1</v>
      </c>
    </row>
    <row r="1869" spans="1:17" x14ac:dyDescent="0.2">
      <c r="A1869">
        <v>89301031</v>
      </c>
      <c r="B1869" t="s">
        <v>826</v>
      </c>
      <c r="C1869" t="s">
        <v>109</v>
      </c>
      <c r="D1869">
        <v>5</v>
      </c>
      <c r="E1869" s="2">
        <v>39448</v>
      </c>
      <c r="G1869">
        <v>38</v>
      </c>
      <c r="H1869">
        <v>61056</v>
      </c>
      <c r="I1869" t="s">
        <v>28</v>
      </c>
      <c r="J1869" t="s">
        <v>939</v>
      </c>
      <c r="K1869" t="s">
        <v>940</v>
      </c>
      <c r="L1869" t="s">
        <v>31</v>
      </c>
      <c r="M1869" s="1" t="s">
        <v>941</v>
      </c>
      <c r="N1869">
        <v>0.2</v>
      </c>
      <c r="O1869" t="s">
        <v>33</v>
      </c>
      <c r="P1869">
        <f t="shared" si="58"/>
        <v>3</v>
      </c>
      <c r="Q1869" s="7">
        <f t="shared" si="59"/>
        <v>0.99999999999999989</v>
      </c>
    </row>
    <row r="1870" spans="1:17" x14ac:dyDescent="0.2">
      <c r="A1870">
        <v>89301035</v>
      </c>
      <c r="B1870" t="s">
        <v>826</v>
      </c>
      <c r="C1870" t="s">
        <v>1046</v>
      </c>
      <c r="D1870">
        <v>10</v>
      </c>
      <c r="E1870" s="2">
        <v>44652</v>
      </c>
      <c r="G1870">
        <v>38</v>
      </c>
      <c r="H1870">
        <v>61056</v>
      </c>
      <c r="I1870" t="s">
        <v>28</v>
      </c>
      <c r="J1870" t="s">
        <v>939</v>
      </c>
      <c r="K1870" t="s">
        <v>940</v>
      </c>
      <c r="L1870" t="s">
        <v>31</v>
      </c>
      <c r="M1870" s="1" t="s">
        <v>941</v>
      </c>
      <c r="N1870">
        <v>0.7</v>
      </c>
      <c r="O1870" t="s">
        <v>33</v>
      </c>
      <c r="P1870">
        <f t="shared" si="58"/>
        <v>3</v>
      </c>
      <c r="Q1870" s="7">
        <f t="shared" si="59"/>
        <v>0.99999999999999989</v>
      </c>
    </row>
    <row r="1871" spans="1:17" x14ac:dyDescent="0.2">
      <c r="A1871">
        <v>89301036</v>
      </c>
      <c r="B1871" t="s">
        <v>826</v>
      </c>
      <c r="C1871" t="s">
        <v>1080</v>
      </c>
      <c r="D1871">
        <v>10</v>
      </c>
      <c r="E1871" s="2">
        <v>39448</v>
      </c>
      <c r="G1871">
        <v>38</v>
      </c>
      <c r="H1871">
        <v>61056</v>
      </c>
      <c r="I1871" t="s">
        <v>28</v>
      </c>
      <c r="J1871" t="s">
        <v>939</v>
      </c>
      <c r="K1871" t="s">
        <v>940</v>
      </c>
      <c r="L1871" t="s">
        <v>31</v>
      </c>
      <c r="M1871" s="1" t="s">
        <v>941</v>
      </c>
      <c r="N1871">
        <v>0.1</v>
      </c>
      <c r="O1871" t="s">
        <v>33</v>
      </c>
      <c r="P1871">
        <f t="shared" si="58"/>
        <v>3</v>
      </c>
      <c r="Q1871" s="7">
        <f t="shared" si="59"/>
        <v>0.99999999999999989</v>
      </c>
    </row>
    <row r="1872" spans="1:17" x14ac:dyDescent="0.2">
      <c r="A1872">
        <v>89301322</v>
      </c>
      <c r="B1872" t="s">
        <v>4932</v>
      </c>
      <c r="C1872" t="s">
        <v>568</v>
      </c>
      <c r="D1872">
        <v>10</v>
      </c>
      <c r="E1872" s="2">
        <v>43830</v>
      </c>
      <c r="G1872">
        <v>6756</v>
      </c>
      <c r="H1872">
        <v>61057</v>
      </c>
      <c r="I1872" t="s">
        <v>28</v>
      </c>
      <c r="J1872" t="s">
        <v>252</v>
      </c>
      <c r="K1872" t="s">
        <v>4999</v>
      </c>
      <c r="L1872" t="s">
        <v>31</v>
      </c>
      <c r="M1872" s="1" t="s">
        <v>5000</v>
      </c>
      <c r="N1872">
        <v>1</v>
      </c>
      <c r="O1872" t="s">
        <v>33</v>
      </c>
      <c r="P1872">
        <f t="shared" si="58"/>
        <v>1</v>
      </c>
      <c r="Q1872" s="7">
        <f t="shared" si="59"/>
        <v>1</v>
      </c>
    </row>
    <row r="1873" spans="1:17" x14ac:dyDescent="0.2">
      <c r="A1873">
        <v>89301142</v>
      </c>
      <c r="B1873" t="s">
        <v>3386</v>
      </c>
      <c r="C1873" t="s">
        <v>3456</v>
      </c>
      <c r="D1873">
        <v>10</v>
      </c>
      <c r="E1873" s="2">
        <v>39448</v>
      </c>
      <c r="G1873">
        <v>1489</v>
      </c>
      <c r="H1873">
        <v>61060</v>
      </c>
      <c r="J1873" t="s">
        <v>406</v>
      </c>
      <c r="K1873" t="s">
        <v>3476</v>
      </c>
      <c r="M1873" s="1" t="s">
        <v>3477</v>
      </c>
      <c r="N1873">
        <v>1</v>
      </c>
      <c r="O1873" t="s">
        <v>27</v>
      </c>
      <c r="P1873">
        <f t="shared" si="58"/>
        <v>1</v>
      </c>
      <c r="Q1873" s="7">
        <f t="shared" si="59"/>
        <v>1</v>
      </c>
    </row>
    <row r="1874" spans="1:17" x14ac:dyDescent="0.2">
      <c r="A1874">
        <v>89301063</v>
      </c>
      <c r="B1874" t="s">
        <v>1480</v>
      </c>
      <c r="C1874" t="s">
        <v>357</v>
      </c>
      <c r="D1874">
        <v>5</v>
      </c>
      <c r="E1874" s="2">
        <v>43009</v>
      </c>
      <c r="G1874">
        <v>8325</v>
      </c>
      <c r="H1874">
        <v>61062</v>
      </c>
      <c r="I1874" t="s">
        <v>1651</v>
      </c>
      <c r="J1874" t="s">
        <v>312</v>
      </c>
      <c r="K1874" t="s">
        <v>968</v>
      </c>
      <c r="L1874" t="s">
        <v>86</v>
      </c>
      <c r="M1874" s="1" t="s">
        <v>1652</v>
      </c>
      <c r="N1874">
        <v>0.75</v>
      </c>
      <c r="O1874" t="s">
        <v>27</v>
      </c>
      <c r="P1874">
        <f t="shared" si="58"/>
        <v>1</v>
      </c>
      <c r="Q1874" s="7">
        <f t="shared" si="59"/>
        <v>0.75</v>
      </c>
    </row>
    <row r="1875" spans="1:17" x14ac:dyDescent="0.2">
      <c r="A1875">
        <v>89301326</v>
      </c>
      <c r="B1875" t="s">
        <v>4932</v>
      </c>
      <c r="C1875" t="s">
        <v>5180</v>
      </c>
      <c r="D1875">
        <v>10</v>
      </c>
      <c r="E1875" s="2">
        <v>42005</v>
      </c>
      <c r="G1875">
        <v>6873</v>
      </c>
      <c r="H1875">
        <v>61064</v>
      </c>
      <c r="I1875" t="s">
        <v>46</v>
      </c>
      <c r="J1875" t="s">
        <v>47</v>
      </c>
      <c r="K1875" t="s">
        <v>1188</v>
      </c>
      <c r="L1875" t="s">
        <v>31</v>
      </c>
      <c r="M1875" s="1" t="s">
        <v>5191</v>
      </c>
      <c r="N1875">
        <v>1</v>
      </c>
      <c r="O1875" t="s">
        <v>2433</v>
      </c>
      <c r="P1875">
        <f t="shared" si="58"/>
        <v>1</v>
      </c>
      <c r="Q1875" s="7">
        <f t="shared" si="59"/>
        <v>1</v>
      </c>
    </row>
    <row r="1876" spans="1:17" x14ac:dyDescent="0.2">
      <c r="A1876">
        <v>89301172</v>
      </c>
      <c r="B1876" t="s">
        <v>3745</v>
      </c>
      <c r="C1876" t="s">
        <v>2937</v>
      </c>
      <c r="D1876">
        <v>10</v>
      </c>
      <c r="E1876" s="2">
        <v>44075</v>
      </c>
      <c r="G1876">
        <v>6509</v>
      </c>
      <c r="H1876">
        <v>61074</v>
      </c>
      <c r="I1876" t="s">
        <v>28</v>
      </c>
      <c r="J1876" t="s">
        <v>275</v>
      </c>
      <c r="K1876" t="s">
        <v>3863</v>
      </c>
      <c r="L1876" t="s">
        <v>31</v>
      </c>
      <c r="M1876" s="1" t="s">
        <v>3864</v>
      </c>
      <c r="N1876">
        <v>0.5</v>
      </c>
      <c r="O1876" t="s">
        <v>33</v>
      </c>
      <c r="P1876">
        <f t="shared" si="58"/>
        <v>1</v>
      </c>
      <c r="Q1876" s="7">
        <f t="shared" si="59"/>
        <v>0.5</v>
      </c>
    </row>
    <row r="1877" spans="1:17" x14ac:dyDescent="0.2">
      <c r="A1877">
        <v>89301173</v>
      </c>
      <c r="B1877" t="s">
        <v>3745</v>
      </c>
      <c r="C1877" t="s">
        <v>357</v>
      </c>
      <c r="D1877">
        <v>5</v>
      </c>
      <c r="E1877" s="2">
        <v>44927</v>
      </c>
      <c r="G1877">
        <v>3415</v>
      </c>
      <c r="H1877">
        <v>61076</v>
      </c>
      <c r="I1877" t="s">
        <v>28</v>
      </c>
      <c r="J1877" t="s">
        <v>605</v>
      </c>
      <c r="K1877" t="s">
        <v>1971</v>
      </c>
      <c r="L1877" t="s">
        <v>3865</v>
      </c>
      <c r="M1877" s="1" t="s">
        <v>3866</v>
      </c>
      <c r="N1877">
        <v>0.2</v>
      </c>
      <c r="O1877" t="s">
        <v>33</v>
      </c>
      <c r="P1877">
        <f t="shared" si="58"/>
        <v>3</v>
      </c>
      <c r="Q1877" s="7">
        <f t="shared" si="59"/>
        <v>1</v>
      </c>
    </row>
    <row r="1878" spans="1:17" x14ac:dyDescent="0.2">
      <c r="A1878">
        <v>89301176</v>
      </c>
      <c r="B1878" t="s">
        <v>3914</v>
      </c>
      <c r="C1878" t="s">
        <v>357</v>
      </c>
      <c r="D1878">
        <v>5</v>
      </c>
      <c r="E1878" s="2">
        <v>41548</v>
      </c>
      <c r="G1878">
        <v>3415</v>
      </c>
      <c r="H1878">
        <v>61076</v>
      </c>
      <c r="I1878" t="s">
        <v>28</v>
      </c>
      <c r="J1878" t="s">
        <v>605</v>
      </c>
      <c r="K1878" t="s">
        <v>1971</v>
      </c>
      <c r="L1878" t="s">
        <v>3865</v>
      </c>
      <c r="M1878" s="1" t="s">
        <v>3866</v>
      </c>
      <c r="N1878">
        <v>0.5</v>
      </c>
      <c r="O1878" t="s">
        <v>33</v>
      </c>
      <c r="P1878">
        <f t="shared" si="58"/>
        <v>3</v>
      </c>
      <c r="Q1878" s="7">
        <f t="shared" si="59"/>
        <v>1</v>
      </c>
    </row>
    <row r="1879" spans="1:17" x14ac:dyDescent="0.2">
      <c r="A1879">
        <v>89301606</v>
      </c>
      <c r="B1879" t="s">
        <v>6476</v>
      </c>
      <c r="C1879" t="s">
        <v>6477</v>
      </c>
      <c r="D1879">
        <v>10</v>
      </c>
      <c r="E1879" s="2">
        <v>39448</v>
      </c>
      <c r="G1879">
        <v>5938</v>
      </c>
      <c r="H1879">
        <v>61076</v>
      </c>
      <c r="I1879" t="s">
        <v>28</v>
      </c>
      <c r="J1879" t="s">
        <v>605</v>
      </c>
      <c r="K1879" t="s">
        <v>1971</v>
      </c>
      <c r="L1879" t="s">
        <v>3865</v>
      </c>
      <c r="M1879" s="1" t="s">
        <v>3866</v>
      </c>
      <c r="N1879">
        <v>0.3</v>
      </c>
      <c r="O1879" t="s">
        <v>33</v>
      </c>
      <c r="P1879">
        <f t="shared" si="58"/>
        <v>3</v>
      </c>
      <c r="Q1879" s="7">
        <f t="shared" si="59"/>
        <v>1</v>
      </c>
    </row>
    <row r="1880" spans="1:17" x14ac:dyDescent="0.2">
      <c r="A1880">
        <v>89301023</v>
      </c>
      <c r="B1880" t="s">
        <v>489</v>
      </c>
      <c r="C1880" t="s">
        <v>357</v>
      </c>
      <c r="D1880">
        <v>5</v>
      </c>
      <c r="E1880" s="2">
        <v>45170</v>
      </c>
      <c r="G1880">
        <v>11103</v>
      </c>
      <c r="H1880">
        <v>61079</v>
      </c>
      <c r="I1880" t="s">
        <v>53</v>
      </c>
      <c r="J1880" t="s">
        <v>314</v>
      </c>
      <c r="K1880" t="s">
        <v>648</v>
      </c>
      <c r="L1880" t="s">
        <v>86</v>
      </c>
      <c r="M1880" s="1" t="s">
        <v>649</v>
      </c>
      <c r="N1880">
        <v>0.5</v>
      </c>
      <c r="O1880" t="s">
        <v>27</v>
      </c>
      <c r="P1880">
        <f t="shared" si="58"/>
        <v>1</v>
      </c>
      <c r="Q1880" s="7">
        <f t="shared" si="59"/>
        <v>0.5</v>
      </c>
    </row>
    <row r="1881" spans="1:17" x14ac:dyDescent="0.2">
      <c r="A1881">
        <v>89301375</v>
      </c>
      <c r="B1881" t="s">
        <v>5575</v>
      </c>
      <c r="C1881" t="s">
        <v>5575</v>
      </c>
      <c r="D1881">
        <v>10</v>
      </c>
      <c r="E1881" s="2">
        <v>42705</v>
      </c>
      <c r="G1881">
        <v>7923</v>
      </c>
      <c r="H1881">
        <v>61082</v>
      </c>
      <c r="I1881" t="s">
        <v>46</v>
      </c>
      <c r="J1881" t="s">
        <v>57</v>
      </c>
      <c r="K1881" t="s">
        <v>2018</v>
      </c>
      <c r="M1881" s="1" t="s">
        <v>5617</v>
      </c>
      <c r="N1881">
        <v>1</v>
      </c>
      <c r="O1881" t="s">
        <v>2436</v>
      </c>
      <c r="P1881">
        <f t="shared" si="58"/>
        <v>1</v>
      </c>
      <c r="Q1881" s="7">
        <f t="shared" si="59"/>
        <v>1</v>
      </c>
    </row>
    <row r="1882" spans="1:17" x14ac:dyDescent="0.2">
      <c r="A1882">
        <v>89301101</v>
      </c>
      <c r="B1882" t="s">
        <v>2599</v>
      </c>
      <c r="C1882" t="s">
        <v>109</v>
      </c>
      <c r="D1882">
        <v>5</v>
      </c>
      <c r="E1882" s="2">
        <v>44454</v>
      </c>
      <c r="G1882">
        <v>6276</v>
      </c>
      <c r="H1882">
        <v>61086</v>
      </c>
      <c r="J1882" t="s">
        <v>95</v>
      </c>
      <c r="K1882" t="s">
        <v>1603</v>
      </c>
      <c r="L1882" t="s">
        <v>86</v>
      </c>
      <c r="M1882" s="1" t="s">
        <v>2712</v>
      </c>
      <c r="N1882">
        <v>0.5</v>
      </c>
      <c r="O1882" t="s">
        <v>27</v>
      </c>
      <c r="P1882">
        <f t="shared" si="58"/>
        <v>1</v>
      </c>
      <c r="Q1882" s="7">
        <f t="shared" si="59"/>
        <v>0.5</v>
      </c>
    </row>
    <row r="1883" spans="1:17" x14ac:dyDescent="0.2">
      <c r="A1883">
        <v>89301091</v>
      </c>
      <c r="B1883" t="s">
        <v>2444</v>
      </c>
      <c r="C1883" t="s">
        <v>109</v>
      </c>
      <c r="D1883">
        <v>5</v>
      </c>
      <c r="E1883" s="2">
        <v>42887</v>
      </c>
      <c r="G1883">
        <v>8136</v>
      </c>
      <c r="H1883">
        <v>61093</v>
      </c>
      <c r="I1883" t="s">
        <v>46</v>
      </c>
      <c r="J1883" t="s">
        <v>1283</v>
      </c>
      <c r="K1883" t="s">
        <v>1325</v>
      </c>
      <c r="M1883" s="1" t="s">
        <v>2464</v>
      </c>
      <c r="N1883">
        <v>1</v>
      </c>
      <c r="O1883" t="s">
        <v>72</v>
      </c>
      <c r="P1883">
        <f t="shared" si="58"/>
        <v>1</v>
      </c>
      <c r="Q1883" s="7">
        <f t="shared" si="59"/>
        <v>1</v>
      </c>
    </row>
    <row r="1884" spans="1:17" x14ac:dyDescent="0.2">
      <c r="A1884">
        <v>89301942</v>
      </c>
      <c r="B1884" t="s">
        <v>6578</v>
      </c>
      <c r="C1884" t="s">
        <v>6578</v>
      </c>
      <c r="D1884">
        <v>10</v>
      </c>
      <c r="E1884" s="2">
        <v>44197</v>
      </c>
      <c r="G1884">
        <v>9768</v>
      </c>
      <c r="H1884">
        <v>61096</v>
      </c>
      <c r="J1884" t="s">
        <v>4328</v>
      </c>
      <c r="K1884" t="s">
        <v>6643</v>
      </c>
      <c r="M1884" s="1" t="s">
        <v>6644</v>
      </c>
      <c r="N1884">
        <v>0.94</v>
      </c>
      <c r="O1884" t="s">
        <v>6581</v>
      </c>
      <c r="P1884">
        <f t="shared" si="58"/>
        <v>1</v>
      </c>
      <c r="Q1884" s="7">
        <f t="shared" si="59"/>
        <v>0.94</v>
      </c>
    </row>
    <row r="1885" spans="1:17" x14ac:dyDescent="0.2">
      <c r="A1885">
        <v>89301325</v>
      </c>
      <c r="B1885" t="s">
        <v>4932</v>
      </c>
      <c r="C1885" t="s">
        <v>5125</v>
      </c>
      <c r="D1885">
        <v>10</v>
      </c>
      <c r="E1885" s="2">
        <v>39678</v>
      </c>
      <c r="G1885">
        <v>709</v>
      </c>
      <c r="H1885">
        <v>61102</v>
      </c>
      <c r="I1885" t="s">
        <v>4770</v>
      </c>
      <c r="J1885" t="s">
        <v>176</v>
      </c>
      <c r="K1885" t="s">
        <v>1525</v>
      </c>
      <c r="L1885" t="s">
        <v>31</v>
      </c>
      <c r="M1885" s="1" t="s">
        <v>5158</v>
      </c>
      <c r="N1885">
        <v>1</v>
      </c>
      <c r="O1885" t="s">
        <v>2433</v>
      </c>
      <c r="P1885">
        <f t="shared" si="58"/>
        <v>1</v>
      </c>
      <c r="Q1885" s="7">
        <f t="shared" si="59"/>
        <v>1</v>
      </c>
    </row>
    <row r="1886" spans="1:17" x14ac:dyDescent="0.2">
      <c r="A1886">
        <v>89301111</v>
      </c>
      <c r="B1886" t="s">
        <v>2951</v>
      </c>
      <c r="C1886" t="s">
        <v>109</v>
      </c>
      <c r="D1886">
        <v>5</v>
      </c>
      <c r="E1886" s="2">
        <v>39448</v>
      </c>
      <c r="G1886">
        <v>1605</v>
      </c>
      <c r="H1886">
        <v>61105</v>
      </c>
      <c r="I1886" t="s">
        <v>28</v>
      </c>
      <c r="J1886" t="s">
        <v>1522</v>
      </c>
      <c r="K1886" t="s">
        <v>2993</v>
      </c>
      <c r="L1886" t="s">
        <v>31</v>
      </c>
      <c r="M1886" s="1" t="s">
        <v>2994</v>
      </c>
      <c r="N1886">
        <v>1</v>
      </c>
      <c r="O1886" t="s">
        <v>33</v>
      </c>
      <c r="P1886">
        <f t="shared" si="58"/>
        <v>1</v>
      </c>
      <c r="Q1886" s="7">
        <f t="shared" si="59"/>
        <v>1</v>
      </c>
    </row>
    <row r="1887" spans="1:17" x14ac:dyDescent="0.2">
      <c r="A1887">
        <v>89305247</v>
      </c>
      <c r="B1887" t="s">
        <v>6689</v>
      </c>
      <c r="C1887" t="s">
        <v>6712</v>
      </c>
      <c r="D1887">
        <v>15</v>
      </c>
      <c r="E1887" s="2">
        <v>42370</v>
      </c>
      <c r="G1887">
        <v>2734</v>
      </c>
      <c r="H1887">
        <v>61107</v>
      </c>
      <c r="I1887" t="s">
        <v>28</v>
      </c>
      <c r="J1887" t="s">
        <v>4509</v>
      </c>
      <c r="K1887" t="s">
        <v>6731</v>
      </c>
      <c r="L1887" t="s">
        <v>31</v>
      </c>
      <c r="M1887" s="1" t="s">
        <v>6732</v>
      </c>
      <c r="N1887">
        <v>0.05</v>
      </c>
      <c r="O1887" t="s">
        <v>4464</v>
      </c>
      <c r="P1887">
        <f t="shared" si="58"/>
        <v>1</v>
      </c>
      <c r="Q1887" s="7">
        <f t="shared" si="59"/>
        <v>0.05</v>
      </c>
    </row>
    <row r="1888" spans="1:17" x14ac:dyDescent="0.2">
      <c r="A1888">
        <v>89301142</v>
      </c>
      <c r="B1888" t="s">
        <v>3386</v>
      </c>
      <c r="C1888" t="s">
        <v>3456</v>
      </c>
      <c r="D1888">
        <v>10</v>
      </c>
      <c r="E1888" s="2">
        <v>43466</v>
      </c>
      <c r="G1888">
        <v>7019</v>
      </c>
      <c r="H1888">
        <v>61109</v>
      </c>
      <c r="J1888" t="s">
        <v>298</v>
      </c>
      <c r="K1888" t="s">
        <v>3474</v>
      </c>
      <c r="M1888" s="1" t="s">
        <v>3475</v>
      </c>
      <c r="N1888">
        <v>0.75</v>
      </c>
      <c r="O1888" t="s">
        <v>72</v>
      </c>
      <c r="P1888">
        <f t="shared" si="58"/>
        <v>1</v>
      </c>
      <c r="Q1888" s="7">
        <f t="shared" si="59"/>
        <v>0.75</v>
      </c>
    </row>
    <row r="1889" spans="1:17" x14ac:dyDescent="0.2">
      <c r="A1889">
        <v>89301101</v>
      </c>
      <c r="B1889" t="s">
        <v>2599</v>
      </c>
      <c r="C1889" t="s">
        <v>109</v>
      </c>
      <c r="D1889">
        <v>5</v>
      </c>
      <c r="E1889" s="2">
        <v>41944</v>
      </c>
      <c r="G1889">
        <v>7014</v>
      </c>
      <c r="H1889">
        <v>61115</v>
      </c>
      <c r="J1889" t="s">
        <v>95</v>
      </c>
      <c r="K1889" t="s">
        <v>2708</v>
      </c>
      <c r="L1889" t="s">
        <v>86</v>
      </c>
      <c r="M1889" s="1" t="s">
        <v>2709</v>
      </c>
      <c r="N1889">
        <v>0.5</v>
      </c>
      <c r="O1889" t="s">
        <v>72</v>
      </c>
      <c r="P1889">
        <f t="shared" si="58"/>
        <v>1</v>
      </c>
      <c r="Q1889" s="7">
        <f t="shared" si="59"/>
        <v>0.5</v>
      </c>
    </row>
    <row r="1890" spans="1:17" x14ac:dyDescent="0.2">
      <c r="A1890">
        <v>89301121</v>
      </c>
      <c r="B1890" t="s">
        <v>3139</v>
      </c>
      <c r="C1890" t="s">
        <v>109</v>
      </c>
      <c r="D1890">
        <v>5</v>
      </c>
      <c r="E1890" s="2">
        <v>39448</v>
      </c>
      <c r="G1890">
        <v>4320</v>
      </c>
      <c r="H1890">
        <v>61120</v>
      </c>
      <c r="J1890" t="s">
        <v>465</v>
      </c>
      <c r="K1890" t="s">
        <v>3158</v>
      </c>
      <c r="M1890" s="1" t="s">
        <v>3159</v>
      </c>
      <c r="N1890">
        <v>1</v>
      </c>
      <c r="O1890" t="s">
        <v>23</v>
      </c>
      <c r="P1890">
        <f t="shared" si="58"/>
        <v>1</v>
      </c>
      <c r="Q1890" s="7">
        <f t="shared" si="59"/>
        <v>1</v>
      </c>
    </row>
    <row r="1891" spans="1:17" x14ac:dyDescent="0.2">
      <c r="A1891">
        <v>89301111</v>
      </c>
      <c r="B1891" t="s">
        <v>2951</v>
      </c>
      <c r="C1891" t="s">
        <v>109</v>
      </c>
      <c r="D1891">
        <v>5</v>
      </c>
      <c r="E1891" s="2">
        <v>41000</v>
      </c>
      <c r="G1891">
        <v>6036</v>
      </c>
      <c r="H1891">
        <v>61121</v>
      </c>
      <c r="J1891" t="s">
        <v>219</v>
      </c>
      <c r="K1891" t="s">
        <v>2991</v>
      </c>
      <c r="M1891" s="1" t="s">
        <v>2992</v>
      </c>
      <c r="N1891">
        <v>1</v>
      </c>
      <c r="O1891" t="s">
        <v>23</v>
      </c>
      <c r="P1891">
        <f t="shared" si="58"/>
        <v>1</v>
      </c>
      <c r="Q1891" s="7">
        <f t="shared" si="59"/>
        <v>1</v>
      </c>
    </row>
    <row r="1892" spans="1:17" x14ac:dyDescent="0.2">
      <c r="A1892">
        <v>89301161</v>
      </c>
      <c r="B1892" t="s">
        <v>3529</v>
      </c>
      <c r="C1892" t="s">
        <v>109</v>
      </c>
      <c r="D1892">
        <v>5</v>
      </c>
      <c r="E1892" s="2">
        <v>42005</v>
      </c>
      <c r="G1892">
        <v>989</v>
      </c>
      <c r="H1892">
        <v>61122</v>
      </c>
      <c r="J1892" t="s">
        <v>325</v>
      </c>
      <c r="K1892" t="s">
        <v>3595</v>
      </c>
      <c r="M1892" s="1" t="s">
        <v>3596</v>
      </c>
      <c r="N1892">
        <v>1</v>
      </c>
      <c r="O1892" t="s">
        <v>72</v>
      </c>
      <c r="P1892">
        <f t="shared" si="58"/>
        <v>1</v>
      </c>
      <c r="Q1892" s="7">
        <f t="shared" si="59"/>
        <v>1</v>
      </c>
    </row>
    <row r="1893" spans="1:17" x14ac:dyDescent="0.2">
      <c r="A1893">
        <v>89301261</v>
      </c>
      <c r="B1893" t="s">
        <v>4505</v>
      </c>
      <c r="C1893" t="s">
        <v>109</v>
      </c>
      <c r="D1893">
        <v>5</v>
      </c>
      <c r="E1893" s="2">
        <v>39448</v>
      </c>
      <c r="G1893">
        <v>1021</v>
      </c>
      <c r="H1893">
        <v>61125</v>
      </c>
      <c r="I1893" t="s">
        <v>28</v>
      </c>
      <c r="J1893" t="s">
        <v>1653</v>
      </c>
      <c r="K1893" t="s">
        <v>796</v>
      </c>
      <c r="L1893" t="s">
        <v>574</v>
      </c>
      <c r="M1893" s="1" t="s">
        <v>4507</v>
      </c>
      <c r="N1893">
        <v>0.5</v>
      </c>
      <c r="O1893" t="s">
        <v>33</v>
      </c>
      <c r="P1893">
        <f t="shared" si="58"/>
        <v>2</v>
      </c>
      <c r="Q1893" s="7">
        <f t="shared" si="59"/>
        <v>1</v>
      </c>
    </row>
    <row r="1894" spans="1:17" x14ac:dyDescent="0.2">
      <c r="A1894">
        <v>89301262</v>
      </c>
      <c r="B1894" t="s">
        <v>4505</v>
      </c>
      <c r="C1894" t="s">
        <v>4667</v>
      </c>
      <c r="D1894">
        <v>10</v>
      </c>
      <c r="E1894" s="2">
        <v>39448</v>
      </c>
      <c r="G1894">
        <v>1021</v>
      </c>
      <c r="H1894">
        <v>61125</v>
      </c>
      <c r="I1894" t="s">
        <v>28</v>
      </c>
      <c r="J1894" t="s">
        <v>1653</v>
      </c>
      <c r="K1894" t="s">
        <v>796</v>
      </c>
      <c r="L1894" t="s">
        <v>574</v>
      </c>
      <c r="M1894" s="1" t="s">
        <v>4507</v>
      </c>
      <c r="N1894">
        <v>0.5</v>
      </c>
      <c r="O1894" t="s">
        <v>33</v>
      </c>
      <c r="P1894">
        <f t="shared" si="58"/>
        <v>2</v>
      </c>
      <c r="Q1894" s="7">
        <f t="shared" si="59"/>
        <v>1</v>
      </c>
    </row>
    <row r="1895" spans="1:17" x14ac:dyDescent="0.2">
      <c r="A1895">
        <v>89301031</v>
      </c>
      <c r="B1895" t="s">
        <v>826</v>
      </c>
      <c r="C1895" t="s">
        <v>109</v>
      </c>
      <c r="D1895">
        <v>5</v>
      </c>
      <c r="E1895" s="2">
        <v>39814</v>
      </c>
      <c r="G1895">
        <v>330</v>
      </c>
      <c r="H1895">
        <v>61128</v>
      </c>
      <c r="J1895" t="s">
        <v>942</v>
      </c>
      <c r="K1895" t="s">
        <v>943</v>
      </c>
      <c r="M1895" s="1" t="s">
        <v>944</v>
      </c>
      <c r="N1895">
        <v>1</v>
      </c>
      <c r="O1895" t="s">
        <v>23</v>
      </c>
      <c r="P1895">
        <f t="shared" si="58"/>
        <v>1</v>
      </c>
      <c r="Q1895" s="7">
        <f t="shared" si="59"/>
        <v>1</v>
      </c>
    </row>
    <row r="1896" spans="1:17" x14ac:dyDescent="0.2">
      <c r="A1896">
        <v>89301044</v>
      </c>
      <c r="B1896" t="s">
        <v>1264</v>
      </c>
      <c r="C1896" t="s">
        <v>357</v>
      </c>
      <c r="D1896">
        <v>5</v>
      </c>
      <c r="E1896" s="2">
        <v>39814</v>
      </c>
      <c r="G1896">
        <v>1740</v>
      </c>
      <c r="H1896">
        <v>61131</v>
      </c>
      <c r="J1896" t="s">
        <v>878</v>
      </c>
      <c r="K1896" t="s">
        <v>1308</v>
      </c>
      <c r="M1896" s="1" t="s">
        <v>1309</v>
      </c>
      <c r="N1896">
        <v>1</v>
      </c>
      <c r="O1896" t="s">
        <v>27</v>
      </c>
      <c r="P1896">
        <f t="shared" si="58"/>
        <v>1</v>
      </c>
      <c r="Q1896" s="7">
        <f t="shared" si="59"/>
        <v>1</v>
      </c>
    </row>
    <row r="1897" spans="1:17" x14ac:dyDescent="0.2">
      <c r="A1897">
        <v>89301102</v>
      </c>
      <c r="B1897" t="s">
        <v>2599</v>
      </c>
      <c r="C1897" t="s">
        <v>568</v>
      </c>
      <c r="D1897">
        <v>10</v>
      </c>
      <c r="E1897" s="2">
        <v>42005</v>
      </c>
      <c r="G1897">
        <v>3613</v>
      </c>
      <c r="H1897">
        <v>61134</v>
      </c>
      <c r="I1897" t="s">
        <v>110</v>
      </c>
      <c r="J1897" t="s">
        <v>60</v>
      </c>
      <c r="K1897" t="s">
        <v>2769</v>
      </c>
      <c r="L1897" t="s">
        <v>31</v>
      </c>
      <c r="M1897" s="1" t="s">
        <v>2770</v>
      </c>
      <c r="N1897">
        <v>0.1</v>
      </c>
      <c r="O1897" t="s">
        <v>33</v>
      </c>
      <c r="P1897">
        <f t="shared" si="58"/>
        <v>4</v>
      </c>
      <c r="Q1897" s="7">
        <f t="shared" si="59"/>
        <v>1</v>
      </c>
    </row>
    <row r="1898" spans="1:17" x14ac:dyDescent="0.2">
      <c r="A1898">
        <v>89301103</v>
      </c>
      <c r="B1898" t="s">
        <v>2599</v>
      </c>
      <c r="C1898" t="s">
        <v>2589</v>
      </c>
      <c r="D1898">
        <v>5</v>
      </c>
      <c r="E1898" s="2">
        <v>42370</v>
      </c>
      <c r="G1898">
        <v>3613</v>
      </c>
      <c r="H1898">
        <v>61134</v>
      </c>
      <c r="I1898" t="s">
        <v>110</v>
      </c>
      <c r="J1898" t="s">
        <v>60</v>
      </c>
      <c r="K1898" t="s">
        <v>2769</v>
      </c>
      <c r="L1898" t="s">
        <v>31</v>
      </c>
      <c r="M1898" s="1" t="s">
        <v>2770</v>
      </c>
      <c r="N1898">
        <v>0.1</v>
      </c>
      <c r="O1898" t="s">
        <v>33</v>
      </c>
      <c r="P1898">
        <f t="shared" si="58"/>
        <v>4</v>
      </c>
      <c r="Q1898" s="7">
        <f t="shared" si="59"/>
        <v>1</v>
      </c>
    </row>
    <row r="1899" spans="1:17" x14ac:dyDescent="0.2">
      <c r="A1899">
        <v>89301105</v>
      </c>
      <c r="B1899" t="s">
        <v>2599</v>
      </c>
      <c r="C1899" t="s">
        <v>2909</v>
      </c>
      <c r="D1899">
        <v>5</v>
      </c>
      <c r="E1899" s="2">
        <v>42370</v>
      </c>
      <c r="G1899">
        <v>3613</v>
      </c>
      <c r="H1899">
        <v>61134</v>
      </c>
      <c r="I1899" t="s">
        <v>110</v>
      </c>
      <c r="J1899" t="s">
        <v>60</v>
      </c>
      <c r="K1899" t="s">
        <v>2769</v>
      </c>
      <c r="L1899" t="s">
        <v>31</v>
      </c>
      <c r="M1899" s="1" t="s">
        <v>2770</v>
      </c>
      <c r="N1899">
        <v>0.1</v>
      </c>
      <c r="O1899" t="s">
        <v>33</v>
      </c>
      <c r="P1899">
        <f t="shared" si="58"/>
        <v>4</v>
      </c>
      <c r="Q1899" s="7">
        <f t="shared" si="59"/>
        <v>1</v>
      </c>
    </row>
    <row r="1900" spans="1:17" x14ac:dyDescent="0.2">
      <c r="A1900">
        <v>89301702</v>
      </c>
      <c r="B1900" t="s">
        <v>6528</v>
      </c>
      <c r="C1900" t="s">
        <v>6529</v>
      </c>
      <c r="D1900">
        <v>10</v>
      </c>
      <c r="E1900" s="2">
        <v>42370</v>
      </c>
      <c r="G1900">
        <v>3613</v>
      </c>
      <c r="H1900">
        <v>61134</v>
      </c>
      <c r="I1900" t="s">
        <v>110</v>
      </c>
      <c r="J1900" t="s">
        <v>60</v>
      </c>
      <c r="K1900" t="s">
        <v>2769</v>
      </c>
      <c r="L1900" t="s">
        <v>31</v>
      </c>
      <c r="M1900" s="1" t="s">
        <v>2770</v>
      </c>
      <c r="N1900">
        <v>0.7</v>
      </c>
      <c r="O1900" t="s">
        <v>33</v>
      </c>
      <c r="P1900">
        <f t="shared" si="58"/>
        <v>4</v>
      </c>
      <c r="Q1900" s="7">
        <f t="shared" si="59"/>
        <v>1</v>
      </c>
    </row>
    <row r="1901" spans="1:17" x14ac:dyDescent="0.2">
      <c r="A1901">
        <v>89301014</v>
      </c>
      <c r="B1901" t="s">
        <v>108</v>
      </c>
      <c r="C1901" t="s">
        <v>421</v>
      </c>
      <c r="D1901">
        <v>10</v>
      </c>
      <c r="E1901" s="2">
        <v>44440</v>
      </c>
      <c r="G1901">
        <v>5112</v>
      </c>
      <c r="H1901">
        <v>61136</v>
      </c>
      <c r="I1901" t="s">
        <v>28</v>
      </c>
      <c r="J1901" t="s">
        <v>424</v>
      </c>
      <c r="K1901" t="s">
        <v>425</v>
      </c>
      <c r="M1901" s="1" t="s">
        <v>426</v>
      </c>
      <c r="N1901">
        <v>1</v>
      </c>
      <c r="O1901" t="s">
        <v>33</v>
      </c>
      <c r="P1901">
        <f t="shared" si="58"/>
        <v>1</v>
      </c>
      <c r="Q1901" s="7">
        <f t="shared" si="59"/>
        <v>1</v>
      </c>
    </row>
    <row r="1902" spans="1:17" x14ac:dyDescent="0.2">
      <c r="A1902">
        <v>89301061</v>
      </c>
      <c r="B1902" t="s">
        <v>1480</v>
      </c>
      <c r="C1902" t="s">
        <v>1481</v>
      </c>
      <c r="D1902">
        <v>5</v>
      </c>
      <c r="E1902" s="2">
        <v>39814</v>
      </c>
      <c r="G1902">
        <v>2656</v>
      </c>
      <c r="H1902">
        <v>61142</v>
      </c>
      <c r="J1902" t="s">
        <v>275</v>
      </c>
      <c r="K1902" t="s">
        <v>1535</v>
      </c>
      <c r="M1902" s="1" t="s">
        <v>1536</v>
      </c>
      <c r="N1902">
        <v>1</v>
      </c>
      <c r="O1902" t="s">
        <v>23</v>
      </c>
      <c r="P1902">
        <f t="shared" si="58"/>
        <v>1</v>
      </c>
      <c r="Q1902" s="7">
        <f t="shared" si="59"/>
        <v>1</v>
      </c>
    </row>
    <row r="1903" spans="1:17" x14ac:dyDescent="0.2">
      <c r="A1903">
        <v>89301033</v>
      </c>
      <c r="B1903" t="s">
        <v>826</v>
      </c>
      <c r="C1903" t="s">
        <v>357</v>
      </c>
      <c r="D1903">
        <v>5</v>
      </c>
      <c r="E1903" s="2">
        <v>45047</v>
      </c>
      <c r="G1903">
        <v>10956</v>
      </c>
      <c r="H1903">
        <v>61143</v>
      </c>
      <c r="J1903" t="s">
        <v>395</v>
      </c>
      <c r="K1903" t="s">
        <v>1024</v>
      </c>
      <c r="M1903" s="1" t="s">
        <v>1025</v>
      </c>
      <c r="N1903">
        <v>1</v>
      </c>
      <c r="O1903" t="s">
        <v>72</v>
      </c>
      <c r="P1903">
        <f t="shared" si="58"/>
        <v>1</v>
      </c>
      <c r="Q1903" s="7">
        <f t="shared" si="59"/>
        <v>1</v>
      </c>
    </row>
    <row r="1904" spans="1:17" x14ac:dyDescent="0.2">
      <c r="A1904">
        <v>89301226</v>
      </c>
      <c r="B1904" t="s">
        <v>4371</v>
      </c>
      <c r="C1904" t="s">
        <v>4414</v>
      </c>
      <c r="D1904">
        <v>10</v>
      </c>
      <c r="E1904" s="2">
        <v>39448</v>
      </c>
      <c r="G1904">
        <v>3237</v>
      </c>
      <c r="H1904">
        <v>61145</v>
      </c>
      <c r="J1904" t="s">
        <v>2242</v>
      </c>
      <c r="K1904" t="s">
        <v>1722</v>
      </c>
      <c r="L1904" t="s">
        <v>86</v>
      </c>
      <c r="M1904" s="1" t="s">
        <v>4423</v>
      </c>
      <c r="N1904">
        <v>1</v>
      </c>
      <c r="O1904" t="s">
        <v>27</v>
      </c>
      <c r="P1904">
        <f t="shared" si="58"/>
        <v>1</v>
      </c>
      <c r="Q1904" s="7">
        <f t="shared" si="59"/>
        <v>1</v>
      </c>
    </row>
    <row r="1905" spans="1:17" x14ac:dyDescent="0.2">
      <c r="A1905">
        <v>89301226</v>
      </c>
      <c r="B1905" t="s">
        <v>4371</v>
      </c>
      <c r="C1905" t="s">
        <v>4414</v>
      </c>
      <c r="D1905">
        <v>10</v>
      </c>
      <c r="E1905" s="2">
        <v>39448</v>
      </c>
      <c r="G1905">
        <v>808</v>
      </c>
      <c r="H1905">
        <v>61149</v>
      </c>
      <c r="I1905" t="s">
        <v>1651</v>
      </c>
      <c r="J1905" t="s">
        <v>127</v>
      </c>
      <c r="K1905" t="s">
        <v>4424</v>
      </c>
      <c r="L1905" t="s">
        <v>86</v>
      </c>
      <c r="M1905" s="1" t="s">
        <v>4425</v>
      </c>
      <c r="N1905">
        <v>1</v>
      </c>
      <c r="O1905" t="s">
        <v>27</v>
      </c>
      <c r="P1905">
        <f t="shared" si="58"/>
        <v>1</v>
      </c>
      <c r="Q1905" s="7">
        <f t="shared" si="59"/>
        <v>1</v>
      </c>
    </row>
    <row r="1906" spans="1:17" x14ac:dyDescent="0.2">
      <c r="A1906">
        <v>89301093</v>
      </c>
      <c r="B1906" t="s">
        <v>2444</v>
      </c>
      <c r="C1906" t="s">
        <v>357</v>
      </c>
      <c r="D1906">
        <v>5</v>
      </c>
      <c r="E1906" s="2">
        <v>39448</v>
      </c>
      <c r="G1906">
        <v>3259</v>
      </c>
      <c r="H1906">
        <v>61156</v>
      </c>
      <c r="J1906" t="s">
        <v>60</v>
      </c>
      <c r="K1906" t="s">
        <v>2055</v>
      </c>
      <c r="M1906" s="1" t="s">
        <v>2574</v>
      </c>
      <c r="N1906">
        <v>0.75</v>
      </c>
      <c r="O1906" t="s">
        <v>27</v>
      </c>
      <c r="P1906">
        <f t="shared" si="58"/>
        <v>1</v>
      </c>
      <c r="Q1906" s="7">
        <f t="shared" si="59"/>
        <v>0.75</v>
      </c>
    </row>
    <row r="1907" spans="1:17" x14ac:dyDescent="0.2">
      <c r="A1907">
        <v>89301311</v>
      </c>
      <c r="B1907" t="s">
        <v>4828</v>
      </c>
      <c r="C1907" t="s">
        <v>109</v>
      </c>
      <c r="D1907">
        <v>5</v>
      </c>
      <c r="E1907" s="2">
        <v>45017</v>
      </c>
      <c r="G1907">
        <v>10963</v>
      </c>
      <c r="H1907">
        <v>61162</v>
      </c>
      <c r="J1907" t="s">
        <v>283</v>
      </c>
      <c r="K1907" t="s">
        <v>4851</v>
      </c>
      <c r="L1907" t="s">
        <v>86</v>
      </c>
      <c r="M1907" s="1" t="s">
        <v>4852</v>
      </c>
      <c r="N1907">
        <v>1</v>
      </c>
      <c r="O1907" t="s">
        <v>72</v>
      </c>
      <c r="P1907">
        <f t="shared" si="58"/>
        <v>1</v>
      </c>
      <c r="Q1907" s="7">
        <f t="shared" si="59"/>
        <v>1</v>
      </c>
    </row>
    <row r="1908" spans="1:17" x14ac:dyDescent="0.2">
      <c r="A1908">
        <v>89301041</v>
      </c>
      <c r="B1908" t="s">
        <v>1095</v>
      </c>
      <c r="C1908" t="s">
        <v>109</v>
      </c>
      <c r="D1908">
        <v>5</v>
      </c>
      <c r="E1908" s="2">
        <v>44764</v>
      </c>
      <c r="G1908">
        <v>10476</v>
      </c>
      <c r="H1908">
        <v>61163</v>
      </c>
      <c r="J1908" t="s">
        <v>47</v>
      </c>
      <c r="K1908" t="s">
        <v>1125</v>
      </c>
      <c r="M1908" s="1" t="s">
        <v>1126</v>
      </c>
      <c r="N1908">
        <v>0.5</v>
      </c>
      <c r="O1908" t="s">
        <v>72</v>
      </c>
      <c r="P1908">
        <f t="shared" si="58"/>
        <v>1</v>
      </c>
      <c r="Q1908" s="7">
        <f t="shared" si="59"/>
        <v>0.5</v>
      </c>
    </row>
    <row r="1909" spans="1:17" x14ac:dyDescent="0.2">
      <c r="A1909">
        <v>89301075</v>
      </c>
      <c r="B1909" t="s">
        <v>1686</v>
      </c>
      <c r="C1909" t="s">
        <v>1840</v>
      </c>
      <c r="D1909">
        <v>10</v>
      </c>
      <c r="E1909" s="2">
        <v>43344</v>
      </c>
      <c r="G1909">
        <v>793</v>
      </c>
      <c r="H1909">
        <v>61170</v>
      </c>
      <c r="I1909" t="s">
        <v>28</v>
      </c>
      <c r="J1909" t="s">
        <v>176</v>
      </c>
      <c r="K1909" t="s">
        <v>1949</v>
      </c>
      <c r="M1909" s="1" t="s">
        <v>1950</v>
      </c>
      <c r="N1909">
        <v>0.2</v>
      </c>
      <c r="O1909" t="s">
        <v>33</v>
      </c>
      <c r="P1909">
        <f t="shared" si="58"/>
        <v>1</v>
      </c>
      <c r="Q1909" s="7">
        <f t="shared" si="59"/>
        <v>0.2</v>
      </c>
    </row>
    <row r="1910" spans="1:17" x14ac:dyDescent="0.2">
      <c r="A1910">
        <v>89301355</v>
      </c>
      <c r="B1910" t="s">
        <v>5498</v>
      </c>
      <c r="C1910" t="s">
        <v>5499</v>
      </c>
      <c r="D1910">
        <v>10</v>
      </c>
      <c r="E1910" s="2">
        <v>43466</v>
      </c>
      <c r="G1910">
        <v>3280</v>
      </c>
      <c r="H1910">
        <v>61171</v>
      </c>
      <c r="J1910" t="s">
        <v>47</v>
      </c>
      <c r="K1910" t="s">
        <v>2203</v>
      </c>
      <c r="M1910" s="1" t="s">
        <v>5543</v>
      </c>
      <c r="N1910">
        <v>1</v>
      </c>
      <c r="O1910" t="s">
        <v>27</v>
      </c>
      <c r="P1910">
        <f t="shared" si="58"/>
        <v>1</v>
      </c>
      <c r="Q1910" s="7">
        <f t="shared" si="59"/>
        <v>1</v>
      </c>
    </row>
    <row r="1911" spans="1:17" x14ac:dyDescent="0.2">
      <c r="A1911">
        <v>89301501</v>
      </c>
      <c r="B1911" t="s">
        <v>5918</v>
      </c>
      <c r="C1911" t="s">
        <v>109</v>
      </c>
      <c r="D1911">
        <v>5</v>
      </c>
      <c r="E1911" s="2">
        <v>39448</v>
      </c>
      <c r="G1911">
        <v>334</v>
      </c>
      <c r="H1911">
        <v>61174</v>
      </c>
      <c r="I1911" t="s">
        <v>46</v>
      </c>
      <c r="J1911" t="s">
        <v>258</v>
      </c>
      <c r="K1911" t="s">
        <v>5947</v>
      </c>
      <c r="M1911" s="1" t="s">
        <v>5948</v>
      </c>
      <c r="N1911">
        <v>1</v>
      </c>
      <c r="O1911" t="s">
        <v>135</v>
      </c>
      <c r="P1911">
        <f t="shared" si="58"/>
        <v>1</v>
      </c>
      <c r="Q1911" s="7">
        <f t="shared" si="59"/>
        <v>1</v>
      </c>
    </row>
    <row r="1912" spans="1:17" x14ac:dyDescent="0.2">
      <c r="A1912">
        <v>89301131</v>
      </c>
      <c r="B1912" t="s">
        <v>3276</v>
      </c>
      <c r="C1912" t="s">
        <v>109</v>
      </c>
      <c r="D1912">
        <v>5</v>
      </c>
      <c r="E1912" s="2">
        <v>39448</v>
      </c>
      <c r="G1912">
        <v>3509</v>
      </c>
      <c r="H1912">
        <v>61177</v>
      </c>
      <c r="J1912" t="s">
        <v>219</v>
      </c>
      <c r="K1912" t="s">
        <v>512</v>
      </c>
      <c r="M1912" s="1" t="s">
        <v>3284</v>
      </c>
      <c r="N1912">
        <v>1</v>
      </c>
      <c r="O1912" t="s">
        <v>27</v>
      </c>
      <c r="P1912">
        <f t="shared" si="58"/>
        <v>1</v>
      </c>
      <c r="Q1912" s="7">
        <f t="shared" si="59"/>
        <v>1</v>
      </c>
    </row>
    <row r="1913" spans="1:17" x14ac:dyDescent="0.2">
      <c r="A1913">
        <v>89301141</v>
      </c>
      <c r="B1913" t="s">
        <v>3386</v>
      </c>
      <c r="C1913" t="s">
        <v>109</v>
      </c>
      <c r="D1913">
        <v>5</v>
      </c>
      <c r="E1913" s="2">
        <v>44440</v>
      </c>
      <c r="G1913">
        <v>10141</v>
      </c>
      <c r="H1913">
        <v>61185</v>
      </c>
      <c r="I1913" t="s">
        <v>28</v>
      </c>
      <c r="J1913" t="s">
        <v>298</v>
      </c>
      <c r="K1913" t="s">
        <v>3420</v>
      </c>
      <c r="M1913" s="1" t="s">
        <v>3421</v>
      </c>
      <c r="N1913">
        <v>0.1</v>
      </c>
      <c r="O1913" t="s">
        <v>33</v>
      </c>
      <c r="P1913">
        <f t="shared" si="58"/>
        <v>2</v>
      </c>
      <c r="Q1913" s="7">
        <f t="shared" si="59"/>
        <v>0.6</v>
      </c>
    </row>
    <row r="1914" spans="1:17" x14ac:dyDescent="0.2">
      <c r="A1914">
        <v>89301142</v>
      </c>
      <c r="B1914" t="s">
        <v>3386</v>
      </c>
      <c r="C1914" t="s">
        <v>3456</v>
      </c>
      <c r="D1914">
        <v>10</v>
      </c>
      <c r="E1914" s="2">
        <v>44440</v>
      </c>
      <c r="G1914">
        <v>10141</v>
      </c>
      <c r="H1914">
        <v>61185</v>
      </c>
      <c r="I1914" t="s">
        <v>28</v>
      </c>
      <c r="J1914" t="s">
        <v>298</v>
      </c>
      <c r="K1914" t="s">
        <v>3420</v>
      </c>
      <c r="M1914" s="1" t="s">
        <v>3421</v>
      </c>
      <c r="N1914">
        <v>0.5</v>
      </c>
      <c r="O1914" t="s">
        <v>33</v>
      </c>
      <c r="P1914">
        <f t="shared" si="58"/>
        <v>2</v>
      </c>
      <c r="Q1914" s="7">
        <f t="shared" si="59"/>
        <v>0.6</v>
      </c>
    </row>
    <row r="1915" spans="1:17" x14ac:dyDescent="0.2">
      <c r="A1915">
        <v>89301101</v>
      </c>
      <c r="B1915" t="s">
        <v>2599</v>
      </c>
      <c r="C1915" t="s">
        <v>109</v>
      </c>
      <c r="D1915">
        <v>5</v>
      </c>
      <c r="E1915" s="2">
        <v>44105</v>
      </c>
      <c r="G1915">
        <v>1734</v>
      </c>
      <c r="H1915">
        <v>61189</v>
      </c>
      <c r="J1915" t="s">
        <v>131</v>
      </c>
      <c r="K1915" t="s">
        <v>2701</v>
      </c>
      <c r="L1915" t="s">
        <v>86</v>
      </c>
      <c r="M1915" s="1" t="s">
        <v>2702</v>
      </c>
      <c r="N1915">
        <v>0.5</v>
      </c>
      <c r="O1915" t="s">
        <v>27</v>
      </c>
      <c r="P1915">
        <f t="shared" si="58"/>
        <v>2</v>
      </c>
      <c r="Q1915" s="7">
        <f t="shared" si="59"/>
        <v>1</v>
      </c>
    </row>
    <row r="1916" spans="1:17" x14ac:dyDescent="0.2">
      <c r="A1916">
        <v>89301101</v>
      </c>
      <c r="B1916" t="s">
        <v>2599</v>
      </c>
      <c r="C1916" t="s">
        <v>109</v>
      </c>
      <c r="D1916">
        <v>5</v>
      </c>
      <c r="E1916" s="2">
        <v>44105</v>
      </c>
      <c r="G1916">
        <v>9999</v>
      </c>
      <c r="H1916">
        <v>61189</v>
      </c>
      <c r="J1916" t="s">
        <v>131</v>
      </c>
      <c r="K1916" t="s">
        <v>2701</v>
      </c>
      <c r="L1916" t="s">
        <v>86</v>
      </c>
      <c r="M1916" s="1" t="s">
        <v>2702</v>
      </c>
      <c r="N1916">
        <v>0.5</v>
      </c>
      <c r="O1916" t="s">
        <v>27</v>
      </c>
      <c r="P1916">
        <f t="shared" si="58"/>
        <v>2</v>
      </c>
      <c r="Q1916" s="7">
        <f t="shared" si="59"/>
        <v>1</v>
      </c>
    </row>
    <row r="1917" spans="1:17" x14ac:dyDescent="0.2">
      <c r="A1917">
        <v>89301023</v>
      </c>
      <c r="B1917" t="s">
        <v>489</v>
      </c>
      <c r="C1917" t="s">
        <v>357</v>
      </c>
      <c r="D1917">
        <v>5</v>
      </c>
      <c r="E1917" s="2">
        <v>43831</v>
      </c>
      <c r="G1917">
        <v>7647</v>
      </c>
      <c r="H1917">
        <v>61197</v>
      </c>
      <c r="J1917" t="s">
        <v>16</v>
      </c>
      <c r="K1917" t="s">
        <v>646</v>
      </c>
      <c r="M1917" s="1" t="s">
        <v>647</v>
      </c>
      <c r="N1917">
        <v>0.5</v>
      </c>
      <c r="O1917" t="s">
        <v>72</v>
      </c>
      <c r="P1917">
        <f t="shared" si="58"/>
        <v>2</v>
      </c>
      <c r="Q1917" s="7">
        <f t="shared" si="59"/>
        <v>1</v>
      </c>
    </row>
    <row r="1918" spans="1:17" x14ac:dyDescent="0.2">
      <c r="A1918">
        <v>89301023</v>
      </c>
      <c r="B1918" t="s">
        <v>489</v>
      </c>
      <c r="C1918" t="s">
        <v>357</v>
      </c>
      <c r="D1918">
        <v>5</v>
      </c>
      <c r="E1918" s="2">
        <v>43831</v>
      </c>
      <c r="G1918">
        <v>9561</v>
      </c>
      <c r="H1918">
        <v>61197</v>
      </c>
      <c r="J1918" t="s">
        <v>16</v>
      </c>
      <c r="K1918" t="s">
        <v>646</v>
      </c>
      <c r="M1918" s="1" t="s">
        <v>647</v>
      </c>
      <c r="N1918">
        <v>0.5</v>
      </c>
      <c r="O1918" t="s">
        <v>72</v>
      </c>
      <c r="P1918">
        <f t="shared" si="58"/>
        <v>2</v>
      </c>
      <c r="Q1918" s="7">
        <f t="shared" si="59"/>
        <v>1</v>
      </c>
    </row>
    <row r="1919" spans="1:17" x14ac:dyDescent="0.2">
      <c r="A1919">
        <v>89301375</v>
      </c>
      <c r="B1919" t="s">
        <v>5575</v>
      </c>
      <c r="C1919" t="s">
        <v>5575</v>
      </c>
      <c r="D1919">
        <v>10</v>
      </c>
      <c r="E1919" s="2">
        <v>43556</v>
      </c>
      <c r="G1919">
        <v>9068</v>
      </c>
      <c r="H1919">
        <v>61201</v>
      </c>
      <c r="J1919" t="s">
        <v>40</v>
      </c>
      <c r="K1919" t="s">
        <v>2637</v>
      </c>
      <c r="M1919" s="1" t="s">
        <v>5614</v>
      </c>
      <c r="N1919">
        <v>1</v>
      </c>
      <c r="O1919" t="s">
        <v>23</v>
      </c>
      <c r="P1919">
        <f t="shared" si="58"/>
        <v>1</v>
      </c>
      <c r="Q1919" s="7">
        <f t="shared" si="59"/>
        <v>1</v>
      </c>
    </row>
    <row r="1920" spans="1:17" x14ac:dyDescent="0.2">
      <c r="A1920">
        <v>89301261</v>
      </c>
      <c r="B1920" t="s">
        <v>4505</v>
      </c>
      <c r="C1920" t="s">
        <v>109</v>
      </c>
      <c r="D1920">
        <v>5</v>
      </c>
      <c r="E1920" s="2">
        <v>42491</v>
      </c>
      <c r="G1920">
        <v>7519</v>
      </c>
      <c r="H1920">
        <v>61207</v>
      </c>
      <c r="J1920" t="s">
        <v>60</v>
      </c>
      <c r="K1920" t="s">
        <v>162</v>
      </c>
      <c r="M1920" s="1" t="s">
        <v>4506</v>
      </c>
      <c r="N1920">
        <v>1</v>
      </c>
      <c r="O1920" t="s">
        <v>23</v>
      </c>
      <c r="P1920">
        <f t="shared" si="58"/>
        <v>1</v>
      </c>
      <c r="Q1920" s="7">
        <f t="shared" si="59"/>
        <v>1</v>
      </c>
    </row>
    <row r="1921" spans="1:17" x14ac:dyDescent="0.2">
      <c r="A1921">
        <v>89301176</v>
      </c>
      <c r="B1921" t="s">
        <v>3914</v>
      </c>
      <c r="C1921" t="s">
        <v>357</v>
      </c>
      <c r="D1921">
        <v>5</v>
      </c>
      <c r="E1921" s="2">
        <v>44713</v>
      </c>
      <c r="G1921">
        <v>6844</v>
      </c>
      <c r="H1921">
        <v>61210</v>
      </c>
      <c r="J1921" t="s">
        <v>60</v>
      </c>
      <c r="K1921" t="s">
        <v>3921</v>
      </c>
      <c r="M1921" s="1" t="s">
        <v>3922</v>
      </c>
      <c r="N1921">
        <v>1</v>
      </c>
      <c r="O1921" t="s">
        <v>27</v>
      </c>
      <c r="P1921">
        <f t="shared" si="58"/>
        <v>1</v>
      </c>
      <c r="Q1921" s="7">
        <f t="shared" si="59"/>
        <v>1</v>
      </c>
    </row>
    <row r="1922" spans="1:17" x14ac:dyDescent="0.2">
      <c r="A1922">
        <v>89301101</v>
      </c>
      <c r="B1922" t="s">
        <v>2599</v>
      </c>
      <c r="C1922" t="s">
        <v>109</v>
      </c>
      <c r="D1922">
        <v>5</v>
      </c>
      <c r="E1922" s="2">
        <v>44470</v>
      </c>
      <c r="G1922">
        <v>4850</v>
      </c>
      <c r="H1922">
        <v>61217</v>
      </c>
      <c r="J1922" t="s">
        <v>312</v>
      </c>
      <c r="K1922" t="s">
        <v>2703</v>
      </c>
      <c r="M1922" s="1" t="s">
        <v>2704</v>
      </c>
      <c r="N1922">
        <v>0.5</v>
      </c>
      <c r="O1922" t="s">
        <v>27</v>
      </c>
      <c r="P1922">
        <f t="shared" ref="P1922:P1985" si="60">COUNTIF($M$2:$M$4776,M1922)</f>
        <v>1</v>
      </c>
      <c r="Q1922" s="7">
        <f t="shared" ref="Q1922:Q1985" si="61">SUMIFS($N$2:$N$4776,$M$2:$M$4776,M1922)</f>
        <v>0.5</v>
      </c>
    </row>
    <row r="1923" spans="1:17" x14ac:dyDescent="0.2">
      <c r="A1923">
        <v>89301075</v>
      </c>
      <c r="B1923" t="s">
        <v>1686</v>
      </c>
      <c r="C1923" t="s">
        <v>1840</v>
      </c>
      <c r="D1923">
        <v>10</v>
      </c>
      <c r="E1923" s="2">
        <v>39448</v>
      </c>
      <c r="G1923">
        <v>2810</v>
      </c>
      <c r="H1923">
        <v>61219</v>
      </c>
      <c r="I1923" t="s">
        <v>53</v>
      </c>
      <c r="J1923" t="s">
        <v>312</v>
      </c>
      <c r="K1923" t="s">
        <v>1947</v>
      </c>
      <c r="M1923" s="1" t="s">
        <v>1948</v>
      </c>
      <c r="N1923">
        <v>1</v>
      </c>
      <c r="O1923" t="s">
        <v>27</v>
      </c>
      <c r="P1923">
        <f t="shared" si="60"/>
        <v>1</v>
      </c>
      <c r="Q1923" s="7">
        <f t="shared" si="61"/>
        <v>1</v>
      </c>
    </row>
    <row r="1924" spans="1:17" x14ac:dyDescent="0.2">
      <c r="A1924">
        <v>89301011</v>
      </c>
      <c r="B1924" t="s">
        <v>108</v>
      </c>
      <c r="C1924" t="s">
        <v>109</v>
      </c>
      <c r="D1924">
        <v>5</v>
      </c>
      <c r="E1924" s="2">
        <v>41444</v>
      </c>
      <c r="G1924">
        <v>2700</v>
      </c>
      <c r="H1924">
        <v>61220</v>
      </c>
      <c r="J1924" t="s">
        <v>191</v>
      </c>
      <c r="K1924" t="s">
        <v>201</v>
      </c>
      <c r="M1924" s="1" t="s">
        <v>202</v>
      </c>
      <c r="N1924">
        <v>1</v>
      </c>
      <c r="O1924" t="s">
        <v>27</v>
      </c>
      <c r="P1924">
        <f t="shared" si="60"/>
        <v>1</v>
      </c>
      <c r="Q1924" s="7">
        <f t="shared" si="61"/>
        <v>1</v>
      </c>
    </row>
    <row r="1925" spans="1:17" x14ac:dyDescent="0.2">
      <c r="A1925">
        <v>89301011</v>
      </c>
      <c r="B1925" t="s">
        <v>108</v>
      </c>
      <c r="C1925" t="s">
        <v>109</v>
      </c>
      <c r="D1925">
        <v>5</v>
      </c>
      <c r="E1925" s="2">
        <v>39448</v>
      </c>
      <c r="G1925">
        <v>2126</v>
      </c>
      <c r="H1925">
        <v>61223</v>
      </c>
      <c r="J1925" t="s">
        <v>57</v>
      </c>
      <c r="K1925" t="s">
        <v>203</v>
      </c>
      <c r="M1925" s="1" t="s">
        <v>204</v>
      </c>
      <c r="N1925">
        <v>1</v>
      </c>
      <c r="O1925" t="s">
        <v>72</v>
      </c>
      <c r="P1925">
        <f t="shared" si="60"/>
        <v>1</v>
      </c>
      <c r="Q1925" s="7">
        <f t="shared" si="61"/>
        <v>1</v>
      </c>
    </row>
    <row r="1926" spans="1:17" x14ac:dyDescent="0.2">
      <c r="A1926">
        <v>89301101</v>
      </c>
      <c r="B1926" t="s">
        <v>2599</v>
      </c>
      <c r="C1926" t="s">
        <v>109</v>
      </c>
      <c r="D1926">
        <v>5</v>
      </c>
      <c r="E1926" s="2">
        <v>40909</v>
      </c>
      <c r="G1926">
        <v>4836</v>
      </c>
      <c r="H1926">
        <v>61231</v>
      </c>
      <c r="J1926" t="s">
        <v>705</v>
      </c>
      <c r="K1926" t="s">
        <v>516</v>
      </c>
      <c r="M1926" s="1" t="s">
        <v>2705</v>
      </c>
      <c r="N1926">
        <v>0.8</v>
      </c>
      <c r="O1926" t="s">
        <v>27</v>
      </c>
      <c r="P1926">
        <f t="shared" si="60"/>
        <v>2</v>
      </c>
      <c r="Q1926" s="7">
        <f t="shared" si="61"/>
        <v>1</v>
      </c>
    </row>
    <row r="1927" spans="1:17" x14ac:dyDescent="0.2">
      <c r="A1927">
        <v>89301706</v>
      </c>
      <c r="B1927" t="s">
        <v>6540</v>
      </c>
      <c r="C1927" t="s">
        <v>6541</v>
      </c>
      <c r="D1927">
        <v>8</v>
      </c>
      <c r="E1927" s="2">
        <v>40909</v>
      </c>
      <c r="G1927">
        <v>4836</v>
      </c>
      <c r="H1927">
        <v>61231</v>
      </c>
      <c r="J1927" t="s">
        <v>705</v>
      </c>
      <c r="K1927" t="s">
        <v>516</v>
      </c>
      <c r="M1927" s="1" t="s">
        <v>2705</v>
      </c>
      <c r="N1927">
        <v>0.2</v>
      </c>
      <c r="O1927" t="s">
        <v>27</v>
      </c>
      <c r="P1927">
        <f t="shared" si="60"/>
        <v>2</v>
      </c>
      <c r="Q1927" s="7">
        <f t="shared" si="61"/>
        <v>1</v>
      </c>
    </row>
    <row r="1928" spans="1:17" x14ac:dyDescent="0.2">
      <c r="A1928">
        <v>89301600</v>
      </c>
      <c r="B1928" t="s">
        <v>6274</v>
      </c>
      <c r="C1928" t="s">
        <v>6274</v>
      </c>
      <c r="D1928">
        <v>10</v>
      </c>
      <c r="E1928" s="2">
        <v>44287</v>
      </c>
      <c r="G1928">
        <v>5528</v>
      </c>
      <c r="H1928">
        <v>61234</v>
      </c>
      <c r="I1928" t="s">
        <v>53</v>
      </c>
      <c r="J1928" t="s">
        <v>43</v>
      </c>
      <c r="K1928" t="s">
        <v>359</v>
      </c>
      <c r="M1928" s="1" t="s">
        <v>6442</v>
      </c>
      <c r="N1928">
        <v>0.14199999999999999</v>
      </c>
      <c r="O1928" t="s">
        <v>27</v>
      </c>
      <c r="P1928">
        <f t="shared" si="60"/>
        <v>7</v>
      </c>
      <c r="Q1928" s="7">
        <f t="shared" si="61"/>
        <v>0.99399999999999999</v>
      </c>
    </row>
    <row r="1929" spans="1:17" x14ac:dyDescent="0.2">
      <c r="A1929">
        <v>89301602</v>
      </c>
      <c r="B1929" t="s">
        <v>6449</v>
      </c>
      <c r="C1929" t="s">
        <v>6450</v>
      </c>
      <c r="D1929">
        <v>10</v>
      </c>
      <c r="E1929" s="2">
        <v>39448</v>
      </c>
      <c r="G1929">
        <v>5528</v>
      </c>
      <c r="H1929">
        <v>61234</v>
      </c>
      <c r="I1929" t="s">
        <v>53</v>
      </c>
      <c r="J1929" t="s">
        <v>43</v>
      </c>
      <c r="K1929" t="s">
        <v>359</v>
      </c>
      <c r="M1929" s="1" t="s">
        <v>6442</v>
      </c>
      <c r="N1929">
        <v>0.14199999999999999</v>
      </c>
      <c r="O1929" t="s">
        <v>27</v>
      </c>
      <c r="P1929">
        <f t="shared" si="60"/>
        <v>7</v>
      </c>
      <c r="Q1929" s="7">
        <f t="shared" si="61"/>
        <v>0.99399999999999999</v>
      </c>
    </row>
    <row r="1930" spans="1:17" x14ac:dyDescent="0.2">
      <c r="A1930">
        <v>89301604</v>
      </c>
      <c r="B1930" t="s">
        <v>6464</v>
      </c>
      <c r="C1930" t="s">
        <v>6465</v>
      </c>
      <c r="D1930">
        <v>10</v>
      </c>
      <c r="E1930" s="2">
        <v>39448</v>
      </c>
      <c r="G1930">
        <v>5528</v>
      </c>
      <c r="H1930">
        <v>61234</v>
      </c>
      <c r="I1930" t="s">
        <v>53</v>
      </c>
      <c r="J1930" t="s">
        <v>43</v>
      </c>
      <c r="K1930" t="s">
        <v>359</v>
      </c>
      <c r="M1930" s="1" t="s">
        <v>6442</v>
      </c>
      <c r="N1930">
        <v>0.14199999999999999</v>
      </c>
      <c r="O1930" t="s">
        <v>27</v>
      </c>
      <c r="P1930">
        <f t="shared" si="60"/>
        <v>7</v>
      </c>
      <c r="Q1930" s="7">
        <f t="shared" si="61"/>
        <v>0.99399999999999999</v>
      </c>
    </row>
    <row r="1931" spans="1:17" x14ac:dyDescent="0.2">
      <c r="A1931">
        <v>89301605</v>
      </c>
      <c r="B1931" t="s">
        <v>6474</v>
      </c>
      <c r="C1931" t="s">
        <v>6475</v>
      </c>
      <c r="D1931">
        <v>10</v>
      </c>
      <c r="E1931" s="2">
        <v>39448</v>
      </c>
      <c r="G1931">
        <v>5528</v>
      </c>
      <c r="H1931">
        <v>61234</v>
      </c>
      <c r="I1931" t="s">
        <v>53</v>
      </c>
      <c r="J1931" t="s">
        <v>43</v>
      </c>
      <c r="K1931" t="s">
        <v>359</v>
      </c>
      <c r="M1931" s="1" t="s">
        <v>6442</v>
      </c>
      <c r="N1931">
        <v>0.14199999999999999</v>
      </c>
      <c r="O1931" t="s">
        <v>27</v>
      </c>
      <c r="P1931">
        <f t="shared" si="60"/>
        <v>7</v>
      </c>
      <c r="Q1931" s="7">
        <f t="shared" si="61"/>
        <v>0.99399999999999999</v>
      </c>
    </row>
    <row r="1932" spans="1:17" x14ac:dyDescent="0.2">
      <c r="A1932">
        <v>89301606</v>
      </c>
      <c r="B1932" t="s">
        <v>6476</v>
      </c>
      <c r="C1932" t="s">
        <v>6477</v>
      </c>
      <c r="D1932">
        <v>10</v>
      </c>
      <c r="E1932" s="2">
        <v>39448</v>
      </c>
      <c r="G1932">
        <v>5528</v>
      </c>
      <c r="H1932">
        <v>61234</v>
      </c>
      <c r="I1932" t="s">
        <v>53</v>
      </c>
      <c r="J1932" t="s">
        <v>43</v>
      </c>
      <c r="K1932" t="s">
        <v>359</v>
      </c>
      <c r="M1932" s="1" t="s">
        <v>6442</v>
      </c>
      <c r="N1932">
        <v>0.14199999999999999</v>
      </c>
      <c r="O1932" t="s">
        <v>27</v>
      </c>
      <c r="P1932">
        <f t="shared" si="60"/>
        <v>7</v>
      </c>
      <c r="Q1932" s="7">
        <f t="shared" si="61"/>
        <v>0.99399999999999999</v>
      </c>
    </row>
    <row r="1933" spans="1:17" x14ac:dyDescent="0.2">
      <c r="A1933">
        <v>89301607</v>
      </c>
      <c r="B1933" t="s">
        <v>6480</v>
      </c>
      <c r="C1933" t="s">
        <v>6481</v>
      </c>
      <c r="D1933">
        <v>10</v>
      </c>
      <c r="E1933" s="2">
        <v>39448</v>
      </c>
      <c r="G1933">
        <v>5528</v>
      </c>
      <c r="H1933">
        <v>61234</v>
      </c>
      <c r="I1933" t="s">
        <v>53</v>
      </c>
      <c r="J1933" t="s">
        <v>43</v>
      </c>
      <c r="K1933" t="s">
        <v>359</v>
      </c>
      <c r="M1933" s="1" t="s">
        <v>6442</v>
      </c>
      <c r="N1933">
        <v>0.14199999999999999</v>
      </c>
      <c r="O1933" t="s">
        <v>27</v>
      </c>
      <c r="P1933">
        <f t="shared" si="60"/>
        <v>7</v>
      </c>
      <c r="Q1933" s="7">
        <f t="shared" si="61"/>
        <v>0.99399999999999999</v>
      </c>
    </row>
    <row r="1934" spans="1:17" x14ac:dyDescent="0.2">
      <c r="A1934">
        <v>89301608</v>
      </c>
      <c r="B1934" t="s">
        <v>6482</v>
      </c>
      <c r="C1934" t="s">
        <v>6482</v>
      </c>
      <c r="D1934">
        <v>10</v>
      </c>
      <c r="E1934" s="2">
        <v>39448</v>
      </c>
      <c r="G1934">
        <v>5528</v>
      </c>
      <c r="H1934">
        <v>61234</v>
      </c>
      <c r="I1934" t="s">
        <v>53</v>
      </c>
      <c r="J1934" t="s">
        <v>43</v>
      </c>
      <c r="K1934" t="s">
        <v>359</v>
      </c>
      <c r="M1934" s="1" t="s">
        <v>6442</v>
      </c>
      <c r="N1934">
        <v>0.14199999999999999</v>
      </c>
      <c r="O1934" t="s">
        <v>27</v>
      </c>
      <c r="P1934">
        <f t="shared" si="60"/>
        <v>7</v>
      </c>
      <c r="Q1934" s="7">
        <f t="shared" si="61"/>
        <v>0.99399999999999999</v>
      </c>
    </row>
    <row r="1935" spans="1:17" x14ac:dyDescent="0.2">
      <c r="A1935">
        <v>89301075</v>
      </c>
      <c r="B1935" t="s">
        <v>1686</v>
      </c>
      <c r="C1935" t="s">
        <v>1840</v>
      </c>
      <c r="D1935">
        <v>10</v>
      </c>
      <c r="E1935" s="2">
        <v>44835</v>
      </c>
      <c r="G1935">
        <v>4638</v>
      </c>
      <c r="H1935">
        <v>61236</v>
      </c>
      <c r="J1935" t="s">
        <v>312</v>
      </c>
      <c r="K1935" t="s">
        <v>1945</v>
      </c>
      <c r="M1935" s="1" t="s">
        <v>1946</v>
      </c>
      <c r="N1935">
        <v>0.5</v>
      </c>
      <c r="O1935" t="s">
        <v>27</v>
      </c>
      <c r="P1935">
        <f t="shared" si="60"/>
        <v>1</v>
      </c>
      <c r="Q1935" s="7">
        <f t="shared" si="61"/>
        <v>0.5</v>
      </c>
    </row>
    <row r="1936" spans="1:17" x14ac:dyDescent="0.2">
      <c r="A1936">
        <v>89301044</v>
      </c>
      <c r="B1936" t="s">
        <v>1264</v>
      </c>
      <c r="C1936" t="s">
        <v>357</v>
      </c>
      <c r="D1936">
        <v>5</v>
      </c>
      <c r="E1936" s="2">
        <v>44774</v>
      </c>
      <c r="G1936">
        <v>6138</v>
      </c>
      <c r="H1936">
        <v>61239</v>
      </c>
      <c r="J1936" t="s">
        <v>155</v>
      </c>
      <c r="K1936" t="s">
        <v>1306</v>
      </c>
      <c r="M1936" s="1" t="s">
        <v>1307</v>
      </c>
      <c r="N1936">
        <v>0.75</v>
      </c>
      <c r="O1936" t="s">
        <v>72</v>
      </c>
      <c r="P1936">
        <f t="shared" si="60"/>
        <v>1</v>
      </c>
      <c r="Q1936" s="7">
        <f t="shared" si="61"/>
        <v>0.75</v>
      </c>
    </row>
    <row r="1937" spans="1:17" x14ac:dyDescent="0.2">
      <c r="A1937">
        <v>89301101</v>
      </c>
      <c r="B1937" t="s">
        <v>2599</v>
      </c>
      <c r="C1937" t="s">
        <v>109</v>
      </c>
      <c r="D1937">
        <v>5</v>
      </c>
      <c r="E1937" s="2">
        <v>44197</v>
      </c>
      <c r="G1937">
        <v>2620</v>
      </c>
      <c r="H1937">
        <v>61243</v>
      </c>
      <c r="J1937" t="s">
        <v>2715</v>
      </c>
      <c r="K1937" t="s">
        <v>2716</v>
      </c>
      <c r="M1937" s="1" t="s">
        <v>2717</v>
      </c>
      <c r="N1937">
        <v>0.4</v>
      </c>
      <c r="O1937" t="s">
        <v>33</v>
      </c>
      <c r="P1937">
        <f t="shared" si="60"/>
        <v>3</v>
      </c>
      <c r="Q1937" s="7">
        <f t="shared" si="61"/>
        <v>1</v>
      </c>
    </row>
    <row r="1938" spans="1:17" x14ac:dyDescent="0.2">
      <c r="A1938">
        <v>89301102</v>
      </c>
      <c r="B1938" t="s">
        <v>2599</v>
      </c>
      <c r="C1938" t="s">
        <v>568</v>
      </c>
      <c r="D1938">
        <v>10</v>
      </c>
      <c r="E1938" s="2">
        <v>39448</v>
      </c>
      <c r="G1938">
        <v>2620</v>
      </c>
      <c r="H1938">
        <v>61243</v>
      </c>
      <c r="J1938" t="s">
        <v>2715</v>
      </c>
      <c r="K1938" t="s">
        <v>2716</v>
      </c>
      <c r="M1938" s="1" t="s">
        <v>2717</v>
      </c>
      <c r="N1938">
        <v>0.1</v>
      </c>
      <c r="O1938" t="s">
        <v>33</v>
      </c>
      <c r="P1938">
        <f t="shared" si="60"/>
        <v>3</v>
      </c>
      <c r="Q1938" s="7">
        <f t="shared" si="61"/>
        <v>1</v>
      </c>
    </row>
    <row r="1939" spans="1:17" x14ac:dyDescent="0.2">
      <c r="A1939">
        <v>89301103</v>
      </c>
      <c r="B1939" t="s">
        <v>2599</v>
      </c>
      <c r="C1939" t="s">
        <v>2589</v>
      </c>
      <c r="D1939">
        <v>5</v>
      </c>
      <c r="E1939" s="2">
        <v>44197</v>
      </c>
      <c r="G1939">
        <v>2620</v>
      </c>
      <c r="H1939">
        <v>61243</v>
      </c>
      <c r="J1939" t="s">
        <v>2715</v>
      </c>
      <c r="K1939" t="s">
        <v>2716</v>
      </c>
      <c r="M1939" s="1" t="s">
        <v>2717</v>
      </c>
      <c r="N1939">
        <v>0.5</v>
      </c>
      <c r="O1939" t="s">
        <v>33</v>
      </c>
      <c r="P1939">
        <f t="shared" si="60"/>
        <v>3</v>
      </c>
      <c r="Q1939" s="7">
        <f t="shared" si="61"/>
        <v>1</v>
      </c>
    </row>
    <row r="1940" spans="1:17" x14ac:dyDescent="0.2">
      <c r="A1940">
        <v>89301081</v>
      </c>
      <c r="B1940" t="s">
        <v>2159</v>
      </c>
      <c r="C1940" t="s">
        <v>109</v>
      </c>
      <c r="D1940">
        <v>5</v>
      </c>
      <c r="E1940" s="2">
        <v>43983</v>
      </c>
      <c r="G1940">
        <v>9094</v>
      </c>
      <c r="H1940">
        <v>61247</v>
      </c>
      <c r="I1940" t="s">
        <v>53</v>
      </c>
      <c r="J1940" t="s">
        <v>98</v>
      </c>
      <c r="K1940" t="s">
        <v>2279</v>
      </c>
      <c r="M1940" s="1" t="s">
        <v>2280</v>
      </c>
      <c r="N1940">
        <v>0.75</v>
      </c>
      <c r="O1940" t="s">
        <v>72</v>
      </c>
      <c r="P1940">
        <f t="shared" si="60"/>
        <v>1</v>
      </c>
      <c r="Q1940" s="7">
        <f t="shared" si="61"/>
        <v>0.75</v>
      </c>
    </row>
    <row r="1941" spans="1:17" x14ac:dyDescent="0.2">
      <c r="A1941">
        <v>89301063</v>
      </c>
      <c r="B1941" t="s">
        <v>1480</v>
      </c>
      <c r="C1941" t="s">
        <v>357</v>
      </c>
      <c r="D1941">
        <v>5</v>
      </c>
      <c r="E1941" s="2">
        <v>44348</v>
      </c>
      <c r="G1941">
        <v>110</v>
      </c>
      <c r="H1941">
        <v>61250</v>
      </c>
      <c r="I1941" t="s">
        <v>28</v>
      </c>
      <c r="J1941" t="s">
        <v>1653</v>
      </c>
      <c r="K1941" t="s">
        <v>1654</v>
      </c>
      <c r="M1941" s="1" t="s">
        <v>1655</v>
      </c>
      <c r="N1941">
        <v>0.9</v>
      </c>
      <c r="O1941" t="s">
        <v>33</v>
      </c>
      <c r="P1941">
        <f t="shared" si="60"/>
        <v>3</v>
      </c>
      <c r="Q1941" s="7">
        <f t="shared" si="61"/>
        <v>1</v>
      </c>
    </row>
    <row r="1942" spans="1:17" x14ac:dyDescent="0.2">
      <c r="A1942">
        <v>89301065</v>
      </c>
      <c r="B1942" t="s">
        <v>1480</v>
      </c>
      <c r="C1942" t="s">
        <v>1685</v>
      </c>
      <c r="D1942">
        <v>10</v>
      </c>
      <c r="E1942" s="2">
        <v>44348</v>
      </c>
      <c r="G1942">
        <v>110</v>
      </c>
      <c r="H1942">
        <v>61250</v>
      </c>
      <c r="I1942" t="s">
        <v>28</v>
      </c>
      <c r="J1942" t="s">
        <v>1653</v>
      </c>
      <c r="K1942" t="s">
        <v>1654</v>
      </c>
      <c r="M1942" s="1" t="s">
        <v>1655</v>
      </c>
      <c r="N1942">
        <v>0.05</v>
      </c>
      <c r="O1942" t="s">
        <v>33</v>
      </c>
      <c r="P1942">
        <f t="shared" si="60"/>
        <v>3</v>
      </c>
      <c r="Q1942" s="7">
        <f t="shared" si="61"/>
        <v>1</v>
      </c>
    </row>
    <row r="1943" spans="1:17" x14ac:dyDescent="0.2">
      <c r="A1943">
        <v>89301075</v>
      </c>
      <c r="B1943" t="s">
        <v>1686</v>
      </c>
      <c r="C1943" t="s">
        <v>1840</v>
      </c>
      <c r="D1943">
        <v>10</v>
      </c>
      <c r="E1943" s="2">
        <v>44440</v>
      </c>
      <c r="G1943">
        <v>10137</v>
      </c>
      <c r="H1943">
        <v>61250</v>
      </c>
      <c r="I1943" t="s">
        <v>28</v>
      </c>
      <c r="J1943" t="s">
        <v>1653</v>
      </c>
      <c r="K1943" t="s">
        <v>1654</v>
      </c>
      <c r="M1943" s="1" t="s">
        <v>1655</v>
      </c>
      <c r="N1943">
        <v>0.05</v>
      </c>
      <c r="O1943" t="s">
        <v>33</v>
      </c>
      <c r="P1943">
        <f t="shared" si="60"/>
        <v>3</v>
      </c>
      <c r="Q1943" s="7">
        <f t="shared" si="61"/>
        <v>1</v>
      </c>
    </row>
    <row r="1944" spans="1:17" x14ac:dyDescent="0.2">
      <c r="A1944">
        <v>89301121</v>
      </c>
      <c r="B1944" t="s">
        <v>3139</v>
      </c>
      <c r="C1944" t="s">
        <v>109</v>
      </c>
      <c r="D1944">
        <v>5</v>
      </c>
      <c r="E1944" s="2">
        <v>40909</v>
      </c>
      <c r="G1944">
        <v>3181</v>
      </c>
      <c r="H1944">
        <v>61253</v>
      </c>
      <c r="I1944" t="s">
        <v>110</v>
      </c>
      <c r="J1944" t="s">
        <v>224</v>
      </c>
      <c r="K1944" t="s">
        <v>3156</v>
      </c>
      <c r="L1944" t="s">
        <v>2690</v>
      </c>
      <c r="M1944" s="1" t="s">
        <v>3157</v>
      </c>
      <c r="N1944">
        <v>0.7</v>
      </c>
      <c r="O1944" t="s">
        <v>33</v>
      </c>
      <c r="P1944">
        <f t="shared" si="60"/>
        <v>4</v>
      </c>
      <c r="Q1944" s="7">
        <f t="shared" si="61"/>
        <v>1</v>
      </c>
    </row>
    <row r="1945" spans="1:17" x14ac:dyDescent="0.2">
      <c r="A1945">
        <v>89301122</v>
      </c>
      <c r="B1945" t="s">
        <v>3139</v>
      </c>
      <c r="C1945" t="s">
        <v>3243</v>
      </c>
      <c r="D1945">
        <v>10</v>
      </c>
      <c r="E1945" s="2">
        <v>40909</v>
      </c>
      <c r="G1945">
        <v>3181</v>
      </c>
      <c r="H1945">
        <v>61253</v>
      </c>
      <c r="I1945" t="s">
        <v>110</v>
      </c>
      <c r="J1945" t="s">
        <v>224</v>
      </c>
      <c r="K1945" t="s">
        <v>3156</v>
      </c>
      <c r="L1945" t="s">
        <v>2690</v>
      </c>
      <c r="M1945" s="1" t="s">
        <v>3157</v>
      </c>
      <c r="N1945">
        <v>0.25</v>
      </c>
      <c r="O1945" t="s">
        <v>33</v>
      </c>
      <c r="P1945">
        <f t="shared" si="60"/>
        <v>4</v>
      </c>
      <c r="Q1945" s="7">
        <f t="shared" si="61"/>
        <v>1</v>
      </c>
    </row>
    <row r="1946" spans="1:17" x14ac:dyDescent="0.2">
      <c r="A1946">
        <v>89301124</v>
      </c>
      <c r="B1946" t="s">
        <v>3139</v>
      </c>
      <c r="C1946" t="s">
        <v>3267</v>
      </c>
      <c r="D1946">
        <v>10</v>
      </c>
      <c r="E1946" s="2">
        <v>40909</v>
      </c>
      <c r="G1946">
        <v>3181</v>
      </c>
      <c r="H1946">
        <v>61253</v>
      </c>
      <c r="I1946" t="s">
        <v>110</v>
      </c>
      <c r="J1946" t="s">
        <v>224</v>
      </c>
      <c r="K1946" t="s">
        <v>3156</v>
      </c>
      <c r="L1946" t="s">
        <v>2690</v>
      </c>
      <c r="M1946" s="1" t="s">
        <v>3157</v>
      </c>
      <c r="N1946">
        <v>0.05</v>
      </c>
      <c r="O1946" t="s">
        <v>33</v>
      </c>
      <c r="P1946">
        <f t="shared" si="60"/>
        <v>4</v>
      </c>
      <c r="Q1946" s="7">
        <f t="shared" si="61"/>
        <v>1</v>
      </c>
    </row>
    <row r="1947" spans="1:17" x14ac:dyDescent="0.2">
      <c r="A1947">
        <v>89301605</v>
      </c>
      <c r="B1947" t="s">
        <v>6474</v>
      </c>
      <c r="C1947" t="s">
        <v>6475</v>
      </c>
      <c r="D1947">
        <v>10</v>
      </c>
      <c r="E1947" s="2">
        <v>40909</v>
      </c>
      <c r="G1947">
        <v>5856</v>
      </c>
      <c r="H1947">
        <v>61253</v>
      </c>
      <c r="I1947" t="s">
        <v>110</v>
      </c>
      <c r="J1947" t="s">
        <v>224</v>
      </c>
      <c r="K1947" t="s">
        <v>3156</v>
      </c>
      <c r="L1947" t="s">
        <v>2690</v>
      </c>
      <c r="M1947" s="1" t="s">
        <v>3157</v>
      </c>
      <c r="N1947">
        <v>0</v>
      </c>
      <c r="O1947" t="s">
        <v>33</v>
      </c>
      <c r="P1947">
        <f t="shared" si="60"/>
        <v>4</v>
      </c>
      <c r="Q1947" s="7">
        <f t="shared" si="61"/>
        <v>1</v>
      </c>
    </row>
    <row r="1948" spans="1:17" x14ac:dyDescent="0.2">
      <c r="A1948">
        <v>89100601</v>
      </c>
      <c r="B1948" t="s">
        <v>15</v>
      </c>
      <c r="C1948" t="s">
        <v>15</v>
      </c>
      <c r="D1948">
        <v>5</v>
      </c>
      <c r="E1948" s="2">
        <v>43344</v>
      </c>
      <c r="G1948">
        <v>8825</v>
      </c>
      <c r="H1948">
        <v>61264</v>
      </c>
      <c r="J1948" t="s">
        <v>69</v>
      </c>
      <c r="K1948" t="s">
        <v>70</v>
      </c>
      <c r="M1948" s="1" t="s">
        <v>71</v>
      </c>
      <c r="N1948">
        <v>1</v>
      </c>
      <c r="O1948" t="s">
        <v>72</v>
      </c>
      <c r="P1948">
        <f t="shared" si="60"/>
        <v>1</v>
      </c>
      <c r="Q1948" s="7">
        <f t="shared" si="61"/>
        <v>1</v>
      </c>
    </row>
    <row r="1949" spans="1:17" x14ac:dyDescent="0.2">
      <c r="A1949">
        <v>89301507</v>
      </c>
      <c r="B1949" t="s">
        <v>5918</v>
      </c>
      <c r="C1949" t="s">
        <v>6097</v>
      </c>
      <c r="D1949">
        <v>10</v>
      </c>
      <c r="E1949" s="2">
        <v>40848</v>
      </c>
      <c r="G1949">
        <v>5824</v>
      </c>
      <c r="H1949">
        <v>61265</v>
      </c>
      <c r="I1949" t="s">
        <v>46</v>
      </c>
      <c r="J1949" t="s">
        <v>985</v>
      </c>
      <c r="K1949" t="s">
        <v>6098</v>
      </c>
      <c r="M1949" s="1" t="s">
        <v>6099</v>
      </c>
      <c r="N1949">
        <v>1</v>
      </c>
      <c r="O1949" t="s">
        <v>27</v>
      </c>
      <c r="P1949">
        <f t="shared" si="60"/>
        <v>1</v>
      </c>
      <c r="Q1949" s="7">
        <f t="shared" si="61"/>
        <v>1</v>
      </c>
    </row>
    <row r="1950" spans="1:17" x14ac:dyDescent="0.2">
      <c r="A1950">
        <v>89301405</v>
      </c>
      <c r="B1950" t="s">
        <v>5773</v>
      </c>
      <c r="C1950" t="s">
        <v>5774</v>
      </c>
      <c r="D1950">
        <v>10</v>
      </c>
      <c r="E1950" s="2">
        <v>39448</v>
      </c>
      <c r="G1950">
        <v>1156</v>
      </c>
      <c r="H1950">
        <v>61268</v>
      </c>
      <c r="I1950" t="s">
        <v>28</v>
      </c>
      <c r="J1950" t="s">
        <v>4484</v>
      </c>
      <c r="K1950" t="s">
        <v>5784</v>
      </c>
      <c r="L1950" t="s">
        <v>31</v>
      </c>
      <c r="M1950" s="1" t="s">
        <v>5785</v>
      </c>
      <c r="N1950">
        <v>1</v>
      </c>
      <c r="O1950" t="s">
        <v>33</v>
      </c>
      <c r="P1950">
        <f t="shared" si="60"/>
        <v>1</v>
      </c>
      <c r="Q1950" s="7">
        <f t="shared" si="61"/>
        <v>1</v>
      </c>
    </row>
    <row r="1951" spans="1:17" x14ac:dyDescent="0.2">
      <c r="A1951">
        <v>89301061</v>
      </c>
      <c r="B1951" t="s">
        <v>1480</v>
      </c>
      <c r="C1951" t="s">
        <v>1481</v>
      </c>
      <c r="D1951">
        <v>5</v>
      </c>
      <c r="E1951" s="2">
        <v>39814</v>
      </c>
      <c r="G1951">
        <v>3165</v>
      </c>
      <c r="H1951">
        <v>61269</v>
      </c>
      <c r="J1951" t="s">
        <v>1087</v>
      </c>
      <c r="K1951" t="s">
        <v>1533</v>
      </c>
      <c r="M1951" s="1" t="s">
        <v>1534</v>
      </c>
      <c r="N1951">
        <v>1</v>
      </c>
      <c r="O1951" t="s">
        <v>23</v>
      </c>
      <c r="P1951">
        <f t="shared" si="60"/>
        <v>1</v>
      </c>
      <c r="Q1951" s="7">
        <f t="shared" si="61"/>
        <v>1</v>
      </c>
    </row>
    <row r="1952" spans="1:17" x14ac:dyDescent="0.2">
      <c r="A1952">
        <v>89301226</v>
      </c>
      <c r="B1952" t="s">
        <v>4371</v>
      </c>
      <c r="C1952" t="s">
        <v>4414</v>
      </c>
      <c r="D1952">
        <v>10</v>
      </c>
      <c r="E1952" s="2">
        <v>39448</v>
      </c>
      <c r="G1952">
        <v>692</v>
      </c>
      <c r="H1952">
        <v>61281</v>
      </c>
      <c r="I1952" t="s">
        <v>28</v>
      </c>
      <c r="J1952" t="s">
        <v>2242</v>
      </c>
      <c r="K1952" t="s">
        <v>4427</v>
      </c>
      <c r="M1952" s="1" t="s">
        <v>4428</v>
      </c>
      <c r="N1952">
        <v>1</v>
      </c>
      <c r="O1952" t="s">
        <v>33</v>
      </c>
      <c r="P1952">
        <f t="shared" si="60"/>
        <v>1</v>
      </c>
      <c r="Q1952" s="7">
        <f t="shared" si="61"/>
        <v>1</v>
      </c>
    </row>
    <row r="1953" spans="1:18" x14ac:dyDescent="0.2">
      <c r="A1953">
        <v>89301015</v>
      </c>
      <c r="B1953" t="s">
        <v>108</v>
      </c>
      <c r="C1953" t="s">
        <v>427</v>
      </c>
      <c r="D1953">
        <v>10</v>
      </c>
      <c r="E1953" s="2">
        <v>39448</v>
      </c>
      <c r="G1953">
        <v>3716</v>
      </c>
      <c r="H1953">
        <v>61283</v>
      </c>
      <c r="I1953" t="s">
        <v>46</v>
      </c>
      <c r="J1953" t="s">
        <v>63</v>
      </c>
      <c r="K1953" t="s">
        <v>445</v>
      </c>
      <c r="L1953" t="s">
        <v>86</v>
      </c>
      <c r="M1953" s="1" t="s">
        <v>446</v>
      </c>
      <c r="N1953">
        <v>1</v>
      </c>
      <c r="O1953" t="s">
        <v>27</v>
      </c>
      <c r="P1953">
        <f t="shared" si="60"/>
        <v>1</v>
      </c>
      <c r="Q1953" s="7">
        <f t="shared" si="61"/>
        <v>1</v>
      </c>
    </row>
    <row r="1954" spans="1:18" x14ac:dyDescent="0.2">
      <c r="A1954">
        <v>89301081</v>
      </c>
      <c r="B1954" t="s">
        <v>2159</v>
      </c>
      <c r="C1954" t="s">
        <v>109</v>
      </c>
      <c r="D1954">
        <v>5</v>
      </c>
      <c r="E1954" s="2">
        <v>41000</v>
      </c>
      <c r="G1954">
        <v>6041</v>
      </c>
      <c r="H1954">
        <v>61289</v>
      </c>
      <c r="J1954" t="s">
        <v>54</v>
      </c>
      <c r="K1954" t="s">
        <v>2277</v>
      </c>
      <c r="M1954" s="1" t="s">
        <v>2278</v>
      </c>
      <c r="N1954">
        <v>1</v>
      </c>
      <c r="O1954" t="s">
        <v>23</v>
      </c>
      <c r="P1954">
        <f t="shared" si="60"/>
        <v>1</v>
      </c>
      <c r="Q1954" s="7">
        <f t="shared" si="61"/>
        <v>1</v>
      </c>
    </row>
    <row r="1955" spans="1:18" x14ac:dyDescent="0.2">
      <c r="A1955">
        <v>89301325</v>
      </c>
      <c r="B1955" t="s">
        <v>4932</v>
      </c>
      <c r="C1955" t="s">
        <v>5125</v>
      </c>
      <c r="D1955">
        <v>10</v>
      </c>
      <c r="E1955" s="2">
        <v>41944</v>
      </c>
      <c r="G1955">
        <v>6876</v>
      </c>
      <c r="H1955">
        <v>61294</v>
      </c>
      <c r="J1955" t="s">
        <v>121</v>
      </c>
      <c r="K1955" t="s">
        <v>872</v>
      </c>
      <c r="M1955" s="1" t="s">
        <v>5156</v>
      </c>
      <c r="N1955">
        <v>1</v>
      </c>
      <c r="O1955" t="s">
        <v>72</v>
      </c>
      <c r="P1955">
        <f t="shared" si="60"/>
        <v>1</v>
      </c>
      <c r="Q1955" s="7">
        <f t="shared" si="61"/>
        <v>1</v>
      </c>
    </row>
    <row r="1956" spans="1:18" x14ac:dyDescent="0.2">
      <c r="A1956">
        <v>89301091</v>
      </c>
      <c r="B1956" t="s">
        <v>2444</v>
      </c>
      <c r="C1956" t="s">
        <v>109</v>
      </c>
      <c r="D1956">
        <v>5</v>
      </c>
      <c r="E1956" s="2">
        <v>42339</v>
      </c>
      <c r="G1956">
        <v>987</v>
      </c>
      <c r="H1956">
        <v>61295</v>
      </c>
      <c r="J1956" t="s">
        <v>47</v>
      </c>
      <c r="K1956" t="s">
        <v>2465</v>
      </c>
      <c r="L1956" t="s">
        <v>86</v>
      </c>
      <c r="M1956" s="1" t="s">
        <v>2466</v>
      </c>
      <c r="N1956">
        <v>1</v>
      </c>
      <c r="O1956" t="s">
        <v>27</v>
      </c>
      <c r="P1956">
        <f t="shared" si="60"/>
        <v>1</v>
      </c>
      <c r="Q1956" s="7">
        <f t="shared" si="61"/>
        <v>1</v>
      </c>
    </row>
    <row r="1957" spans="1:18" x14ac:dyDescent="0.2">
      <c r="A1957">
        <v>89301061</v>
      </c>
      <c r="B1957" t="s">
        <v>1480</v>
      </c>
      <c r="C1957" t="s">
        <v>1481</v>
      </c>
      <c r="D1957">
        <v>5</v>
      </c>
      <c r="E1957" s="2">
        <v>41153</v>
      </c>
      <c r="G1957">
        <v>6166</v>
      </c>
      <c r="H1957">
        <v>61296</v>
      </c>
      <c r="J1957" t="s">
        <v>131</v>
      </c>
      <c r="K1957" t="s">
        <v>1029</v>
      </c>
      <c r="M1957" s="1" t="s">
        <v>1532</v>
      </c>
      <c r="N1957">
        <v>1</v>
      </c>
      <c r="O1957" t="s">
        <v>23</v>
      </c>
      <c r="P1957">
        <f t="shared" si="60"/>
        <v>1</v>
      </c>
      <c r="Q1957" s="7">
        <f t="shared" si="61"/>
        <v>1</v>
      </c>
    </row>
    <row r="1958" spans="1:18" x14ac:dyDescent="0.2">
      <c r="A1958">
        <v>89301503</v>
      </c>
      <c r="B1958" t="s">
        <v>3914</v>
      </c>
      <c r="C1958" t="s">
        <v>357</v>
      </c>
      <c r="D1958">
        <v>5</v>
      </c>
      <c r="E1958" s="2">
        <v>41153</v>
      </c>
      <c r="G1958">
        <v>6108</v>
      </c>
      <c r="H1958">
        <v>61309</v>
      </c>
      <c r="I1958" t="s">
        <v>53</v>
      </c>
      <c r="J1958" t="s">
        <v>16</v>
      </c>
      <c r="K1958" t="s">
        <v>5821</v>
      </c>
      <c r="L1958" t="s">
        <v>86</v>
      </c>
      <c r="M1958" s="1" t="s">
        <v>6076</v>
      </c>
      <c r="N1958">
        <v>1</v>
      </c>
      <c r="O1958" t="s">
        <v>135</v>
      </c>
      <c r="P1958">
        <f t="shared" si="60"/>
        <v>1</v>
      </c>
      <c r="Q1958" s="7">
        <f t="shared" si="61"/>
        <v>1</v>
      </c>
    </row>
    <row r="1959" spans="1:18" x14ac:dyDescent="0.2">
      <c r="A1959">
        <v>89301942</v>
      </c>
      <c r="B1959" t="s">
        <v>6578</v>
      </c>
      <c r="C1959" t="s">
        <v>6578</v>
      </c>
      <c r="D1959">
        <v>10</v>
      </c>
      <c r="E1959" s="2">
        <v>44197</v>
      </c>
      <c r="G1959">
        <v>9752</v>
      </c>
      <c r="H1959">
        <v>61316</v>
      </c>
      <c r="J1959" t="s">
        <v>1423</v>
      </c>
      <c r="K1959" t="s">
        <v>6639</v>
      </c>
      <c r="M1959" s="1" t="s">
        <v>6640</v>
      </c>
      <c r="N1959">
        <v>0.74</v>
      </c>
      <c r="O1959" t="s">
        <v>6591</v>
      </c>
      <c r="P1959">
        <f t="shared" si="60"/>
        <v>4</v>
      </c>
      <c r="Q1959" s="7">
        <f t="shared" si="61"/>
        <v>1.94</v>
      </c>
    </row>
    <row r="1960" spans="1:18" x14ac:dyDescent="0.2">
      <c r="A1960">
        <v>89301942</v>
      </c>
      <c r="B1960" t="s">
        <v>6578</v>
      </c>
      <c r="C1960" t="s">
        <v>6578</v>
      </c>
      <c r="D1960">
        <v>10</v>
      </c>
      <c r="E1960" s="2">
        <v>44197</v>
      </c>
      <c r="G1960">
        <v>9752</v>
      </c>
      <c r="H1960">
        <v>61316</v>
      </c>
      <c r="J1960" t="s">
        <v>1423</v>
      </c>
      <c r="K1960" t="s">
        <v>6639</v>
      </c>
      <c r="M1960" s="1" t="s">
        <v>6640</v>
      </c>
      <c r="N1960">
        <v>0.2</v>
      </c>
      <c r="O1960" t="s">
        <v>6591</v>
      </c>
      <c r="P1960">
        <f t="shared" si="60"/>
        <v>4</v>
      </c>
      <c r="Q1960" s="7">
        <f t="shared" si="61"/>
        <v>1.94</v>
      </c>
      <c r="R1960" t="s">
        <v>6797</v>
      </c>
    </row>
    <row r="1961" spans="1:18" x14ac:dyDescent="0.2">
      <c r="A1961">
        <v>89301942</v>
      </c>
      <c r="B1961" t="s">
        <v>6578</v>
      </c>
      <c r="C1961" t="s">
        <v>6578</v>
      </c>
      <c r="D1961">
        <v>10</v>
      </c>
      <c r="E1961" s="2">
        <v>44197</v>
      </c>
      <c r="G1961">
        <v>9753</v>
      </c>
      <c r="H1961">
        <v>61316</v>
      </c>
      <c r="J1961" t="s">
        <v>1423</v>
      </c>
      <c r="K1961" t="s">
        <v>6639</v>
      </c>
      <c r="M1961" s="1" t="s">
        <v>6640</v>
      </c>
      <c r="N1961">
        <v>0.74</v>
      </c>
      <c r="O1961" t="s">
        <v>6581</v>
      </c>
      <c r="P1961">
        <f t="shared" si="60"/>
        <v>4</v>
      </c>
      <c r="Q1961" s="7">
        <f t="shared" si="61"/>
        <v>1.94</v>
      </c>
      <c r="R1961" t="s">
        <v>6797</v>
      </c>
    </row>
    <row r="1962" spans="1:18" x14ac:dyDescent="0.2">
      <c r="A1962">
        <v>89301942</v>
      </c>
      <c r="B1962" t="s">
        <v>6578</v>
      </c>
      <c r="C1962" t="s">
        <v>6578</v>
      </c>
      <c r="D1962">
        <v>10</v>
      </c>
      <c r="E1962" s="2">
        <v>44197</v>
      </c>
      <c r="G1962">
        <v>9753</v>
      </c>
      <c r="H1962">
        <v>61316</v>
      </c>
      <c r="J1962" t="s">
        <v>1423</v>
      </c>
      <c r="K1962" t="s">
        <v>6639</v>
      </c>
      <c r="M1962" s="1" t="s">
        <v>6640</v>
      </c>
      <c r="N1962" s="8">
        <v>0.26</v>
      </c>
      <c r="O1962" t="s">
        <v>6581</v>
      </c>
      <c r="P1962">
        <f t="shared" si="60"/>
        <v>4</v>
      </c>
      <c r="Q1962" s="7">
        <f t="shared" si="61"/>
        <v>1.94</v>
      </c>
    </row>
    <row r="1963" spans="1:18" x14ac:dyDescent="0.2">
      <c r="A1963">
        <v>89301103</v>
      </c>
      <c r="B1963" t="s">
        <v>2599</v>
      </c>
      <c r="C1963" t="s">
        <v>2589</v>
      </c>
      <c r="D1963">
        <v>5</v>
      </c>
      <c r="E1963" s="2">
        <v>42767</v>
      </c>
      <c r="G1963">
        <v>869</v>
      </c>
      <c r="H1963">
        <v>61319</v>
      </c>
      <c r="J1963" t="s">
        <v>219</v>
      </c>
      <c r="K1963" t="s">
        <v>2878</v>
      </c>
      <c r="L1963" t="s">
        <v>86</v>
      </c>
      <c r="M1963" s="1" t="s">
        <v>2879</v>
      </c>
      <c r="N1963">
        <v>0.5</v>
      </c>
      <c r="O1963" t="s">
        <v>27</v>
      </c>
      <c r="P1963">
        <f t="shared" si="60"/>
        <v>1</v>
      </c>
      <c r="Q1963" s="7">
        <f t="shared" si="61"/>
        <v>0.5</v>
      </c>
    </row>
    <row r="1964" spans="1:18" x14ac:dyDescent="0.2">
      <c r="A1964">
        <v>89301503</v>
      </c>
      <c r="B1964" t="s">
        <v>3914</v>
      </c>
      <c r="C1964" t="s">
        <v>357</v>
      </c>
      <c r="D1964">
        <v>5</v>
      </c>
      <c r="E1964" s="2">
        <v>44348</v>
      </c>
      <c r="G1964">
        <v>3060</v>
      </c>
      <c r="H1964">
        <v>61324</v>
      </c>
      <c r="J1964" t="s">
        <v>524</v>
      </c>
      <c r="K1964" t="s">
        <v>6074</v>
      </c>
      <c r="L1964" t="s">
        <v>86</v>
      </c>
      <c r="M1964" s="1" t="s">
        <v>6075</v>
      </c>
      <c r="N1964">
        <v>0.5</v>
      </c>
      <c r="O1964" t="s">
        <v>27</v>
      </c>
      <c r="P1964">
        <f t="shared" si="60"/>
        <v>1</v>
      </c>
      <c r="Q1964" s="7">
        <f t="shared" si="61"/>
        <v>0.5</v>
      </c>
    </row>
    <row r="1965" spans="1:18" x14ac:dyDescent="0.2">
      <c r="A1965">
        <v>89301175</v>
      </c>
      <c r="B1965" t="s">
        <v>3745</v>
      </c>
      <c r="C1965" t="s">
        <v>3910</v>
      </c>
      <c r="D1965">
        <v>8</v>
      </c>
      <c r="E1965" s="2">
        <v>43374</v>
      </c>
      <c r="G1965">
        <v>8946</v>
      </c>
      <c r="H1965">
        <v>61325</v>
      </c>
      <c r="J1965" t="s">
        <v>60</v>
      </c>
      <c r="K1965" t="s">
        <v>729</v>
      </c>
      <c r="L1965" t="s">
        <v>86</v>
      </c>
      <c r="M1965" s="1" t="s">
        <v>3911</v>
      </c>
      <c r="N1965">
        <v>1</v>
      </c>
      <c r="O1965" t="s">
        <v>27</v>
      </c>
      <c r="P1965">
        <f t="shared" si="60"/>
        <v>1</v>
      </c>
      <c r="Q1965" s="7">
        <f t="shared" si="61"/>
        <v>1</v>
      </c>
    </row>
    <row r="1966" spans="1:18" x14ac:dyDescent="0.2">
      <c r="A1966">
        <v>89301355</v>
      </c>
      <c r="B1966" t="s">
        <v>5498</v>
      </c>
      <c r="C1966" t="s">
        <v>5499</v>
      </c>
      <c r="D1966">
        <v>10</v>
      </c>
      <c r="E1966" s="2">
        <v>44562</v>
      </c>
      <c r="G1966">
        <v>10364</v>
      </c>
      <c r="H1966">
        <v>61326</v>
      </c>
      <c r="J1966" t="s">
        <v>169</v>
      </c>
      <c r="K1966" t="s">
        <v>1141</v>
      </c>
      <c r="M1966" s="1" t="s">
        <v>5542</v>
      </c>
      <c r="N1966">
        <v>1</v>
      </c>
      <c r="O1966" t="s">
        <v>23</v>
      </c>
      <c r="P1966">
        <f t="shared" si="60"/>
        <v>1</v>
      </c>
      <c r="Q1966" s="7">
        <f t="shared" si="61"/>
        <v>1</v>
      </c>
    </row>
    <row r="1967" spans="1:18" x14ac:dyDescent="0.2">
      <c r="A1967">
        <v>89301251</v>
      </c>
      <c r="B1967" t="s">
        <v>4451</v>
      </c>
      <c r="C1967" t="s">
        <v>109</v>
      </c>
      <c r="D1967">
        <v>5</v>
      </c>
      <c r="E1967" s="2">
        <v>42475</v>
      </c>
      <c r="G1967">
        <v>7552</v>
      </c>
      <c r="H1967">
        <v>61330</v>
      </c>
      <c r="J1967" t="s">
        <v>57</v>
      </c>
      <c r="K1967" t="s">
        <v>1928</v>
      </c>
      <c r="L1967" t="s">
        <v>86</v>
      </c>
      <c r="M1967" s="1" t="s">
        <v>4467</v>
      </c>
      <c r="N1967">
        <v>1</v>
      </c>
      <c r="O1967" t="s">
        <v>27</v>
      </c>
      <c r="P1967">
        <f t="shared" si="60"/>
        <v>1</v>
      </c>
      <c r="Q1967" s="7">
        <f t="shared" si="61"/>
        <v>1</v>
      </c>
    </row>
    <row r="1968" spans="1:18" x14ac:dyDescent="0.2">
      <c r="A1968">
        <v>89301141</v>
      </c>
      <c r="B1968" t="s">
        <v>3386</v>
      </c>
      <c r="C1968" t="s">
        <v>109</v>
      </c>
      <c r="D1968">
        <v>5</v>
      </c>
      <c r="E1968" s="2">
        <v>40634</v>
      </c>
      <c r="G1968">
        <v>4867</v>
      </c>
      <c r="H1968">
        <v>61336</v>
      </c>
      <c r="J1968" t="s">
        <v>47</v>
      </c>
      <c r="K1968" t="s">
        <v>3418</v>
      </c>
      <c r="M1968" s="1" t="s">
        <v>3419</v>
      </c>
      <c r="N1968">
        <v>1</v>
      </c>
      <c r="O1968" t="s">
        <v>27</v>
      </c>
      <c r="P1968">
        <f t="shared" si="60"/>
        <v>1</v>
      </c>
      <c r="Q1968" s="7">
        <f t="shared" si="61"/>
        <v>1</v>
      </c>
    </row>
    <row r="1969" spans="1:17" x14ac:dyDescent="0.2">
      <c r="A1969">
        <v>89301405</v>
      </c>
      <c r="B1969" t="s">
        <v>5773</v>
      </c>
      <c r="C1969" t="s">
        <v>5774</v>
      </c>
      <c r="D1969">
        <v>10</v>
      </c>
      <c r="E1969" s="2">
        <v>43009</v>
      </c>
      <c r="G1969">
        <v>8200</v>
      </c>
      <c r="H1969">
        <v>61337</v>
      </c>
      <c r="J1969" t="s">
        <v>588</v>
      </c>
      <c r="K1969" t="s">
        <v>5782</v>
      </c>
      <c r="L1969" t="s">
        <v>86</v>
      </c>
      <c r="M1969" s="1" t="s">
        <v>5783</v>
      </c>
      <c r="N1969">
        <v>1</v>
      </c>
      <c r="O1969" t="s">
        <v>72</v>
      </c>
      <c r="P1969">
        <f t="shared" si="60"/>
        <v>1</v>
      </c>
      <c r="Q1969" s="7">
        <f t="shared" si="61"/>
        <v>1</v>
      </c>
    </row>
    <row r="1970" spans="1:17" x14ac:dyDescent="0.2">
      <c r="A1970">
        <v>89301189</v>
      </c>
      <c r="B1970" t="s">
        <v>3946</v>
      </c>
      <c r="C1970" t="s">
        <v>4073</v>
      </c>
      <c r="D1970">
        <v>10</v>
      </c>
      <c r="E1970" s="2">
        <v>45108</v>
      </c>
      <c r="G1970">
        <v>4110</v>
      </c>
      <c r="H1970">
        <v>61339</v>
      </c>
      <c r="I1970" t="s">
        <v>53</v>
      </c>
      <c r="J1970" t="s">
        <v>473</v>
      </c>
      <c r="K1970" t="s">
        <v>88</v>
      </c>
      <c r="M1970" s="1" t="s">
        <v>4074</v>
      </c>
      <c r="N1970">
        <v>1</v>
      </c>
      <c r="O1970" t="s">
        <v>19</v>
      </c>
      <c r="P1970">
        <f t="shared" si="60"/>
        <v>1</v>
      </c>
      <c r="Q1970" s="7">
        <f t="shared" si="61"/>
        <v>1</v>
      </c>
    </row>
    <row r="1971" spans="1:17" x14ac:dyDescent="0.2">
      <c r="A1971">
        <v>89301073</v>
      </c>
      <c r="B1971" t="s">
        <v>1686</v>
      </c>
      <c r="C1971" t="s">
        <v>357</v>
      </c>
      <c r="D1971">
        <v>5</v>
      </c>
      <c r="E1971" s="2">
        <v>44075</v>
      </c>
      <c r="G1971">
        <v>6343</v>
      </c>
      <c r="H1971">
        <v>61345</v>
      </c>
      <c r="J1971" t="s">
        <v>1785</v>
      </c>
      <c r="K1971" t="s">
        <v>1786</v>
      </c>
      <c r="M1971" s="1" t="s">
        <v>1787</v>
      </c>
      <c r="N1971">
        <v>1</v>
      </c>
      <c r="O1971" t="s">
        <v>23</v>
      </c>
      <c r="P1971">
        <f t="shared" si="60"/>
        <v>1</v>
      </c>
      <c r="Q1971" s="7">
        <f t="shared" si="61"/>
        <v>1</v>
      </c>
    </row>
    <row r="1972" spans="1:17" x14ac:dyDescent="0.2">
      <c r="A1972">
        <v>89301215</v>
      </c>
      <c r="B1972" t="s">
        <v>4155</v>
      </c>
      <c r="C1972" t="s">
        <v>4301</v>
      </c>
      <c r="D1972">
        <v>10</v>
      </c>
      <c r="E1972" s="2">
        <v>39448</v>
      </c>
      <c r="G1972">
        <v>4509</v>
      </c>
      <c r="H1972">
        <v>61347</v>
      </c>
      <c r="I1972" t="s">
        <v>53</v>
      </c>
      <c r="J1972" t="s">
        <v>148</v>
      </c>
      <c r="K1972" t="s">
        <v>4336</v>
      </c>
      <c r="M1972" s="1" t="s">
        <v>4337</v>
      </c>
      <c r="N1972">
        <v>1</v>
      </c>
      <c r="O1972" t="s">
        <v>72</v>
      </c>
      <c r="P1972">
        <f t="shared" si="60"/>
        <v>1</v>
      </c>
      <c r="Q1972" s="7">
        <f t="shared" si="61"/>
        <v>1</v>
      </c>
    </row>
    <row r="1973" spans="1:17" x14ac:dyDescent="0.2">
      <c r="A1973">
        <v>89301051</v>
      </c>
      <c r="B1973" t="s">
        <v>1387</v>
      </c>
      <c r="C1973" t="s">
        <v>109</v>
      </c>
      <c r="D1973">
        <v>5</v>
      </c>
      <c r="E1973" s="2">
        <v>44378</v>
      </c>
      <c r="G1973">
        <v>3986</v>
      </c>
      <c r="H1973">
        <v>61351</v>
      </c>
      <c r="I1973" t="s">
        <v>110</v>
      </c>
      <c r="J1973" t="s">
        <v>47</v>
      </c>
      <c r="K1973" t="s">
        <v>580</v>
      </c>
      <c r="L1973" t="s">
        <v>31</v>
      </c>
      <c r="M1973" s="1" t="s">
        <v>1426</v>
      </c>
      <c r="N1973">
        <v>0.5</v>
      </c>
      <c r="O1973" t="s">
        <v>33</v>
      </c>
      <c r="P1973">
        <f t="shared" si="60"/>
        <v>4</v>
      </c>
      <c r="Q1973" s="7">
        <f t="shared" si="61"/>
        <v>0.99999999999999989</v>
      </c>
    </row>
    <row r="1974" spans="1:17" x14ac:dyDescent="0.2">
      <c r="A1974">
        <v>89301052</v>
      </c>
      <c r="B1974" t="s">
        <v>1442</v>
      </c>
      <c r="C1974" t="s">
        <v>568</v>
      </c>
      <c r="D1974">
        <v>10</v>
      </c>
      <c r="E1974" s="2">
        <v>40026</v>
      </c>
      <c r="G1974">
        <v>3986</v>
      </c>
      <c r="H1974">
        <v>61351</v>
      </c>
      <c r="I1974" t="s">
        <v>110</v>
      </c>
      <c r="J1974" t="s">
        <v>47</v>
      </c>
      <c r="K1974" t="s">
        <v>580</v>
      </c>
      <c r="L1974" t="s">
        <v>31</v>
      </c>
      <c r="M1974" s="1" t="s">
        <v>1426</v>
      </c>
      <c r="N1974">
        <v>0.1</v>
      </c>
      <c r="O1974" t="s">
        <v>33</v>
      </c>
      <c r="P1974">
        <f t="shared" si="60"/>
        <v>4</v>
      </c>
      <c r="Q1974" s="7">
        <f t="shared" si="61"/>
        <v>0.99999999999999989</v>
      </c>
    </row>
    <row r="1975" spans="1:17" x14ac:dyDescent="0.2">
      <c r="A1975">
        <v>89301055</v>
      </c>
      <c r="B1975" t="s">
        <v>1475</v>
      </c>
      <c r="C1975" t="s">
        <v>1476</v>
      </c>
      <c r="D1975">
        <v>10</v>
      </c>
      <c r="E1975" s="2">
        <v>40026</v>
      </c>
      <c r="G1975">
        <v>3986</v>
      </c>
      <c r="H1975">
        <v>61351</v>
      </c>
      <c r="I1975" t="s">
        <v>110</v>
      </c>
      <c r="J1975" t="s">
        <v>47</v>
      </c>
      <c r="K1975" t="s">
        <v>580</v>
      </c>
      <c r="L1975" t="s">
        <v>31</v>
      </c>
      <c r="M1975" s="1" t="s">
        <v>1426</v>
      </c>
      <c r="N1975">
        <v>0.3</v>
      </c>
      <c r="O1975" t="s">
        <v>33</v>
      </c>
      <c r="P1975">
        <f t="shared" si="60"/>
        <v>4</v>
      </c>
      <c r="Q1975" s="7">
        <f t="shared" si="61"/>
        <v>0.99999999999999989</v>
      </c>
    </row>
    <row r="1976" spans="1:17" x14ac:dyDescent="0.2">
      <c r="A1976">
        <v>89301058</v>
      </c>
      <c r="B1976" t="s">
        <v>1479</v>
      </c>
      <c r="C1976" t="s">
        <v>421</v>
      </c>
      <c r="D1976">
        <v>8</v>
      </c>
      <c r="E1976" s="2">
        <v>40026</v>
      </c>
      <c r="G1976">
        <v>3986</v>
      </c>
      <c r="H1976">
        <v>61351</v>
      </c>
      <c r="I1976" t="s">
        <v>110</v>
      </c>
      <c r="J1976" t="s">
        <v>47</v>
      </c>
      <c r="K1976" t="s">
        <v>580</v>
      </c>
      <c r="L1976" t="s">
        <v>31</v>
      </c>
      <c r="M1976" s="1" t="s">
        <v>1426</v>
      </c>
      <c r="N1976">
        <v>0.1</v>
      </c>
      <c r="O1976" t="s">
        <v>33</v>
      </c>
      <c r="P1976">
        <f t="shared" si="60"/>
        <v>4</v>
      </c>
      <c r="Q1976" s="7">
        <f t="shared" si="61"/>
        <v>0.99999999999999989</v>
      </c>
    </row>
    <row r="1977" spans="1:17" x14ac:dyDescent="0.2">
      <c r="A1977">
        <v>89301324</v>
      </c>
      <c r="B1977" t="s">
        <v>4932</v>
      </c>
      <c r="C1977" t="s">
        <v>5083</v>
      </c>
      <c r="D1977">
        <v>5</v>
      </c>
      <c r="E1977" s="2">
        <v>44958</v>
      </c>
      <c r="G1977">
        <v>6503</v>
      </c>
      <c r="H1977">
        <v>61354</v>
      </c>
      <c r="J1977" t="s">
        <v>325</v>
      </c>
      <c r="K1977" t="s">
        <v>5093</v>
      </c>
      <c r="L1977" t="s">
        <v>86</v>
      </c>
      <c r="M1977" s="1" t="s">
        <v>5094</v>
      </c>
      <c r="N1977">
        <v>1</v>
      </c>
      <c r="O1977" t="s">
        <v>27</v>
      </c>
      <c r="P1977">
        <f t="shared" si="60"/>
        <v>1</v>
      </c>
      <c r="Q1977" s="7">
        <f t="shared" si="61"/>
        <v>1</v>
      </c>
    </row>
    <row r="1978" spans="1:17" x14ac:dyDescent="0.2">
      <c r="A1978">
        <v>89301335</v>
      </c>
      <c r="B1978" t="s">
        <v>5218</v>
      </c>
      <c r="C1978" t="s">
        <v>5219</v>
      </c>
      <c r="D1978">
        <v>10</v>
      </c>
      <c r="E1978" s="2">
        <v>43237</v>
      </c>
      <c r="G1978">
        <v>3970</v>
      </c>
      <c r="H1978">
        <v>61356</v>
      </c>
      <c r="I1978" t="s">
        <v>4770</v>
      </c>
      <c r="J1978" t="s">
        <v>458</v>
      </c>
      <c r="K1978" t="s">
        <v>5292</v>
      </c>
      <c r="M1978" s="1" t="s">
        <v>5293</v>
      </c>
      <c r="N1978">
        <v>1</v>
      </c>
      <c r="O1978" t="s">
        <v>2433</v>
      </c>
      <c r="P1978">
        <f t="shared" si="60"/>
        <v>1</v>
      </c>
      <c r="Q1978" s="7">
        <f t="shared" si="61"/>
        <v>1</v>
      </c>
    </row>
    <row r="1979" spans="1:17" x14ac:dyDescent="0.2">
      <c r="A1979">
        <v>89301181</v>
      </c>
      <c r="B1979" t="s">
        <v>3946</v>
      </c>
      <c r="C1979" t="s">
        <v>3947</v>
      </c>
      <c r="D1979">
        <v>5</v>
      </c>
      <c r="E1979" s="2">
        <v>44896</v>
      </c>
      <c r="G1979">
        <v>10809</v>
      </c>
      <c r="H1979">
        <v>61362</v>
      </c>
      <c r="I1979" t="s">
        <v>46</v>
      </c>
      <c r="J1979" t="s">
        <v>371</v>
      </c>
      <c r="K1979" t="s">
        <v>3967</v>
      </c>
      <c r="M1979" s="1" t="s">
        <v>3968</v>
      </c>
      <c r="N1979">
        <v>0.4</v>
      </c>
      <c r="O1979" t="s">
        <v>2433</v>
      </c>
      <c r="P1979">
        <f t="shared" si="60"/>
        <v>2</v>
      </c>
      <c r="Q1979" s="7">
        <f t="shared" si="61"/>
        <v>0.8</v>
      </c>
    </row>
    <row r="1980" spans="1:17" x14ac:dyDescent="0.2">
      <c r="A1980">
        <v>89301182</v>
      </c>
      <c r="B1980" t="s">
        <v>3946</v>
      </c>
      <c r="C1980" t="s">
        <v>3661</v>
      </c>
      <c r="D1980">
        <v>10</v>
      </c>
      <c r="E1980" s="2">
        <v>44896</v>
      </c>
      <c r="G1980">
        <v>10809</v>
      </c>
      <c r="H1980">
        <v>61362</v>
      </c>
      <c r="I1980" t="s">
        <v>46</v>
      </c>
      <c r="J1980" t="s">
        <v>371</v>
      </c>
      <c r="K1980" t="s">
        <v>3967</v>
      </c>
      <c r="M1980" s="1" t="s">
        <v>3968</v>
      </c>
      <c r="N1980">
        <v>0.4</v>
      </c>
      <c r="O1980" t="s">
        <v>2433</v>
      </c>
      <c r="P1980">
        <f t="shared" si="60"/>
        <v>2</v>
      </c>
      <c r="Q1980" s="7">
        <f t="shared" si="61"/>
        <v>0.8</v>
      </c>
    </row>
    <row r="1981" spans="1:17" x14ac:dyDescent="0.2">
      <c r="A1981">
        <v>89301313</v>
      </c>
      <c r="B1981" t="s">
        <v>4828</v>
      </c>
      <c r="C1981" t="s">
        <v>357</v>
      </c>
      <c r="D1981">
        <v>5</v>
      </c>
      <c r="E1981" s="2">
        <v>39448</v>
      </c>
      <c r="G1981">
        <v>1633</v>
      </c>
      <c r="H1981">
        <v>61364</v>
      </c>
      <c r="I1981" t="s">
        <v>28</v>
      </c>
      <c r="J1981" t="s">
        <v>507</v>
      </c>
      <c r="K1981" t="s">
        <v>1675</v>
      </c>
      <c r="M1981" s="1" t="s">
        <v>4906</v>
      </c>
      <c r="N1981">
        <v>0.7</v>
      </c>
      <c r="O1981" t="s">
        <v>33</v>
      </c>
      <c r="P1981">
        <f t="shared" si="60"/>
        <v>2</v>
      </c>
      <c r="Q1981" s="7">
        <f t="shared" si="61"/>
        <v>1</v>
      </c>
    </row>
    <row r="1982" spans="1:17" x14ac:dyDescent="0.2">
      <c r="A1982">
        <v>89301607</v>
      </c>
      <c r="B1982" t="s">
        <v>6480</v>
      </c>
      <c r="C1982" t="s">
        <v>6481</v>
      </c>
      <c r="D1982">
        <v>10</v>
      </c>
      <c r="E1982" s="2">
        <v>40210</v>
      </c>
      <c r="G1982">
        <v>5965</v>
      </c>
      <c r="H1982">
        <v>61364</v>
      </c>
      <c r="I1982" t="s">
        <v>28</v>
      </c>
      <c r="J1982" t="s">
        <v>507</v>
      </c>
      <c r="K1982" t="s">
        <v>1675</v>
      </c>
      <c r="M1982" s="1" t="s">
        <v>4906</v>
      </c>
      <c r="N1982">
        <v>0.3</v>
      </c>
      <c r="O1982" t="s">
        <v>33</v>
      </c>
      <c r="P1982">
        <f t="shared" si="60"/>
        <v>2</v>
      </c>
      <c r="Q1982" s="7">
        <f t="shared" si="61"/>
        <v>1</v>
      </c>
    </row>
    <row r="1983" spans="1:17" x14ac:dyDescent="0.2">
      <c r="A1983">
        <v>89301091</v>
      </c>
      <c r="B1983" t="s">
        <v>2444</v>
      </c>
      <c r="C1983" t="s">
        <v>109</v>
      </c>
      <c r="D1983">
        <v>5</v>
      </c>
      <c r="E1983" s="2">
        <v>45198</v>
      </c>
      <c r="G1983">
        <v>2191</v>
      </c>
      <c r="H1983">
        <v>61365</v>
      </c>
      <c r="J1983" t="s">
        <v>84</v>
      </c>
      <c r="K1983" t="s">
        <v>2467</v>
      </c>
      <c r="L1983" t="s">
        <v>86</v>
      </c>
      <c r="M1983" s="1" t="s">
        <v>2468</v>
      </c>
      <c r="N1983">
        <v>0.75</v>
      </c>
      <c r="O1983" t="s">
        <v>27</v>
      </c>
      <c r="P1983">
        <f t="shared" si="60"/>
        <v>1</v>
      </c>
      <c r="Q1983" s="7">
        <f t="shared" si="61"/>
        <v>0.75</v>
      </c>
    </row>
    <row r="1984" spans="1:17" x14ac:dyDescent="0.2">
      <c r="A1984">
        <v>89301221</v>
      </c>
      <c r="B1984" t="s">
        <v>4371</v>
      </c>
      <c r="C1984" t="s">
        <v>109</v>
      </c>
      <c r="D1984">
        <v>5</v>
      </c>
      <c r="E1984" s="2">
        <v>42156</v>
      </c>
      <c r="G1984">
        <v>365</v>
      </c>
      <c r="H1984">
        <v>61366</v>
      </c>
      <c r="I1984" t="s">
        <v>28</v>
      </c>
      <c r="J1984" t="s">
        <v>84</v>
      </c>
      <c r="K1984" t="s">
        <v>4395</v>
      </c>
      <c r="L1984" t="s">
        <v>31</v>
      </c>
      <c r="M1984" s="1" t="s">
        <v>4396</v>
      </c>
      <c r="N1984">
        <v>0.2</v>
      </c>
      <c r="O1984" t="s">
        <v>33</v>
      </c>
      <c r="P1984">
        <f t="shared" si="60"/>
        <v>3</v>
      </c>
      <c r="Q1984" s="7">
        <f t="shared" si="61"/>
        <v>0.79999999999999993</v>
      </c>
    </row>
    <row r="1985" spans="1:17" x14ac:dyDescent="0.2">
      <c r="A1985">
        <v>89301222</v>
      </c>
      <c r="B1985" t="s">
        <v>4371</v>
      </c>
      <c r="C1985" t="s">
        <v>568</v>
      </c>
      <c r="D1985">
        <v>10</v>
      </c>
      <c r="E1985" s="2">
        <v>43922</v>
      </c>
      <c r="G1985">
        <v>365</v>
      </c>
      <c r="H1985">
        <v>61366</v>
      </c>
      <c r="I1985" t="s">
        <v>28</v>
      </c>
      <c r="J1985" t="s">
        <v>84</v>
      </c>
      <c r="K1985" t="s">
        <v>4395</v>
      </c>
      <c r="L1985" t="s">
        <v>31</v>
      </c>
      <c r="M1985" s="1" t="s">
        <v>4396</v>
      </c>
      <c r="N1985">
        <v>0.5</v>
      </c>
      <c r="O1985" t="s">
        <v>33</v>
      </c>
      <c r="P1985">
        <f t="shared" si="60"/>
        <v>3</v>
      </c>
      <c r="Q1985" s="7">
        <f t="shared" si="61"/>
        <v>0.79999999999999993</v>
      </c>
    </row>
    <row r="1986" spans="1:17" x14ac:dyDescent="0.2">
      <c r="A1986">
        <v>89301226</v>
      </c>
      <c r="B1986" t="s">
        <v>4371</v>
      </c>
      <c r="C1986" t="s">
        <v>4414</v>
      </c>
      <c r="D1986">
        <v>10</v>
      </c>
      <c r="E1986" s="2">
        <v>39448</v>
      </c>
      <c r="G1986">
        <v>365</v>
      </c>
      <c r="H1986">
        <v>61366</v>
      </c>
      <c r="I1986" t="s">
        <v>28</v>
      </c>
      <c r="J1986" t="s">
        <v>84</v>
      </c>
      <c r="K1986" t="s">
        <v>4395</v>
      </c>
      <c r="L1986" t="s">
        <v>31</v>
      </c>
      <c r="M1986" s="1" t="s">
        <v>4396</v>
      </c>
      <c r="N1986">
        <v>0.1</v>
      </c>
      <c r="O1986" t="s">
        <v>33</v>
      </c>
      <c r="P1986">
        <f t="shared" ref="P1986:P2049" si="62">COUNTIF($M$2:$M$4776,M1986)</f>
        <v>3</v>
      </c>
      <c r="Q1986" s="7">
        <f t="shared" ref="Q1986:Q2049" si="63">SUMIFS($N$2:$N$4776,$M$2:$M$4776,M1986)</f>
        <v>0.79999999999999993</v>
      </c>
    </row>
    <row r="1987" spans="1:17" x14ac:dyDescent="0.2">
      <c r="A1987">
        <v>89301335</v>
      </c>
      <c r="B1987" t="s">
        <v>5218</v>
      </c>
      <c r="C1987" t="s">
        <v>5219</v>
      </c>
      <c r="D1987">
        <v>10</v>
      </c>
      <c r="E1987" s="2">
        <v>43191</v>
      </c>
      <c r="G1987">
        <v>4280</v>
      </c>
      <c r="H1987">
        <v>61369</v>
      </c>
      <c r="J1987" t="s">
        <v>314</v>
      </c>
      <c r="K1987" t="s">
        <v>4127</v>
      </c>
      <c r="L1987" t="s">
        <v>86</v>
      </c>
      <c r="M1987" s="1" t="s">
        <v>5294</v>
      </c>
      <c r="N1987">
        <v>1</v>
      </c>
      <c r="O1987" t="s">
        <v>27</v>
      </c>
      <c r="P1987">
        <f t="shared" si="62"/>
        <v>1</v>
      </c>
      <c r="Q1987" s="7">
        <f t="shared" si="63"/>
        <v>1</v>
      </c>
    </row>
    <row r="1988" spans="1:17" x14ac:dyDescent="0.2">
      <c r="A1988">
        <v>89301172</v>
      </c>
      <c r="B1988" t="s">
        <v>3745</v>
      </c>
      <c r="C1988" t="s">
        <v>2937</v>
      </c>
      <c r="D1988">
        <v>10</v>
      </c>
      <c r="E1988" s="2">
        <v>43282</v>
      </c>
      <c r="G1988">
        <v>3313</v>
      </c>
      <c r="H1988">
        <v>61371</v>
      </c>
      <c r="I1988" t="s">
        <v>205</v>
      </c>
      <c r="J1988" t="s">
        <v>81</v>
      </c>
      <c r="K1988" t="s">
        <v>2047</v>
      </c>
      <c r="L1988" t="s">
        <v>574</v>
      </c>
      <c r="M1988" s="1" t="s">
        <v>3862</v>
      </c>
      <c r="N1988">
        <v>0.6</v>
      </c>
      <c r="O1988" t="s">
        <v>33</v>
      </c>
      <c r="P1988">
        <f t="shared" si="62"/>
        <v>2</v>
      </c>
      <c r="Q1988" s="7">
        <f t="shared" si="63"/>
        <v>0.89999999999999991</v>
      </c>
    </row>
    <row r="1989" spans="1:17" x14ac:dyDescent="0.2">
      <c r="A1989">
        <v>89301606</v>
      </c>
      <c r="B1989" t="s">
        <v>6476</v>
      </c>
      <c r="C1989" t="s">
        <v>6477</v>
      </c>
      <c r="D1989">
        <v>10</v>
      </c>
      <c r="E1989" s="2">
        <v>39448</v>
      </c>
      <c r="G1989">
        <v>6207</v>
      </c>
      <c r="H1989">
        <v>61371</v>
      </c>
      <c r="I1989" t="s">
        <v>205</v>
      </c>
      <c r="J1989" t="s">
        <v>81</v>
      </c>
      <c r="K1989" t="s">
        <v>2047</v>
      </c>
      <c r="L1989" t="s">
        <v>574</v>
      </c>
      <c r="M1989" s="1" t="s">
        <v>3862</v>
      </c>
      <c r="N1989">
        <v>0.3</v>
      </c>
      <c r="O1989" t="s">
        <v>33</v>
      </c>
      <c r="P1989">
        <f t="shared" si="62"/>
        <v>2</v>
      </c>
      <c r="Q1989" s="7">
        <f t="shared" si="63"/>
        <v>0.89999999999999991</v>
      </c>
    </row>
    <row r="1990" spans="1:17" x14ac:dyDescent="0.2">
      <c r="A1990">
        <v>89301375</v>
      </c>
      <c r="B1990" t="s">
        <v>5575</v>
      </c>
      <c r="C1990" t="s">
        <v>5575</v>
      </c>
      <c r="D1990">
        <v>10</v>
      </c>
      <c r="E1990" s="2">
        <v>42736</v>
      </c>
      <c r="G1990">
        <v>7767</v>
      </c>
      <c r="H1990">
        <v>61374</v>
      </c>
      <c r="I1990" t="s">
        <v>28</v>
      </c>
      <c r="J1990" t="s">
        <v>275</v>
      </c>
      <c r="K1990" t="s">
        <v>5618</v>
      </c>
      <c r="L1990" t="s">
        <v>31</v>
      </c>
      <c r="M1990" s="1" t="s">
        <v>5619</v>
      </c>
      <c r="N1990">
        <v>1</v>
      </c>
      <c r="O1990" t="s">
        <v>33</v>
      </c>
      <c r="P1990">
        <f t="shared" si="62"/>
        <v>1</v>
      </c>
      <c r="Q1990" s="7">
        <f t="shared" si="63"/>
        <v>1</v>
      </c>
    </row>
    <row r="1991" spans="1:17" x14ac:dyDescent="0.2">
      <c r="A1991">
        <v>89301077</v>
      </c>
      <c r="B1991" t="s">
        <v>2137</v>
      </c>
      <c r="C1991" t="s">
        <v>2137</v>
      </c>
      <c r="D1991">
        <v>5</v>
      </c>
      <c r="E1991" s="2">
        <v>44075</v>
      </c>
      <c r="G1991">
        <v>9635</v>
      </c>
      <c r="H1991">
        <v>61375</v>
      </c>
      <c r="J1991" t="s">
        <v>504</v>
      </c>
      <c r="K1991" t="s">
        <v>2153</v>
      </c>
      <c r="M1991" s="1" t="s">
        <v>2154</v>
      </c>
      <c r="N1991">
        <v>0.75</v>
      </c>
      <c r="O1991" t="s">
        <v>27</v>
      </c>
      <c r="P1991">
        <f t="shared" si="62"/>
        <v>1</v>
      </c>
      <c r="Q1991" s="7">
        <f t="shared" si="63"/>
        <v>0.75</v>
      </c>
    </row>
    <row r="1992" spans="1:17" x14ac:dyDescent="0.2">
      <c r="A1992">
        <v>89301593</v>
      </c>
      <c r="B1992" t="s">
        <v>6156</v>
      </c>
      <c r="C1992" t="s">
        <v>6157</v>
      </c>
      <c r="D1992">
        <v>5</v>
      </c>
      <c r="E1992" s="2">
        <v>43617</v>
      </c>
      <c r="G1992">
        <v>9163</v>
      </c>
      <c r="H1992">
        <v>61381</v>
      </c>
      <c r="I1992" t="s">
        <v>53</v>
      </c>
      <c r="J1992" t="s">
        <v>314</v>
      </c>
      <c r="K1992" t="s">
        <v>2732</v>
      </c>
      <c r="L1992" t="s">
        <v>86</v>
      </c>
      <c r="M1992" s="1" t="s">
        <v>6204</v>
      </c>
      <c r="N1992">
        <v>0.75</v>
      </c>
      <c r="O1992" t="s">
        <v>72</v>
      </c>
      <c r="P1992">
        <f t="shared" si="62"/>
        <v>1</v>
      </c>
      <c r="Q1992" s="7">
        <f t="shared" si="63"/>
        <v>0.75</v>
      </c>
    </row>
    <row r="1993" spans="1:17" x14ac:dyDescent="0.2">
      <c r="A1993">
        <v>89301345</v>
      </c>
      <c r="B1993" t="s">
        <v>5330</v>
      </c>
      <c r="C1993" t="s">
        <v>5331</v>
      </c>
      <c r="D1993">
        <v>10</v>
      </c>
      <c r="E1993" s="2">
        <v>39448</v>
      </c>
      <c r="G1993">
        <v>65</v>
      </c>
      <c r="H1993">
        <v>61385</v>
      </c>
      <c r="I1993" t="s">
        <v>110</v>
      </c>
      <c r="J1993" t="s">
        <v>2815</v>
      </c>
      <c r="K1993" t="s">
        <v>5402</v>
      </c>
      <c r="L1993" t="s">
        <v>31</v>
      </c>
      <c r="M1993" s="1" t="s">
        <v>5403</v>
      </c>
      <c r="N1993">
        <v>0.8</v>
      </c>
      <c r="O1993" t="s">
        <v>33</v>
      </c>
      <c r="P1993">
        <f t="shared" si="62"/>
        <v>2</v>
      </c>
      <c r="Q1993" s="7">
        <f t="shared" si="63"/>
        <v>1</v>
      </c>
    </row>
    <row r="1994" spans="1:17" x14ac:dyDescent="0.2">
      <c r="A1994">
        <v>89301347</v>
      </c>
      <c r="B1994" t="s">
        <v>5330</v>
      </c>
      <c r="C1994" t="s">
        <v>5477</v>
      </c>
      <c r="D1994">
        <v>10</v>
      </c>
      <c r="E1994" s="2">
        <v>44470</v>
      </c>
      <c r="G1994">
        <v>65</v>
      </c>
      <c r="H1994">
        <v>61385</v>
      </c>
      <c r="I1994" t="s">
        <v>110</v>
      </c>
      <c r="J1994" t="s">
        <v>2815</v>
      </c>
      <c r="K1994" t="s">
        <v>5402</v>
      </c>
      <c r="L1994" t="s">
        <v>31</v>
      </c>
      <c r="M1994" s="1" t="s">
        <v>5403</v>
      </c>
      <c r="N1994">
        <v>0.2</v>
      </c>
      <c r="O1994" t="s">
        <v>33</v>
      </c>
      <c r="P1994">
        <f t="shared" si="62"/>
        <v>2</v>
      </c>
      <c r="Q1994" s="7">
        <f t="shared" si="63"/>
        <v>1</v>
      </c>
    </row>
    <row r="1995" spans="1:17" x14ac:dyDescent="0.2">
      <c r="A1995">
        <v>89301226</v>
      </c>
      <c r="B1995" t="s">
        <v>4371</v>
      </c>
      <c r="C1995" t="s">
        <v>4414</v>
      </c>
      <c r="D1995">
        <v>10</v>
      </c>
      <c r="E1995" s="2">
        <v>39448</v>
      </c>
      <c r="G1995">
        <v>1908</v>
      </c>
      <c r="H1995">
        <v>61387</v>
      </c>
      <c r="J1995" t="s">
        <v>1317</v>
      </c>
      <c r="K1995" t="s">
        <v>677</v>
      </c>
      <c r="L1995" t="s">
        <v>86</v>
      </c>
      <c r="M1995" s="1" t="s">
        <v>4426</v>
      </c>
      <c r="N1995">
        <v>1</v>
      </c>
      <c r="O1995" t="s">
        <v>27</v>
      </c>
      <c r="P1995">
        <f t="shared" si="62"/>
        <v>1</v>
      </c>
      <c r="Q1995" s="7">
        <f t="shared" si="63"/>
        <v>1</v>
      </c>
    </row>
    <row r="1996" spans="1:17" x14ac:dyDescent="0.2">
      <c r="A1996">
        <v>89301022</v>
      </c>
      <c r="B1996" t="s">
        <v>489</v>
      </c>
      <c r="C1996" t="s">
        <v>568</v>
      </c>
      <c r="D1996">
        <v>10</v>
      </c>
      <c r="E1996" s="2">
        <v>43344</v>
      </c>
      <c r="G1996">
        <v>1875</v>
      </c>
      <c r="H1996">
        <v>61388</v>
      </c>
      <c r="J1996" t="s">
        <v>540</v>
      </c>
      <c r="K1996" t="s">
        <v>586</v>
      </c>
      <c r="M1996" s="1" t="s">
        <v>587</v>
      </c>
      <c r="N1996">
        <v>1</v>
      </c>
      <c r="O1996" t="s">
        <v>72</v>
      </c>
      <c r="P1996">
        <f t="shared" si="62"/>
        <v>1</v>
      </c>
      <c r="Q1996" s="7">
        <f t="shared" si="63"/>
        <v>1</v>
      </c>
    </row>
    <row r="1997" spans="1:17" x14ac:dyDescent="0.2">
      <c r="A1997">
        <v>89301604</v>
      </c>
      <c r="B1997" t="s">
        <v>6464</v>
      </c>
      <c r="C1997" t="s">
        <v>6465</v>
      </c>
      <c r="D1997">
        <v>10</v>
      </c>
      <c r="E1997" s="2">
        <v>42614</v>
      </c>
      <c r="G1997">
        <v>5229</v>
      </c>
      <c r="H1997">
        <v>61389</v>
      </c>
      <c r="I1997" t="s">
        <v>28</v>
      </c>
      <c r="J1997" t="s">
        <v>121</v>
      </c>
      <c r="K1997" t="s">
        <v>6467</v>
      </c>
      <c r="M1997" s="1" t="s">
        <v>6468</v>
      </c>
      <c r="N1997">
        <v>0.2</v>
      </c>
      <c r="O1997" t="s">
        <v>33</v>
      </c>
      <c r="P1997">
        <f t="shared" si="62"/>
        <v>1</v>
      </c>
      <c r="Q1997" s="7">
        <f t="shared" si="63"/>
        <v>0.2</v>
      </c>
    </row>
    <row r="1998" spans="1:17" x14ac:dyDescent="0.2">
      <c r="A1998">
        <v>89301091</v>
      </c>
      <c r="B1998" t="s">
        <v>2444</v>
      </c>
      <c r="C1998" t="s">
        <v>109</v>
      </c>
      <c r="D1998">
        <v>5</v>
      </c>
      <c r="E1998" s="2">
        <v>43221</v>
      </c>
      <c r="G1998">
        <v>8621</v>
      </c>
      <c r="H1998">
        <v>61390</v>
      </c>
      <c r="I1998" t="s">
        <v>53</v>
      </c>
      <c r="J1998" t="s">
        <v>298</v>
      </c>
      <c r="K1998" t="s">
        <v>2469</v>
      </c>
      <c r="M1998" s="1" t="s">
        <v>2470</v>
      </c>
      <c r="N1998">
        <v>0.75</v>
      </c>
      <c r="O1998" t="s">
        <v>72</v>
      </c>
      <c r="P1998">
        <f t="shared" si="62"/>
        <v>1</v>
      </c>
      <c r="Q1998" s="7">
        <f t="shared" si="63"/>
        <v>0.75</v>
      </c>
    </row>
    <row r="1999" spans="1:17" x14ac:dyDescent="0.2">
      <c r="A1999">
        <v>89301261</v>
      </c>
      <c r="B1999" t="s">
        <v>4505</v>
      </c>
      <c r="C1999" t="s">
        <v>109</v>
      </c>
      <c r="D1999">
        <v>5</v>
      </c>
      <c r="E1999" s="2">
        <v>42430</v>
      </c>
      <c r="G1999">
        <v>2302</v>
      </c>
      <c r="H1999">
        <v>61393</v>
      </c>
      <c r="I1999" t="s">
        <v>46</v>
      </c>
      <c r="J1999" t="s">
        <v>60</v>
      </c>
      <c r="K1999" t="s">
        <v>2216</v>
      </c>
      <c r="M1999" s="1" t="s">
        <v>4508</v>
      </c>
      <c r="N1999">
        <v>0.5</v>
      </c>
      <c r="O1999" t="s">
        <v>19</v>
      </c>
      <c r="P1999">
        <f t="shared" si="62"/>
        <v>2</v>
      </c>
      <c r="Q1999" s="7">
        <f t="shared" si="63"/>
        <v>1</v>
      </c>
    </row>
    <row r="2000" spans="1:17" x14ac:dyDescent="0.2">
      <c r="A2000">
        <v>89301265</v>
      </c>
      <c r="B2000" t="s">
        <v>4505</v>
      </c>
      <c r="C2000" t="s">
        <v>4675</v>
      </c>
      <c r="D2000">
        <v>10</v>
      </c>
      <c r="E2000" s="2">
        <v>42186</v>
      </c>
      <c r="G2000">
        <v>2302</v>
      </c>
      <c r="H2000">
        <v>61393</v>
      </c>
      <c r="I2000" t="s">
        <v>46</v>
      </c>
      <c r="J2000" t="s">
        <v>60</v>
      </c>
      <c r="K2000" t="s">
        <v>2216</v>
      </c>
      <c r="M2000" s="1" t="s">
        <v>4508</v>
      </c>
      <c r="N2000">
        <v>0.5</v>
      </c>
      <c r="O2000" t="s">
        <v>19</v>
      </c>
      <c r="P2000">
        <f t="shared" si="62"/>
        <v>2</v>
      </c>
      <c r="Q2000" s="7">
        <f t="shared" si="63"/>
        <v>1</v>
      </c>
    </row>
    <row r="2001" spans="1:17" x14ac:dyDescent="0.2">
      <c r="A2001">
        <v>89301222</v>
      </c>
      <c r="B2001" t="s">
        <v>4371</v>
      </c>
      <c r="C2001" t="s">
        <v>568</v>
      </c>
      <c r="D2001">
        <v>10</v>
      </c>
      <c r="E2001" s="2">
        <v>39448</v>
      </c>
      <c r="G2001">
        <v>788</v>
      </c>
      <c r="H2001">
        <v>61396</v>
      </c>
      <c r="I2001" t="s">
        <v>1651</v>
      </c>
      <c r="J2001" t="s">
        <v>303</v>
      </c>
      <c r="K2001" t="s">
        <v>4406</v>
      </c>
      <c r="L2001" t="s">
        <v>86</v>
      </c>
      <c r="M2001" s="1" t="s">
        <v>4407</v>
      </c>
      <c r="N2001">
        <v>1</v>
      </c>
      <c r="O2001" t="s">
        <v>27</v>
      </c>
      <c r="P2001">
        <f t="shared" si="62"/>
        <v>1</v>
      </c>
      <c r="Q2001" s="7">
        <f t="shared" si="63"/>
        <v>1</v>
      </c>
    </row>
    <row r="2002" spans="1:17" x14ac:dyDescent="0.2">
      <c r="A2002">
        <v>89301142</v>
      </c>
      <c r="B2002" t="s">
        <v>3386</v>
      </c>
      <c r="C2002" t="s">
        <v>3456</v>
      </c>
      <c r="D2002">
        <v>10</v>
      </c>
      <c r="E2002" s="2">
        <v>42370</v>
      </c>
      <c r="G2002">
        <v>7654</v>
      </c>
      <c r="H2002">
        <v>61402</v>
      </c>
      <c r="J2002" t="s">
        <v>312</v>
      </c>
      <c r="K2002" t="s">
        <v>167</v>
      </c>
      <c r="M2002" s="1" t="s">
        <v>3478</v>
      </c>
      <c r="N2002">
        <v>1</v>
      </c>
      <c r="O2002" t="s">
        <v>27</v>
      </c>
      <c r="P2002">
        <f t="shared" si="62"/>
        <v>1</v>
      </c>
      <c r="Q2002" s="7">
        <f t="shared" si="63"/>
        <v>1</v>
      </c>
    </row>
    <row r="2003" spans="1:17" x14ac:dyDescent="0.2">
      <c r="A2003">
        <v>89301335</v>
      </c>
      <c r="B2003" t="s">
        <v>5218</v>
      </c>
      <c r="C2003" t="s">
        <v>5219</v>
      </c>
      <c r="D2003">
        <v>10</v>
      </c>
      <c r="E2003" s="2">
        <v>43871</v>
      </c>
      <c r="G2003">
        <v>2201</v>
      </c>
      <c r="H2003">
        <v>61408</v>
      </c>
      <c r="J2003" t="s">
        <v>47</v>
      </c>
      <c r="K2003" t="s">
        <v>466</v>
      </c>
      <c r="L2003" t="s">
        <v>86</v>
      </c>
      <c r="M2003" s="1" t="s">
        <v>5291</v>
      </c>
      <c r="N2003">
        <v>1</v>
      </c>
      <c r="O2003" t="s">
        <v>27</v>
      </c>
      <c r="P2003">
        <f t="shared" si="62"/>
        <v>1</v>
      </c>
      <c r="Q2003" s="7">
        <f t="shared" si="63"/>
        <v>1</v>
      </c>
    </row>
    <row r="2004" spans="1:17" x14ac:dyDescent="0.2">
      <c r="A2004">
        <v>89301385</v>
      </c>
      <c r="B2004" t="s">
        <v>5670</v>
      </c>
      <c r="C2004" t="s">
        <v>5671</v>
      </c>
      <c r="D2004">
        <v>10</v>
      </c>
      <c r="E2004" s="2">
        <v>44927</v>
      </c>
      <c r="G2004">
        <v>10870</v>
      </c>
      <c r="H2004">
        <v>61412</v>
      </c>
      <c r="J2004" t="s">
        <v>57</v>
      </c>
      <c r="K2004" t="s">
        <v>5690</v>
      </c>
      <c r="M2004" s="1" t="s">
        <v>5691</v>
      </c>
      <c r="N2004">
        <v>0.85</v>
      </c>
      <c r="O2004" t="s">
        <v>23</v>
      </c>
      <c r="P2004">
        <f t="shared" si="62"/>
        <v>2</v>
      </c>
      <c r="Q2004" s="7">
        <f t="shared" si="63"/>
        <v>1</v>
      </c>
    </row>
    <row r="2005" spans="1:17" x14ac:dyDescent="0.2">
      <c r="A2005">
        <v>89301386</v>
      </c>
      <c r="B2005" t="s">
        <v>5670</v>
      </c>
      <c r="C2005" t="s">
        <v>5716</v>
      </c>
      <c r="D2005">
        <v>10</v>
      </c>
      <c r="E2005" s="2">
        <v>44927</v>
      </c>
      <c r="G2005">
        <v>10870</v>
      </c>
      <c r="H2005">
        <v>61412</v>
      </c>
      <c r="J2005" t="s">
        <v>57</v>
      </c>
      <c r="K2005" t="s">
        <v>5690</v>
      </c>
      <c r="M2005" s="1" t="s">
        <v>5691</v>
      </c>
      <c r="N2005">
        <v>0.15</v>
      </c>
      <c r="O2005" t="s">
        <v>23</v>
      </c>
      <c r="P2005">
        <f t="shared" si="62"/>
        <v>2</v>
      </c>
      <c r="Q2005" s="7">
        <f t="shared" si="63"/>
        <v>1</v>
      </c>
    </row>
    <row r="2006" spans="1:17" x14ac:dyDescent="0.2">
      <c r="A2006">
        <v>89301415</v>
      </c>
      <c r="B2006" t="s">
        <v>5837</v>
      </c>
      <c r="C2006" t="s">
        <v>5838</v>
      </c>
      <c r="D2006">
        <v>10</v>
      </c>
      <c r="E2006" s="2">
        <v>43862</v>
      </c>
      <c r="G2006">
        <v>7198</v>
      </c>
      <c r="H2006">
        <v>61414</v>
      </c>
      <c r="J2006" t="s">
        <v>158</v>
      </c>
      <c r="K2006" t="s">
        <v>4145</v>
      </c>
      <c r="M2006" s="1" t="s">
        <v>5846</v>
      </c>
      <c r="N2006">
        <v>1</v>
      </c>
      <c r="O2006" t="s">
        <v>27</v>
      </c>
      <c r="P2006">
        <f t="shared" si="62"/>
        <v>1</v>
      </c>
      <c r="Q2006" s="7">
        <f t="shared" si="63"/>
        <v>1</v>
      </c>
    </row>
    <row r="2007" spans="1:17" x14ac:dyDescent="0.2">
      <c r="A2007">
        <v>89301121</v>
      </c>
      <c r="B2007" t="s">
        <v>3139</v>
      </c>
      <c r="C2007" t="s">
        <v>109</v>
      </c>
      <c r="D2007">
        <v>5</v>
      </c>
      <c r="E2007" s="2">
        <v>39448</v>
      </c>
      <c r="G2007">
        <v>4329</v>
      </c>
      <c r="H2007">
        <v>61419</v>
      </c>
      <c r="J2007" t="s">
        <v>3154</v>
      </c>
      <c r="K2007" t="s">
        <v>243</v>
      </c>
      <c r="M2007" s="1" t="s">
        <v>3155</v>
      </c>
      <c r="N2007">
        <v>1</v>
      </c>
      <c r="O2007" t="s">
        <v>23</v>
      </c>
      <c r="P2007">
        <f t="shared" si="62"/>
        <v>1</v>
      </c>
      <c r="Q2007" s="7">
        <f t="shared" si="63"/>
        <v>1</v>
      </c>
    </row>
    <row r="2008" spans="1:17" x14ac:dyDescent="0.2">
      <c r="A2008">
        <v>89301501</v>
      </c>
      <c r="B2008" t="s">
        <v>5918</v>
      </c>
      <c r="C2008" t="s">
        <v>109</v>
      </c>
      <c r="D2008">
        <v>5</v>
      </c>
      <c r="E2008" s="2">
        <v>40544</v>
      </c>
      <c r="G2008">
        <v>436</v>
      </c>
      <c r="H2008">
        <v>61422</v>
      </c>
      <c r="J2008" t="s">
        <v>148</v>
      </c>
      <c r="K2008" t="s">
        <v>5943</v>
      </c>
      <c r="M2008" s="1" t="s">
        <v>5944</v>
      </c>
      <c r="N2008">
        <v>1</v>
      </c>
      <c r="O2008" t="s">
        <v>23</v>
      </c>
      <c r="P2008">
        <f t="shared" si="62"/>
        <v>1</v>
      </c>
      <c r="Q2008" s="7">
        <f t="shared" si="63"/>
        <v>1</v>
      </c>
    </row>
    <row r="2009" spans="1:17" x14ac:dyDescent="0.2">
      <c r="A2009">
        <v>89301111</v>
      </c>
      <c r="B2009" t="s">
        <v>2951</v>
      </c>
      <c r="C2009" t="s">
        <v>109</v>
      </c>
      <c r="D2009">
        <v>5</v>
      </c>
      <c r="E2009" s="2">
        <v>39448</v>
      </c>
      <c r="G2009">
        <v>1285</v>
      </c>
      <c r="H2009">
        <v>61437</v>
      </c>
      <c r="I2009" t="s">
        <v>53</v>
      </c>
      <c r="J2009" t="s">
        <v>521</v>
      </c>
      <c r="K2009" t="s">
        <v>2989</v>
      </c>
      <c r="M2009" s="1" t="s">
        <v>2990</v>
      </c>
      <c r="N2009">
        <v>1</v>
      </c>
      <c r="O2009" t="s">
        <v>72</v>
      </c>
      <c r="P2009">
        <f t="shared" si="62"/>
        <v>1</v>
      </c>
      <c r="Q2009" s="7">
        <f t="shared" si="63"/>
        <v>1</v>
      </c>
    </row>
    <row r="2010" spans="1:17" x14ac:dyDescent="0.2">
      <c r="A2010">
        <v>89301415</v>
      </c>
      <c r="B2010" t="s">
        <v>5837</v>
      </c>
      <c r="C2010" t="s">
        <v>5838</v>
      </c>
      <c r="D2010">
        <v>10</v>
      </c>
      <c r="E2010" s="2">
        <v>43891</v>
      </c>
      <c r="G2010">
        <v>6005</v>
      </c>
      <c r="H2010">
        <v>61443</v>
      </c>
      <c r="J2010" t="s">
        <v>81</v>
      </c>
      <c r="K2010" t="s">
        <v>5847</v>
      </c>
      <c r="M2010" s="1" t="s">
        <v>5848</v>
      </c>
      <c r="N2010">
        <v>0.5</v>
      </c>
      <c r="O2010" t="s">
        <v>27</v>
      </c>
      <c r="P2010">
        <f t="shared" si="62"/>
        <v>1</v>
      </c>
      <c r="Q2010" s="7">
        <f t="shared" si="63"/>
        <v>0.5</v>
      </c>
    </row>
    <row r="2011" spans="1:17" x14ac:dyDescent="0.2">
      <c r="A2011">
        <v>89301321</v>
      </c>
      <c r="B2011" t="s">
        <v>4932</v>
      </c>
      <c r="C2011" t="s">
        <v>109</v>
      </c>
      <c r="D2011">
        <v>5</v>
      </c>
      <c r="E2011" s="2">
        <v>45292</v>
      </c>
      <c r="G2011">
        <v>11139</v>
      </c>
      <c r="H2011">
        <v>61445</v>
      </c>
      <c r="J2011" t="s">
        <v>54</v>
      </c>
      <c r="K2011" t="s">
        <v>4953</v>
      </c>
      <c r="M2011" s="1" t="s">
        <v>4954</v>
      </c>
      <c r="N2011">
        <v>1</v>
      </c>
      <c r="O2011" t="s">
        <v>72</v>
      </c>
      <c r="P2011">
        <f t="shared" si="62"/>
        <v>1</v>
      </c>
      <c r="Q2011" s="7">
        <f t="shared" si="63"/>
        <v>1</v>
      </c>
    </row>
    <row r="2012" spans="1:17" x14ac:dyDescent="0.2">
      <c r="A2012">
        <v>89301325</v>
      </c>
      <c r="B2012" t="s">
        <v>4932</v>
      </c>
      <c r="C2012" t="s">
        <v>5125</v>
      </c>
      <c r="D2012">
        <v>10</v>
      </c>
      <c r="E2012" s="2">
        <v>43409</v>
      </c>
      <c r="G2012">
        <v>8902</v>
      </c>
      <c r="H2012">
        <v>61447</v>
      </c>
      <c r="I2012" t="s">
        <v>46</v>
      </c>
      <c r="J2012" t="s">
        <v>47</v>
      </c>
      <c r="K2012" t="s">
        <v>4023</v>
      </c>
      <c r="L2012" t="s">
        <v>31</v>
      </c>
      <c r="M2012" s="1" t="s">
        <v>5157</v>
      </c>
      <c r="N2012">
        <v>1</v>
      </c>
      <c r="O2012" t="s">
        <v>2433</v>
      </c>
      <c r="P2012">
        <f t="shared" si="62"/>
        <v>1</v>
      </c>
      <c r="Q2012" s="7">
        <f t="shared" si="63"/>
        <v>1</v>
      </c>
    </row>
    <row r="2013" spans="1:17" x14ac:dyDescent="0.2">
      <c r="A2013">
        <v>89301093</v>
      </c>
      <c r="B2013" t="s">
        <v>2444</v>
      </c>
      <c r="C2013" t="s">
        <v>357</v>
      </c>
      <c r="D2013">
        <v>5</v>
      </c>
      <c r="E2013" s="2">
        <v>43800</v>
      </c>
      <c r="G2013">
        <v>9404</v>
      </c>
      <c r="H2013">
        <v>61449</v>
      </c>
      <c r="I2013" t="s">
        <v>53</v>
      </c>
      <c r="J2013" t="s">
        <v>325</v>
      </c>
      <c r="K2013" t="s">
        <v>2572</v>
      </c>
      <c r="M2013" s="1" t="s">
        <v>2573</v>
      </c>
      <c r="N2013">
        <v>1</v>
      </c>
      <c r="O2013" t="s">
        <v>27</v>
      </c>
      <c r="P2013">
        <f t="shared" si="62"/>
        <v>1</v>
      </c>
      <c r="Q2013" s="7">
        <f t="shared" si="63"/>
        <v>1</v>
      </c>
    </row>
    <row r="2014" spans="1:17" x14ac:dyDescent="0.2">
      <c r="A2014">
        <v>89301161</v>
      </c>
      <c r="B2014" t="s">
        <v>3529</v>
      </c>
      <c r="C2014" t="s">
        <v>109</v>
      </c>
      <c r="D2014">
        <v>5</v>
      </c>
      <c r="E2014" s="2">
        <v>39448</v>
      </c>
      <c r="G2014">
        <v>2784</v>
      </c>
      <c r="H2014">
        <v>61450</v>
      </c>
      <c r="I2014" t="s">
        <v>53</v>
      </c>
      <c r="J2014" t="s">
        <v>1450</v>
      </c>
      <c r="K2014" t="s">
        <v>3600</v>
      </c>
      <c r="M2014" s="1" t="s">
        <v>3601</v>
      </c>
      <c r="N2014">
        <v>1</v>
      </c>
      <c r="O2014" t="s">
        <v>27</v>
      </c>
      <c r="P2014">
        <f t="shared" si="62"/>
        <v>1</v>
      </c>
      <c r="Q2014" s="7">
        <f t="shared" si="63"/>
        <v>1</v>
      </c>
    </row>
    <row r="2015" spans="1:17" x14ac:dyDescent="0.2">
      <c r="A2015">
        <v>89301102</v>
      </c>
      <c r="B2015" t="s">
        <v>2599</v>
      </c>
      <c r="C2015" t="s">
        <v>568</v>
      </c>
      <c r="D2015">
        <v>10</v>
      </c>
      <c r="E2015" s="2">
        <v>42095</v>
      </c>
      <c r="G2015">
        <v>3287</v>
      </c>
      <c r="H2015">
        <v>61451</v>
      </c>
      <c r="I2015" t="s">
        <v>28</v>
      </c>
      <c r="J2015" t="s">
        <v>602</v>
      </c>
      <c r="K2015" t="s">
        <v>2767</v>
      </c>
      <c r="M2015" s="1" t="s">
        <v>2768</v>
      </c>
      <c r="N2015">
        <v>0.05</v>
      </c>
      <c r="O2015" t="s">
        <v>33</v>
      </c>
      <c r="P2015">
        <f t="shared" si="62"/>
        <v>2</v>
      </c>
      <c r="Q2015" s="7">
        <f t="shared" si="63"/>
        <v>0.39999999999999997</v>
      </c>
    </row>
    <row r="2016" spans="1:17" x14ac:dyDescent="0.2">
      <c r="A2016">
        <v>89301702</v>
      </c>
      <c r="B2016" t="s">
        <v>6528</v>
      </c>
      <c r="C2016" t="s">
        <v>6529</v>
      </c>
      <c r="D2016">
        <v>10</v>
      </c>
      <c r="E2016" s="2">
        <v>42248</v>
      </c>
      <c r="G2016">
        <v>3287</v>
      </c>
      <c r="H2016">
        <v>61451</v>
      </c>
      <c r="I2016" t="s">
        <v>28</v>
      </c>
      <c r="J2016" t="s">
        <v>602</v>
      </c>
      <c r="K2016" t="s">
        <v>2767</v>
      </c>
      <c r="M2016" s="1" t="s">
        <v>2768</v>
      </c>
      <c r="N2016">
        <v>0.35</v>
      </c>
      <c r="O2016" t="s">
        <v>33</v>
      </c>
      <c r="P2016">
        <f t="shared" si="62"/>
        <v>2</v>
      </c>
      <c r="Q2016" s="7">
        <f t="shared" si="63"/>
        <v>0.39999999999999997</v>
      </c>
    </row>
    <row r="2017" spans="1:17" x14ac:dyDescent="0.2">
      <c r="A2017">
        <v>89301132</v>
      </c>
      <c r="B2017" t="s">
        <v>3276</v>
      </c>
      <c r="C2017" t="s">
        <v>3350</v>
      </c>
      <c r="D2017">
        <v>10</v>
      </c>
      <c r="E2017" s="2">
        <v>43054</v>
      </c>
      <c r="G2017">
        <v>7600</v>
      </c>
      <c r="H2017">
        <v>61454</v>
      </c>
      <c r="J2017" t="s">
        <v>3374</v>
      </c>
      <c r="K2017" t="s">
        <v>3375</v>
      </c>
      <c r="M2017" s="1" t="s">
        <v>3376</v>
      </c>
      <c r="N2017">
        <v>0.5</v>
      </c>
      <c r="O2017" t="s">
        <v>72</v>
      </c>
      <c r="P2017">
        <f t="shared" si="62"/>
        <v>1</v>
      </c>
      <c r="Q2017" s="7">
        <f t="shared" si="63"/>
        <v>0.5</v>
      </c>
    </row>
    <row r="2018" spans="1:17" x14ac:dyDescent="0.2">
      <c r="A2018">
        <v>89301173</v>
      </c>
      <c r="B2018" t="s">
        <v>3745</v>
      </c>
      <c r="C2018" t="s">
        <v>357</v>
      </c>
      <c r="D2018">
        <v>5</v>
      </c>
      <c r="E2018" s="2">
        <v>45292</v>
      </c>
      <c r="G2018">
        <v>4474</v>
      </c>
      <c r="H2018">
        <v>61455</v>
      </c>
      <c r="J2018" t="s">
        <v>843</v>
      </c>
      <c r="K2018" t="s">
        <v>3871</v>
      </c>
      <c r="M2018" s="1" t="s">
        <v>3872</v>
      </c>
      <c r="N2018">
        <v>1</v>
      </c>
      <c r="O2018" t="s">
        <v>27</v>
      </c>
      <c r="P2018">
        <f t="shared" si="62"/>
        <v>1</v>
      </c>
      <c r="Q2018" s="7">
        <f t="shared" si="63"/>
        <v>1</v>
      </c>
    </row>
    <row r="2019" spans="1:17" x14ac:dyDescent="0.2">
      <c r="A2019">
        <v>89301048</v>
      </c>
      <c r="B2019" t="s">
        <v>1264</v>
      </c>
      <c r="C2019" t="s">
        <v>1350</v>
      </c>
      <c r="D2019">
        <v>5</v>
      </c>
      <c r="E2019" s="2">
        <v>42005</v>
      </c>
      <c r="G2019">
        <v>6092</v>
      </c>
      <c r="H2019">
        <v>61465</v>
      </c>
      <c r="I2019" t="s">
        <v>28</v>
      </c>
      <c r="J2019" t="s">
        <v>1151</v>
      </c>
      <c r="K2019" t="s">
        <v>1373</v>
      </c>
      <c r="L2019" t="s">
        <v>31</v>
      </c>
      <c r="M2019" s="1" t="s">
        <v>1374</v>
      </c>
      <c r="N2019">
        <v>0.05</v>
      </c>
      <c r="O2019" t="s">
        <v>33</v>
      </c>
      <c r="P2019">
        <f t="shared" si="62"/>
        <v>1</v>
      </c>
      <c r="Q2019" s="7">
        <f t="shared" si="63"/>
        <v>0.05</v>
      </c>
    </row>
    <row r="2020" spans="1:17" x14ac:dyDescent="0.2">
      <c r="A2020">
        <v>89301171</v>
      </c>
      <c r="B2020" t="s">
        <v>3745</v>
      </c>
      <c r="C2020" t="s">
        <v>109</v>
      </c>
      <c r="D2020">
        <v>5</v>
      </c>
      <c r="E2020" s="2">
        <v>44652</v>
      </c>
      <c r="G2020">
        <v>3575</v>
      </c>
      <c r="H2020">
        <v>61466</v>
      </c>
      <c r="I2020" t="s">
        <v>28</v>
      </c>
      <c r="J2020" t="s">
        <v>176</v>
      </c>
      <c r="K2020" t="s">
        <v>3748</v>
      </c>
      <c r="L2020" t="s">
        <v>31</v>
      </c>
      <c r="M2020" s="1" t="s">
        <v>3749</v>
      </c>
      <c r="N2020">
        <v>0.7</v>
      </c>
      <c r="O2020" t="s">
        <v>33</v>
      </c>
      <c r="P2020">
        <f t="shared" si="62"/>
        <v>2</v>
      </c>
      <c r="Q2020" s="7">
        <f t="shared" si="63"/>
        <v>1</v>
      </c>
    </row>
    <row r="2021" spans="1:17" x14ac:dyDescent="0.2">
      <c r="A2021">
        <v>89301606</v>
      </c>
      <c r="B2021" t="s">
        <v>6476</v>
      </c>
      <c r="C2021" t="s">
        <v>6477</v>
      </c>
      <c r="D2021">
        <v>10</v>
      </c>
      <c r="E2021" s="2">
        <v>42186</v>
      </c>
      <c r="G2021">
        <v>6213</v>
      </c>
      <c r="H2021">
        <v>61466</v>
      </c>
      <c r="I2021" t="s">
        <v>28</v>
      </c>
      <c r="J2021" t="s">
        <v>176</v>
      </c>
      <c r="K2021" t="s">
        <v>3748</v>
      </c>
      <c r="L2021" t="s">
        <v>31</v>
      </c>
      <c r="M2021" s="1" t="s">
        <v>3749</v>
      </c>
      <c r="N2021">
        <v>0.3</v>
      </c>
      <c r="O2021" t="s">
        <v>33</v>
      </c>
      <c r="P2021">
        <f t="shared" si="62"/>
        <v>2</v>
      </c>
      <c r="Q2021" s="7">
        <f t="shared" si="63"/>
        <v>1</v>
      </c>
    </row>
    <row r="2022" spans="1:17" x14ac:dyDescent="0.2">
      <c r="A2022">
        <v>89305249</v>
      </c>
      <c r="B2022" t="s">
        <v>6689</v>
      </c>
      <c r="C2022" t="s">
        <v>6751</v>
      </c>
      <c r="D2022">
        <v>15</v>
      </c>
      <c r="E2022" s="2">
        <v>39814</v>
      </c>
      <c r="G2022">
        <v>5465</v>
      </c>
      <c r="H2022">
        <v>61474</v>
      </c>
      <c r="I2022" t="s">
        <v>28</v>
      </c>
      <c r="J2022" t="s">
        <v>34</v>
      </c>
      <c r="K2022" t="s">
        <v>6757</v>
      </c>
      <c r="L2022" t="s">
        <v>31</v>
      </c>
      <c r="M2022" s="1" t="s">
        <v>6758</v>
      </c>
      <c r="N2022">
        <v>0.1</v>
      </c>
      <c r="O2022" t="s">
        <v>4464</v>
      </c>
      <c r="P2022">
        <f t="shared" si="62"/>
        <v>1</v>
      </c>
      <c r="Q2022" s="7">
        <f t="shared" si="63"/>
        <v>0.1</v>
      </c>
    </row>
    <row r="2023" spans="1:17" x14ac:dyDescent="0.2">
      <c r="A2023">
        <v>89301323</v>
      </c>
      <c r="B2023" t="s">
        <v>4932</v>
      </c>
      <c r="C2023" t="s">
        <v>357</v>
      </c>
      <c r="D2023">
        <v>5</v>
      </c>
      <c r="E2023" s="2">
        <v>45078</v>
      </c>
      <c r="G2023">
        <v>3952</v>
      </c>
      <c r="H2023">
        <v>61479</v>
      </c>
      <c r="I2023" t="s">
        <v>53</v>
      </c>
      <c r="J2023" t="s">
        <v>95</v>
      </c>
      <c r="K2023" t="s">
        <v>5060</v>
      </c>
      <c r="M2023" s="1" t="s">
        <v>5061</v>
      </c>
      <c r="N2023">
        <v>0.5</v>
      </c>
      <c r="O2023" t="s">
        <v>72</v>
      </c>
      <c r="P2023">
        <f t="shared" si="62"/>
        <v>1</v>
      </c>
      <c r="Q2023" s="7">
        <f t="shared" si="63"/>
        <v>0.5</v>
      </c>
    </row>
    <row r="2024" spans="1:17" x14ac:dyDescent="0.2">
      <c r="A2024">
        <v>89301101</v>
      </c>
      <c r="B2024" t="s">
        <v>2599</v>
      </c>
      <c r="C2024" t="s">
        <v>109</v>
      </c>
      <c r="D2024">
        <v>5</v>
      </c>
      <c r="E2024" s="2">
        <v>41974</v>
      </c>
      <c r="G2024">
        <v>7013</v>
      </c>
      <c r="H2024">
        <v>61481</v>
      </c>
      <c r="J2024" t="s">
        <v>521</v>
      </c>
      <c r="K2024" t="s">
        <v>2697</v>
      </c>
      <c r="M2024" s="1" t="s">
        <v>2698</v>
      </c>
      <c r="N2024">
        <v>1</v>
      </c>
      <c r="O2024" t="s">
        <v>72</v>
      </c>
      <c r="P2024">
        <f t="shared" si="62"/>
        <v>1</v>
      </c>
      <c r="Q2024" s="7">
        <f t="shared" si="63"/>
        <v>1</v>
      </c>
    </row>
    <row r="2025" spans="1:17" x14ac:dyDescent="0.2">
      <c r="A2025">
        <v>89301321</v>
      </c>
      <c r="B2025" t="s">
        <v>4932</v>
      </c>
      <c r="C2025" t="s">
        <v>109</v>
      </c>
      <c r="D2025">
        <v>5</v>
      </c>
      <c r="E2025" s="2">
        <v>39448</v>
      </c>
      <c r="G2025">
        <v>3943</v>
      </c>
      <c r="H2025">
        <v>61482</v>
      </c>
      <c r="J2025" t="s">
        <v>1070</v>
      </c>
      <c r="K2025" t="s">
        <v>2749</v>
      </c>
      <c r="M2025" s="1" t="s">
        <v>4955</v>
      </c>
      <c r="N2025">
        <v>1</v>
      </c>
      <c r="O2025" t="s">
        <v>72</v>
      </c>
      <c r="P2025">
        <f t="shared" si="62"/>
        <v>1</v>
      </c>
      <c r="Q2025" s="7">
        <f t="shared" si="63"/>
        <v>1</v>
      </c>
    </row>
    <row r="2026" spans="1:17" x14ac:dyDescent="0.2">
      <c r="A2026">
        <v>89301211</v>
      </c>
      <c r="B2026" t="s">
        <v>4155</v>
      </c>
      <c r="C2026" t="s">
        <v>109</v>
      </c>
      <c r="D2026">
        <v>5</v>
      </c>
      <c r="E2026" s="2">
        <v>40391</v>
      </c>
      <c r="G2026">
        <v>4765</v>
      </c>
      <c r="H2026">
        <v>61487</v>
      </c>
      <c r="J2026" t="s">
        <v>43</v>
      </c>
      <c r="K2026" t="s">
        <v>4205</v>
      </c>
      <c r="M2026" s="1" t="s">
        <v>4206</v>
      </c>
      <c r="N2026">
        <v>1</v>
      </c>
      <c r="O2026" t="s">
        <v>72</v>
      </c>
      <c r="P2026">
        <f t="shared" si="62"/>
        <v>1</v>
      </c>
      <c r="Q2026" s="7">
        <f t="shared" si="63"/>
        <v>1</v>
      </c>
    </row>
    <row r="2027" spans="1:17" x14ac:dyDescent="0.2">
      <c r="A2027">
        <v>89301251</v>
      </c>
      <c r="B2027" t="s">
        <v>4451</v>
      </c>
      <c r="C2027" t="s">
        <v>109</v>
      </c>
      <c r="D2027">
        <v>5</v>
      </c>
      <c r="E2027" s="2">
        <v>39448</v>
      </c>
      <c r="G2027">
        <v>1930</v>
      </c>
      <c r="H2027">
        <v>61488</v>
      </c>
      <c r="I2027" t="s">
        <v>28</v>
      </c>
      <c r="J2027" t="s">
        <v>127</v>
      </c>
      <c r="K2027" t="s">
        <v>4469</v>
      </c>
      <c r="L2027" t="s">
        <v>31</v>
      </c>
      <c r="M2027" s="1" t="s">
        <v>4470</v>
      </c>
      <c r="N2027">
        <v>0.3</v>
      </c>
      <c r="O2027" t="s">
        <v>33</v>
      </c>
      <c r="P2027">
        <f t="shared" si="62"/>
        <v>2</v>
      </c>
      <c r="Q2027" s="7">
        <f t="shared" si="63"/>
        <v>0.8</v>
      </c>
    </row>
    <row r="2028" spans="1:17" x14ac:dyDescent="0.2">
      <c r="A2028">
        <v>89305252</v>
      </c>
      <c r="B2028" t="s">
        <v>4451</v>
      </c>
      <c r="C2028" t="s">
        <v>6760</v>
      </c>
      <c r="D2028">
        <v>15</v>
      </c>
      <c r="E2028" s="2">
        <v>39814</v>
      </c>
      <c r="G2028">
        <v>142</v>
      </c>
      <c r="H2028">
        <v>61488</v>
      </c>
      <c r="I2028" t="s">
        <v>28</v>
      </c>
      <c r="J2028" t="s">
        <v>127</v>
      </c>
      <c r="K2028" t="s">
        <v>4469</v>
      </c>
      <c r="L2028" t="s">
        <v>31</v>
      </c>
      <c r="M2028" s="1" t="s">
        <v>4470</v>
      </c>
      <c r="N2028">
        <v>0.5</v>
      </c>
      <c r="O2028" t="s">
        <v>6688</v>
      </c>
      <c r="P2028">
        <f t="shared" si="62"/>
        <v>2</v>
      </c>
      <c r="Q2028" s="7">
        <f t="shared" si="63"/>
        <v>0.8</v>
      </c>
    </row>
    <row r="2029" spans="1:17" x14ac:dyDescent="0.2">
      <c r="A2029">
        <v>89301215</v>
      </c>
      <c r="B2029" t="s">
        <v>4155</v>
      </c>
      <c r="C2029" t="s">
        <v>4301</v>
      </c>
      <c r="D2029">
        <v>10</v>
      </c>
      <c r="E2029" s="2">
        <v>44470</v>
      </c>
      <c r="G2029">
        <v>10393</v>
      </c>
      <c r="H2029">
        <v>61504</v>
      </c>
      <c r="J2029" t="s">
        <v>4338</v>
      </c>
      <c r="K2029" t="s">
        <v>3443</v>
      </c>
      <c r="M2029" s="1" t="s">
        <v>4339</v>
      </c>
      <c r="N2029">
        <v>1</v>
      </c>
      <c r="O2029" t="s">
        <v>72</v>
      </c>
      <c r="P2029">
        <f t="shared" si="62"/>
        <v>1</v>
      </c>
      <c r="Q2029" s="7">
        <f t="shared" si="63"/>
        <v>1</v>
      </c>
    </row>
    <row r="2030" spans="1:17" x14ac:dyDescent="0.2">
      <c r="A2030">
        <v>89301041</v>
      </c>
      <c r="B2030" t="s">
        <v>1095</v>
      </c>
      <c r="C2030" t="s">
        <v>109</v>
      </c>
      <c r="D2030">
        <v>5</v>
      </c>
      <c r="E2030" s="2">
        <v>43525</v>
      </c>
      <c r="G2030">
        <v>9181</v>
      </c>
      <c r="H2030">
        <v>61507</v>
      </c>
      <c r="J2030" t="s">
        <v>521</v>
      </c>
      <c r="K2030" t="s">
        <v>1130</v>
      </c>
      <c r="M2030" s="1" t="s">
        <v>1131</v>
      </c>
      <c r="N2030">
        <v>0.5</v>
      </c>
      <c r="O2030" t="s">
        <v>72</v>
      </c>
      <c r="P2030">
        <f t="shared" si="62"/>
        <v>1</v>
      </c>
      <c r="Q2030" s="7">
        <f t="shared" si="63"/>
        <v>0.5</v>
      </c>
    </row>
    <row r="2031" spans="1:17" x14ac:dyDescent="0.2">
      <c r="A2031">
        <v>89301081</v>
      </c>
      <c r="B2031" t="s">
        <v>2159</v>
      </c>
      <c r="C2031" t="s">
        <v>109</v>
      </c>
      <c r="D2031">
        <v>5</v>
      </c>
      <c r="E2031" s="2">
        <v>44166</v>
      </c>
      <c r="G2031">
        <v>4414</v>
      </c>
      <c r="H2031">
        <v>61511</v>
      </c>
      <c r="J2031" t="s">
        <v>158</v>
      </c>
      <c r="K2031" t="s">
        <v>2267</v>
      </c>
      <c r="M2031" s="1" t="s">
        <v>2268</v>
      </c>
      <c r="N2031">
        <v>0.75</v>
      </c>
      <c r="O2031" t="s">
        <v>72</v>
      </c>
      <c r="P2031">
        <f t="shared" si="62"/>
        <v>1</v>
      </c>
      <c r="Q2031" s="7">
        <f t="shared" si="63"/>
        <v>0.75</v>
      </c>
    </row>
    <row r="2032" spans="1:17" x14ac:dyDescent="0.2">
      <c r="A2032">
        <v>89301313</v>
      </c>
      <c r="B2032" t="s">
        <v>4828</v>
      </c>
      <c r="C2032" t="s">
        <v>357</v>
      </c>
      <c r="D2032">
        <v>5</v>
      </c>
      <c r="E2032" s="2">
        <v>42826</v>
      </c>
      <c r="G2032">
        <v>4530</v>
      </c>
      <c r="H2032">
        <v>61516</v>
      </c>
      <c r="I2032" t="s">
        <v>46</v>
      </c>
      <c r="J2032" t="s">
        <v>652</v>
      </c>
      <c r="K2032" t="s">
        <v>697</v>
      </c>
      <c r="L2032" t="s">
        <v>86</v>
      </c>
      <c r="M2032" s="1" t="s">
        <v>4908</v>
      </c>
      <c r="N2032">
        <v>1</v>
      </c>
      <c r="O2032" t="s">
        <v>72</v>
      </c>
      <c r="P2032">
        <f t="shared" si="62"/>
        <v>1</v>
      </c>
      <c r="Q2032" s="7">
        <f t="shared" si="63"/>
        <v>1</v>
      </c>
    </row>
    <row r="2033" spans="1:17" x14ac:dyDescent="0.2">
      <c r="A2033">
        <v>89301073</v>
      </c>
      <c r="B2033" t="s">
        <v>1686</v>
      </c>
      <c r="C2033" t="s">
        <v>357</v>
      </c>
      <c r="D2033">
        <v>5</v>
      </c>
      <c r="E2033" s="2">
        <v>44013</v>
      </c>
      <c r="G2033">
        <v>6340</v>
      </c>
      <c r="H2033">
        <v>61520</v>
      </c>
      <c r="J2033" t="s">
        <v>127</v>
      </c>
      <c r="K2033" t="s">
        <v>1778</v>
      </c>
      <c r="M2033" s="1" t="s">
        <v>1779</v>
      </c>
      <c r="N2033">
        <v>1</v>
      </c>
      <c r="O2033" t="s">
        <v>23</v>
      </c>
      <c r="P2033">
        <f t="shared" si="62"/>
        <v>1</v>
      </c>
      <c r="Q2033" s="7">
        <f t="shared" si="63"/>
        <v>1</v>
      </c>
    </row>
    <row r="2034" spans="1:17" x14ac:dyDescent="0.2">
      <c r="A2034">
        <v>89301028</v>
      </c>
      <c r="B2034" t="s">
        <v>489</v>
      </c>
      <c r="C2034" t="s">
        <v>781</v>
      </c>
      <c r="D2034">
        <v>10</v>
      </c>
      <c r="E2034" s="2">
        <v>43344</v>
      </c>
      <c r="G2034">
        <v>8797</v>
      </c>
      <c r="H2034">
        <v>61524</v>
      </c>
      <c r="I2034" t="s">
        <v>46</v>
      </c>
      <c r="J2034" t="s">
        <v>325</v>
      </c>
      <c r="K2034" t="s">
        <v>807</v>
      </c>
      <c r="M2034" s="1" t="s">
        <v>808</v>
      </c>
      <c r="N2034">
        <v>1</v>
      </c>
      <c r="O2034" t="s">
        <v>27</v>
      </c>
      <c r="P2034">
        <f t="shared" si="62"/>
        <v>1</v>
      </c>
      <c r="Q2034" s="7">
        <f t="shared" si="63"/>
        <v>1</v>
      </c>
    </row>
    <row r="2035" spans="1:17" x14ac:dyDescent="0.2">
      <c r="A2035">
        <v>89301048</v>
      </c>
      <c r="B2035" t="s">
        <v>1264</v>
      </c>
      <c r="C2035" t="s">
        <v>1350</v>
      </c>
      <c r="D2035">
        <v>5</v>
      </c>
      <c r="E2035" s="2">
        <v>41897</v>
      </c>
      <c r="G2035">
        <v>6943</v>
      </c>
      <c r="H2035">
        <v>61525</v>
      </c>
      <c r="I2035" t="s">
        <v>53</v>
      </c>
      <c r="J2035" t="s">
        <v>54</v>
      </c>
      <c r="K2035" t="s">
        <v>1375</v>
      </c>
      <c r="M2035" s="1" t="s">
        <v>1376</v>
      </c>
      <c r="N2035">
        <v>1</v>
      </c>
      <c r="O2035" t="s">
        <v>72</v>
      </c>
      <c r="P2035">
        <f t="shared" si="62"/>
        <v>1</v>
      </c>
      <c r="Q2035" s="7">
        <f t="shared" si="63"/>
        <v>1</v>
      </c>
    </row>
    <row r="2036" spans="1:17" x14ac:dyDescent="0.2">
      <c r="A2036">
        <v>89301048</v>
      </c>
      <c r="B2036" t="s">
        <v>1264</v>
      </c>
      <c r="C2036" t="s">
        <v>1350</v>
      </c>
      <c r="D2036">
        <v>5</v>
      </c>
      <c r="E2036" s="2">
        <v>41091</v>
      </c>
      <c r="G2036">
        <v>4947</v>
      </c>
      <c r="H2036">
        <v>61526</v>
      </c>
      <c r="J2036" t="s">
        <v>124</v>
      </c>
      <c r="K2036" t="s">
        <v>1377</v>
      </c>
      <c r="M2036" s="1" t="s">
        <v>1378</v>
      </c>
      <c r="N2036">
        <v>1</v>
      </c>
      <c r="O2036" t="s">
        <v>72</v>
      </c>
      <c r="P2036">
        <f t="shared" si="62"/>
        <v>1</v>
      </c>
      <c r="Q2036" s="7">
        <f t="shared" si="63"/>
        <v>1</v>
      </c>
    </row>
    <row r="2037" spans="1:17" x14ac:dyDescent="0.2">
      <c r="A2037">
        <v>89301311</v>
      </c>
      <c r="B2037" t="s">
        <v>4828</v>
      </c>
      <c r="C2037" t="s">
        <v>109</v>
      </c>
      <c r="D2037">
        <v>5</v>
      </c>
      <c r="E2037" s="2">
        <v>39448</v>
      </c>
      <c r="G2037">
        <v>4539</v>
      </c>
      <c r="H2037">
        <v>61537</v>
      </c>
      <c r="J2037" t="s">
        <v>219</v>
      </c>
      <c r="K2037" t="s">
        <v>4845</v>
      </c>
      <c r="M2037" s="1" t="s">
        <v>4846</v>
      </c>
      <c r="N2037">
        <v>1</v>
      </c>
      <c r="O2037" t="s">
        <v>27</v>
      </c>
      <c r="P2037">
        <f t="shared" si="62"/>
        <v>1</v>
      </c>
      <c r="Q2037" s="7">
        <f t="shared" si="63"/>
        <v>1</v>
      </c>
    </row>
    <row r="2038" spans="1:17" x14ac:dyDescent="0.2">
      <c r="A2038">
        <v>89301600</v>
      </c>
      <c r="B2038" t="s">
        <v>6274</v>
      </c>
      <c r="C2038" t="s">
        <v>6274</v>
      </c>
      <c r="D2038">
        <v>10</v>
      </c>
      <c r="E2038" s="2">
        <v>39143</v>
      </c>
      <c r="G2038">
        <v>6899</v>
      </c>
      <c r="H2038">
        <v>61538</v>
      </c>
      <c r="I2038" t="s">
        <v>28</v>
      </c>
      <c r="J2038" t="s">
        <v>268</v>
      </c>
      <c r="K2038" t="s">
        <v>6077</v>
      </c>
      <c r="M2038" s="1" t="s">
        <v>6431</v>
      </c>
      <c r="N2038">
        <v>0.25</v>
      </c>
      <c r="O2038" t="s">
        <v>33</v>
      </c>
      <c r="P2038">
        <f t="shared" si="62"/>
        <v>2</v>
      </c>
      <c r="Q2038" s="7">
        <f t="shared" si="63"/>
        <v>0.5</v>
      </c>
    </row>
    <row r="2039" spans="1:17" x14ac:dyDescent="0.2">
      <c r="A2039">
        <v>89301604</v>
      </c>
      <c r="B2039" t="s">
        <v>6464</v>
      </c>
      <c r="C2039" t="s">
        <v>6465</v>
      </c>
      <c r="D2039">
        <v>10</v>
      </c>
      <c r="E2039" s="2">
        <v>44228</v>
      </c>
      <c r="G2039">
        <v>6899</v>
      </c>
      <c r="H2039">
        <v>61538</v>
      </c>
      <c r="I2039" t="s">
        <v>28</v>
      </c>
      <c r="J2039" t="s">
        <v>268</v>
      </c>
      <c r="K2039" t="s">
        <v>6077</v>
      </c>
      <c r="M2039" s="1" t="s">
        <v>6431</v>
      </c>
      <c r="N2039">
        <v>0.25</v>
      </c>
      <c r="O2039" t="s">
        <v>33</v>
      </c>
      <c r="P2039">
        <f t="shared" si="62"/>
        <v>2</v>
      </c>
      <c r="Q2039" s="7">
        <f t="shared" si="63"/>
        <v>0.5</v>
      </c>
    </row>
    <row r="2040" spans="1:17" x14ac:dyDescent="0.2">
      <c r="A2040">
        <v>89301201</v>
      </c>
      <c r="B2040" t="s">
        <v>4100</v>
      </c>
      <c r="C2040" t="s">
        <v>109</v>
      </c>
      <c r="D2040">
        <v>5</v>
      </c>
      <c r="E2040" s="2">
        <v>43709</v>
      </c>
      <c r="G2040">
        <v>6403</v>
      </c>
      <c r="H2040">
        <v>61551</v>
      </c>
      <c r="I2040" t="s">
        <v>28</v>
      </c>
      <c r="J2040" t="s">
        <v>1138</v>
      </c>
      <c r="K2040" t="s">
        <v>4107</v>
      </c>
      <c r="M2040" s="1" t="s">
        <v>4108</v>
      </c>
      <c r="N2040">
        <v>1</v>
      </c>
      <c r="O2040" t="s">
        <v>33</v>
      </c>
      <c r="P2040">
        <f t="shared" si="62"/>
        <v>1</v>
      </c>
      <c r="Q2040" s="7">
        <f t="shared" si="63"/>
        <v>1</v>
      </c>
    </row>
    <row r="2041" spans="1:17" x14ac:dyDescent="0.2">
      <c r="A2041">
        <v>89301041</v>
      </c>
      <c r="B2041" t="s">
        <v>1095</v>
      </c>
      <c r="C2041" t="s">
        <v>109</v>
      </c>
      <c r="D2041">
        <v>5</v>
      </c>
      <c r="E2041" s="2">
        <v>39448</v>
      </c>
      <c r="G2041">
        <v>4970</v>
      </c>
      <c r="H2041">
        <v>61555</v>
      </c>
      <c r="J2041" t="s">
        <v>1127</v>
      </c>
      <c r="K2041" t="s">
        <v>1128</v>
      </c>
      <c r="M2041" s="1" t="s">
        <v>1129</v>
      </c>
      <c r="N2041">
        <v>1</v>
      </c>
      <c r="O2041" t="s">
        <v>72</v>
      </c>
      <c r="P2041">
        <f t="shared" si="62"/>
        <v>1</v>
      </c>
      <c r="Q2041" s="7">
        <f t="shared" si="63"/>
        <v>1</v>
      </c>
    </row>
    <row r="2042" spans="1:17" x14ac:dyDescent="0.2">
      <c r="A2042">
        <v>89301211</v>
      </c>
      <c r="B2042" t="s">
        <v>4155</v>
      </c>
      <c r="C2042" t="s">
        <v>109</v>
      </c>
      <c r="D2042">
        <v>5</v>
      </c>
      <c r="E2042" s="2">
        <v>39448</v>
      </c>
      <c r="G2042">
        <v>4728</v>
      </c>
      <c r="H2042">
        <v>61561</v>
      </c>
      <c r="J2042" t="s">
        <v>24</v>
      </c>
      <c r="K2042" t="s">
        <v>4207</v>
      </c>
      <c r="M2042" s="1" t="s">
        <v>4208</v>
      </c>
      <c r="N2042">
        <v>1</v>
      </c>
      <c r="O2042" t="s">
        <v>23</v>
      </c>
      <c r="P2042">
        <f t="shared" si="62"/>
        <v>1</v>
      </c>
      <c r="Q2042" s="7">
        <f t="shared" si="63"/>
        <v>1</v>
      </c>
    </row>
    <row r="2043" spans="1:17" x14ac:dyDescent="0.2">
      <c r="A2043">
        <v>89301261</v>
      </c>
      <c r="B2043" t="s">
        <v>4505</v>
      </c>
      <c r="C2043" t="s">
        <v>109</v>
      </c>
      <c r="D2043">
        <v>5</v>
      </c>
      <c r="E2043" s="2">
        <v>45231</v>
      </c>
      <c r="G2043">
        <v>11134</v>
      </c>
      <c r="H2043">
        <v>61565</v>
      </c>
      <c r="J2043" t="s">
        <v>155</v>
      </c>
      <c r="K2043" t="s">
        <v>4512</v>
      </c>
      <c r="M2043" s="1" t="s">
        <v>4513</v>
      </c>
      <c r="N2043">
        <v>1</v>
      </c>
      <c r="O2043" t="s">
        <v>27</v>
      </c>
      <c r="P2043">
        <f t="shared" si="62"/>
        <v>2</v>
      </c>
      <c r="Q2043" s="7">
        <f t="shared" si="63"/>
        <v>2</v>
      </c>
    </row>
    <row r="2044" spans="1:17" x14ac:dyDescent="0.2">
      <c r="A2044">
        <v>89301345</v>
      </c>
      <c r="B2044" t="s">
        <v>5330</v>
      </c>
      <c r="C2044" t="s">
        <v>5331</v>
      </c>
      <c r="D2044">
        <v>10</v>
      </c>
      <c r="E2044" s="2">
        <v>44013</v>
      </c>
      <c r="G2044">
        <v>4288</v>
      </c>
      <c r="H2044">
        <v>61571</v>
      </c>
      <c r="I2044" t="s">
        <v>53</v>
      </c>
      <c r="J2044" t="s">
        <v>791</v>
      </c>
      <c r="K2044" t="s">
        <v>914</v>
      </c>
      <c r="L2044" t="s">
        <v>86</v>
      </c>
      <c r="M2044" s="1" t="s">
        <v>5401</v>
      </c>
      <c r="N2044">
        <v>0.9</v>
      </c>
      <c r="O2044" t="s">
        <v>27</v>
      </c>
      <c r="P2044">
        <f t="shared" si="62"/>
        <v>2</v>
      </c>
      <c r="Q2044" s="7">
        <f t="shared" si="63"/>
        <v>1</v>
      </c>
    </row>
    <row r="2045" spans="1:17" x14ac:dyDescent="0.2">
      <c r="A2045">
        <v>89301347</v>
      </c>
      <c r="B2045" t="s">
        <v>5330</v>
      </c>
      <c r="C2045" t="s">
        <v>5477</v>
      </c>
      <c r="D2045">
        <v>10</v>
      </c>
      <c r="E2045" s="2">
        <v>44470</v>
      </c>
      <c r="G2045">
        <v>4288</v>
      </c>
      <c r="H2045">
        <v>61571</v>
      </c>
      <c r="I2045" t="s">
        <v>53</v>
      </c>
      <c r="J2045" t="s">
        <v>791</v>
      </c>
      <c r="K2045" t="s">
        <v>914</v>
      </c>
      <c r="L2045" t="s">
        <v>86</v>
      </c>
      <c r="M2045" s="1" t="s">
        <v>5401</v>
      </c>
      <c r="N2045">
        <v>0.1</v>
      </c>
      <c r="O2045" t="s">
        <v>27</v>
      </c>
      <c r="P2045">
        <f t="shared" si="62"/>
        <v>2</v>
      </c>
      <c r="Q2045" s="7">
        <f t="shared" si="63"/>
        <v>1</v>
      </c>
    </row>
    <row r="2046" spans="1:17" x14ac:dyDescent="0.2">
      <c r="A2046">
        <v>89301593</v>
      </c>
      <c r="B2046" t="s">
        <v>6156</v>
      </c>
      <c r="C2046" t="s">
        <v>6157</v>
      </c>
      <c r="D2046">
        <v>5</v>
      </c>
      <c r="E2046" s="2">
        <v>44562</v>
      </c>
      <c r="G2046">
        <v>5428</v>
      </c>
      <c r="H2046">
        <v>61572</v>
      </c>
      <c r="I2046" t="s">
        <v>28</v>
      </c>
      <c r="J2046" t="s">
        <v>84</v>
      </c>
      <c r="K2046" t="s">
        <v>6202</v>
      </c>
      <c r="L2046" t="s">
        <v>31</v>
      </c>
      <c r="M2046" s="1" t="s">
        <v>6203</v>
      </c>
      <c r="N2046">
        <v>0.6</v>
      </c>
      <c r="O2046" t="s">
        <v>33</v>
      </c>
      <c r="P2046">
        <f t="shared" si="62"/>
        <v>1</v>
      </c>
      <c r="Q2046" s="7">
        <f t="shared" si="63"/>
        <v>0.6</v>
      </c>
    </row>
    <row r="2047" spans="1:17" x14ac:dyDescent="0.2">
      <c r="A2047">
        <v>89301172</v>
      </c>
      <c r="B2047" t="s">
        <v>3745</v>
      </c>
      <c r="C2047" t="s">
        <v>2937</v>
      </c>
      <c r="D2047">
        <v>10</v>
      </c>
      <c r="E2047" s="2">
        <v>43252</v>
      </c>
      <c r="G2047">
        <v>7880</v>
      </c>
      <c r="H2047">
        <v>61573</v>
      </c>
      <c r="J2047" t="s">
        <v>2836</v>
      </c>
      <c r="K2047" t="s">
        <v>3858</v>
      </c>
      <c r="M2047" s="1" t="s">
        <v>3859</v>
      </c>
      <c r="N2047">
        <v>0.8</v>
      </c>
      <c r="O2047" t="s">
        <v>27</v>
      </c>
      <c r="P2047">
        <f t="shared" si="62"/>
        <v>1</v>
      </c>
      <c r="Q2047" s="7">
        <f t="shared" si="63"/>
        <v>0.8</v>
      </c>
    </row>
    <row r="2048" spans="1:17" x14ac:dyDescent="0.2">
      <c r="A2048">
        <v>89301171</v>
      </c>
      <c r="B2048" t="s">
        <v>3745</v>
      </c>
      <c r="C2048" t="s">
        <v>109</v>
      </c>
      <c r="D2048">
        <v>5</v>
      </c>
      <c r="E2048" s="2">
        <v>39173</v>
      </c>
      <c r="G2048">
        <v>5731</v>
      </c>
      <c r="H2048">
        <v>61574</v>
      </c>
      <c r="J2048" t="s">
        <v>791</v>
      </c>
      <c r="K2048" t="s">
        <v>3746</v>
      </c>
      <c r="M2048" s="1" t="s">
        <v>3747</v>
      </c>
      <c r="N2048">
        <v>1</v>
      </c>
      <c r="O2048" t="s">
        <v>23</v>
      </c>
      <c r="P2048">
        <f t="shared" si="62"/>
        <v>1</v>
      </c>
      <c r="Q2048" s="7">
        <f t="shared" si="63"/>
        <v>1</v>
      </c>
    </row>
    <row r="2049" spans="1:17" x14ac:dyDescent="0.2">
      <c r="A2049">
        <v>89301600</v>
      </c>
      <c r="B2049" t="s">
        <v>6274</v>
      </c>
      <c r="C2049" t="s">
        <v>6274</v>
      </c>
      <c r="D2049">
        <v>10</v>
      </c>
      <c r="E2049" s="2">
        <v>45017</v>
      </c>
      <c r="G2049">
        <v>5972</v>
      </c>
      <c r="H2049">
        <v>61576</v>
      </c>
      <c r="I2049" t="s">
        <v>28</v>
      </c>
      <c r="J2049" t="s">
        <v>155</v>
      </c>
      <c r="K2049" t="s">
        <v>6436</v>
      </c>
      <c r="M2049" s="1" t="s">
        <v>6437</v>
      </c>
      <c r="N2049">
        <v>0.8</v>
      </c>
      <c r="O2049" t="s">
        <v>33</v>
      </c>
      <c r="P2049">
        <f t="shared" si="62"/>
        <v>1</v>
      </c>
      <c r="Q2049" s="7">
        <f t="shared" si="63"/>
        <v>0.8</v>
      </c>
    </row>
    <row r="2050" spans="1:17" x14ac:dyDescent="0.2">
      <c r="A2050">
        <v>89301503</v>
      </c>
      <c r="B2050" t="s">
        <v>3914</v>
      </c>
      <c r="C2050" t="s">
        <v>357</v>
      </c>
      <c r="D2050">
        <v>5</v>
      </c>
      <c r="E2050" s="2">
        <v>39448</v>
      </c>
      <c r="G2050">
        <v>4372</v>
      </c>
      <c r="H2050">
        <v>61577</v>
      </c>
      <c r="J2050" t="s">
        <v>303</v>
      </c>
      <c r="K2050" t="s">
        <v>6066</v>
      </c>
      <c r="M2050" s="1" t="s">
        <v>6067</v>
      </c>
      <c r="N2050">
        <v>1</v>
      </c>
      <c r="O2050" t="s">
        <v>23</v>
      </c>
      <c r="P2050">
        <f t="shared" ref="P2050:P2113" si="64">COUNTIF($M$2:$M$4776,M2050)</f>
        <v>1</v>
      </c>
      <c r="Q2050" s="7">
        <f t="shared" ref="Q2050:Q2113" si="65">SUMIFS($N$2:$N$4776,$M$2:$M$4776,M2050)</f>
        <v>1</v>
      </c>
    </row>
    <row r="2051" spans="1:17" x14ac:dyDescent="0.2">
      <c r="A2051">
        <v>89301600</v>
      </c>
      <c r="B2051" t="s">
        <v>6274</v>
      </c>
      <c r="C2051" t="s">
        <v>6274</v>
      </c>
      <c r="D2051">
        <v>10</v>
      </c>
      <c r="E2051" s="2">
        <v>44287</v>
      </c>
      <c r="G2051">
        <v>9092</v>
      </c>
      <c r="H2051">
        <v>61582</v>
      </c>
      <c r="J2051" t="s">
        <v>312</v>
      </c>
      <c r="K2051" t="s">
        <v>5287</v>
      </c>
      <c r="M2051" s="1" t="s">
        <v>6435</v>
      </c>
      <c r="N2051">
        <v>0.14199999999999999</v>
      </c>
      <c r="O2051" t="s">
        <v>27</v>
      </c>
      <c r="P2051">
        <f t="shared" si="64"/>
        <v>7</v>
      </c>
      <c r="Q2051" s="7">
        <f t="shared" si="65"/>
        <v>0.99399999999999999</v>
      </c>
    </row>
    <row r="2052" spans="1:17" x14ac:dyDescent="0.2">
      <c r="A2052">
        <v>89301602</v>
      </c>
      <c r="B2052" t="s">
        <v>6449</v>
      </c>
      <c r="C2052" t="s">
        <v>6450</v>
      </c>
      <c r="D2052">
        <v>10</v>
      </c>
      <c r="E2052" s="2">
        <v>43497</v>
      </c>
      <c r="G2052">
        <v>9092</v>
      </c>
      <c r="H2052">
        <v>61582</v>
      </c>
      <c r="J2052" t="s">
        <v>312</v>
      </c>
      <c r="K2052" t="s">
        <v>5287</v>
      </c>
      <c r="M2052" s="1" t="s">
        <v>6435</v>
      </c>
      <c r="N2052">
        <v>0.14199999999999999</v>
      </c>
      <c r="O2052" t="s">
        <v>27</v>
      </c>
      <c r="P2052">
        <f t="shared" si="64"/>
        <v>7</v>
      </c>
      <c r="Q2052" s="7">
        <f t="shared" si="65"/>
        <v>0.99399999999999999</v>
      </c>
    </row>
    <row r="2053" spans="1:17" x14ac:dyDescent="0.2">
      <c r="A2053">
        <v>89301604</v>
      </c>
      <c r="B2053" t="s">
        <v>6464</v>
      </c>
      <c r="C2053" t="s">
        <v>6465</v>
      </c>
      <c r="D2053">
        <v>10</v>
      </c>
      <c r="E2053" s="2">
        <v>43497</v>
      </c>
      <c r="G2053">
        <v>9092</v>
      </c>
      <c r="H2053">
        <v>61582</v>
      </c>
      <c r="J2053" t="s">
        <v>312</v>
      </c>
      <c r="K2053" t="s">
        <v>5287</v>
      </c>
      <c r="M2053" s="1" t="s">
        <v>6435</v>
      </c>
      <c r="N2053">
        <v>0.14199999999999999</v>
      </c>
      <c r="O2053" t="s">
        <v>27</v>
      </c>
      <c r="P2053">
        <f t="shared" si="64"/>
        <v>7</v>
      </c>
      <c r="Q2053" s="7">
        <f t="shared" si="65"/>
        <v>0.99399999999999999</v>
      </c>
    </row>
    <row r="2054" spans="1:17" x14ac:dyDescent="0.2">
      <c r="A2054">
        <v>89301605</v>
      </c>
      <c r="B2054" t="s">
        <v>6474</v>
      </c>
      <c r="C2054" t="s">
        <v>6475</v>
      </c>
      <c r="D2054">
        <v>10</v>
      </c>
      <c r="E2054" s="2">
        <v>43497</v>
      </c>
      <c r="G2054">
        <v>9092</v>
      </c>
      <c r="H2054">
        <v>61582</v>
      </c>
      <c r="J2054" t="s">
        <v>312</v>
      </c>
      <c r="K2054" t="s">
        <v>5287</v>
      </c>
      <c r="M2054" s="1" t="s">
        <v>6435</v>
      </c>
      <c r="N2054">
        <v>0.14199999999999999</v>
      </c>
      <c r="O2054" t="s">
        <v>27</v>
      </c>
      <c r="P2054">
        <f t="shared" si="64"/>
        <v>7</v>
      </c>
      <c r="Q2054" s="7">
        <f t="shared" si="65"/>
        <v>0.99399999999999999</v>
      </c>
    </row>
    <row r="2055" spans="1:17" x14ac:dyDescent="0.2">
      <c r="A2055">
        <v>89301606</v>
      </c>
      <c r="B2055" t="s">
        <v>6476</v>
      </c>
      <c r="C2055" t="s">
        <v>6477</v>
      </c>
      <c r="D2055">
        <v>10</v>
      </c>
      <c r="E2055" s="2">
        <v>43497</v>
      </c>
      <c r="G2055">
        <v>9092</v>
      </c>
      <c r="H2055">
        <v>61582</v>
      </c>
      <c r="J2055" t="s">
        <v>312</v>
      </c>
      <c r="K2055" t="s">
        <v>5287</v>
      </c>
      <c r="M2055" s="1" t="s">
        <v>6435</v>
      </c>
      <c r="N2055">
        <v>0.14199999999999999</v>
      </c>
      <c r="O2055" t="s">
        <v>27</v>
      </c>
      <c r="P2055">
        <f t="shared" si="64"/>
        <v>7</v>
      </c>
      <c r="Q2055" s="7">
        <f t="shared" si="65"/>
        <v>0.99399999999999999</v>
      </c>
    </row>
    <row r="2056" spans="1:17" x14ac:dyDescent="0.2">
      <c r="A2056">
        <v>89301607</v>
      </c>
      <c r="B2056" t="s">
        <v>6480</v>
      </c>
      <c r="C2056" t="s">
        <v>6481</v>
      </c>
      <c r="D2056">
        <v>10</v>
      </c>
      <c r="E2056" s="2">
        <v>43497</v>
      </c>
      <c r="G2056">
        <v>9092</v>
      </c>
      <c r="H2056">
        <v>61582</v>
      </c>
      <c r="J2056" t="s">
        <v>312</v>
      </c>
      <c r="K2056" t="s">
        <v>5287</v>
      </c>
      <c r="M2056" s="1" t="s">
        <v>6435</v>
      </c>
      <c r="N2056">
        <v>0.14199999999999999</v>
      </c>
      <c r="O2056" t="s">
        <v>27</v>
      </c>
      <c r="P2056">
        <f t="shared" si="64"/>
        <v>7</v>
      </c>
      <c r="Q2056" s="7">
        <f t="shared" si="65"/>
        <v>0.99399999999999999</v>
      </c>
    </row>
    <row r="2057" spans="1:17" x14ac:dyDescent="0.2">
      <c r="A2057">
        <v>89301608</v>
      </c>
      <c r="B2057" t="s">
        <v>6482</v>
      </c>
      <c r="C2057" t="s">
        <v>6482</v>
      </c>
      <c r="D2057">
        <v>10</v>
      </c>
      <c r="E2057" s="2">
        <v>43497</v>
      </c>
      <c r="G2057">
        <v>9092</v>
      </c>
      <c r="H2057">
        <v>61582</v>
      </c>
      <c r="J2057" t="s">
        <v>312</v>
      </c>
      <c r="K2057" t="s">
        <v>5287</v>
      </c>
      <c r="M2057" s="1" t="s">
        <v>6435</v>
      </c>
      <c r="N2057">
        <v>0.14199999999999999</v>
      </c>
      <c r="O2057" t="s">
        <v>27</v>
      </c>
      <c r="P2057">
        <f t="shared" si="64"/>
        <v>7</v>
      </c>
      <c r="Q2057" s="7">
        <f t="shared" si="65"/>
        <v>0.99399999999999999</v>
      </c>
    </row>
    <row r="2058" spans="1:17" x14ac:dyDescent="0.2">
      <c r="A2058">
        <v>89301345</v>
      </c>
      <c r="B2058" t="s">
        <v>5330</v>
      </c>
      <c r="C2058" t="s">
        <v>5331</v>
      </c>
      <c r="D2058">
        <v>10</v>
      </c>
      <c r="E2058" s="2">
        <v>43191</v>
      </c>
      <c r="G2058">
        <v>4284</v>
      </c>
      <c r="H2058">
        <v>61599</v>
      </c>
      <c r="I2058" t="s">
        <v>53</v>
      </c>
      <c r="J2058" t="s">
        <v>588</v>
      </c>
      <c r="K2058" t="s">
        <v>5399</v>
      </c>
      <c r="M2058" s="1" t="s">
        <v>5400</v>
      </c>
      <c r="N2058">
        <v>0.9</v>
      </c>
      <c r="O2058" t="s">
        <v>27</v>
      </c>
      <c r="P2058">
        <f t="shared" si="64"/>
        <v>2</v>
      </c>
      <c r="Q2058" s="7">
        <f t="shared" si="65"/>
        <v>1</v>
      </c>
    </row>
    <row r="2059" spans="1:17" x14ac:dyDescent="0.2">
      <c r="A2059">
        <v>89301347</v>
      </c>
      <c r="B2059" t="s">
        <v>5330</v>
      </c>
      <c r="C2059" t="s">
        <v>5477</v>
      </c>
      <c r="D2059">
        <v>10</v>
      </c>
      <c r="E2059" s="2">
        <v>44470</v>
      </c>
      <c r="G2059">
        <v>4284</v>
      </c>
      <c r="H2059">
        <v>61599</v>
      </c>
      <c r="I2059" t="s">
        <v>53</v>
      </c>
      <c r="J2059" t="s">
        <v>588</v>
      </c>
      <c r="K2059" t="s">
        <v>5399</v>
      </c>
      <c r="M2059" s="1" t="s">
        <v>5400</v>
      </c>
      <c r="N2059">
        <v>0.1</v>
      </c>
      <c r="O2059" t="s">
        <v>27</v>
      </c>
      <c r="P2059">
        <f t="shared" si="64"/>
        <v>2</v>
      </c>
      <c r="Q2059" s="7">
        <f t="shared" si="65"/>
        <v>1</v>
      </c>
    </row>
    <row r="2060" spans="1:17" x14ac:dyDescent="0.2">
      <c r="A2060">
        <v>89301031</v>
      </c>
      <c r="B2060" t="s">
        <v>826</v>
      </c>
      <c r="C2060" t="s">
        <v>109</v>
      </c>
      <c r="D2060">
        <v>5</v>
      </c>
      <c r="E2060" s="2">
        <v>44197</v>
      </c>
      <c r="G2060">
        <v>4482</v>
      </c>
      <c r="H2060">
        <v>61601</v>
      </c>
      <c r="I2060" t="s">
        <v>53</v>
      </c>
      <c r="J2060" t="s">
        <v>47</v>
      </c>
      <c r="K2060" t="s">
        <v>947</v>
      </c>
      <c r="L2060" t="s">
        <v>86</v>
      </c>
      <c r="M2060" s="1" t="s">
        <v>948</v>
      </c>
      <c r="N2060">
        <v>0.75</v>
      </c>
      <c r="O2060" t="s">
        <v>72</v>
      </c>
      <c r="P2060">
        <f t="shared" si="64"/>
        <v>1</v>
      </c>
      <c r="Q2060" s="7">
        <f t="shared" si="65"/>
        <v>0.75</v>
      </c>
    </row>
    <row r="2061" spans="1:17" x14ac:dyDescent="0.2">
      <c r="A2061">
        <v>89301103</v>
      </c>
      <c r="B2061" t="s">
        <v>2599</v>
      </c>
      <c r="C2061" t="s">
        <v>2589</v>
      </c>
      <c r="D2061">
        <v>5</v>
      </c>
      <c r="E2061" s="2">
        <v>41426</v>
      </c>
      <c r="G2061">
        <v>4855</v>
      </c>
      <c r="H2061">
        <v>61604</v>
      </c>
      <c r="J2061" t="s">
        <v>47</v>
      </c>
      <c r="K2061" t="s">
        <v>2524</v>
      </c>
      <c r="M2061" s="1" t="s">
        <v>2875</v>
      </c>
      <c r="N2061">
        <v>1</v>
      </c>
      <c r="O2061" t="s">
        <v>27</v>
      </c>
      <c r="P2061">
        <f t="shared" si="64"/>
        <v>1</v>
      </c>
      <c r="Q2061" s="7">
        <f t="shared" si="65"/>
        <v>1</v>
      </c>
    </row>
    <row r="2062" spans="1:17" x14ac:dyDescent="0.2">
      <c r="A2062">
        <v>89301142</v>
      </c>
      <c r="B2062" t="s">
        <v>3386</v>
      </c>
      <c r="C2062" t="s">
        <v>3456</v>
      </c>
      <c r="D2062">
        <v>10</v>
      </c>
      <c r="E2062" s="2">
        <v>40787</v>
      </c>
      <c r="G2062">
        <v>4864</v>
      </c>
      <c r="H2062">
        <v>61606</v>
      </c>
      <c r="J2062" t="s">
        <v>296</v>
      </c>
      <c r="K2062" t="s">
        <v>3479</v>
      </c>
      <c r="M2062" s="1" t="s">
        <v>3480</v>
      </c>
      <c r="N2062">
        <v>1</v>
      </c>
      <c r="O2062" t="s">
        <v>72</v>
      </c>
      <c r="P2062">
        <f t="shared" si="64"/>
        <v>1</v>
      </c>
      <c r="Q2062" s="7">
        <f t="shared" si="65"/>
        <v>1</v>
      </c>
    </row>
    <row r="2063" spans="1:17" x14ac:dyDescent="0.2">
      <c r="A2063">
        <v>89301335</v>
      </c>
      <c r="B2063" t="s">
        <v>5218</v>
      </c>
      <c r="C2063" t="s">
        <v>5219</v>
      </c>
      <c r="D2063">
        <v>10</v>
      </c>
      <c r="E2063" s="2">
        <v>44805</v>
      </c>
      <c r="G2063">
        <v>4282</v>
      </c>
      <c r="H2063">
        <v>61615</v>
      </c>
      <c r="J2063" t="s">
        <v>84</v>
      </c>
      <c r="K2063" t="s">
        <v>5283</v>
      </c>
      <c r="M2063" s="1" t="s">
        <v>5284</v>
      </c>
      <c r="N2063">
        <v>0.8</v>
      </c>
      <c r="O2063" t="s">
        <v>27</v>
      </c>
      <c r="P2063">
        <f t="shared" si="64"/>
        <v>1</v>
      </c>
      <c r="Q2063" s="7">
        <f t="shared" si="65"/>
        <v>0.8</v>
      </c>
    </row>
    <row r="2064" spans="1:17" x14ac:dyDescent="0.2">
      <c r="A2064">
        <v>89301335</v>
      </c>
      <c r="B2064" t="s">
        <v>5218</v>
      </c>
      <c r="C2064" t="s">
        <v>5219</v>
      </c>
      <c r="D2064">
        <v>10</v>
      </c>
      <c r="E2064" s="2">
        <v>42644</v>
      </c>
      <c r="G2064">
        <v>4278</v>
      </c>
      <c r="H2064">
        <v>61616</v>
      </c>
      <c r="J2064" t="s">
        <v>521</v>
      </c>
      <c r="K2064" t="s">
        <v>5285</v>
      </c>
      <c r="M2064" s="1" t="s">
        <v>5286</v>
      </c>
      <c r="N2064">
        <v>1</v>
      </c>
      <c r="O2064" t="s">
        <v>27</v>
      </c>
      <c r="P2064">
        <f t="shared" si="64"/>
        <v>1</v>
      </c>
      <c r="Q2064" s="7">
        <f t="shared" si="65"/>
        <v>1</v>
      </c>
    </row>
    <row r="2065" spans="1:17" x14ac:dyDescent="0.2">
      <c r="A2065">
        <v>89301335</v>
      </c>
      <c r="B2065" t="s">
        <v>5218</v>
      </c>
      <c r="C2065" t="s">
        <v>5219</v>
      </c>
      <c r="D2065">
        <v>10</v>
      </c>
      <c r="E2065" s="2">
        <v>43388</v>
      </c>
      <c r="G2065">
        <v>4281</v>
      </c>
      <c r="H2065">
        <v>61617</v>
      </c>
      <c r="J2065" t="s">
        <v>95</v>
      </c>
      <c r="K2065" t="s">
        <v>5287</v>
      </c>
      <c r="M2065" s="1" t="s">
        <v>5288</v>
      </c>
      <c r="N2065">
        <v>1</v>
      </c>
      <c r="O2065" t="s">
        <v>72</v>
      </c>
      <c r="P2065">
        <f t="shared" si="64"/>
        <v>1</v>
      </c>
      <c r="Q2065" s="7">
        <f t="shared" si="65"/>
        <v>1</v>
      </c>
    </row>
    <row r="2066" spans="1:17" x14ac:dyDescent="0.2">
      <c r="A2066">
        <v>89301261</v>
      </c>
      <c r="B2066" t="s">
        <v>4505</v>
      </c>
      <c r="C2066" t="s">
        <v>109</v>
      </c>
      <c r="D2066">
        <v>5</v>
      </c>
      <c r="E2066" s="2">
        <v>45231</v>
      </c>
      <c r="G2066">
        <v>4193</v>
      </c>
      <c r="H2066">
        <v>61619</v>
      </c>
      <c r="I2066" t="s">
        <v>53</v>
      </c>
      <c r="J2066" t="s">
        <v>325</v>
      </c>
      <c r="K2066" t="s">
        <v>4516</v>
      </c>
      <c r="M2066" s="1" t="s">
        <v>4517</v>
      </c>
      <c r="N2066">
        <v>0.5</v>
      </c>
      <c r="O2066" t="s">
        <v>72</v>
      </c>
      <c r="P2066">
        <f t="shared" si="64"/>
        <v>2</v>
      </c>
      <c r="Q2066" s="7">
        <f t="shared" si="65"/>
        <v>1</v>
      </c>
    </row>
    <row r="2067" spans="1:17" x14ac:dyDescent="0.2">
      <c r="A2067">
        <v>89301261</v>
      </c>
      <c r="B2067" t="s">
        <v>4505</v>
      </c>
      <c r="C2067" t="s">
        <v>109</v>
      </c>
      <c r="D2067">
        <v>5</v>
      </c>
      <c r="E2067" s="2">
        <v>45231</v>
      </c>
      <c r="G2067">
        <v>11154</v>
      </c>
      <c r="H2067">
        <v>61619</v>
      </c>
      <c r="I2067" t="s">
        <v>53</v>
      </c>
      <c r="J2067" t="s">
        <v>325</v>
      </c>
      <c r="K2067" t="s">
        <v>4516</v>
      </c>
      <c r="M2067" s="1" t="s">
        <v>4517</v>
      </c>
      <c r="N2067">
        <v>0.5</v>
      </c>
      <c r="O2067" t="s">
        <v>72</v>
      </c>
      <c r="P2067">
        <f t="shared" si="64"/>
        <v>2</v>
      </c>
      <c r="Q2067" s="7">
        <f t="shared" si="65"/>
        <v>1</v>
      </c>
    </row>
    <row r="2068" spans="1:17" x14ac:dyDescent="0.2">
      <c r="A2068">
        <v>89301131</v>
      </c>
      <c r="B2068" t="s">
        <v>3276</v>
      </c>
      <c r="C2068" t="s">
        <v>109</v>
      </c>
      <c r="D2068">
        <v>5</v>
      </c>
      <c r="E2068" s="2">
        <v>39448</v>
      </c>
      <c r="G2068">
        <v>799</v>
      </c>
      <c r="H2068">
        <v>61620</v>
      </c>
      <c r="I2068" t="s">
        <v>28</v>
      </c>
      <c r="J2068" t="s">
        <v>252</v>
      </c>
      <c r="K2068" t="s">
        <v>3282</v>
      </c>
      <c r="L2068" t="s">
        <v>31</v>
      </c>
      <c r="M2068" s="1" t="s">
        <v>3283</v>
      </c>
      <c r="N2068">
        <v>0.8</v>
      </c>
      <c r="O2068" t="s">
        <v>33</v>
      </c>
      <c r="P2068">
        <f t="shared" si="64"/>
        <v>2</v>
      </c>
      <c r="Q2068" s="7">
        <f t="shared" si="65"/>
        <v>1</v>
      </c>
    </row>
    <row r="2069" spans="1:17" x14ac:dyDescent="0.2">
      <c r="A2069">
        <v>89301132</v>
      </c>
      <c r="B2069" t="s">
        <v>3276</v>
      </c>
      <c r="C2069" t="s">
        <v>3350</v>
      </c>
      <c r="D2069">
        <v>10</v>
      </c>
      <c r="E2069" s="2">
        <v>39814</v>
      </c>
      <c r="G2069">
        <v>799</v>
      </c>
      <c r="H2069">
        <v>61620</v>
      </c>
      <c r="I2069" t="s">
        <v>28</v>
      </c>
      <c r="J2069" t="s">
        <v>252</v>
      </c>
      <c r="K2069" t="s">
        <v>3282</v>
      </c>
      <c r="L2069" t="s">
        <v>31</v>
      </c>
      <c r="M2069" s="1" t="s">
        <v>3283</v>
      </c>
      <c r="N2069">
        <v>0.2</v>
      </c>
      <c r="O2069" t="s">
        <v>33</v>
      </c>
      <c r="P2069">
        <f t="shared" si="64"/>
        <v>2</v>
      </c>
      <c r="Q2069" s="7">
        <f t="shared" si="65"/>
        <v>1</v>
      </c>
    </row>
    <row r="2070" spans="1:17" x14ac:dyDescent="0.2">
      <c r="A2070">
        <v>89301112</v>
      </c>
      <c r="B2070" t="s">
        <v>3082</v>
      </c>
      <c r="C2070" t="s">
        <v>3083</v>
      </c>
      <c r="D2070">
        <v>10</v>
      </c>
      <c r="E2070" s="2">
        <v>45078</v>
      </c>
      <c r="G2070">
        <v>8302</v>
      </c>
      <c r="H2070">
        <v>61622</v>
      </c>
      <c r="J2070" t="s">
        <v>275</v>
      </c>
      <c r="K2070" t="s">
        <v>3090</v>
      </c>
      <c r="L2070" t="s">
        <v>86</v>
      </c>
      <c r="M2070" s="1" t="s">
        <v>3091</v>
      </c>
      <c r="N2070">
        <v>0.5</v>
      </c>
      <c r="O2070" t="s">
        <v>72</v>
      </c>
      <c r="P2070">
        <f t="shared" si="64"/>
        <v>1</v>
      </c>
      <c r="Q2070" s="7">
        <f t="shared" si="65"/>
        <v>0.5</v>
      </c>
    </row>
    <row r="2071" spans="1:17" x14ac:dyDescent="0.2">
      <c r="A2071">
        <v>89301324</v>
      </c>
      <c r="B2071" t="s">
        <v>4932</v>
      </c>
      <c r="C2071" t="s">
        <v>5083</v>
      </c>
      <c r="D2071">
        <v>5</v>
      </c>
      <c r="E2071" s="2">
        <v>41760</v>
      </c>
      <c r="G2071">
        <v>6761</v>
      </c>
      <c r="H2071">
        <v>61623</v>
      </c>
      <c r="J2071" t="s">
        <v>258</v>
      </c>
      <c r="K2071" t="s">
        <v>935</v>
      </c>
      <c r="M2071" s="1" t="s">
        <v>5092</v>
      </c>
      <c r="N2071">
        <v>1</v>
      </c>
      <c r="O2071" t="s">
        <v>27</v>
      </c>
      <c r="P2071">
        <f t="shared" si="64"/>
        <v>1</v>
      </c>
      <c r="Q2071" s="7">
        <f t="shared" si="65"/>
        <v>1</v>
      </c>
    </row>
    <row r="2072" spans="1:17" x14ac:dyDescent="0.2">
      <c r="A2072">
        <v>89301063</v>
      </c>
      <c r="B2072" t="s">
        <v>1480</v>
      </c>
      <c r="C2072" t="s">
        <v>357</v>
      </c>
      <c r="D2072">
        <v>5</v>
      </c>
      <c r="E2072" s="2">
        <v>39814</v>
      </c>
      <c r="G2072">
        <v>4245</v>
      </c>
      <c r="H2072">
        <v>61629</v>
      </c>
      <c r="J2072" t="s">
        <v>131</v>
      </c>
      <c r="K2072" t="s">
        <v>144</v>
      </c>
      <c r="M2072" s="1" t="s">
        <v>1656</v>
      </c>
      <c r="N2072">
        <v>1</v>
      </c>
      <c r="O2072" t="s">
        <v>27</v>
      </c>
      <c r="P2072">
        <f t="shared" si="64"/>
        <v>1</v>
      </c>
      <c r="Q2072" s="7">
        <f t="shared" si="65"/>
        <v>1</v>
      </c>
    </row>
    <row r="2073" spans="1:17" x14ac:dyDescent="0.2">
      <c r="A2073">
        <v>89301322</v>
      </c>
      <c r="B2073" t="s">
        <v>4932</v>
      </c>
      <c r="C2073" t="s">
        <v>568</v>
      </c>
      <c r="D2073">
        <v>10</v>
      </c>
      <c r="E2073" s="2">
        <v>43221</v>
      </c>
      <c r="G2073">
        <v>3945</v>
      </c>
      <c r="H2073">
        <v>61630</v>
      </c>
      <c r="I2073" t="s">
        <v>53</v>
      </c>
      <c r="J2073" t="s">
        <v>521</v>
      </c>
      <c r="K2073" t="s">
        <v>2878</v>
      </c>
      <c r="M2073" s="1" t="s">
        <v>4998</v>
      </c>
      <c r="N2073">
        <v>1</v>
      </c>
      <c r="O2073" t="s">
        <v>27</v>
      </c>
      <c r="P2073">
        <f t="shared" si="64"/>
        <v>1</v>
      </c>
      <c r="Q2073" s="7">
        <f t="shared" si="65"/>
        <v>1</v>
      </c>
    </row>
    <row r="2074" spans="1:17" x14ac:dyDescent="0.2">
      <c r="A2074">
        <v>89301211</v>
      </c>
      <c r="B2074" t="s">
        <v>4155</v>
      </c>
      <c r="C2074" t="s">
        <v>109</v>
      </c>
      <c r="D2074">
        <v>5</v>
      </c>
      <c r="E2074" s="2">
        <v>41609</v>
      </c>
      <c r="G2074">
        <v>6150</v>
      </c>
      <c r="H2074">
        <v>61634</v>
      </c>
      <c r="I2074" t="s">
        <v>28</v>
      </c>
      <c r="J2074" t="s">
        <v>2794</v>
      </c>
      <c r="K2074" t="s">
        <v>4209</v>
      </c>
      <c r="M2074" s="1" t="s">
        <v>4210</v>
      </c>
      <c r="N2074">
        <v>0.8</v>
      </c>
      <c r="O2074" t="s">
        <v>33</v>
      </c>
      <c r="P2074">
        <f t="shared" si="64"/>
        <v>1</v>
      </c>
      <c r="Q2074" s="7">
        <f t="shared" si="65"/>
        <v>0.8</v>
      </c>
    </row>
    <row r="2075" spans="1:17" x14ac:dyDescent="0.2">
      <c r="A2075">
        <v>89301015</v>
      </c>
      <c r="B2075" t="s">
        <v>108</v>
      </c>
      <c r="C2075" t="s">
        <v>427</v>
      </c>
      <c r="D2075">
        <v>10</v>
      </c>
      <c r="E2075" s="2">
        <v>44682</v>
      </c>
      <c r="G2075">
        <v>10490</v>
      </c>
      <c r="H2075">
        <v>61645</v>
      </c>
      <c r="I2075" t="s">
        <v>28</v>
      </c>
      <c r="J2075" t="s">
        <v>317</v>
      </c>
      <c r="K2075" t="s">
        <v>447</v>
      </c>
      <c r="L2075" t="s">
        <v>31</v>
      </c>
      <c r="M2075" s="1" t="s">
        <v>448</v>
      </c>
      <c r="N2075">
        <v>0.6</v>
      </c>
      <c r="O2075" t="s">
        <v>33</v>
      </c>
      <c r="P2075">
        <f t="shared" si="64"/>
        <v>1</v>
      </c>
      <c r="Q2075" s="7">
        <f t="shared" si="65"/>
        <v>0.6</v>
      </c>
    </row>
    <row r="2076" spans="1:17" x14ac:dyDescent="0.2">
      <c r="A2076">
        <v>89301011</v>
      </c>
      <c r="B2076" t="s">
        <v>108</v>
      </c>
      <c r="C2076" t="s">
        <v>109</v>
      </c>
      <c r="D2076">
        <v>5</v>
      </c>
      <c r="E2076" s="2">
        <v>39448</v>
      </c>
      <c r="G2076">
        <v>4491</v>
      </c>
      <c r="H2076">
        <v>61648</v>
      </c>
      <c r="I2076" t="s">
        <v>28</v>
      </c>
      <c r="J2076" t="s">
        <v>212</v>
      </c>
      <c r="K2076" t="s">
        <v>213</v>
      </c>
      <c r="L2076" t="s">
        <v>31</v>
      </c>
      <c r="M2076" s="1" t="s">
        <v>214</v>
      </c>
      <c r="N2076">
        <v>1</v>
      </c>
      <c r="O2076" t="s">
        <v>33</v>
      </c>
      <c r="P2076">
        <f t="shared" si="64"/>
        <v>1</v>
      </c>
      <c r="Q2076" s="7">
        <f t="shared" si="65"/>
        <v>1</v>
      </c>
    </row>
    <row r="2077" spans="1:17" x14ac:dyDescent="0.2">
      <c r="A2077">
        <v>89301013</v>
      </c>
      <c r="B2077" t="s">
        <v>108</v>
      </c>
      <c r="C2077" t="s">
        <v>357</v>
      </c>
      <c r="D2077">
        <v>5</v>
      </c>
      <c r="E2077" s="2">
        <v>41699</v>
      </c>
      <c r="G2077">
        <v>4674</v>
      </c>
      <c r="H2077">
        <v>61649</v>
      </c>
      <c r="I2077" t="s">
        <v>46</v>
      </c>
      <c r="J2077" t="s">
        <v>385</v>
      </c>
      <c r="K2077" t="s">
        <v>386</v>
      </c>
      <c r="M2077" s="1" t="s">
        <v>387</v>
      </c>
      <c r="N2077">
        <v>1</v>
      </c>
      <c r="O2077" t="s">
        <v>135</v>
      </c>
      <c r="P2077">
        <f t="shared" si="64"/>
        <v>1</v>
      </c>
      <c r="Q2077" s="7">
        <f t="shared" si="65"/>
        <v>1</v>
      </c>
    </row>
    <row r="2078" spans="1:17" x14ac:dyDescent="0.2">
      <c r="A2078">
        <v>89301345</v>
      </c>
      <c r="B2078" t="s">
        <v>5330</v>
      </c>
      <c r="C2078" t="s">
        <v>5331</v>
      </c>
      <c r="D2078">
        <v>10</v>
      </c>
      <c r="E2078" s="2">
        <v>44562</v>
      </c>
      <c r="G2078">
        <v>4286</v>
      </c>
      <c r="H2078">
        <v>61660</v>
      </c>
      <c r="J2078" t="s">
        <v>158</v>
      </c>
      <c r="K2078" t="s">
        <v>5397</v>
      </c>
      <c r="L2078" t="s">
        <v>86</v>
      </c>
      <c r="M2078" s="1" t="s">
        <v>5398</v>
      </c>
      <c r="N2078">
        <v>0.5</v>
      </c>
      <c r="O2078" t="s">
        <v>27</v>
      </c>
      <c r="P2078">
        <f t="shared" si="64"/>
        <v>1</v>
      </c>
      <c r="Q2078" s="7">
        <f t="shared" si="65"/>
        <v>0.5</v>
      </c>
    </row>
    <row r="2079" spans="1:17" x14ac:dyDescent="0.2">
      <c r="A2079">
        <v>89301346</v>
      </c>
      <c r="B2079" t="s">
        <v>5330</v>
      </c>
      <c r="C2079" t="s">
        <v>5467</v>
      </c>
      <c r="D2079">
        <v>10</v>
      </c>
      <c r="E2079" s="2">
        <v>39448</v>
      </c>
      <c r="G2079">
        <v>4832</v>
      </c>
      <c r="H2079">
        <v>61661</v>
      </c>
      <c r="I2079" t="s">
        <v>28</v>
      </c>
      <c r="J2079" t="s">
        <v>1017</v>
      </c>
      <c r="K2079" t="s">
        <v>5475</v>
      </c>
      <c r="M2079" s="1" t="s">
        <v>5476</v>
      </c>
      <c r="N2079">
        <v>1</v>
      </c>
      <c r="O2079" t="s">
        <v>33</v>
      </c>
      <c r="P2079">
        <f t="shared" si="64"/>
        <v>1</v>
      </c>
      <c r="Q2079" s="7">
        <f t="shared" si="65"/>
        <v>1</v>
      </c>
    </row>
    <row r="2080" spans="1:17" x14ac:dyDescent="0.2">
      <c r="A2080">
        <v>89301345</v>
      </c>
      <c r="B2080" t="s">
        <v>5330</v>
      </c>
      <c r="C2080" t="s">
        <v>5331</v>
      </c>
      <c r="D2080">
        <v>10</v>
      </c>
      <c r="E2080" s="2">
        <v>43576</v>
      </c>
      <c r="G2080">
        <v>4285</v>
      </c>
      <c r="H2080">
        <v>61664</v>
      </c>
      <c r="I2080" t="s">
        <v>53</v>
      </c>
      <c r="J2080" t="s">
        <v>395</v>
      </c>
      <c r="K2080" t="s">
        <v>5395</v>
      </c>
      <c r="L2080" t="s">
        <v>86</v>
      </c>
      <c r="M2080" s="1" t="s">
        <v>5396</v>
      </c>
      <c r="N2080">
        <v>1</v>
      </c>
      <c r="O2080" t="s">
        <v>27</v>
      </c>
      <c r="P2080">
        <f t="shared" si="64"/>
        <v>1</v>
      </c>
      <c r="Q2080" s="7">
        <f t="shared" si="65"/>
        <v>1</v>
      </c>
    </row>
    <row r="2081" spans="1:18" x14ac:dyDescent="0.2">
      <c r="A2081">
        <v>89301311</v>
      </c>
      <c r="B2081" t="s">
        <v>4828</v>
      </c>
      <c r="C2081" t="s">
        <v>109</v>
      </c>
      <c r="D2081">
        <v>5</v>
      </c>
      <c r="E2081" s="2">
        <v>39448</v>
      </c>
      <c r="G2081">
        <v>85</v>
      </c>
      <c r="H2081">
        <v>61668</v>
      </c>
      <c r="I2081" t="s">
        <v>28</v>
      </c>
      <c r="J2081" t="s">
        <v>2242</v>
      </c>
      <c r="K2081" t="s">
        <v>4853</v>
      </c>
      <c r="M2081" s="1" t="s">
        <v>4854</v>
      </c>
      <c r="N2081">
        <v>0.7</v>
      </c>
      <c r="O2081" t="s">
        <v>33</v>
      </c>
      <c r="P2081">
        <f t="shared" si="64"/>
        <v>2</v>
      </c>
      <c r="Q2081" s="7">
        <f t="shared" si="65"/>
        <v>1</v>
      </c>
    </row>
    <row r="2082" spans="1:18" x14ac:dyDescent="0.2">
      <c r="A2082">
        <v>89301607</v>
      </c>
      <c r="B2082" t="s">
        <v>6480</v>
      </c>
      <c r="C2082" t="s">
        <v>6481</v>
      </c>
      <c r="D2082">
        <v>10</v>
      </c>
      <c r="E2082" s="2">
        <v>42186</v>
      </c>
      <c r="G2082">
        <v>5968</v>
      </c>
      <c r="H2082">
        <v>61668</v>
      </c>
      <c r="I2082" t="s">
        <v>28</v>
      </c>
      <c r="J2082" t="s">
        <v>2242</v>
      </c>
      <c r="K2082" t="s">
        <v>4853</v>
      </c>
      <c r="M2082" s="1" t="s">
        <v>4854</v>
      </c>
      <c r="N2082">
        <v>0.3</v>
      </c>
      <c r="O2082" t="s">
        <v>33</v>
      </c>
      <c r="P2082">
        <f t="shared" si="64"/>
        <v>2</v>
      </c>
      <c r="Q2082" s="7">
        <f t="shared" si="65"/>
        <v>1</v>
      </c>
    </row>
    <row r="2083" spans="1:18" x14ac:dyDescent="0.2">
      <c r="A2083">
        <v>89301942</v>
      </c>
      <c r="B2083" t="s">
        <v>6578</v>
      </c>
      <c r="C2083" t="s">
        <v>6578</v>
      </c>
      <c r="D2083">
        <v>10</v>
      </c>
      <c r="E2083" s="2">
        <v>44197</v>
      </c>
      <c r="G2083">
        <v>9780</v>
      </c>
      <c r="H2083">
        <v>61670</v>
      </c>
      <c r="J2083" t="s">
        <v>997</v>
      </c>
      <c r="K2083" t="s">
        <v>2779</v>
      </c>
      <c r="M2083" s="1" t="s">
        <v>6638</v>
      </c>
      <c r="N2083">
        <v>0.8</v>
      </c>
      <c r="O2083" t="s">
        <v>6591</v>
      </c>
      <c r="P2083">
        <f t="shared" si="64"/>
        <v>4</v>
      </c>
      <c r="Q2083" s="7">
        <f t="shared" si="65"/>
        <v>2</v>
      </c>
    </row>
    <row r="2084" spans="1:18" x14ac:dyDescent="0.2">
      <c r="A2084">
        <v>89301942</v>
      </c>
      <c r="B2084" t="s">
        <v>6578</v>
      </c>
      <c r="C2084" t="s">
        <v>6578</v>
      </c>
      <c r="D2084">
        <v>10</v>
      </c>
      <c r="E2084" s="2">
        <v>44197</v>
      </c>
      <c r="G2084">
        <v>9780</v>
      </c>
      <c r="H2084">
        <v>61670</v>
      </c>
      <c r="J2084" t="s">
        <v>997</v>
      </c>
      <c r="K2084" t="s">
        <v>2779</v>
      </c>
      <c r="M2084" s="1" t="s">
        <v>6638</v>
      </c>
      <c r="N2084">
        <v>0.2</v>
      </c>
      <c r="O2084" t="s">
        <v>6591</v>
      </c>
      <c r="P2084">
        <f t="shared" si="64"/>
        <v>4</v>
      </c>
      <c r="Q2084" s="7">
        <f t="shared" si="65"/>
        <v>2</v>
      </c>
      <c r="R2084" t="s">
        <v>6797</v>
      </c>
    </row>
    <row r="2085" spans="1:18" x14ac:dyDescent="0.2">
      <c r="A2085">
        <v>89301942</v>
      </c>
      <c r="B2085" t="s">
        <v>6578</v>
      </c>
      <c r="C2085" t="s">
        <v>6578</v>
      </c>
      <c r="D2085">
        <v>10</v>
      </c>
      <c r="E2085" s="2">
        <v>44197</v>
      </c>
      <c r="G2085">
        <v>9781</v>
      </c>
      <c r="H2085">
        <v>61670</v>
      </c>
      <c r="J2085" t="s">
        <v>997</v>
      </c>
      <c r="K2085" t="s">
        <v>2779</v>
      </c>
      <c r="M2085" s="1" t="s">
        <v>6638</v>
      </c>
      <c r="N2085">
        <v>0.8</v>
      </c>
      <c r="O2085" t="s">
        <v>6581</v>
      </c>
      <c r="P2085">
        <f t="shared" si="64"/>
        <v>4</v>
      </c>
      <c r="Q2085" s="7">
        <f t="shared" si="65"/>
        <v>2</v>
      </c>
      <c r="R2085" t="s">
        <v>6797</v>
      </c>
    </row>
    <row r="2086" spans="1:18" x14ac:dyDescent="0.2">
      <c r="A2086">
        <v>89301942</v>
      </c>
      <c r="B2086" t="s">
        <v>6578</v>
      </c>
      <c r="C2086" t="s">
        <v>6578</v>
      </c>
      <c r="D2086">
        <v>10</v>
      </c>
      <c r="E2086" s="2">
        <v>44197</v>
      </c>
      <c r="G2086">
        <v>9781</v>
      </c>
      <c r="H2086">
        <v>61670</v>
      </c>
      <c r="J2086" t="s">
        <v>997</v>
      </c>
      <c r="K2086" t="s">
        <v>2779</v>
      </c>
      <c r="M2086" s="1" t="s">
        <v>6638</v>
      </c>
      <c r="N2086">
        <v>0.2</v>
      </c>
      <c r="O2086" t="s">
        <v>6581</v>
      </c>
      <c r="P2086">
        <f t="shared" si="64"/>
        <v>4</v>
      </c>
      <c r="Q2086" s="7">
        <f t="shared" si="65"/>
        <v>2</v>
      </c>
    </row>
    <row r="2087" spans="1:18" x14ac:dyDescent="0.2">
      <c r="A2087">
        <v>89301161</v>
      </c>
      <c r="B2087" t="s">
        <v>3529</v>
      </c>
      <c r="C2087" t="s">
        <v>109</v>
      </c>
      <c r="D2087">
        <v>5</v>
      </c>
      <c r="E2087" s="2">
        <v>43709</v>
      </c>
      <c r="G2087">
        <v>766</v>
      </c>
      <c r="H2087">
        <v>61676</v>
      </c>
      <c r="I2087" t="s">
        <v>28</v>
      </c>
      <c r="J2087" t="s">
        <v>1101</v>
      </c>
      <c r="K2087" t="s">
        <v>3602</v>
      </c>
      <c r="M2087" s="1" t="s">
        <v>3603</v>
      </c>
      <c r="N2087">
        <v>0.5</v>
      </c>
      <c r="O2087" t="s">
        <v>33</v>
      </c>
      <c r="P2087">
        <f t="shared" si="64"/>
        <v>5</v>
      </c>
      <c r="Q2087" s="7">
        <f t="shared" si="65"/>
        <v>1</v>
      </c>
    </row>
    <row r="2088" spans="1:18" x14ac:dyDescent="0.2">
      <c r="A2088">
        <v>89301162</v>
      </c>
      <c r="B2088" t="s">
        <v>3529</v>
      </c>
      <c r="C2088" t="s">
        <v>3661</v>
      </c>
      <c r="D2088">
        <v>10</v>
      </c>
      <c r="E2088" s="2">
        <v>43709</v>
      </c>
      <c r="G2088">
        <v>766</v>
      </c>
      <c r="H2088">
        <v>61676</v>
      </c>
      <c r="I2088" t="s">
        <v>28</v>
      </c>
      <c r="J2088" t="s">
        <v>1101</v>
      </c>
      <c r="K2088" t="s">
        <v>3602</v>
      </c>
      <c r="M2088" s="1" t="s">
        <v>3603</v>
      </c>
      <c r="N2088">
        <v>0.05</v>
      </c>
      <c r="O2088" t="s">
        <v>33</v>
      </c>
      <c r="P2088">
        <f t="shared" si="64"/>
        <v>5</v>
      </c>
      <c r="Q2088" s="7">
        <f t="shared" si="65"/>
        <v>1</v>
      </c>
    </row>
    <row r="2089" spans="1:18" x14ac:dyDescent="0.2">
      <c r="A2089">
        <v>89301163</v>
      </c>
      <c r="B2089" t="s">
        <v>3529</v>
      </c>
      <c r="C2089" t="s">
        <v>357</v>
      </c>
      <c r="D2089">
        <v>5</v>
      </c>
      <c r="E2089" s="2">
        <v>43709</v>
      </c>
      <c r="G2089">
        <v>766</v>
      </c>
      <c r="H2089">
        <v>61676</v>
      </c>
      <c r="I2089" t="s">
        <v>28</v>
      </c>
      <c r="J2089" t="s">
        <v>1101</v>
      </c>
      <c r="K2089" t="s">
        <v>3602</v>
      </c>
      <c r="M2089" s="1" t="s">
        <v>3603</v>
      </c>
      <c r="N2089">
        <v>0.05</v>
      </c>
      <c r="O2089" t="s">
        <v>33</v>
      </c>
      <c r="P2089">
        <f t="shared" si="64"/>
        <v>5</v>
      </c>
      <c r="Q2089" s="7">
        <f t="shared" si="65"/>
        <v>1</v>
      </c>
    </row>
    <row r="2090" spans="1:18" x14ac:dyDescent="0.2">
      <c r="A2090">
        <v>89301165</v>
      </c>
      <c r="B2090" t="s">
        <v>3529</v>
      </c>
      <c r="C2090" t="s">
        <v>3734</v>
      </c>
      <c r="D2090">
        <v>10</v>
      </c>
      <c r="E2090" s="2">
        <v>41518</v>
      </c>
      <c r="G2090">
        <v>766</v>
      </c>
      <c r="H2090">
        <v>61676</v>
      </c>
      <c r="I2090" t="s">
        <v>28</v>
      </c>
      <c r="J2090" t="s">
        <v>1101</v>
      </c>
      <c r="K2090" t="s">
        <v>3602</v>
      </c>
      <c r="M2090" s="1" t="s">
        <v>3603</v>
      </c>
      <c r="N2090">
        <v>0.1</v>
      </c>
      <c r="O2090" t="s">
        <v>33</v>
      </c>
      <c r="P2090">
        <f t="shared" si="64"/>
        <v>5</v>
      </c>
      <c r="Q2090" s="7">
        <f t="shared" si="65"/>
        <v>1</v>
      </c>
    </row>
    <row r="2091" spans="1:18" x14ac:dyDescent="0.2">
      <c r="A2091">
        <v>89301167</v>
      </c>
      <c r="B2091" t="s">
        <v>3529</v>
      </c>
      <c r="C2091" t="s">
        <v>3744</v>
      </c>
      <c r="D2091">
        <v>10</v>
      </c>
      <c r="E2091" s="2">
        <v>43709</v>
      </c>
      <c r="G2091">
        <v>766</v>
      </c>
      <c r="H2091">
        <v>61676</v>
      </c>
      <c r="I2091" t="s">
        <v>28</v>
      </c>
      <c r="J2091" t="s">
        <v>1101</v>
      </c>
      <c r="K2091" t="s">
        <v>3602</v>
      </c>
      <c r="M2091" s="1" t="s">
        <v>3603</v>
      </c>
      <c r="N2091">
        <v>0.3</v>
      </c>
      <c r="O2091" t="s">
        <v>33</v>
      </c>
      <c r="P2091">
        <f t="shared" si="64"/>
        <v>5</v>
      </c>
      <c r="Q2091" s="7">
        <f t="shared" si="65"/>
        <v>1</v>
      </c>
    </row>
    <row r="2092" spans="1:18" x14ac:dyDescent="0.2">
      <c r="A2092">
        <v>89301111</v>
      </c>
      <c r="B2092" t="s">
        <v>2951</v>
      </c>
      <c r="C2092" t="s">
        <v>109</v>
      </c>
      <c r="D2092">
        <v>5</v>
      </c>
      <c r="E2092" s="2">
        <v>43831</v>
      </c>
      <c r="G2092">
        <v>3357</v>
      </c>
      <c r="H2092">
        <v>61680</v>
      </c>
      <c r="I2092" t="s">
        <v>28</v>
      </c>
      <c r="J2092" t="s">
        <v>127</v>
      </c>
      <c r="K2092" t="s">
        <v>1170</v>
      </c>
      <c r="L2092" t="s">
        <v>31</v>
      </c>
      <c r="M2092" s="1" t="s">
        <v>2988</v>
      </c>
      <c r="N2092">
        <v>0.8</v>
      </c>
      <c r="O2092" t="s">
        <v>33</v>
      </c>
      <c r="P2092">
        <f t="shared" si="64"/>
        <v>1</v>
      </c>
      <c r="Q2092" s="7">
        <f t="shared" si="65"/>
        <v>0.8</v>
      </c>
    </row>
    <row r="2093" spans="1:18" x14ac:dyDescent="0.2">
      <c r="A2093">
        <v>89301103</v>
      </c>
      <c r="B2093" t="s">
        <v>2599</v>
      </c>
      <c r="C2093" t="s">
        <v>2589</v>
      </c>
      <c r="D2093">
        <v>5</v>
      </c>
      <c r="E2093" s="2">
        <v>44105</v>
      </c>
      <c r="G2093">
        <v>4872</v>
      </c>
      <c r="H2093">
        <v>61684</v>
      </c>
      <c r="I2093" t="s">
        <v>53</v>
      </c>
      <c r="J2093" t="s">
        <v>84</v>
      </c>
      <c r="K2093" t="s">
        <v>2873</v>
      </c>
      <c r="L2093" t="s">
        <v>86</v>
      </c>
      <c r="M2093" s="1" t="s">
        <v>2874</v>
      </c>
      <c r="N2093">
        <v>0.5</v>
      </c>
      <c r="O2093" t="s">
        <v>27</v>
      </c>
      <c r="P2093">
        <f t="shared" si="64"/>
        <v>1</v>
      </c>
      <c r="Q2093" s="7">
        <f t="shared" si="65"/>
        <v>0.5</v>
      </c>
    </row>
    <row r="2094" spans="1:18" x14ac:dyDescent="0.2">
      <c r="A2094">
        <v>89301321</v>
      </c>
      <c r="B2094" t="s">
        <v>4932</v>
      </c>
      <c r="C2094" t="s">
        <v>109</v>
      </c>
      <c r="D2094">
        <v>5</v>
      </c>
      <c r="E2094" s="2">
        <v>42095</v>
      </c>
      <c r="G2094">
        <v>3464</v>
      </c>
      <c r="H2094">
        <v>61689</v>
      </c>
      <c r="I2094" t="s">
        <v>28</v>
      </c>
      <c r="J2094" t="s">
        <v>527</v>
      </c>
      <c r="K2094" t="s">
        <v>4956</v>
      </c>
      <c r="L2094" t="s">
        <v>31</v>
      </c>
      <c r="M2094" s="1" t="s">
        <v>4957</v>
      </c>
      <c r="N2094">
        <v>1</v>
      </c>
      <c r="O2094" t="s">
        <v>33</v>
      </c>
      <c r="P2094">
        <f t="shared" si="64"/>
        <v>1</v>
      </c>
      <c r="Q2094" s="7">
        <f t="shared" si="65"/>
        <v>1</v>
      </c>
    </row>
    <row r="2095" spans="1:18" x14ac:dyDescent="0.2">
      <c r="A2095">
        <v>89301261</v>
      </c>
      <c r="B2095" t="s">
        <v>4505</v>
      </c>
      <c r="C2095" t="s">
        <v>109</v>
      </c>
      <c r="D2095">
        <v>5</v>
      </c>
      <c r="E2095" s="2">
        <v>44378</v>
      </c>
      <c r="G2095">
        <v>4305</v>
      </c>
      <c r="H2095">
        <v>61695</v>
      </c>
      <c r="I2095" t="s">
        <v>28</v>
      </c>
      <c r="J2095" t="s">
        <v>127</v>
      </c>
      <c r="K2095" t="s">
        <v>794</v>
      </c>
      <c r="L2095" t="s">
        <v>685</v>
      </c>
      <c r="M2095" s="1" t="s">
        <v>4514</v>
      </c>
      <c r="N2095">
        <v>0.6</v>
      </c>
      <c r="O2095" t="s">
        <v>33</v>
      </c>
      <c r="P2095">
        <f t="shared" si="64"/>
        <v>3</v>
      </c>
      <c r="Q2095" s="7">
        <f t="shared" si="65"/>
        <v>1</v>
      </c>
    </row>
    <row r="2096" spans="1:18" x14ac:dyDescent="0.2">
      <c r="A2096">
        <v>89301262</v>
      </c>
      <c r="B2096" t="s">
        <v>4505</v>
      </c>
      <c r="C2096" t="s">
        <v>4667</v>
      </c>
      <c r="D2096">
        <v>10</v>
      </c>
      <c r="E2096" s="2">
        <v>44378</v>
      </c>
      <c r="G2096">
        <v>4305</v>
      </c>
      <c r="H2096">
        <v>61695</v>
      </c>
      <c r="I2096" t="s">
        <v>28</v>
      </c>
      <c r="J2096" t="s">
        <v>127</v>
      </c>
      <c r="K2096" t="s">
        <v>794</v>
      </c>
      <c r="L2096" t="s">
        <v>685</v>
      </c>
      <c r="M2096" s="1" t="s">
        <v>4514</v>
      </c>
      <c r="N2096">
        <v>0.2</v>
      </c>
      <c r="O2096" t="s">
        <v>33</v>
      </c>
      <c r="P2096">
        <f t="shared" si="64"/>
        <v>3</v>
      </c>
      <c r="Q2096" s="7">
        <f t="shared" si="65"/>
        <v>1</v>
      </c>
    </row>
    <row r="2097" spans="1:17" x14ac:dyDescent="0.2">
      <c r="A2097">
        <v>89301267</v>
      </c>
      <c r="B2097" t="s">
        <v>4505</v>
      </c>
      <c r="C2097" t="s">
        <v>4681</v>
      </c>
      <c r="D2097">
        <v>10</v>
      </c>
      <c r="E2097" s="2">
        <v>44378</v>
      </c>
      <c r="G2097">
        <v>4305</v>
      </c>
      <c r="H2097">
        <v>61695</v>
      </c>
      <c r="I2097" t="s">
        <v>28</v>
      </c>
      <c r="J2097" t="s">
        <v>127</v>
      </c>
      <c r="K2097" t="s">
        <v>794</v>
      </c>
      <c r="L2097" t="s">
        <v>685</v>
      </c>
      <c r="M2097" s="1" t="s">
        <v>4514</v>
      </c>
      <c r="N2097">
        <v>0.2</v>
      </c>
      <c r="O2097" t="s">
        <v>33</v>
      </c>
      <c r="P2097">
        <f t="shared" si="64"/>
        <v>3</v>
      </c>
      <c r="Q2097" s="7">
        <f t="shared" si="65"/>
        <v>1</v>
      </c>
    </row>
    <row r="2098" spans="1:17" x14ac:dyDescent="0.2">
      <c r="A2098">
        <v>89301503</v>
      </c>
      <c r="B2098" t="s">
        <v>3914</v>
      </c>
      <c r="C2098" t="s">
        <v>357</v>
      </c>
      <c r="D2098">
        <v>5</v>
      </c>
      <c r="E2098" s="2">
        <v>44835</v>
      </c>
      <c r="G2098">
        <v>4352</v>
      </c>
      <c r="H2098">
        <v>61696</v>
      </c>
      <c r="I2098" t="s">
        <v>53</v>
      </c>
      <c r="J2098" t="s">
        <v>219</v>
      </c>
      <c r="K2098" t="s">
        <v>3304</v>
      </c>
      <c r="L2098" t="s">
        <v>86</v>
      </c>
      <c r="M2098" s="1" t="s">
        <v>6063</v>
      </c>
      <c r="N2098">
        <v>0.75</v>
      </c>
      <c r="O2098" t="s">
        <v>135</v>
      </c>
      <c r="P2098">
        <f t="shared" si="64"/>
        <v>1</v>
      </c>
      <c r="Q2098" s="7">
        <f t="shared" si="65"/>
        <v>0.75</v>
      </c>
    </row>
    <row r="2099" spans="1:17" x14ac:dyDescent="0.2">
      <c r="A2099">
        <v>89301503</v>
      </c>
      <c r="B2099" t="s">
        <v>3914</v>
      </c>
      <c r="C2099" t="s">
        <v>357</v>
      </c>
      <c r="D2099">
        <v>5</v>
      </c>
      <c r="E2099" s="2">
        <v>41548</v>
      </c>
      <c r="G2099">
        <v>4362</v>
      </c>
      <c r="H2099">
        <v>61697</v>
      </c>
      <c r="I2099" t="s">
        <v>53</v>
      </c>
      <c r="J2099" t="s">
        <v>537</v>
      </c>
      <c r="K2099" t="s">
        <v>6064</v>
      </c>
      <c r="M2099" s="1" t="s">
        <v>6065</v>
      </c>
      <c r="N2099">
        <v>1</v>
      </c>
      <c r="O2099" t="s">
        <v>135</v>
      </c>
      <c r="P2099">
        <f t="shared" si="64"/>
        <v>1</v>
      </c>
      <c r="Q2099" s="7">
        <f t="shared" si="65"/>
        <v>1</v>
      </c>
    </row>
    <row r="2100" spans="1:17" x14ac:dyDescent="0.2">
      <c r="A2100">
        <v>89301251</v>
      </c>
      <c r="B2100" t="s">
        <v>4451</v>
      </c>
      <c r="C2100" t="s">
        <v>109</v>
      </c>
      <c r="D2100">
        <v>5</v>
      </c>
      <c r="E2100" s="2">
        <v>39448</v>
      </c>
      <c r="G2100">
        <v>4213</v>
      </c>
      <c r="H2100">
        <v>61698</v>
      </c>
      <c r="J2100" t="s">
        <v>652</v>
      </c>
      <c r="K2100" t="s">
        <v>3514</v>
      </c>
      <c r="M2100" s="1" t="s">
        <v>4468</v>
      </c>
      <c r="N2100">
        <v>1</v>
      </c>
      <c r="O2100" t="s">
        <v>72</v>
      </c>
      <c r="P2100">
        <f t="shared" si="64"/>
        <v>1</v>
      </c>
      <c r="Q2100" s="7">
        <f t="shared" si="65"/>
        <v>1</v>
      </c>
    </row>
    <row r="2101" spans="1:17" x14ac:dyDescent="0.2">
      <c r="A2101">
        <v>89301023</v>
      </c>
      <c r="B2101" t="s">
        <v>489</v>
      </c>
      <c r="C2101" t="s">
        <v>357</v>
      </c>
      <c r="D2101">
        <v>5</v>
      </c>
      <c r="E2101" s="2">
        <v>42401</v>
      </c>
      <c r="G2101">
        <v>7644</v>
      </c>
      <c r="H2101">
        <v>61699</v>
      </c>
      <c r="J2101" t="s">
        <v>406</v>
      </c>
      <c r="K2101" t="s">
        <v>655</v>
      </c>
      <c r="M2101" s="1" t="s">
        <v>656</v>
      </c>
      <c r="N2101">
        <v>0.1</v>
      </c>
      <c r="O2101" t="s">
        <v>27</v>
      </c>
      <c r="P2101">
        <f t="shared" si="64"/>
        <v>1</v>
      </c>
      <c r="Q2101" s="7">
        <f t="shared" si="65"/>
        <v>0.1</v>
      </c>
    </row>
    <row r="2102" spans="1:17" x14ac:dyDescent="0.2">
      <c r="A2102">
        <v>89301028</v>
      </c>
      <c r="B2102" t="s">
        <v>489</v>
      </c>
      <c r="C2102" t="s">
        <v>781</v>
      </c>
      <c r="D2102">
        <v>10</v>
      </c>
      <c r="E2102" s="2">
        <v>44927</v>
      </c>
      <c r="G2102">
        <v>10769</v>
      </c>
      <c r="H2102">
        <v>61700</v>
      </c>
      <c r="J2102" t="s">
        <v>47</v>
      </c>
      <c r="K2102" t="s">
        <v>805</v>
      </c>
      <c r="M2102" s="1" t="s">
        <v>806</v>
      </c>
      <c r="N2102">
        <v>0.9</v>
      </c>
      <c r="O2102" t="s">
        <v>27</v>
      </c>
      <c r="P2102">
        <f t="shared" si="64"/>
        <v>1</v>
      </c>
      <c r="Q2102" s="7">
        <f t="shared" si="65"/>
        <v>0.9</v>
      </c>
    </row>
    <row r="2103" spans="1:17" x14ac:dyDescent="0.2">
      <c r="A2103">
        <v>89301073</v>
      </c>
      <c r="B2103" t="s">
        <v>1686</v>
      </c>
      <c r="C2103" t="s">
        <v>357</v>
      </c>
      <c r="D2103">
        <v>5</v>
      </c>
      <c r="E2103" s="2">
        <v>44197</v>
      </c>
      <c r="G2103">
        <v>4621</v>
      </c>
      <c r="H2103">
        <v>61702</v>
      </c>
      <c r="J2103" t="s">
        <v>395</v>
      </c>
      <c r="K2103" t="s">
        <v>715</v>
      </c>
      <c r="M2103" s="1" t="s">
        <v>1782</v>
      </c>
      <c r="N2103">
        <v>0.5</v>
      </c>
      <c r="O2103" t="s">
        <v>27</v>
      </c>
      <c r="P2103">
        <f t="shared" si="64"/>
        <v>1</v>
      </c>
      <c r="Q2103" s="7">
        <f t="shared" si="65"/>
        <v>0.5</v>
      </c>
    </row>
    <row r="2104" spans="1:17" x14ac:dyDescent="0.2">
      <c r="A2104">
        <v>89301163</v>
      </c>
      <c r="B2104" t="s">
        <v>3529</v>
      </c>
      <c r="C2104" t="s">
        <v>357</v>
      </c>
      <c r="D2104">
        <v>5</v>
      </c>
      <c r="E2104" s="2">
        <v>39448</v>
      </c>
      <c r="G2104">
        <v>4597</v>
      </c>
      <c r="H2104">
        <v>61704</v>
      </c>
      <c r="I2104" t="s">
        <v>46</v>
      </c>
      <c r="J2104" t="s">
        <v>84</v>
      </c>
      <c r="K2104" t="s">
        <v>3722</v>
      </c>
      <c r="M2104" s="1" t="s">
        <v>3723</v>
      </c>
      <c r="N2104">
        <v>1</v>
      </c>
      <c r="O2104" t="s">
        <v>27</v>
      </c>
      <c r="P2104">
        <f t="shared" si="64"/>
        <v>1</v>
      </c>
      <c r="Q2104" s="7">
        <f t="shared" si="65"/>
        <v>1</v>
      </c>
    </row>
    <row r="2105" spans="1:17" x14ac:dyDescent="0.2">
      <c r="A2105">
        <v>89301081</v>
      </c>
      <c r="B2105" t="s">
        <v>2159</v>
      </c>
      <c r="C2105" t="s">
        <v>109</v>
      </c>
      <c r="D2105">
        <v>5</v>
      </c>
      <c r="E2105" s="2">
        <v>44075</v>
      </c>
      <c r="G2105">
        <v>9611</v>
      </c>
      <c r="H2105">
        <v>61711</v>
      </c>
      <c r="I2105" t="s">
        <v>53</v>
      </c>
      <c r="J2105" t="s">
        <v>325</v>
      </c>
      <c r="K2105" t="s">
        <v>2269</v>
      </c>
      <c r="M2105" s="1" t="s">
        <v>2270</v>
      </c>
      <c r="N2105">
        <v>0.25</v>
      </c>
      <c r="O2105" t="s">
        <v>72</v>
      </c>
      <c r="P2105">
        <f t="shared" si="64"/>
        <v>1</v>
      </c>
      <c r="Q2105" s="7">
        <f t="shared" si="65"/>
        <v>0.25</v>
      </c>
    </row>
    <row r="2106" spans="1:17" x14ac:dyDescent="0.2">
      <c r="A2106">
        <v>89301593</v>
      </c>
      <c r="B2106" t="s">
        <v>6156</v>
      </c>
      <c r="C2106" t="s">
        <v>6157</v>
      </c>
      <c r="D2106">
        <v>5</v>
      </c>
      <c r="E2106" s="2">
        <v>42401</v>
      </c>
      <c r="G2106">
        <v>10279</v>
      </c>
      <c r="H2106">
        <v>61717</v>
      </c>
      <c r="I2106" t="s">
        <v>46</v>
      </c>
      <c r="J2106" t="s">
        <v>521</v>
      </c>
      <c r="K2106" t="s">
        <v>6211</v>
      </c>
      <c r="M2106" s="1" t="s">
        <v>6212</v>
      </c>
      <c r="N2106">
        <v>1</v>
      </c>
      <c r="O2106" t="s">
        <v>27</v>
      </c>
      <c r="P2106">
        <f t="shared" si="64"/>
        <v>1</v>
      </c>
      <c r="Q2106" s="7">
        <f t="shared" si="65"/>
        <v>1</v>
      </c>
    </row>
    <row r="2107" spans="1:17" x14ac:dyDescent="0.2">
      <c r="A2107">
        <v>89301091</v>
      </c>
      <c r="B2107" t="s">
        <v>2444</v>
      </c>
      <c r="C2107" t="s">
        <v>109</v>
      </c>
      <c r="D2107">
        <v>5</v>
      </c>
      <c r="E2107" s="2">
        <v>44949</v>
      </c>
      <c r="G2107">
        <v>10893</v>
      </c>
      <c r="H2107">
        <v>61718</v>
      </c>
      <c r="J2107" t="s">
        <v>325</v>
      </c>
      <c r="K2107" t="s">
        <v>2460</v>
      </c>
      <c r="L2107" t="s">
        <v>86</v>
      </c>
      <c r="M2107" s="1" t="s">
        <v>2461</v>
      </c>
      <c r="N2107">
        <v>0.5</v>
      </c>
      <c r="O2107" t="s">
        <v>72</v>
      </c>
      <c r="P2107">
        <f t="shared" si="64"/>
        <v>1</v>
      </c>
      <c r="Q2107" s="7">
        <f t="shared" si="65"/>
        <v>0.5</v>
      </c>
    </row>
    <row r="2108" spans="1:17" x14ac:dyDescent="0.2">
      <c r="A2108">
        <v>89301141</v>
      </c>
      <c r="B2108" t="s">
        <v>3386</v>
      </c>
      <c r="C2108" t="s">
        <v>109</v>
      </c>
      <c r="D2108">
        <v>5</v>
      </c>
      <c r="E2108" s="2">
        <v>43466</v>
      </c>
      <c r="G2108">
        <v>2006</v>
      </c>
      <c r="H2108">
        <v>61724</v>
      </c>
      <c r="I2108" t="s">
        <v>28</v>
      </c>
      <c r="J2108" t="s">
        <v>212</v>
      </c>
      <c r="K2108" t="s">
        <v>3416</v>
      </c>
      <c r="M2108" s="1" t="s">
        <v>3417</v>
      </c>
      <c r="N2108">
        <v>0.2</v>
      </c>
      <c r="O2108" t="s">
        <v>33</v>
      </c>
      <c r="P2108">
        <f t="shared" si="64"/>
        <v>3</v>
      </c>
      <c r="Q2108" s="7">
        <f t="shared" si="65"/>
        <v>0.6</v>
      </c>
    </row>
    <row r="2109" spans="1:17" x14ac:dyDescent="0.2">
      <c r="A2109">
        <v>89301142</v>
      </c>
      <c r="B2109" t="s">
        <v>3386</v>
      </c>
      <c r="C2109" t="s">
        <v>3456</v>
      </c>
      <c r="D2109">
        <v>10</v>
      </c>
      <c r="E2109" s="2">
        <v>43922</v>
      </c>
      <c r="G2109">
        <v>2006</v>
      </c>
      <c r="H2109">
        <v>61724</v>
      </c>
      <c r="I2109" t="s">
        <v>28</v>
      </c>
      <c r="J2109" t="s">
        <v>212</v>
      </c>
      <c r="K2109" t="s">
        <v>3416</v>
      </c>
      <c r="M2109" s="1" t="s">
        <v>3417</v>
      </c>
      <c r="N2109">
        <v>0.3</v>
      </c>
      <c r="O2109" t="s">
        <v>33</v>
      </c>
      <c r="P2109">
        <f t="shared" si="64"/>
        <v>3</v>
      </c>
      <c r="Q2109" s="7">
        <f t="shared" si="65"/>
        <v>0.6</v>
      </c>
    </row>
    <row r="2110" spans="1:17" x14ac:dyDescent="0.2">
      <c r="A2110">
        <v>89301143</v>
      </c>
      <c r="B2110" t="s">
        <v>3386</v>
      </c>
      <c r="C2110" t="s">
        <v>3490</v>
      </c>
      <c r="D2110">
        <v>10</v>
      </c>
      <c r="E2110" s="2">
        <v>43466</v>
      </c>
      <c r="G2110">
        <v>2006</v>
      </c>
      <c r="H2110">
        <v>61724</v>
      </c>
      <c r="I2110" t="s">
        <v>28</v>
      </c>
      <c r="J2110" t="s">
        <v>212</v>
      </c>
      <c r="K2110" t="s">
        <v>3416</v>
      </c>
      <c r="M2110" s="1" t="s">
        <v>3417</v>
      </c>
      <c r="N2110">
        <v>0.1</v>
      </c>
      <c r="O2110" t="s">
        <v>33</v>
      </c>
      <c r="P2110">
        <f t="shared" si="64"/>
        <v>3</v>
      </c>
      <c r="Q2110" s="7">
        <f t="shared" si="65"/>
        <v>0.6</v>
      </c>
    </row>
    <row r="2111" spans="1:17" x14ac:dyDescent="0.2">
      <c r="A2111">
        <v>89301385</v>
      </c>
      <c r="B2111" t="s">
        <v>5670</v>
      </c>
      <c r="C2111" t="s">
        <v>5671</v>
      </c>
      <c r="D2111">
        <v>10</v>
      </c>
      <c r="E2111" s="2">
        <v>44593</v>
      </c>
      <c r="G2111">
        <v>6086</v>
      </c>
      <c r="H2111">
        <v>61725</v>
      </c>
      <c r="J2111" t="s">
        <v>158</v>
      </c>
      <c r="K2111" t="s">
        <v>661</v>
      </c>
      <c r="M2111" s="1" t="s">
        <v>5692</v>
      </c>
      <c r="N2111">
        <v>0.2</v>
      </c>
      <c r="O2111" t="s">
        <v>27</v>
      </c>
      <c r="P2111">
        <f t="shared" si="64"/>
        <v>1</v>
      </c>
      <c r="Q2111" s="7">
        <f t="shared" si="65"/>
        <v>0.2</v>
      </c>
    </row>
    <row r="2112" spans="1:17" x14ac:dyDescent="0.2">
      <c r="A2112">
        <v>89301121</v>
      </c>
      <c r="B2112" t="s">
        <v>3139</v>
      </c>
      <c r="C2112" t="s">
        <v>109</v>
      </c>
      <c r="D2112">
        <v>5</v>
      </c>
      <c r="E2112" s="2">
        <v>39448</v>
      </c>
      <c r="G2112">
        <v>4905</v>
      </c>
      <c r="H2112">
        <v>61728</v>
      </c>
      <c r="I2112" t="s">
        <v>28</v>
      </c>
      <c r="J2112" t="s">
        <v>507</v>
      </c>
      <c r="K2112" t="s">
        <v>3163</v>
      </c>
      <c r="M2112" s="1" t="s">
        <v>3164</v>
      </c>
      <c r="N2112">
        <v>0.1</v>
      </c>
      <c r="O2112" t="s">
        <v>33</v>
      </c>
      <c r="P2112">
        <f t="shared" si="64"/>
        <v>4</v>
      </c>
      <c r="Q2112" s="7">
        <f t="shared" si="65"/>
        <v>1</v>
      </c>
    </row>
    <row r="2113" spans="1:17" x14ac:dyDescent="0.2">
      <c r="A2113">
        <v>89301122</v>
      </c>
      <c r="B2113" t="s">
        <v>3139</v>
      </c>
      <c r="C2113" t="s">
        <v>3243</v>
      </c>
      <c r="D2113">
        <v>10</v>
      </c>
      <c r="E2113" s="2">
        <v>44927</v>
      </c>
      <c r="G2113">
        <v>4905</v>
      </c>
      <c r="H2113">
        <v>61728</v>
      </c>
      <c r="I2113" t="s">
        <v>28</v>
      </c>
      <c r="J2113" t="s">
        <v>507</v>
      </c>
      <c r="K2113" t="s">
        <v>3163</v>
      </c>
      <c r="M2113" s="1" t="s">
        <v>3164</v>
      </c>
      <c r="N2113">
        <v>0.6</v>
      </c>
      <c r="O2113" t="s">
        <v>33</v>
      </c>
      <c r="P2113">
        <f t="shared" si="64"/>
        <v>4</v>
      </c>
      <c r="Q2113" s="7">
        <f t="shared" si="65"/>
        <v>1</v>
      </c>
    </row>
    <row r="2114" spans="1:17" x14ac:dyDescent="0.2">
      <c r="A2114">
        <v>89301124</v>
      </c>
      <c r="B2114" t="s">
        <v>3139</v>
      </c>
      <c r="C2114" t="s">
        <v>3267</v>
      </c>
      <c r="D2114">
        <v>10</v>
      </c>
      <c r="E2114" s="2">
        <v>39448</v>
      </c>
      <c r="G2114">
        <v>4905</v>
      </c>
      <c r="H2114">
        <v>61728</v>
      </c>
      <c r="I2114" t="s">
        <v>28</v>
      </c>
      <c r="J2114" t="s">
        <v>507</v>
      </c>
      <c r="K2114" t="s">
        <v>3163</v>
      </c>
      <c r="M2114" s="1" t="s">
        <v>3164</v>
      </c>
      <c r="N2114">
        <v>0.1</v>
      </c>
      <c r="O2114" t="s">
        <v>33</v>
      </c>
      <c r="P2114">
        <f t="shared" ref="P2114:P2177" si="66">COUNTIF($M$2:$M$4776,M2114)</f>
        <v>4</v>
      </c>
      <c r="Q2114" s="7">
        <f t="shared" ref="Q2114:Q2177" si="67">SUMIFS($N$2:$N$4776,$M$2:$M$4776,M2114)</f>
        <v>1</v>
      </c>
    </row>
    <row r="2115" spans="1:17" x14ac:dyDescent="0.2">
      <c r="A2115">
        <v>89301605</v>
      </c>
      <c r="B2115" t="s">
        <v>6474</v>
      </c>
      <c r="C2115" t="s">
        <v>6475</v>
      </c>
      <c r="D2115">
        <v>10</v>
      </c>
      <c r="E2115" s="2">
        <v>39448</v>
      </c>
      <c r="G2115">
        <v>5951</v>
      </c>
      <c r="H2115">
        <v>61728</v>
      </c>
      <c r="I2115" t="s">
        <v>28</v>
      </c>
      <c r="J2115" t="s">
        <v>507</v>
      </c>
      <c r="K2115" t="s">
        <v>3163</v>
      </c>
      <c r="M2115" s="1" t="s">
        <v>3164</v>
      </c>
      <c r="N2115">
        <v>0.2</v>
      </c>
      <c r="O2115" t="s">
        <v>33</v>
      </c>
      <c r="P2115">
        <f t="shared" si="66"/>
        <v>4</v>
      </c>
      <c r="Q2115" s="7">
        <f t="shared" si="67"/>
        <v>1</v>
      </c>
    </row>
    <row r="2116" spans="1:17" x14ac:dyDescent="0.2">
      <c r="A2116">
        <v>89305246</v>
      </c>
      <c r="B2116" t="s">
        <v>6689</v>
      </c>
      <c r="C2116" t="s">
        <v>6690</v>
      </c>
      <c r="D2116">
        <v>15</v>
      </c>
      <c r="E2116" s="2">
        <v>44013</v>
      </c>
      <c r="G2116">
        <v>5473</v>
      </c>
      <c r="H2116">
        <v>61730</v>
      </c>
      <c r="I2116" t="s">
        <v>28</v>
      </c>
      <c r="J2116" t="s">
        <v>60</v>
      </c>
      <c r="K2116" t="s">
        <v>6700</v>
      </c>
      <c r="L2116" t="s">
        <v>31</v>
      </c>
      <c r="M2116" s="1" t="s">
        <v>6701</v>
      </c>
      <c r="N2116">
        <v>1</v>
      </c>
      <c r="O2116" t="s">
        <v>4464</v>
      </c>
      <c r="P2116">
        <f t="shared" si="66"/>
        <v>1</v>
      </c>
      <c r="Q2116" s="7">
        <f t="shared" si="67"/>
        <v>1</v>
      </c>
    </row>
    <row r="2117" spans="1:17" x14ac:dyDescent="0.2">
      <c r="A2117">
        <v>89305245</v>
      </c>
      <c r="B2117" t="s">
        <v>6666</v>
      </c>
      <c r="C2117" t="s">
        <v>6667</v>
      </c>
      <c r="D2117">
        <v>15</v>
      </c>
      <c r="E2117" s="2">
        <v>42397</v>
      </c>
      <c r="G2117">
        <v>5563</v>
      </c>
      <c r="H2117">
        <v>61731</v>
      </c>
      <c r="I2117" t="s">
        <v>28</v>
      </c>
      <c r="J2117" t="s">
        <v>2190</v>
      </c>
      <c r="K2117" t="s">
        <v>2442</v>
      </c>
      <c r="L2117" t="s">
        <v>31</v>
      </c>
      <c r="M2117" s="1" t="s">
        <v>6682</v>
      </c>
      <c r="N2117">
        <v>0.05</v>
      </c>
      <c r="O2117" t="s">
        <v>4464</v>
      </c>
      <c r="P2117">
        <f t="shared" si="66"/>
        <v>1</v>
      </c>
      <c r="Q2117" s="7">
        <f t="shared" si="67"/>
        <v>0.05</v>
      </c>
    </row>
    <row r="2118" spans="1:17" x14ac:dyDescent="0.2">
      <c r="A2118">
        <v>89301054</v>
      </c>
      <c r="B2118" t="s">
        <v>1449</v>
      </c>
      <c r="C2118" t="s">
        <v>357</v>
      </c>
      <c r="D2118">
        <v>5</v>
      </c>
      <c r="E2118" s="2">
        <v>41640</v>
      </c>
      <c r="G2118">
        <v>3992</v>
      </c>
      <c r="H2118">
        <v>61734</v>
      </c>
      <c r="J2118" t="s">
        <v>275</v>
      </c>
      <c r="K2118" t="s">
        <v>1459</v>
      </c>
      <c r="M2118" s="1" t="s">
        <v>1460</v>
      </c>
      <c r="N2118">
        <v>1</v>
      </c>
      <c r="O2118" t="s">
        <v>72</v>
      </c>
      <c r="P2118">
        <f t="shared" si="66"/>
        <v>1</v>
      </c>
      <c r="Q2118" s="7">
        <f t="shared" si="67"/>
        <v>1</v>
      </c>
    </row>
    <row r="2119" spans="1:17" x14ac:dyDescent="0.2">
      <c r="A2119">
        <v>89301503</v>
      </c>
      <c r="B2119" t="s">
        <v>3914</v>
      </c>
      <c r="C2119" t="s">
        <v>357</v>
      </c>
      <c r="D2119">
        <v>5</v>
      </c>
      <c r="E2119" s="2">
        <v>43731</v>
      </c>
      <c r="G2119">
        <v>9416</v>
      </c>
      <c r="H2119">
        <v>61738</v>
      </c>
      <c r="I2119" t="s">
        <v>53</v>
      </c>
      <c r="J2119" t="s">
        <v>2190</v>
      </c>
      <c r="K2119" t="s">
        <v>344</v>
      </c>
      <c r="M2119" s="1" t="s">
        <v>6062</v>
      </c>
      <c r="N2119">
        <v>0.5</v>
      </c>
      <c r="O2119" t="s">
        <v>135</v>
      </c>
      <c r="P2119">
        <f t="shared" si="66"/>
        <v>1</v>
      </c>
      <c r="Q2119" s="7">
        <f t="shared" si="67"/>
        <v>0.5</v>
      </c>
    </row>
    <row r="2120" spans="1:17" x14ac:dyDescent="0.2">
      <c r="A2120">
        <v>89301261</v>
      </c>
      <c r="B2120" t="s">
        <v>4505</v>
      </c>
      <c r="C2120" t="s">
        <v>109</v>
      </c>
      <c r="D2120">
        <v>5</v>
      </c>
      <c r="E2120" s="2">
        <v>42262</v>
      </c>
      <c r="G2120">
        <v>4203</v>
      </c>
      <c r="H2120">
        <v>61739</v>
      </c>
      <c r="I2120" t="s">
        <v>740</v>
      </c>
      <c r="J2120" t="s">
        <v>298</v>
      </c>
      <c r="K2120" t="s">
        <v>1603</v>
      </c>
      <c r="L2120" t="s">
        <v>31</v>
      </c>
      <c r="M2120" s="1" t="s">
        <v>4515</v>
      </c>
      <c r="N2120">
        <v>0.3</v>
      </c>
      <c r="O2120" t="s">
        <v>19</v>
      </c>
      <c r="P2120">
        <f t="shared" si="66"/>
        <v>2</v>
      </c>
      <c r="Q2120" s="7">
        <f t="shared" si="67"/>
        <v>0.8</v>
      </c>
    </row>
    <row r="2121" spans="1:17" x14ac:dyDescent="0.2">
      <c r="A2121">
        <v>89301265</v>
      </c>
      <c r="B2121" t="s">
        <v>4505</v>
      </c>
      <c r="C2121" t="s">
        <v>4675</v>
      </c>
      <c r="D2121">
        <v>10</v>
      </c>
      <c r="E2121" s="2">
        <v>42262</v>
      </c>
      <c r="G2121">
        <v>4203</v>
      </c>
      <c r="H2121">
        <v>61739</v>
      </c>
      <c r="I2121" t="s">
        <v>740</v>
      </c>
      <c r="J2121" t="s">
        <v>298</v>
      </c>
      <c r="K2121" t="s">
        <v>1603</v>
      </c>
      <c r="L2121" t="s">
        <v>31</v>
      </c>
      <c r="M2121" s="1" t="s">
        <v>4515</v>
      </c>
      <c r="N2121">
        <v>0.5</v>
      </c>
      <c r="O2121" t="s">
        <v>19</v>
      </c>
      <c r="P2121">
        <f t="shared" si="66"/>
        <v>2</v>
      </c>
      <c r="Q2121" s="7">
        <f t="shared" si="67"/>
        <v>0.8</v>
      </c>
    </row>
    <row r="2122" spans="1:17" x14ac:dyDescent="0.2">
      <c r="A2122">
        <v>89301031</v>
      </c>
      <c r="B2122" t="s">
        <v>826</v>
      </c>
      <c r="C2122" t="s">
        <v>109</v>
      </c>
      <c r="D2122">
        <v>5</v>
      </c>
      <c r="E2122" s="2">
        <v>45108</v>
      </c>
      <c r="G2122">
        <v>1522</v>
      </c>
      <c r="H2122">
        <v>61742</v>
      </c>
      <c r="I2122" t="s">
        <v>28</v>
      </c>
      <c r="J2122" t="s">
        <v>37</v>
      </c>
      <c r="K2122" t="s">
        <v>937</v>
      </c>
      <c r="L2122" t="s">
        <v>31</v>
      </c>
      <c r="M2122" s="1" t="s">
        <v>938</v>
      </c>
      <c r="N2122">
        <v>0.2</v>
      </c>
      <c r="O2122" t="s">
        <v>33</v>
      </c>
      <c r="P2122">
        <f t="shared" si="66"/>
        <v>2</v>
      </c>
      <c r="Q2122" s="7">
        <f t="shared" si="67"/>
        <v>0.4</v>
      </c>
    </row>
    <row r="2123" spans="1:17" x14ac:dyDescent="0.2">
      <c r="A2123">
        <v>89301037</v>
      </c>
      <c r="B2123" t="s">
        <v>826</v>
      </c>
      <c r="C2123" t="s">
        <v>1090</v>
      </c>
      <c r="D2123">
        <v>10</v>
      </c>
      <c r="E2123" s="2">
        <v>44927</v>
      </c>
      <c r="G2123">
        <v>1522</v>
      </c>
      <c r="H2123">
        <v>61742</v>
      </c>
      <c r="I2123" t="s">
        <v>28</v>
      </c>
      <c r="J2123" t="s">
        <v>37</v>
      </c>
      <c r="K2123" t="s">
        <v>937</v>
      </c>
      <c r="L2123" t="s">
        <v>31</v>
      </c>
      <c r="M2123" s="1" t="s">
        <v>938</v>
      </c>
      <c r="N2123">
        <v>0.2</v>
      </c>
      <c r="O2123" t="s">
        <v>33</v>
      </c>
      <c r="P2123">
        <f t="shared" si="66"/>
        <v>2</v>
      </c>
      <c r="Q2123" s="7">
        <f t="shared" si="67"/>
        <v>0.4</v>
      </c>
    </row>
    <row r="2124" spans="1:17" x14ac:dyDescent="0.2">
      <c r="A2124">
        <v>89301335</v>
      </c>
      <c r="B2124" t="s">
        <v>5218</v>
      </c>
      <c r="C2124" t="s">
        <v>5219</v>
      </c>
      <c r="D2124">
        <v>10</v>
      </c>
      <c r="E2124" s="2">
        <v>39448</v>
      </c>
      <c r="G2124">
        <v>4279</v>
      </c>
      <c r="H2124">
        <v>61744</v>
      </c>
      <c r="J2124" t="s">
        <v>219</v>
      </c>
      <c r="K2124" t="s">
        <v>3241</v>
      </c>
      <c r="M2124" s="1" t="s">
        <v>5289</v>
      </c>
      <c r="N2124">
        <v>1</v>
      </c>
      <c r="O2124" t="s">
        <v>72</v>
      </c>
      <c r="P2124">
        <f t="shared" si="66"/>
        <v>1</v>
      </c>
      <c r="Q2124" s="7">
        <f t="shared" si="67"/>
        <v>1</v>
      </c>
    </row>
    <row r="2125" spans="1:17" x14ac:dyDescent="0.2">
      <c r="A2125">
        <v>89301073</v>
      </c>
      <c r="B2125" t="s">
        <v>1686</v>
      </c>
      <c r="C2125" t="s">
        <v>357</v>
      </c>
      <c r="D2125">
        <v>5</v>
      </c>
      <c r="E2125" s="2">
        <v>41944</v>
      </c>
      <c r="G2125">
        <v>4654</v>
      </c>
      <c r="H2125">
        <v>61752</v>
      </c>
      <c r="I2125" t="s">
        <v>28</v>
      </c>
      <c r="J2125" t="s">
        <v>320</v>
      </c>
      <c r="K2125" t="s">
        <v>1788</v>
      </c>
      <c r="L2125" t="s">
        <v>31</v>
      </c>
      <c r="M2125" s="1" t="s">
        <v>1789</v>
      </c>
      <c r="N2125">
        <v>0.9</v>
      </c>
      <c r="O2125" t="s">
        <v>33</v>
      </c>
      <c r="P2125">
        <f t="shared" si="66"/>
        <v>2</v>
      </c>
      <c r="Q2125" s="7">
        <f t="shared" si="67"/>
        <v>1</v>
      </c>
    </row>
    <row r="2126" spans="1:17" x14ac:dyDescent="0.2">
      <c r="A2126">
        <v>89301075</v>
      </c>
      <c r="B2126" t="s">
        <v>1686</v>
      </c>
      <c r="C2126" t="s">
        <v>1840</v>
      </c>
      <c r="D2126">
        <v>10</v>
      </c>
      <c r="E2126" s="2">
        <v>43101</v>
      </c>
      <c r="G2126">
        <v>4654</v>
      </c>
      <c r="H2126">
        <v>61752</v>
      </c>
      <c r="I2126" t="s">
        <v>28</v>
      </c>
      <c r="J2126" t="s">
        <v>320</v>
      </c>
      <c r="K2126" t="s">
        <v>1788</v>
      </c>
      <c r="L2126" t="s">
        <v>31</v>
      </c>
      <c r="M2126" s="1" t="s">
        <v>1789</v>
      </c>
      <c r="N2126">
        <v>0.1</v>
      </c>
      <c r="O2126" t="s">
        <v>33</v>
      </c>
      <c r="P2126">
        <f t="shared" si="66"/>
        <v>2</v>
      </c>
      <c r="Q2126" s="7">
        <f t="shared" si="67"/>
        <v>1</v>
      </c>
    </row>
    <row r="2127" spans="1:17" x14ac:dyDescent="0.2">
      <c r="A2127">
        <v>89301073</v>
      </c>
      <c r="B2127" t="s">
        <v>1686</v>
      </c>
      <c r="C2127" t="s">
        <v>357</v>
      </c>
      <c r="D2127">
        <v>5</v>
      </c>
      <c r="E2127" s="2">
        <v>45017</v>
      </c>
      <c r="G2127">
        <v>6376</v>
      </c>
      <c r="H2127">
        <v>61757</v>
      </c>
      <c r="J2127" t="s">
        <v>54</v>
      </c>
      <c r="K2127" t="s">
        <v>1780</v>
      </c>
      <c r="M2127" s="1" t="s">
        <v>1781</v>
      </c>
      <c r="N2127">
        <v>0.75</v>
      </c>
      <c r="O2127" t="s">
        <v>27</v>
      </c>
      <c r="P2127">
        <f t="shared" si="66"/>
        <v>1</v>
      </c>
      <c r="Q2127" s="7">
        <f t="shared" si="67"/>
        <v>0.75</v>
      </c>
    </row>
    <row r="2128" spans="1:17" x14ac:dyDescent="0.2">
      <c r="A2128">
        <v>89301221</v>
      </c>
      <c r="B2128" t="s">
        <v>4371</v>
      </c>
      <c r="C2128" t="s">
        <v>109</v>
      </c>
      <c r="D2128">
        <v>5</v>
      </c>
      <c r="E2128" s="2">
        <v>44197</v>
      </c>
      <c r="G2128">
        <v>9815</v>
      </c>
      <c r="H2128">
        <v>61758</v>
      </c>
      <c r="J2128" t="s">
        <v>158</v>
      </c>
      <c r="K2128" t="s">
        <v>1000</v>
      </c>
      <c r="M2128" s="1" t="s">
        <v>4394</v>
      </c>
      <c r="N2128">
        <v>1</v>
      </c>
      <c r="O2128" t="s">
        <v>23</v>
      </c>
      <c r="P2128">
        <f t="shared" si="66"/>
        <v>1</v>
      </c>
      <c r="Q2128" s="7">
        <f t="shared" si="67"/>
        <v>1</v>
      </c>
    </row>
    <row r="2129" spans="1:17" x14ac:dyDescent="0.2">
      <c r="A2129">
        <v>89301173</v>
      </c>
      <c r="B2129" t="s">
        <v>3745</v>
      </c>
      <c r="C2129" t="s">
        <v>357</v>
      </c>
      <c r="D2129">
        <v>5</v>
      </c>
      <c r="E2129" s="2">
        <v>39814</v>
      </c>
      <c r="G2129">
        <v>4451</v>
      </c>
      <c r="H2129">
        <v>61759</v>
      </c>
      <c r="J2129" t="s">
        <v>283</v>
      </c>
      <c r="K2129" t="s">
        <v>2678</v>
      </c>
      <c r="M2129" s="1" t="s">
        <v>3868</v>
      </c>
      <c r="N2129">
        <v>1</v>
      </c>
      <c r="O2129" t="s">
        <v>27</v>
      </c>
      <c r="P2129">
        <f t="shared" si="66"/>
        <v>1</v>
      </c>
      <c r="Q2129" s="7">
        <f t="shared" si="67"/>
        <v>1</v>
      </c>
    </row>
    <row r="2130" spans="1:17" x14ac:dyDescent="0.2">
      <c r="A2130">
        <v>89301600</v>
      </c>
      <c r="B2130" t="s">
        <v>6274</v>
      </c>
      <c r="C2130" t="s">
        <v>6274</v>
      </c>
      <c r="D2130">
        <v>10</v>
      </c>
      <c r="E2130" s="2">
        <v>44287</v>
      </c>
      <c r="G2130">
        <v>4149</v>
      </c>
      <c r="H2130">
        <v>61766</v>
      </c>
      <c r="J2130" t="s">
        <v>3253</v>
      </c>
      <c r="K2130" t="s">
        <v>1052</v>
      </c>
      <c r="M2130" s="1" t="s">
        <v>6438</v>
      </c>
      <c r="N2130">
        <v>0.09</v>
      </c>
      <c r="O2130" t="s">
        <v>27</v>
      </c>
      <c r="P2130">
        <f t="shared" si="66"/>
        <v>6</v>
      </c>
      <c r="Q2130" s="7">
        <f t="shared" si="67"/>
        <v>0.53999999999999992</v>
      </c>
    </row>
    <row r="2131" spans="1:17" x14ac:dyDescent="0.2">
      <c r="A2131">
        <v>89301602</v>
      </c>
      <c r="B2131" t="s">
        <v>6449</v>
      </c>
      <c r="C2131" t="s">
        <v>6450</v>
      </c>
      <c r="D2131">
        <v>10</v>
      </c>
      <c r="E2131" s="2">
        <v>39448</v>
      </c>
      <c r="G2131">
        <v>4149</v>
      </c>
      <c r="H2131">
        <v>61766</v>
      </c>
      <c r="J2131" t="s">
        <v>3253</v>
      </c>
      <c r="K2131" t="s">
        <v>1052</v>
      </c>
      <c r="M2131" s="1" t="s">
        <v>6438</v>
      </c>
      <c r="N2131">
        <v>0.09</v>
      </c>
      <c r="O2131" t="s">
        <v>27</v>
      </c>
      <c r="P2131">
        <f t="shared" si="66"/>
        <v>6</v>
      </c>
      <c r="Q2131" s="7">
        <f t="shared" si="67"/>
        <v>0.53999999999999992</v>
      </c>
    </row>
    <row r="2132" spans="1:17" x14ac:dyDescent="0.2">
      <c r="A2132">
        <v>89301604</v>
      </c>
      <c r="B2132" t="s">
        <v>6464</v>
      </c>
      <c r="C2132" t="s">
        <v>6465</v>
      </c>
      <c r="D2132">
        <v>10</v>
      </c>
      <c r="E2132" s="2">
        <v>39448</v>
      </c>
      <c r="G2132">
        <v>4149</v>
      </c>
      <c r="H2132">
        <v>61766</v>
      </c>
      <c r="J2132" t="s">
        <v>3253</v>
      </c>
      <c r="K2132" t="s">
        <v>1052</v>
      </c>
      <c r="M2132" s="1" t="s">
        <v>6438</v>
      </c>
      <c r="N2132">
        <v>0.09</v>
      </c>
      <c r="O2132" t="s">
        <v>27</v>
      </c>
      <c r="P2132">
        <f t="shared" si="66"/>
        <v>6</v>
      </c>
      <c r="Q2132" s="7">
        <f t="shared" si="67"/>
        <v>0.53999999999999992</v>
      </c>
    </row>
    <row r="2133" spans="1:17" x14ac:dyDescent="0.2">
      <c r="A2133">
        <v>89301605</v>
      </c>
      <c r="B2133" t="s">
        <v>6474</v>
      </c>
      <c r="C2133" t="s">
        <v>6475</v>
      </c>
      <c r="D2133">
        <v>10</v>
      </c>
      <c r="E2133" s="2">
        <v>39448</v>
      </c>
      <c r="G2133">
        <v>4149</v>
      </c>
      <c r="H2133">
        <v>61766</v>
      </c>
      <c r="J2133" t="s">
        <v>3253</v>
      </c>
      <c r="K2133" t="s">
        <v>1052</v>
      </c>
      <c r="M2133" s="1" t="s">
        <v>6438</v>
      </c>
      <c r="N2133">
        <v>0.09</v>
      </c>
      <c r="O2133" t="s">
        <v>27</v>
      </c>
      <c r="P2133">
        <f t="shared" si="66"/>
        <v>6</v>
      </c>
      <c r="Q2133" s="7">
        <f t="shared" si="67"/>
        <v>0.53999999999999992</v>
      </c>
    </row>
    <row r="2134" spans="1:17" x14ac:dyDescent="0.2">
      <c r="A2134">
        <v>89301606</v>
      </c>
      <c r="B2134" t="s">
        <v>6476</v>
      </c>
      <c r="C2134" t="s">
        <v>6477</v>
      </c>
      <c r="D2134">
        <v>10</v>
      </c>
      <c r="E2134" s="2">
        <v>39448</v>
      </c>
      <c r="G2134">
        <v>4149</v>
      </c>
      <c r="H2134">
        <v>61766</v>
      </c>
      <c r="J2134" t="s">
        <v>3253</v>
      </c>
      <c r="K2134" t="s">
        <v>1052</v>
      </c>
      <c r="M2134" s="1" t="s">
        <v>6438</v>
      </c>
      <c r="N2134">
        <v>0.09</v>
      </c>
      <c r="O2134" t="s">
        <v>27</v>
      </c>
      <c r="P2134">
        <f t="shared" si="66"/>
        <v>6</v>
      </c>
      <c r="Q2134" s="7">
        <f t="shared" si="67"/>
        <v>0.53999999999999992</v>
      </c>
    </row>
    <row r="2135" spans="1:17" x14ac:dyDescent="0.2">
      <c r="A2135">
        <v>89301607</v>
      </c>
      <c r="B2135" t="s">
        <v>6480</v>
      </c>
      <c r="C2135" t="s">
        <v>6481</v>
      </c>
      <c r="D2135">
        <v>10</v>
      </c>
      <c r="E2135" s="2">
        <v>39448</v>
      </c>
      <c r="G2135">
        <v>4149</v>
      </c>
      <c r="H2135">
        <v>61766</v>
      </c>
      <c r="J2135" t="s">
        <v>3253</v>
      </c>
      <c r="K2135" t="s">
        <v>1052</v>
      </c>
      <c r="M2135" s="1" t="s">
        <v>6438</v>
      </c>
      <c r="N2135">
        <v>0.09</v>
      </c>
      <c r="O2135" t="s">
        <v>27</v>
      </c>
      <c r="P2135">
        <f t="shared" si="66"/>
        <v>6</v>
      </c>
      <c r="Q2135" s="7">
        <f t="shared" si="67"/>
        <v>0.53999999999999992</v>
      </c>
    </row>
    <row r="2136" spans="1:17" x14ac:dyDescent="0.2">
      <c r="A2136">
        <v>89301704</v>
      </c>
      <c r="B2136" t="s">
        <v>2599</v>
      </c>
      <c r="C2136" t="s">
        <v>6536</v>
      </c>
      <c r="D2136">
        <v>10</v>
      </c>
      <c r="E2136" s="2">
        <v>43739</v>
      </c>
      <c r="G2136">
        <v>4906</v>
      </c>
      <c r="H2136">
        <v>61769</v>
      </c>
      <c r="J2136" t="s">
        <v>406</v>
      </c>
      <c r="K2136" t="s">
        <v>1580</v>
      </c>
      <c r="M2136" s="1" t="s">
        <v>6539</v>
      </c>
      <c r="N2136">
        <v>0.8</v>
      </c>
      <c r="O2136" t="s">
        <v>72</v>
      </c>
      <c r="P2136">
        <f t="shared" si="66"/>
        <v>1</v>
      </c>
      <c r="Q2136" s="7">
        <f t="shared" si="67"/>
        <v>0.8</v>
      </c>
    </row>
    <row r="2137" spans="1:17" x14ac:dyDescent="0.2">
      <c r="A2137">
        <v>89301292</v>
      </c>
      <c r="B2137" t="s">
        <v>4782</v>
      </c>
      <c r="C2137" t="s">
        <v>568</v>
      </c>
      <c r="D2137">
        <v>10</v>
      </c>
      <c r="E2137" s="2">
        <v>41091</v>
      </c>
      <c r="G2137">
        <v>4391</v>
      </c>
      <c r="H2137">
        <v>61770</v>
      </c>
      <c r="I2137" t="s">
        <v>46</v>
      </c>
      <c r="J2137" t="s">
        <v>465</v>
      </c>
      <c r="K2137" t="s">
        <v>4783</v>
      </c>
      <c r="M2137" s="1" t="s">
        <v>4784</v>
      </c>
      <c r="N2137">
        <v>1</v>
      </c>
      <c r="O2137" t="s">
        <v>27</v>
      </c>
      <c r="P2137">
        <f t="shared" si="66"/>
        <v>1</v>
      </c>
      <c r="Q2137" s="7">
        <f t="shared" si="67"/>
        <v>1</v>
      </c>
    </row>
    <row r="2138" spans="1:17" x14ac:dyDescent="0.2">
      <c r="A2138">
        <v>89301163</v>
      </c>
      <c r="B2138" t="s">
        <v>3529</v>
      </c>
      <c r="C2138" t="s">
        <v>357</v>
      </c>
      <c r="D2138">
        <v>5</v>
      </c>
      <c r="E2138" s="2">
        <v>42522</v>
      </c>
      <c r="G2138">
        <v>4598</v>
      </c>
      <c r="H2138">
        <v>61773</v>
      </c>
      <c r="J2138" t="s">
        <v>84</v>
      </c>
      <c r="K2138" t="s">
        <v>144</v>
      </c>
      <c r="M2138" s="1" t="s">
        <v>3721</v>
      </c>
      <c r="N2138">
        <v>1</v>
      </c>
      <c r="O2138" t="s">
        <v>23</v>
      </c>
      <c r="P2138">
        <f t="shared" si="66"/>
        <v>1</v>
      </c>
      <c r="Q2138" s="7">
        <f t="shared" si="67"/>
        <v>1</v>
      </c>
    </row>
    <row r="2139" spans="1:17" x14ac:dyDescent="0.2">
      <c r="A2139">
        <v>89301338</v>
      </c>
      <c r="B2139" t="s">
        <v>5218</v>
      </c>
      <c r="C2139" t="s">
        <v>5309</v>
      </c>
      <c r="D2139">
        <v>10</v>
      </c>
      <c r="E2139" s="2">
        <v>40909</v>
      </c>
      <c r="G2139">
        <v>4388</v>
      </c>
      <c r="H2139">
        <v>61774</v>
      </c>
      <c r="I2139" t="s">
        <v>53</v>
      </c>
      <c r="J2139" t="s">
        <v>5322</v>
      </c>
      <c r="K2139" t="s">
        <v>5323</v>
      </c>
      <c r="M2139" s="1" t="s">
        <v>5324</v>
      </c>
      <c r="N2139">
        <v>1</v>
      </c>
      <c r="O2139" t="s">
        <v>27</v>
      </c>
      <c r="P2139">
        <f t="shared" si="66"/>
        <v>1</v>
      </c>
      <c r="Q2139" s="7">
        <f t="shared" si="67"/>
        <v>1</v>
      </c>
    </row>
    <row r="2140" spans="1:17" x14ac:dyDescent="0.2">
      <c r="A2140">
        <v>89301100</v>
      </c>
      <c r="B2140" t="s">
        <v>2599</v>
      </c>
      <c r="C2140" t="s">
        <v>2600</v>
      </c>
      <c r="D2140">
        <v>10</v>
      </c>
      <c r="E2140" s="2">
        <v>43770</v>
      </c>
      <c r="G2140">
        <v>8714</v>
      </c>
      <c r="H2140">
        <v>61782</v>
      </c>
      <c r="I2140" t="s">
        <v>28</v>
      </c>
      <c r="J2140" t="s">
        <v>2603</v>
      </c>
      <c r="K2140" t="s">
        <v>2604</v>
      </c>
      <c r="L2140" t="s">
        <v>31</v>
      </c>
      <c r="M2140" s="1" t="s">
        <v>2605</v>
      </c>
      <c r="N2140">
        <v>0.2</v>
      </c>
      <c r="O2140" t="s">
        <v>33</v>
      </c>
      <c r="P2140">
        <f t="shared" si="66"/>
        <v>4</v>
      </c>
      <c r="Q2140" s="7">
        <f t="shared" si="67"/>
        <v>0.60000000000000009</v>
      </c>
    </row>
    <row r="2141" spans="1:17" x14ac:dyDescent="0.2">
      <c r="A2141">
        <v>89301101</v>
      </c>
      <c r="B2141" t="s">
        <v>2599</v>
      </c>
      <c r="C2141" t="s">
        <v>109</v>
      </c>
      <c r="D2141">
        <v>5</v>
      </c>
      <c r="E2141" s="2">
        <v>43770</v>
      </c>
      <c r="G2141">
        <v>8714</v>
      </c>
      <c r="H2141">
        <v>61782</v>
      </c>
      <c r="I2141" t="s">
        <v>28</v>
      </c>
      <c r="J2141" t="s">
        <v>2603</v>
      </c>
      <c r="K2141" t="s">
        <v>2604</v>
      </c>
      <c r="L2141" t="s">
        <v>31</v>
      </c>
      <c r="M2141" s="1" t="s">
        <v>2605</v>
      </c>
      <c r="N2141">
        <v>0.2</v>
      </c>
      <c r="O2141" t="s">
        <v>33</v>
      </c>
      <c r="P2141">
        <f t="shared" si="66"/>
        <v>4</v>
      </c>
      <c r="Q2141" s="7">
        <f t="shared" si="67"/>
        <v>0.60000000000000009</v>
      </c>
    </row>
    <row r="2142" spans="1:17" x14ac:dyDescent="0.2">
      <c r="A2142">
        <v>89301707</v>
      </c>
      <c r="B2142" t="s">
        <v>2599</v>
      </c>
      <c r="C2142" t="s">
        <v>1092</v>
      </c>
      <c r="D2142">
        <v>10</v>
      </c>
      <c r="E2142" s="2">
        <v>43770</v>
      </c>
      <c r="G2142">
        <v>8714</v>
      </c>
      <c r="H2142">
        <v>61782</v>
      </c>
      <c r="I2142" t="s">
        <v>28</v>
      </c>
      <c r="J2142" t="s">
        <v>2603</v>
      </c>
      <c r="K2142" t="s">
        <v>2604</v>
      </c>
      <c r="L2142" t="s">
        <v>31</v>
      </c>
      <c r="M2142" s="1" t="s">
        <v>2605</v>
      </c>
      <c r="N2142">
        <v>0.2</v>
      </c>
      <c r="O2142" t="s">
        <v>33</v>
      </c>
      <c r="P2142">
        <f t="shared" si="66"/>
        <v>4</v>
      </c>
      <c r="Q2142" s="7">
        <f t="shared" si="67"/>
        <v>0.60000000000000009</v>
      </c>
    </row>
    <row r="2143" spans="1:17" x14ac:dyDescent="0.2">
      <c r="A2143">
        <v>89301708</v>
      </c>
      <c r="B2143" t="s">
        <v>2599</v>
      </c>
      <c r="C2143" t="s">
        <v>6546</v>
      </c>
      <c r="D2143">
        <v>10</v>
      </c>
      <c r="E2143" s="2">
        <v>43983</v>
      </c>
      <c r="G2143">
        <v>8714</v>
      </c>
      <c r="H2143">
        <v>61782</v>
      </c>
      <c r="I2143" t="s">
        <v>28</v>
      </c>
      <c r="J2143" t="s">
        <v>2603</v>
      </c>
      <c r="K2143" t="s">
        <v>2604</v>
      </c>
      <c r="L2143" t="s">
        <v>31</v>
      </c>
      <c r="M2143" s="1" t="s">
        <v>2605</v>
      </c>
      <c r="N2143">
        <v>0</v>
      </c>
      <c r="O2143" t="s">
        <v>33</v>
      </c>
      <c r="P2143">
        <f t="shared" si="66"/>
        <v>4</v>
      </c>
      <c r="Q2143" s="7">
        <f t="shared" si="67"/>
        <v>0.60000000000000009</v>
      </c>
    </row>
    <row r="2144" spans="1:17" x14ac:dyDescent="0.2">
      <c r="A2144">
        <v>89301313</v>
      </c>
      <c r="B2144" t="s">
        <v>4828</v>
      </c>
      <c r="C2144" t="s">
        <v>357</v>
      </c>
      <c r="D2144">
        <v>5</v>
      </c>
      <c r="E2144" s="2">
        <v>44805</v>
      </c>
      <c r="G2144">
        <v>4547</v>
      </c>
      <c r="H2144">
        <v>61786</v>
      </c>
      <c r="J2144" t="s">
        <v>95</v>
      </c>
      <c r="K2144" t="s">
        <v>359</v>
      </c>
      <c r="M2144" s="1" t="s">
        <v>4907</v>
      </c>
      <c r="N2144">
        <v>0.5</v>
      </c>
      <c r="O2144" t="s">
        <v>27</v>
      </c>
      <c r="P2144">
        <f t="shared" si="66"/>
        <v>1</v>
      </c>
      <c r="Q2144" s="7">
        <f t="shared" si="67"/>
        <v>0.5</v>
      </c>
    </row>
    <row r="2145" spans="1:17" x14ac:dyDescent="0.2">
      <c r="A2145">
        <v>89301044</v>
      </c>
      <c r="B2145" t="s">
        <v>1264</v>
      </c>
      <c r="C2145" t="s">
        <v>357</v>
      </c>
      <c r="D2145">
        <v>5</v>
      </c>
      <c r="E2145" s="2">
        <v>44075</v>
      </c>
      <c r="G2145">
        <v>9510</v>
      </c>
      <c r="H2145">
        <v>61787</v>
      </c>
      <c r="J2145" t="s">
        <v>569</v>
      </c>
      <c r="K2145" t="s">
        <v>1304</v>
      </c>
      <c r="M2145" s="1" t="s">
        <v>1305</v>
      </c>
      <c r="N2145">
        <v>0.5</v>
      </c>
      <c r="O2145" t="s">
        <v>27</v>
      </c>
      <c r="P2145">
        <f t="shared" si="66"/>
        <v>1</v>
      </c>
      <c r="Q2145" s="7">
        <f t="shared" si="67"/>
        <v>0.5</v>
      </c>
    </row>
    <row r="2146" spans="1:17" x14ac:dyDescent="0.2">
      <c r="A2146">
        <v>89301073</v>
      </c>
      <c r="B2146" t="s">
        <v>1686</v>
      </c>
      <c r="C2146" t="s">
        <v>357</v>
      </c>
      <c r="D2146">
        <v>5</v>
      </c>
      <c r="E2146" s="2">
        <v>41456</v>
      </c>
      <c r="G2146">
        <v>6375</v>
      </c>
      <c r="H2146">
        <v>61788</v>
      </c>
      <c r="J2146" t="s">
        <v>524</v>
      </c>
      <c r="K2146" t="s">
        <v>1776</v>
      </c>
      <c r="M2146" s="1" t="s">
        <v>1777</v>
      </c>
      <c r="N2146">
        <v>1</v>
      </c>
      <c r="O2146" t="s">
        <v>27</v>
      </c>
      <c r="P2146">
        <f t="shared" si="66"/>
        <v>1</v>
      </c>
      <c r="Q2146" s="7">
        <f t="shared" si="67"/>
        <v>1</v>
      </c>
    </row>
    <row r="2147" spans="1:17" x14ac:dyDescent="0.2">
      <c r="A2147">
        <v>89301031</v>
      </c>
      <c r="B2147" t="s">
        <v>826</v>
      </c>
      <c r="C2147" t="s">
        <v>109</v>
      </c>
      <c r="D2147">
        <v>5</v>
      </c>
      <c r="E2147" s="2">
        <v>39448</v>
      </c>
      <c r="G2147">
        <v>2111</v>
      </c>
      <c r="H2147">
        <v>61790</v>
      </c>
      <c r="I2147" t="s">
        <v>28</v>
      </c>
      <c r="J2147" t="s">
        <v>312</v>
      </c>
      <c r="K2147" t="s">
        <v>935</v>
      </c>
      <c r="L2147" t="s">
        <v>31</v>
      </c>
      <c r="M2147" s="1" t="s">
        <v>936</v>
      </c>
      <c r="N2147">
        <v>0.3</v>
      </c>
      <c r="O2147" t="s">
        <v>33</v>
      </c>
      <c r="P2147">
        <f t="shared" si="66"/>
        <v>3</v>
      </c>
      <c r="Q2147" s="7">
        <f t="shared" si="67"/>
        <v>1</v>
      </c>
    </row>
    <row r="2148" spans="1:17" x14ac:dyDescent="0.2">
      <c r="A2148">
        <v>89301037</v>
      </c>
      <c r="B2148" t="s">
        <v>826</v>
      </c>
      <c r="C2148" t="s">
        <v>1090</v>
      </c>
      <c r="D2148">
        <v>10</v>
      </c>
      <c r="E2148" s="2">
        <v>39448</v>
      </c>
      <c r="G2148">
        <v>2111</v>
      </c>
      <c r="H2148">
        <v>61790</v>
      </c>
      <c r="I2148" t="s">
        <v>28</v>
      </c>
      <c r="J2148" t="s">
        <v>312</v>
      </c>
      <c r="K2148" t="s">
        <v>935</v>
      </c>
      <c r="L2148" t="s">
        <v>31</v>
      </c>
      <c r="M2148" s="1" t="s">
        <v>936</v>
      </c>
      <c r="N2148">
        <v>0.45</v>
      </c>
      <c r="O2148" t="s">
        <v>33</v>
      </c>
      <c r="P2148">
        <f t="shared" si="66"/>
        <v>3</v>
      </c>
      <c r="Q2148" s="7">
        <f t="shared" si="67"/>
        <v>1</v>
      </c>
    </row>
    <row r="2149" spans="1:17" x14ac:dyDescent="0.2">
      <c r="A2149">
        <v>89301731</v>
      </c>
      <c r="B2149" t="s">
        <v>6574</v>
      </c>
      <c r="C2149" t="s">
        <v>6575</v>
      </c>
      <c r="D2149">
        <v>10</v>
      </c>
      <c r="E2149" s="2">
        <v>44136</v>
      </c>
      <c r="G2149">
        <v>2111</v>
      </c>
      <c r="H2149">
        <v>61790</v>
      </c>
      <c r="I2149" t="s">
        <v>28</v>
      </c>
      <c r="J2149" t="s">
        <v>312</v>
      </c>
      <c r="K2149" t="s">
        <v>935</v>
      </c>
      <c r="L2149" t="s">
        <v>31</v>
      </c>
      <c r="M2149" s="1" t="s">
        <v>936</v>
      </c>
      <c r="N2149">
        <v>0.25</v>
      </c>
      <c r="O2149" t="s">
        <v>33</v>
      </c>
      <c r="P2149">
        <f t="shared" si="66"/>
        <v>3</v>
      </c>
      <c r="Q2149" s="7">
        <f t="shared" si="67"/>
        <v>1</v>
      </c>
    </row>
    <row r="2150" spans="1:17" x14ac:dyDescent="0.2">
      <c r="A2150">
        <v>89301503</v>
      </c>
      <c r="B2150" t="s">
        <v>3914</v>
      </c>
      <c r="C2150" t="s">
        <v>357</v>
      </c>
      <c r="D2150">
        <v>5</v>
      </c>
      <c r="E2150" s="2">
        <v>39448</v>
      </c>
      <c r="G2150">
        <v>4302</v>
      </c>
      <c r="H2150">
        <v>61791</v>
      </c>
      <c r="I2150" t="s">
        <v>205</v>
      </c>
      <c r="J2150" t="s">
        <v>1423</v>
      </c>
      <c r="K2150" t="s">
        <v>6060</v>
      </c>
      <c r="L2150" t="s">
        <v>31</v>
      </c>
      <c r="M2150" s="1" t="s">
        <v>6061</v>
      </c>
      <c r="N2150">
        <v>1</v>
      </c>
      <c r="O2150" t="s">
        <v>33</v>
      </c>
      <c r="P2150">
        <f t="shared" si="66"/>
        <v>1</v>
      </c>
      <c r="Q2150" s="7">
        <f t="shared" si="67"/>
        <v>1</v>
      </c>
    </row>
    <row r="2151" spans="1:17" x14ac:dyDescent="0.2">
      <c r="A2151">
        <v>89301593</v>
      </c>
      <c r="B2151" t="s">
        <v>6156</v>
      </c>
      <c r="C2151" t="s">
        <v>6157</v>
      </c>
      <c r="D2151">
        <v>5</v>
      </c>
      <c r="E2151" s="2">
        <v>45292</v>
      </c>
      <c r="G2151">
        <v>10265</v>
      </c>
      <c r="H2151">
        <v>61794</v>
      </c>
      <c r="J2151" t="s">
        <v>1175</v>
      </c>
      <c r="K2151" t="s">
        <v>6208</v>
      </c>
      <c r="M2151" s="1" t="s">
        <v>6209</v>
      </c>
      <c r="N2151">
        <v>0.75</v>
      </c>
      <c r="O2151" t="s">
        <v>27</v>
      </c>
      <c r="P2151">
        <f t="shared" si="66"/>
        <v>1</v>
      </c>
      <c r="Q2151" s="7">
        <f t="shared" si="67"/>
        <v>0.75</v>
      </c>
    </row>
    <row r="2152" spans="1:17" x14ac:dyDescent="0.2">
      <c r="A2152">
        <v>89301176</v>
      </c>
      <c r="B2152" t="s">
        <v>3914</v>
      </c>
      <c r="C2152" t="s">
        <v>357</v>
      </c>
      <c r="D2152">
        <v>5</v>
      </c>
      <c r="E2152" s="2">
        <v>44835</v>
      </c>
      <c r="G2152">
        <v>4465</v>
      </c>
      <c r="H2152">
        <v>61809</v>
      </c>
      <c r="J2152" t="s">
        <v>298</v>
      </c>
      <c r="K2152" t="s">
        <v>3927</v>
      </c>
      <c r="M2152" s="1" t="s">
        <v>3928</v>
      </c>
      <c r="N2152">
        <v>1</v>
      </c>
      <c r="O2152" t="s">
        <v>27</v>
      </c>
      <c r="P2152">
        <f t="shared" si="66"/>
        <v>1</v>
      </c>
      <c r="Q2152" s="7">
        <f t="shared" si="67"/>
        <v>1</v>
      </c>
    </row>
    <row r="2153" spans="1:17" x14ac:dyDescent="0.2">
      <c r="A2153">
        <v>89301041</v>
      </c>
      <c r="B2153" t="s">
        <v>1095</v>
      </c>
      <c r="C2153" t="s">
        <v>109</v>
      </c>
      <c r="D2153">
        <v>5</v>
      </c>
      <c r="E2153" s="2">
        <v>44805</v>
      </c>
      <c r="G2153">
        <v>4990</v>
      </c>
      <c r="H2153">
        <v>61815</v>
      </c>
      <c r="I2153" t="s">
        <v>28</v>
      </c>
      <c r="J2153" t="s">
        <v>1132</v>
      </c>
      <c r="K2153" t="s">
        <v>1133</v>
      </c>
      <c r="L2153" t="s">
        <v>31</v>
      </c>
      <c r="M2153" s="1" t="s">
        <v>1134</v>
      </c>
      <c r="N2153">
        <v>0.8</v>
      </c>
      <c r="O2153" t="s">
        <v>33</v>
      </c>
      <c r="P2153">
        <f t="shared" si="66"/>
        <v>1</v>
      </c>
      <c r="Q2153" s="7">
        <f t="shared" si="67"/>
        <v>0.8</v>
      </c>
    </row>
    <row r="2154" spans="1:17" x14ac:dyDescent="0.2">
      <c r="A2154">
        <v>89301044</v>
      </c>
      <c r="B2154" t="s">
        <v>1264</v>
      </c>
      <c r="C2154" t="s">
        <v>357</v>
      </c>
      <c r="D2154">
        <v>5</v>
      </c>
      <c r="E2154" s="2">
        <v>45108</v>
      </c>
      <c r="G2154">
        <v>6009</v>
      </c>
      <c r="H2154">
        <v>61818</v>
      </c>
      <c r="I2154" t="s">
        <v>46</v>
      </c>
      <c r="J2154" t="s">
        <v>63</v>
      </c>
      <c r="K2154" t="s">
        <v>1302</v>
      </c>
      <c r="M2154" s="1" t="s">
        <v>1303</v>
      </c>
      <c r="N2154">
        <v>0.5</v>
      </c>
      <c r="O2154" t="s">
        <v>27</v>
      </c>
      <c r="P2154">
        <f t="shared" si="66"/>
        <v>1</v>
      </c>
      <c r="Q2154" s="7">
        <f t="shared" si="67"/>
        <v>0.5</v>
      </c>
    </row>
    <row r="2155" spans="1:17" x14ac:dyDescent="0.2">
      <c r="A2155">
        <v>89301081</v>
      </c>
      <c r="B2155" t="s">
        <v>2159</v>
      </c>
      <c r="C2155" t="s">
        <v>109</v>
      </c>
      <c r="D2155">
        <v>5</v>
      </c>
      <c r="E2155" s="2">
        <v>45017</v>
      </c>
      <c r="G2155">
        <v>7872</v>
      </c>
      <c r="H2155">
        <v>61819</v>
      </c>
      <c r="I2155" t="s">
        <v>53</v>
      </c>
      <c r="J2155" t="s">
        <v>325</v>
      </c>
      <c r="K2155" t="s">
        <v>2275</v>
      </c>
      <c r="M2155" s="1" t="s">
        <v>2276</v>
      </c>
      <c r="N2155">
        <v>0.75</v>
      </c>
      <c r="O2155" t="s">
        <v>72</v>
      </c>
      <c r="P2155">
        <f t="shared" si="66"/>
        <v>1</v>
      </c>
      <c r="Q2155" s="7">
        <f t="shared" si="67"/>
        <v>0.75</v>
      </c>
    </row>
    <row r="2156" spans="1:17" x14ac:dyDescent="0.2">
      <c r="A2156">
        <v>89301075</v>
      </c>
      <c r="B2156" t="s">
        <v>1686</v>
      </c>
      <c r="C2156" t="s">
        <v>1840</v>
      </c>
      <c r="D2156">
        <v>10</v>
      </c>
      <c r="E2156" s="2">
        <v>39417</v>
      </c>
      <c r="G2156">
        <v>5657</v>
      </c>
      <c r="H2156">
        <v>61823</v>
      </c>
      <c r="I2156" t="s">
        <v>28</v>
      </c>
      <c r="J2156" t="s">
        <v>507</v>
      </c>
      <c r="K2156" t="s">
        <v>1951</v>
      </c>
      <c r="M2156" s="1" t="s">
        <v>1952</v>
      </c>
      <c r="N2156">
        <v>1</v>
      </c>
      <c r="O2156" t="s">
        <v>33</v>
      </c>
      <c r="P2156">
        <f t="shared" si="66"/>
        <v>1</v>
      </c>
      <c r="Q2156" s="7">
        <f t="shared" si="67"/>
        <v>1</v>
      </c>
    </row>
    <row r="2157" spans="1:17" x14ac:dyDescent="0.2">
      <c r="A2157">
        <v>89301600</v>
      </c>
      <c r="B2157" t="s">
        <v>6274</v>
      </c>
      <c r="C2157" t="s">
        <v>6274</v>
      </c>
      <c r="D2157">
        <v>10</v>
      </c>
      <c r="E2157" s="2">
        <v>44287</v>
      </c>
      <c r="G2157">
        <v>4171</v>
      </c>
      <c r="H2157">
        <v>61845</v>
      </c>
      <c r="J2157" t="s">
        <v>40</v>
      </c>
      <c r="K2157" t="s">
        <v>1172</v>
      </c>
      <c r="M2157" s="1" t="s">
        <v>6434</v>
      </c>
      <c r="N2157">
        <v>0.14199999999999999</v>
      </c>
      <c r="O2157" t="s">
        <v>27</v>
      </c>
      <c r="P2157">
        <f t="shared" si="66"/>
        <v>7</v>
      </c>
      <c r="Q2157" s="7">
        <f t="shared" si="67"/>
        <v>0.99399999999999999</v>
      </c>
    </row>
    <row r="2158" spans="1:17" x14ac:dyDescent="0.2">
      <c r="A2158">
        <v>89301602</v>
      </c>
      <c r="B2158" t="s">
        <v>6449</v>
      </c>
      <c r="C2158" t="s">
        <v>6450</v>
      </c>
      <c r="D2158">
        <v>10</v>
      </c>
      <c r="E2158" s="2">
        <v>39448</v>
      </c>
      <c r="G2158">
        <v>4171</v>
      </c>
      <c r="H2158">
        <v>61845</v>
      </c>
      <c r="J2158" t="s">
        <v>40</v>
      </c>
      <c r="K2158" t="s">
        <v>1172</v>
      </c>
      <c r="M2158" s="1" t="s">
        <v>6434</v>
      </c>
      <c r="N2158">
        <v>0.14199999999999999</v>
      </c>
      <c r="O2158" t="s">
        <v>27</v>
      </c>
      <c r="P2158">
        <f t="shared" si="66"/>
        <v>7</v>
      </c>
      <c r="Q2158" s="7">
        <f t="shared" si="67"/>
        <v>0.99399999999999999</v>
      </c>
    </row>
    <row r="2159" spans="1:17" x14ac:dyDescent="0.2">
      <c r="A2159">
        <v>89301604</v>
      </c>
      <c r="B2159" t="s">
        <v>6464</v>
      </c>
      <c r="C2159" t="s">
        <v>6465</v>
      </c>
      <c r="D2159">
        <v>10</v>
      </c>
      <c r="E2159" s="2">
        <v>39448</v>
      </c>
      <c r="G2159">
        <v>4171</v>
      </c>
      <c r="H2159">
        <v>61845</v>
      </c>
      <c r="J2159" t="s">
        <v>40</v>
      </c>
      <c r="K2159" t="s">
        <v>1172</v>
      </c>
      <c r="M2159" s="1" t="s">
        <v>6434</v>
      </c>
      <c r="N2159">
        <v>0.14199999999999999</v>
      </c>
      <c r="O2159" t="s">
        <v>27</v>
      </c>
      <c r="P2159">
        <f t="shared" si="66"/>
        <v>7</v>
      </c>
      <c r="Q2159" s="7">
        <f t="shared" si="67"/>
        <v>0.99399999999999999</v>
      </c>
    </row>
    <row r="2160" spans="1:17" x14ac:dyDescent="0.2">
      <c r="A2160">
        <v>89301605</v>
      </c>
      <c r="B2160" t="s">
        <v>6474</v>
      </c>
      <c r="C2160" t="s">
        <v>6475</v>
      </c>
      <c r="D2160">
        <v>10</v>
      </c>
      <c r="E2160" s="2">
        <v>39448</v>
      </c>
      <c r="G2160">
        <v>4171</v>
      </c>
      <c r="H2160">
        <v>61845</v>
      </c>
      <c r="J2160" t="s">
        <v>40</v>
      </c>
      <c r="K2160" t="s">
        <v>1172</v>
      </c>
      <c r="M2160" s="1" t="s">
        <v>6434</v>
      </c>
      <c r="N2160">
        <v>0.14199999999999999</v>
      </c>
      <c r="O2160" t="s">
        <v>27</v>
      </c>
      <c r="P2160">
        <f t="shared" si="66"/>
        <v>7</v>
      </c>
      <c r="Q2160" s="7">
        <f t="shared" si="67"/>
        <v>0.99399999999999999</v>
      </c>
    </row>
    <row r="2161" spans="1:17" x14ac:dyDescent="0.2">
      <c r="A2161">
        <v>89301606</v>
      </c>
      <c r="B2161" t="s">
        <v>6476</v>
      </c>
      <c r="C2161" t="s">
        <v>6477</v>
      </c>
      <c r="D2161">
        <v>10</v>
      </c>
      <c r="E2161" s="2">
        <v>39448</v>
      </c>
      <c r="G2161">
        <v>4171</v>
      </c>
      <c r="H2161">
        <v>61845</v>
      </c>
      <c r="J2161" t="s">
        <v>40</v>
      </c>
      <c r="K2161" t="s">
        <v>1172</v>
      </c>
      <c r="M2161" s="1" t="s">
        <v>6434</v>
      </c>
      <c r="N2161">
        <v>0.14199999999999999</v>
      </c>
      <c r="O2161" t="s">
        <v>27</v>
      </c>
      <c r="P2161">
        <f t="shared" si="66"/>
        <v>7</v>
      </c>
      <c r="Q2161" s="7">
        <f t="shared" si="67"/>
        <v>0.99399999999999999</v>
      </c>
    </row>
    <row r="2162" spans="1:17" x14ac:dyDescent="0.2">
      <c r="A2162">
        <v>89301607</v>
      </c>
      <c r="B2162" t="s">
        <v>6480</v>
      </c>
      <c r="C2162" t="s">
        <v>6481</v>
      </c>
      <c r="D2162">
        <v>10</v>
      </c>
      <c r="E2162" s="2">
        <v>44287</v>
      </c>
      <c r="G2162">
        <v>4171</v>
      </c>
      <c r="H2162">
        <v>61845</v>
      </c>
      <c r="J2162" t="s">
        <v>40</v>
      </c>
      <c r="K2162" t="s">
        <v>1172</v>
      </c>
      <c r="M2162" s="1" t="s">
        <v>6434</v>
      </c>
      <c r="N2162">
        <v>0.14199999999999999</v>
      </c>
      <c r="O2162" t="s">
        <v>27</v>
      </c>
      <c r="P2162">
        <f t="shared" si="66"/>
        <v>7</v>
      </c>
      <c r="Q2162" s="7">
        <f t="shared" si="67"/>
        <v>0.99399999999999999</v>
      </c>
    </row>
    <row r="2163" spans="1:17" x14ac:dyDescent="0.2">
      <c r="A2163">
        <v>89301608</v>
      </c>
      <c r="B2163" t="s">
        <v>6482</v>
      </c>
      <c r="C2163" t="s">
        <v>6482</v>
      </c>
      <c r="D2163">
        <v>10</v>
      </c>
      <c r="E2163" s="2">
        <v>39448</v>
      </c>
      <c r="G2163">
        <v>4171</v>
      </c>
      <c r="H2163">
        <v>61845</v>
      </c>
      <c r="J2163" t="s">
        <v>40</v>
      </c>
      <c r="K2163" t="s">
        <v>1172</v>
      </c>
      <c r="M2163" s="1" t="s">
        <v>6434</v>
      </c>
      <c r="N2163">
        <v>0.14199999999999999</v>
      </c>
      <c r="O2163" t="s">
        <v>27</v>
      </c>
      <c r="P2163">
        <f t="shared" si="66"/>
        <v>7</v>
      </c>
      <c r="Q2163" s="7">
        <f t="shared" si="67"/>
        <v>0.99399999999999999</v>
      </c>
    </row>
    <row r="2164" spans="1:17" x14ac:dyDescent="0.2">
      <c r="A2164">
        <v>89301162</v>
      </c>
      <c r="B2164" t="s">
        <v>3529</v>
      </c>
      <c r="C2164" t="s">
        <v>3661</v>
      </c>
      <c r="D2164">
        <v>10</v>
      </c>
      <c r="E2164" s="2">
        <v>44166</v>
      </c>
      <c r="G2164">
        <v>5242</v>
      </c>
      <c r="H2164">
        <v>61847</v>
      </c>
      <c r="J2164" t="s">
        <v>155</v>
      </c>
      <c r="K2164" t="s">
        <v>3678</v>
      </c>
      <c r="M2164" s="1" t="s">
        <v>3679</v>
      </c>
      <c r="N2164">
        <v>1</v>
      </c>
      <c r="O2164" t="s">
        <v>72</v>
      </c>
      <c r="P2164">
        <f t="shared" si="66"/>
        <v>1</v>
      </c>
      <c r="Q2164" s="7">
        <f t="shared" si="67"/>
        <v>1</v>
      </c>
    </row>
    <row r="2165" spans="1:17" x14ac:dyDescent="0.2">
      <c r="A2165">
        <v>89301021</v>
      </c>
      <c r="B2165" t="s">
        <v>489</v>
      </c>
      <c r="C2165" t="s">
        <v>109</v>
      </c>
      <c r="D2165">
        <v>5</v>
      </c>
      <c r="E2165" s="2">
        <v>39448</v>
      </c>
      <c r="G2165">
        <v>4436</v>
      </c>
      <c r="H2165">
        <v>61850</v>
      </c>
      <c r="J2165" t="s">
        <v>63</v>
      </c>
      <c r="K2165" t="s">
        <v>510</v>
      </c>
      <c r="M2165" s="1" t="s">
        <v>511</v>
      </c>
      <c r="N2165">
        <v>1</v>
      </c>
      <c r="O2165" t="s">
        <v>27</v>
      </c>
      <c r="P2165">
        <f t="shared" si="66"/>
        <v>1</v>
      </c>
      <c r="Q2165" s="7">
        <f t="shared" si="67"/>
        <v>1</v>
      </c>
    </row>
    <row r="2166" spans="1:17" x14ac:dyDescent="0.2">
      <c r="A2166">
        <v>89301161</v>
      </c>
      <c r="B2166" t="s">
        <v>3529</v>
      </c>
      <c r="C2166" t="s">
        <v>109</v>
      </c>
      <c r="D2166">
        <v>5</v>
      </c>
      <c r="E2166" s="2">
        <v>44666</v>
      </c>
      <c r="G2166">
        <v>10520</v>
      </c>
      <c r="H2166">
        <v>61851</v>
      </c>
      <c r="J2166" t="s">
        <v>504</v>
      </c>
      <c r="K2166" t="s">
        <v>3604</v>
      </c>
      <c r="M2166" s="1" t="s">
        <v>3605</v>
      </c>
      <c r="N2166">
        <v>1</v>
      </c>
      <c r="O2166" t="s">
        <v>23</v>
      </c>
      <c r="P2166">
        <f t="shared" si="66"/>
        <v>1</v>
      </c>
      <c r="Q2166" s="7">
        <f t="shared" si="67"/>
        <v>1</v>
      </c>
    </row>
    <row r="2167" spans="1:17" x14ac:dyDescent="0.2">
      <c r="A2167">
        <v>89301082</v>
      </c>
      <c r="B2167" t="s">
        <v>2376</v>
      </c>
      <c r="C2167" t="s">
        <v>568</v>
      </c>
      <c r="D2167">
        <v>10</v>
      </c>
      <c r="E2167" s="2">
        <v>41365</v>
      </c>
      <c r="G2167">
        <v>6437</v>
      </c>
      <c r="H2167">
        <v>61852</v>
      </c>
      <c r="J2167" t="s">
        <v>275</v>
      </c>
      <c r="K2167" t="s">
        <v>2402</v>
      </c>
      <c r="L2167" t="s">
        <v>86</v>
      </c>
      <c r="M2167" s="1" t="s">
        <v>2403</v>
      </c>
      <c r="N2167">
        <v>1</v>
      </c>
      <c r="O2167" t="s">
        <v>72</v>
      </c>
      <c r="P2167">
        <f t="shared" si="66"/>
        <v>1</v>
      </c>
      <c r="Q2167" s="7">
        <f t="shared" si="67"/>
        <v>1</v>
      </c>
    </row>
    <row r="2168" spans="1:17" x14ac:dyDescent="0.2">
      <c r="A2168">
        <v>89301081</v>
      </c>
      <c r="B2168" t="s">
        <v>2159</v>
      </c>
      <c r="C2168" t="s">
        <v>109</v>
      </c>
      <c r="D2168">
        <v>5</v>
      </c>
      <c r="E2168" s="2">
        <v>43586</v>
      </c>
      <c r="G2168">
        <v>9273</v>
      </c>
      <c r="H2168">
        <v>61853</v>
      </c>
      <c r="I2168" t="s">
        <v>46</v>
      </c>
      <c r="J2168" t="s">
        <v>2272</v>
      </c>
      <c r="K2168" t="s">
        <v>2273</v>
      </c>
      <c r="M2168" s="1" t="s">
        <v>2274</v>
      </c>
      <c r="N2168">
        <v>1</v>
      </c>
      <c r="O2168" t="s">
        <v>27</v>
      </c>
      <c r="P2168">
        <f t="shared" si="66"/>
        <v>1</v>
      </c>
      <c r="Q2168" s="7">
        <f t="shared" si="67"/>
        <v>1</v>
      </c>
    </row>
    <row r="2169" spans="1:17" x14ac:dyDescent="0.2">
      <c r="A2169">
        <v>89301942</v>
      </c>
      <c r="B2169" t="s">
        <v>6578</v>
      </c>
      <c r="C2169" t="s">
        <v>6578</v>
      </c>
      <c r="D2169">
        <v>10</v>
      </c>
      <c r="E2169" s="2">
        <v>44197</v>
      </c>
      <c r="G2169">
        <v>9739</v>
      </c>
      <c r="H2169">
        <v>61863</v>
      </c>
      <c r="J2169" t="s">
        <v>303</v>
      </c>
      <c r="K2169" t="s">
        <v>5990</v>
      </c>
      <c r="M2169" s="1" t="s">
        <v>6637</v>
      </c>
      <c r="N2169">
        <v>0.94</v>
      </c>
      <c r="O2169" t="s">
        <v>6581</v>
      </c>
      <c r="P2169">
        <f t="shared" si="66"/>
        <v>1</v>
      </c>
      <c r="Q2169" s="7">
        <f t="shared" si="67"/>
        <v>0.94</v>
      </c>
    </row>
    <row r="2170" spans="1:17" x14ac:dyDescent="0.2">
      <c r="A2170">
        <v>89301600</v>
      </c>
      <c r="B2170" t="s">
        <v>6274</v>
      </c>
      <c r="C2170" t="s">
        <v>6274</v>
      </c>
      <c r="D2170">
        <v>10</v>
      </c>
      <c r="E2170" s="2">
        <v>44287</v>
      </c>
      <c r="G2170">
        <v>4172</v>
      </c>
      <c r="H2170">
        <v>61877</v>
      </c>
      <c r="J2170" t="s">
        <v>63</v>
      </c>
      <c r="K2170" t="s">
        <v>6432</v>
      </c>
      <c r="M2170" s="1" t="s">
        <v>6433</v>
      </c>
      <c r="N2170">
        <v>0.14199999999999999</v>
      </c>
      <c r="O2170" t="s">
        <v>27</v>
      </c>
      <c r="P2170">
        <f t="shared" si="66"/>
        <v>7</v>
      </c>
      <c r="Q2170" s="7">
        <f t="shared" si="67"/>
        <v>0.99399999999999999</v>
      </c>
    </row>
    <row r="2171" spans="1:17" x14ac:dyDescent="0.2">
      <c r="A2171">
        <v>89301602</v>
      </c>
      <c r="B2171" t="s">
        <v>6449</v>
      </c>
      <c r="C2171" t="s">
        <v>6450</v>
      </c>
      <c r="D2171">
        <v>10</v>
      </c>
      <c r="E2171" s="2">
        <v>40179</v>
      </c>
      <c r="G2171">
        <v>4172</v>
      </c>
      <c r="H2171">
        <v>61877</v>
      </c>
      <c r="J2171" t="s">
        <v>63</v>
      </c>
      <c r="K2171" t="s">
        <v>6432</v>
      </c>
      <c r="M2171" s="1" t="s">
        <v>6433</v>
      </c>
      <c r="N2171">
        <v>0.14199999999999999</v>
      </c>
      <c r="O2171" t="s">
        <v>27</v>
      </c>
      <c r="P2171">
        <f t="shared" si="66"/>
        <v>7</v>
      </c>
      <c r="Q2171" s="7">
        <f t="shared" si="67"/>
        <v>0.99399999999999999</v>
      </c>
    </row>
    <row r="2172" spans="1:17" x14ac:dyDescent="0.2">
      <c r="A2172">
        <v>89301604</v>
      </c>
      <c r="B2172" t="s">
        <v>6464</v>
      </c>
      <c r="C2172" t="s">
        <v>6465</v>
      </c>
      <c r="D2172">
        <v>10</v>
      </c>
      <c r="E2172" s="2">
        <v>40179</v>
      </c>
      <c r="G2172">
        <v>4172</v>
      </c>
      <c r="H2172">
        <v>61877</v>
      </c>
      <c r="J2172" t="s">
        <v>63</v>
      </c>
      <c r="K2172" t="s">
        <v>6432</v>
      </c>
      <c r="M2172" s="1" t="s">
        <v>6433</v>
      </c>
      <c r="N2172">
        <v>0.14199999999999999</v>
      </c>
      <c r="O2172" t="s">
        <v>27</v>
      </c>
      <c r="P2172">
        <f t="shared" si="66"/>
        <v>7</v>
      </c>
      <c r="Q2172" s="7">
        <f t="shared" si="67"/>
        <v>0.99399999999999999</v>
      </c>
    </row>
    <row r="2173" spans="1:17" x14ac:dyDescent="0.2">
      <c r="A2173">
        <v>89301605</v>
      </c>
      <c r="B2173" t="s">
        <v>6474</v>
      </c>
      <c r="C2173" t="s">
        <v>6475</v>
      </c>
      <c r="D2173">
        <v>10</v>
      </c>
      <c r="E2173" s="2">
        <v>40179</v>
      </c>
      <c r="G2173">
        <v>4172</v>
      </c>
      <c r="H2173">
        <v>61877</v>
      </c>
      <c r="J2173" t="s">
        <v>63</v>
      </c>
      <c r="K2173" t="s">
        <v>6432</v>
      </c>
      <c r="M2173" s="1" t="s">
        <v>6433</v>
      </c>
      <c r="N2173">
        <v>0.14199999999999999</v>
      </c>
      <c r="O2173" t="s">
        <v>27</v>
      </c>
      <c r="P2173">
        <f t="shared" si="66"/>
        <v>7</v>
      </c>
      <c r="Q2173" s="7">
        <f t="shared" si="67"/>
        <v>0.99399999999999999</v>
      </c>
    </row>
    <row r="2174" spans="1:17" x14ac:dyDescent="0.2">
      <c r="A2174">
        <v>89301606</v>
      </c>
      <c r="B2174" t="s">
        <v>6476</v>
      </c>
      <c r="C2174" t="s">
        <v>6477</v>
      </c>
      <c r="D2174">
        <v>10</v>
      </c>
      <c r="E2174" s="2">
        <v>40179</v>
      </c>
      <c r="G2174">
        <v>4172</v>
      </c>
      <c r="H2174">
        <v>61877</v>
      </c>
      <c r="J2174" t="s">
        <v>63</v>
      </c>
      <c r="K2174" t="s">
        <v>6432</v>
      </c>
      <c r="M2174" s="1" t="s">
        <v>6433</v>
      </c>
      <c r="N2174">
        <v>0.14199999999999999</v>
      </c>
      <c r="O2174" t="s">
        <v>27</v>
      </c>
      <c r="P2174">
        <f t="shared" si="66"/>
        <v>7</v>
      </c>
      <c r="Q2174" s="7">
        <f t="shared" si="67"/>
        <v>0.99399999999999999</v>
      </c>
    </row>
    <row r="2175" spans="1:17" x14ac:dyDescent="0.2">
      <c r="A2175">
        <v>89301607</v>
      </c>
      <c r="B2175" t="s">
        <v>6480</v>
      </c>
      <c r="C2175" t="s">
        <v>6481</v>
      </c>
      <c r="D2175">
        <v>10</v>
      </c>
      <c r="E2175" s="2">
        <v>40179</v>
      </c>
      <c r="G2175">
        <v>4172</v>
      </c>
      <c r="H2175">
        <v>61877</v>
      </c>
      <c r="J2175" t="s">
        <v>63</v>
      </c>
      <c r="K2175" t="s">
        <v>6432</v>
      </c>
      <c r="M2175" s="1" t="s">
        <v>6433</v>
      </c>
      <c r="N2175">
        <v>0.14199999999999999</v>
      </c>
      <c r="O2175" t="s">
        <v>27</v>
      </c>
      <c r="P2175">
        <f t="shared" si="66"/>
        <v>7</v>
      </c>
      <c r="Q2175" s="7">
        <f t="shared" si="67"/>
        <v>0.99399999999999999</v>
      </c>
    </row>
    <row r="2176" spans="1:17" x14ac:dyDescent="0.2">
      <c r="A2176">
        <v>89301608</v>
      </c>
      <c r="B2176" t="s">
        <v>6482</v>
      </c>
      <c r="C2176" t="s">
        <v>6482</v>
      </c>
      <c r="D2176">
        <v>10</v>
      </c>
      <c r="E2176" s="2">
        <v>40179</v>
      </c>
      <c r="G2176">
        <v>4172</v>
      </c>
      <c r="H2176">
        <v>61877</v>
      </c>
      <c r="J2176" t="s">
        <v>63</v>
      </c>
      <c r="K2176" t="s">
        <v>6432</v>
      </c>
      <c r="M2176" s="1" t="s">
        <v>6433</v>
      </c>
      <c r="N2176">
        <v>0.14199999999999999</v>
      </c>
      <c r="O2176" t="s">
        <v>27</v>
      </c>
      <c r="P2176">
        <f t="shared" si="66"/>
        <v>7</v>
      </c>
      <c r="Q2176" s="7">
        <f t="shared" si="67"/>
        <v>0.99399999999999999</v>
      </c>
    </row>
    <row r="2177" spans="1:17" x14ac:dyDescent="0.2">
      <c r="A2177">
        <v>89301211</v>
      </c>
      <c r="B2177" t="s">
        <v>4155</v>
      </c>
      <c r="C2177" t="s">
        <v>109</v>
      </c>
      <c r="D2177">
        <v>5</v>
      </c>
      <c r="E2177" s="2">
        <v>42552</v>
      </c>
      <c r="G2177">
        <v>6922</v>
      </c>
      <c r="H2177">
        <v>61887</v>
      </c>
      <c r="I2177" t="s">
        <v>205</v>
      </c>
      <c r="J2177" t="s">
        <v>4211</v>
      </c>
      <c r="K2177" t="s">
        <v>4212</v>
      </c>
      <c r="L2177" t="s">
        <v>31</v>
      </c>
      <c r="M2177" s="1" t="s">
        <v>4213</v>
      </c>
      <c r="N2177">
        <v>0.4</v>
      </c>
      <c r="O2177" t="s">
        <v>33</v>
      </c>
      <c r="P2177">
        <f t="shared" si="66"/>
        <v>2</v>
      </c>
      <c r="Q2177" s="7">
        <f t="shared" si="67"/>
        <v>0.8</v>
      </c>
    </row>
    <row r="2178" spans="1:17" x14ac:dyDescent="0.2">
      <c r="A2178">
        <v>89301212</v>
      </c>
      <c r="B2178" t="s">
        <v>4155</v>
      </c>
      <c r="C2178" t="s">
        <v>568</v>
      </c>
      <c r="D2178">
        <v>10</v>
      </c>
      <c r="E2178" s="2">
        <v>42186</v>
      </c>
      <c r="G2178">
        <v>6922</v>
      </c>
      <c r="H2178">
        <v>61887</v>
      </c>
      <c r="I2178" t="s">
        <v>205</v>
      </c>
      <c r="J2178" t="s">
        <v>4211</v>
      </c>
      <c r="K2178" t="s">
        <v>4212</v>
      </c>
      <c r="L2178" t="s">
        <v>31</v>
      </c>
      <c r="M2178" s="1" t="s">
        <v>4213</v>
      </c>
      <c r="N2178">
        <v>0.4</v>
      </c>
      <c r="O2178" t="s">
        <v>33</v>
      </c>
      <c r="P2178">
        <f t="shared" ref="P2178:P2241" si="68">COUNTIF($M$2:$M$4776,M2178)</f>
        <v>2</v>
      </c>
      <c r="Q2178" s="7">
        <f t="shared" ref="Q2178:Q2241" si="69">SUMIFS($N$2:$N$4776,$M$2:$M$4776,M2178)</f>
        <v>0.8</v>
      </c>
    </row>
    <row r="2179" spans="1:17" x14ac:dyDescent="0.2">
      <c r="A2179">
        <v>89301073</v>
      </c>
      <c r="B2179" t="s">
        <v>1686</v>
      </c>
      <c r="C2179" t="s">
        <v>357</v>
      </c>
      <c r="D2179">
        <v>5</v>
      </c>
      <c r="E2179" s="2">
        <v>41640</v>
      </c>
      <c r="G2179">
        <v>4301</v>
      </c>
      <c r="H2179">
        <v>61891</v>
      </c>
      <c r="I2179" t="s">
        <v>53</v>
      </c>
      <c r="J2179" t="s">
        <v>40</v>
      </c>
      <c r="K2179" t="s">
        <v>1774</v>
      </c>
      <c r="L2179" t="s">
        <v>86</v>
      </c>
      <c r="M2179" s="1" t="s">
        <v>1775</v>
      </c>
      <c r="N2179">
        <v>1</v>
      </c>
      <c r="O2179" t="s">
        <v>27</v>
      </c>
      <c r="P2179">
        <f t="shared" si="68"/>
        <v>1</v>
      </c>
      <c r="Q2179" s="7">
        <f t="shared" si="69"/>
        <v>1</v>
      </c>
    </row>
    <row r="2180" spans="1:17" x14ac:dyDescent="0.2">
      <c r="A2180">
        <v>89301503</v>
      </c>
      <c r="B2180" t="s">
        <v>3914</v>
      </c>
      <c r="C2180" t="s">
        <v>357</v>
      </c>
      <c r="D2180">
        <v>5</v>
      </c>
      <c r="E2180" s="2">
        <v>45184</v>
      </c>
      <c r="G2180">
        <v>4364</v>
      </c>
      <c r="H2180">
        <v>61893</v>
      </c>
      <c r="J2180" t="s">
        <v>47</v>
      </c>
      <c r="K2180" t="s">
        <v>6058</v>
      </c>
      <c r="L2180" t="s">
        <v>86</v>
      </c>
      <c r="M2180" s="1" t="s">
        <v>6059</v>
      </c>
      <c r="N2180">
        <v>0.25</v>
      </c>
      <c r="O2180" t="s">
        <v>27</v>
      </c>
      <c r="P2180">
        <f t="shared" si="68"/>
        <v>2</v>
      </c>
      <c r="Q2180" s="7">
        <f t="shared" si="69"/>
        <v>0.5</v>
      </c>
    </row>
    <row r="2181" spans="1:17" x14ac:dyDescent="0.2">
      <c r="A2181">
        <v>89301503</v>
      </c>
      <c r="B2181" t="s">
        <v>3914</v>
      </c>
      <c r="C2181" t="s">
        <v>357</v>
      </c>
      <c r="D2181">
        <v>5</v>
      </c>
      <c r="E2181" s="2">
        <v>45184</v>
      </c>
      <c r="G2181">
        <v>11031</v>
      </c>
      <c r="H2181">
        <v>61893</v>
      </c>
      <c r="J2181" t="s">
        <v>47</v>
      </c>
      <c r="K2181" t="s">
        <v>6058</v>
      </c>
      <c r="L2181" t="s">
        <v>86</v>
      </c>
      <c r="M2181" s="1" t="s">
        <v>6059</v>
      </c>
      <c r="N2181">
        <v>0.25</v>
      </c>
      <c r="O2181" t="s">
        <v>27</v>
      </c>
      <c r="P2181">
        <f t="shared" si="68"/>
        <v>2</v>
      </c>
      <c r="Q2181" s="7">
        <f t="shared" si="69"/>
        <v>0.5</v>
      </c>
    </row>
    <row r="2182" spans="1:17" x14ac:dyDescent="0.2">
      <c r="A2182">
        <v>89301072</v>
      </c>
      <c r="B2182" t="s">
        <v>1686</v>
      </c>
      <c r="C2182" t="s">
        <v>1687</v>
      </c>
      <c r="D2182">
        <v>10</v>
      </c>
      <c r="E2182" s="2">
        <v>44440</v>
      </c>
      <c r="G2182">
        <v>4312</v>
      </c>
      <c r="H2182">
        <v>61896</v>
      </c>
      <c r="J2182" t="s">
        <v>54</v>
      </c>
      <c r="K2182" t="s">
        <v>931</v>
      </c>
      <c r="L2182" t="s">
        <v>86</v>
      </c>
      <c r="M2182" s="1" t="s">
        <v>1688</v>
      </c>
      <c r="N2182">
        <v>0.8</v>
      </c>
      <c r="O2182" t="s">
        <v>72</v>
      </c>
      <c r="P2182">
        <f t="shared" si="68"/>
        <v>1</v>
      </c>
      <c r="Q2182" s="7">
        <f t="shared" si="69"/>
        <v>0.8</v>
      </c>
    </row>
    <row r="2183" spans="1:17" x14ac:dyDescent="0.2">
      <c r="A2183">
        <v>89301338</v>
      </c>
      <c r="B2183" t="s">
        <v>5218</v>
      </c>
      <c r="C2183" t="s">
        <v>5309</v>
      </c>
      <c r="D2183">
        <v>10</v>
      </c>
      <c r="E2183" s="2">
        <v>39448</v>
      </c>
      <c r="G2183">
        <v>4190</v>
      </c>
      <c r="H2183">
        <v>61897</v>
      </c>
      <c r="J2183" t="s">
        <v>84</v>
      </c>
      <c r="K2183" t="s">
        <v>5325</v>
      </c>
      <c r="M2183" s="1" t="s">
        <v>5326</v>
      </c>
      <c r="N2183">
        <v>1</v>
      </c>
      <c r="O2183" t="s">
        <v>27</v>
      </c>
      <c r="P2183">
        <f t="shared" si="68"/>
        <v>1</v>
      </c>
      <c r="Q2183" s="7">
        <f t="shared" si="69"/>
        <v>1</v>
      </c>
    </row>
    <row r="2184" spans="1:17" x14ac:dyDescent="0.2">
      <c r="A2184">
        <v>89301181</v>
      </c>
      <c r="B2184" t="s">
        <v>3946</v>
      </c>
      <c r="C2184" t="s">
        <v>3947</v>
      </c>
      <c r="D2184">
        <v>5</v>
      </c>
      <c r="E2184" s="2">
        <v>44317</v>
      </c>
      <c r="G2184">
        <v>4119</v>
      </c>
      <c r="H2184">
        <v>61898</v>
      </c>
      <c r="J2184" t="s">
        <v>131</v>
      </c>
      <c r="K2184" t="s">
        <v>2197</v>
      </c>
      <c r="L2184" t="s">
        <v>86</v>
      </c>
      <c r="M2184" s="1" t="s">
        <v>3959</v>
      </c>
      <c r="N2184">
        <v>1</v>
      </c>
      <c r="O2184" t="s">
        <v>72</v>
      </c>
      <c r="P2184">
        <f t="shared" si="68"/>
        <v>1</v>
      </c>
      <c r="Q2184" s="7">
        <f t="shared" si="69"/>
        <v>1</v>
      </c>
    </row>
    <row r="2185" spans="1:17" x14ac:dyDescent="0.2">
      <c r="A2185">
        <v>89301593</v>
      </c>
      <c r="B2185" t="s">
        <v>6156</v>
      </c>
      <c r="C2185" t="s">
        <v>6157</v>
      </c>
      <c r="D2185">
        <v>5</v>
      </c>
      <c r="E2185" s="2">
        <v>44986</v>
      </c>
      <c r="G2185">
        <v>10308</v>
      </c>
      <c r="H2185">
        <v>61899</v>
      </c>
      <c r="J2185" t="s">
        <v>84</v>
      </c>
      <c r="K2185" t="s">
        <v>3360</v>
      </c>
      <c r="L2185" t="s">
        <v>86</v>
      </c>
      <c r="M2185" s="1" t="s">
        <v>6210</v>
      </c>
      <c r="N2185">
        <v>1</v>
      </c>
      <c r="O2185" t="s">
        <v>27</v>
      </c>
      <c r="P2185">
        <f t="shared" si="68"/>
        <v>1</v>
      </c>
      <c r="Q2185" s="7">
        <f t="shared" si="69"/>
        <v>1</v>
      </c>
    </row>
    <row r="2186" spans="1:17" x14ac:dyDescent="0.2">
      <c r="A2186">
        <v>89301185</v>
      </c>
      <c r="B2186" t="s">
        <v>3946</v>
      </c>
      <c r="C2186" t="s">
        <v>4065</v>
      </c>
      <c r="D2186">
        <v>8</v>
      </c>
      <c r="E2186" s="2">
        <v>44256</v>
      </c>
      <c r="G2186">
        <v>4121</v>
      </c>
      <c r="H2186">
        <v>61901</v>
      </c>
      <c r="J2186" t="s">
        <v>312</v>
      </c>
      <c r="K2186" t="s">
        <v>1801</v>
      </c>
      <c r="L2186" t="s">
        <v>86</v>
      </c>
      <c r="M2186" s="1" t="s">
        <v>4066</v>
      </c>
      <c r="N2186">
        <v>1</v>
      </c>
      <c r="O2186" t="s">
        <v>72</v>
      </c>
      <c r="P2186">
        <f t="shared" si="68"/>
        <v>1</v>
      </c>
      <c r="Q2186" s="7">
        <f t="shared" si="69"/>
        <v>1</v>
      </c>
    </row>
    <row r="2187" spans="1:17" x14ac:dyDescent="0.2">
      <c r="A2187">
        <v>89301355</v>
      </c>
      <c r="B2187" t="s">
        <v>5498</v>
      </c>
      <c r="C2187" t="s">
        <v>5499</v>
      </c>
      <c r="D2187">
        <v>10</v>
      </c>
      <c r="E2187" s="2">
        <v>39814</v>
      </c>
      <c r="G2187">
        <v>196</v>
      </c>
      <c r="H2187">
        <v>61916</v>
      </c>
      <c r="I2187" t="s">
        <v>53</v>
      </c>
      <c r="J2187" t="s">
        <v>325</v>
      </c>
      <c r="K2187" t="s">
        <v>5544</v>
      </c>
      <c r="M2187" s="1" t="s">
        <v>5545</v>
      </c>
      <c r="N2187">
        <v>0.2</v>
      </c>
      <c r="O2187" t="s">
        <v>27</v>
      </c>
      <c r="P2187">
        <f t="shared" si="68"/>
        <v>1</v>
      </c>
      <c r="Q2187" s="7">
        <f t="shared" si="69"/>
        <v>0.2</v>
      </c>
    </row>
    <row r="2188" spans="1:17" x14ac:dyDescent="0.2">
      <c r="A2188">
        <v>89301285</v>
      </c>
      <c r="B2188" t="s">
        <v>4741</v>
      </c>
      <c r="C2188" t="s">
        <v>4742</v>
      </c>
      <c r="D2188">
        <v>10</v>
      </c>
      <c r="E2188" s="2">
        <v>41883</v>
      </c>
      <c r="G2188">
        <v>7033</v>
      </c>
      <c r="H2188">
        <v>61919</v>
      </c>
      <c r="J2188" t="s">
        <v>458</v>
      </c>
      <c r="K2188" t="s">
        <v>4761</v>
      </c>
      <c r="M2188" s="1" t="s">
        <v>4762</v>
      </c>
      <c r="N2188">
        <v>1</v>
      </c>
      <c r="O2188" t="s">
        <v>27</v>
      </c>
      <c r="P2188">
        <f t="shared" si="68"/>
        <v>1</v>
      </c>
      <c r="Q2188" s="7">
        <f t="shared" si="69"/>
        <v>1</v>
      </c>
    </row>
    <row r="2189" spans="1:17" x14ac:dyDescent="0.2">
      <c r="A2189">
        <v>89301181</v>
      </c>
      <c r="B2189" t="s">
        <v>3946</v>
      </c>
      <c r="C2189" t="s">
        <v>3947</v>
      </c>
      <c r="D2189">
        <v>5</v>
      </c>
      <c r="E2189" s="2">
        <v>39448</v>
      </c>
      <c r="G2189">
        <v>4122</v>
      </c>
      <c r="H2189">
        <v>61923</v>
      </c>
      <c r="J2189" t="s">
        <v>43</v>
      </c>
      <c r="K2189" t="s">
        <v>3960</v>
      </c>
      <c r="M2189" s="1" t="s">
        <v>3961</v>
      </c>
      <c r="N2189">
        <v>1</v>
      </c>
      <c r="O2189" t="s">
        <v>72</v>
      </c>
      <c r="P2189">
        <f t="shared" si="68"/>
        <v>1</v>
      </c>
      <c r="Q2189" s="7">
        <f t="shared" si="69"/>
        <v>1</v>
      </c>
    </row>
    <row r="2190" spans="1:17" x14ac:dyDescent="0.2">
      <c r="A2190">
        <v>89301345</v>
      </c>
      <c r="B2190" t="s">
        <v>5330</v>
      </c>
      <c r="C2190" t="s">
        <v>5331</v>
      </c>
      <c r="D2190">
        <v>10</v>
      </c>
      <c r="E2190" s="2">
        <v>44562</v>
      </c>
      <c r="G2190">
        <v>4290</v>
      </c>
      <c r="H2190">
        <v>61928</v>
      </c>
      <c r="I2190" t="s">
        <v>53</v>
      </c>
      <c r="J2190" t="s">
        <v>219</v>
      </c>
      <c r="K2190" t="s">
        <v>5393</v>
      </c>
      <c r="L2190" t="s">
        <v>86</v>
      </c>
      <c r="M2190" s="1" t="s">
        <v>5394</v>
      </c>
      <c r="N2190">
        <v>0.25</v>
      </c>
      <c r="O2190" t="s">
        <v>72</v>
      </c>
      <c r="P2190">
        <f t="shared" si="68"/>
        <v>1</v>
      </c>
      <c r="Q2190" s="7">
        <f t="shared" si="69"/>
        <v>0.25</v>
      </c>
    </row>
    <row r="2191" spans="1:17" x14ac:dyDescent="0.2">
      <c r="A2191">
        <v>89301226</v>
      </c>
      <c r="B2191" t="s">
        <v>4371</v>
      </c>
      <c r="C2191" t="s">
        <v>4414</v>
      </c>
      <c r="D2191">
        <v>10</v>
      </c>
      <c r="E2191" s="2">
        <v>45170</v>
      </c>
      <c r="G2191">
        <v>10960</v>
      </c>
      <c r="H2191">
        <v>61933</v>
      </c>
      <c r="I2191" t="s">
        <v>28</v>
      </c>
      <c r="J2191" t="s">
        <v>298</v>
      </c>
      <c r="K2191" t="s">
        <v>4429</v>
      </c>
      <c r="M2191" s="1" t="s">
        <v>4430</v>
      </c>
      <c r="N2191">
        <v>0.8</v>
      </c>
      <c r="O2191" t="s">
        <v>33</v>
      </c>
      <c r="P2191">
        <f t="shared" si="68"/>
        <v>1</v>
      </c>
      <c r="Q2191" s="7">
        <f t="shared" si="69"/>
        <v>0.8</v>
      </c>
    </row>
    <row r="2192" spans="1:17" x14ac:dyDescent="0.2">
      <c r="A2192">
        <v>89301345</v>
      </c>
      <c r="B2192" t="s">
        <v>5330</v>
      </c>
      <c r="C2192" t="s">
        <v>5331</v>
      </c>
      <c r="D2192">
        <v>10</v>
      </c>
      <c r="E2192" s="2">
        <v>39569</v>
      </c>
      <c r="G2192">
        <v>3563</v>
      </c>
      <c r="H2192">
        <v>61935</v>
      </c>
      <c r="I2192" t="s">
        <v>28</v>
      </c>
      <c r="J2192" t="s">
        <v>60</v>
      </c>
      <c r="K2192" t="s">
        <v>3630</v>
      </c>
      <c r="M2192" s="1" t="s">
        <v>5404</v>
      </c>
      <c r="N2192">
        <v>0.8</v>
      </c>
      <c r="O2192" t="s">
        <v>33</v>
      </c>
      <c r="P2192">
        <f t="shared" si="68"/>
        <v>2</v>
      </c>
      <c r="Q2192" s="7">
        <f t="shared" si="69"/>
        <v>1</v>
      </c>
    </row>
    <row r="2193" spans="1:17" x14ac:dyDescent="0.2">
      <c r="A2193">
        <v>89301347</v>
      </c>
      <c r="B2193" t="s">
        <v>5330</v>
      </c>
      <c r="C2193" t="s">
        <v>5477</v>
      </c>
      <c r="D2193">
        <v>10</v>
      </c>
      <c r="E2193" s="2">
        <v>44470</v>
      </c>
      <c r="G2193">
        <v>3563</v>
      </c>
      <c r="H2193">
        <v>61935</v>
      </c>
      <c r="I2193" t="s">
        <v>28</v>
      </c>
      <c r="J2193" t="s">
        <v>60</v>
      </c>
      <c r="K2193" t="s">
        <v>3630</v>
      </c>
      <c r="M2193" s="1" t="s">
        <v>5404</v>
      </c>
      <c r="N2193">
        <v>0.2</v>
      </c>
      <c r="O2193" t="s">
        <v>33</v>
      </c>
      <c r="P2193">
        <f t="shared" si="68"/>
        <v>2</v>
      </c>
      <c r="Q2193" s="7">
        <f t="shared" si="69"/>
        <v>1</v>
      </c>
    </row>
    <row r="2194" spans="1:17" x14ac:dyDescent="0.2">
      <c r="A2194">
        <v>89301103</v>
      </c>
      <c r="B2194" t="s">
        <v>2599</v>
      </c>
      <c r="C2194" t="s">
        <v>2589</v>
      </c>
      <c r="D2194">
        <v>5</v>
      </c>
      <c r="E2194" s="2">
        <v>44774</v>
      </c>
      <c r="G2194">
        <v>4868</v>
      </c>
      <c r="H2194">
        <v>61940</v>
      </c>
      <c r="J2194" t="s">
        <v>413</v>
      </c>
      <c r="K2194" t="s">
        <v>2876</v>
      </c>
      <c r="L2194" t="s">
        <v>86</v>
      </c>
      <c r="M2194" s="1" t="s">
        <v>2877</v>
      </c>
      <c r="N2194">
        <v>1</v>
      </c>
      <c r="O2194" t="s">
        <v>27</v>
      </c>
      <c r="P2194">
        <f t="shared" si="68"/>
        <v>1</v>
      </c>
      <c r="Q2194" s="7">
        <f t="shared" si="69"/>
        <v>1</v>
      </c>
    </row>
    <row r="2195" spans="1:17" x14ac:dyDescent="0.2">
      <c r="A2195">
        <v>89301081</v>
      </c>
      <c r="B2195" t="s">
        <v>2159</v>
      </c>
      <c r="C2195" t="s">
        <v>109</v>
      </c>
      <c r="D2195">
        <v>5</v>
      </c>
      <c r="E2195" s="2">
        <v>43891</v>
      </c>
      <c r="G2195">
        <v>7112</v>
      </c>
      <c r="H2195">
        <v>61944</v>
      </c>
      <c r="I2195" t="s">
        <v>53</v>
      </c>
      <c r="J2195" t="s">
        <v>47</v>
      </c>
      <c r="K2195" t="s">
        <v>144</v>
      </c>
      <c r="M2195" s="1" t="s">
        <v>2271</v>
      </c>
      <c r="N2195">
        <v>0.5</v>
      </c>
      <c r="O2195" t="s">
        <v>72</v>
      </c>
      <c r="P2195">
        <f t="shared" si="68"/>
        <v>1</v>
      </c>
      <c r="Q2195" s="7">
        <f t="shared" si="69"/>
        <v>0.5</v>
      </c>
    </row>
    <row r="2196" spans="1:17" x14ac:dyDescent="0.2">
      <c r="A2196">
        <v>89301182</v>
      </c>
      <c r="B2196" t="s">
        <v>3946</v>
      </c>
      <c r="C2196" t="s">
        <v>3661</v>
      </c>
      <c r="D2196">
        <v>10</v>
      </c>
      <c r="E2196" s="2">
        <v>43556</v>
      </c>
      <c r="G2196">
        <v>4123</v>
      </c>
      <c r="H2196">
        <v>61947</v>
      </c>
      <c r="I2196" t="s">
        <v>110</v>
      </c>
      <c r="J2196" t="s">
        <v>66</v>
      </c>
      <c r="K2196" t="s">
        <v>3338</v>
      </c>
      <c r="L2196" t="s">
        <v>113</v>
      </c>
      <c r="M2196" s="1" t="s">
        <v>4059</v>
      </c>
      <c r="N2196">
        <v>0.1</v>
      </c>
      <c r="O2196" t="s">
        <v>33</v>
      </c>
      <c r="P2196">
        <f t="shared" si="68"/>
        <v>2</v>
      </c>
      <c r="Q2196" s="7">
        <f t="shared" si="69"/>
        <v>0.2</v>
      </c>
    </row>
    <row r="2197" spans="1:17" x14ac:dyDescent="0.2">
      <c r="A2197">
        <v>89301184</v>
      </c>
      <c r="B2197" t="s">
        <v>3946</v>
      </c>
      <c r="C2197" t="s">
        <v>4064</v>
      </c>
      <c r="D2197">
        <v>10</v>
      </c>
      <c r="E2197" s="2">
        <v>39753</v>
      </c>
      <c r="G2197">
        <v>4123</v>
      </c>
      <c r="H2197">
        <v>61947</v>
      </c>
      <c r="I2197" t="s">
        <v>110</v>
      </c>
      <c r="J2197" t="s">
        <v>66</v>
      </c>
      <c r="K2197" t="s">
        <v>3338</v>
      </c>
      <c r="L2197" t="s">
        <v>113</v>
      </c>
      <c r="M2197" s="1" t="s">
        <v>4059</v>
      </c>
      <c r="N2197">
        <v>0.1</v>
      </c>
      <c r="O2197" t="s">
        <v>33</v>
      </c>
      <c r="P2197">
        <f t="shared" si="68"/>
        <v>2</v>
      </c>
      <c r="Q2197" s="7">
        <f t="shared" si="69"/>
        <v>0.2</v>
      </c>
    </row>
    <row r="2198" spans="1:17" x14ac:dyDescent="0.2">
      <c r="A2198">
        <v>89301181</v>
      </c>
      <c r="B2198" t="s">
        <v>3946</v>
      </c>
      <c r="C2198" t="s">
        <v>3947</v>
      </c>
      <c r="D2198">
        <v>5</v>
      </c>
      <c r="E2198" s="2">
        <v>42675</v>
      </c>
      <c r="G2198">
        <v>4131</v>
      </c>
      <c r="H2198">
        <v>61961</v>
      </c>
      <c r="I2198" t="s">
        <v>3956</v>
      </c>
      <c r="J2198" t="s">
        <v>224</v>
      </c>
      <c r="K2198" t="s">
        <v>3957</v>
      </c>
      <c r="L2198" t="s">
        <v>31</v>
      </c>
      <c r="M2198" s="1" t="s">
        <v>3958</v>
      </c>
      <c r="N2198">
        <v>0.1</v>
      </c>
      <c r="O2198" t="s">
        <v>33</v>
      </c>
      <c r="P2198">
        <f t="shared" si="68"/>
        <v>4</v>
      </c>
      <c r="Q2198" s="7">
        <f t="shared" si="69"/>
        <v>1</v>
      </c>
    </row>
    <row r="2199" spans="1:17" x14ac:dyDescent="0.2">
      <c r="A2199">
        <v>89301182</v>
      </c>
      <c r="B2199" t="s">
        <v>3946</v>
      </c>
      <c r="C2199" t="s">
        <v>3661</v>
      </c>
      <c r="D2199">
        <v>10</v>
      </c>
      <c r="E2199" s="2">
        <v>43922</v>
      </c>
      <c r="G2199">
        <v>4131</v>
      </c>
      <c r="H2199">
        <v>61961</v>
      </c>
      <c r="I2199" t="s">
        <v>3956</v>
      </c>
      <c r="J2199" t="s">
        <v>224</v>
      </c>
      <c r="K2199" t="s">
        <v>3957</v>
      </c>
      <c r="L2199" t="s">
        <v>31</v>
      </c>
      <c r="M2199" s="1" t="s">
        <v>3958</v>
      </c>
      <c r="N2199">
        <v>0.1</v>
      </c>
      <c r="O2199" t="s">
        <v>33</v>
      </c>
      <c r="P2199">
        <f t="shared" si="68"/>
        <v>4</v>
      </c>
      <c r="Q2199" s="7">
        <f t="shared" si="69"/>
        <v>1</v>
      </c>
    </row>
    <row r="2200" spans="1:17" x14ac:dyDescent="0.2">
      <c r="A2200">
        <v>89301183</v>
      </c>
      <c r="B2200" t="s">
        <v>3946</v>
      </c>
      <c r="C2200" t="s">
        <v>4060</v>
      </c>
      <c r="D2200">
        <v>10</v>
      </c>
      <c r="E2200" s="2">
        <v>39448</v>
      </c>
      <c r="G2200">
        <v>4131</v>
      </c>
      <c r="H2200">
        <v>61961</v>
      </c>
      <c r="I2200" t="s">
        <v>3956</v>
      </c>
      <c r="J2200" t="s">
        <v>224</v>
      </c>
      <c r="K2200" t="s">
        <v>3957</v>
      </c>
      <c r="L2200" t="s">
        <v>31</v>
      </c>
      <c r="M2200" s="1" t="s">
        <v>3958</v>
      </c>
      <c r="N2200">
        <v>0.3</v>
      </c>
      <c r="O2200" t="s">
        <v>33</v>
      </c>
      <c r="P2200">
        <f t="shared" si="68"/>
        <v>4</v>
      </c>
      <c r="Q2200" s="7">
        <f t="shared" si="69"/>
        <v>1</v>
      </c>
    </row>
    <row r="2201" spans="1:17" x14ac:dyDescent="0.2">
      <c r="A2201">
        <v>89301187</v>
      </c>
      <c r="B2201" t="s">
        <v>3946</v>
      </c>
      <c r="C2201" t="s">
        <v>4072</v>
      </c>
      <c r="D2201">
        <v>10</v>
      </c>
      <c r="E2201" s="2">
        <v>42675</v>
      </c>
      <c r="G2201">
        <v>4131</v>
      </c>
      <c r="H2201">
        <v>61961</v>
      </c>
      <c r="I2201" t="s">
        <v>3956</v>
      </c>
      <c r="J2201" t="s">
        <v>224</v>
      </c>
      <c r="K2201" t="s">
        <v>3957</v>
      </c>
      <c r="L2201" t="s">
        <v>31</v>
      </c>
      <c r="M2201" s="1" t="s">
        <v>3958</v>
      </c>
      <c r="N2201">
        <v>0.5</v>
      </c>
      <c r="O2201" t="s">
        <v>33</v>
      </c>
      <c r="P2201">
        <f t="shared" si="68"/>
        <v>4</v>
      </c>
      <c r="Q2201" s="7">
        <f t="shared" si="69"/>
        <v>1</v>
      </c>
    </row>
    <row r="2202" spans="1:17" x14ac:dyDescent="0.2">
      <c r="A2202">
        <v>89301023</v>
      </c>
      <c r="B2202" t="s">
        <v>489</v>
      </c>
      <c r="C2202" t="s">
        <v>357</v>
      </c>
      <c r="D2202">
        <v>5</v>
      </c>
      <c r="E2202" s="2">
        <v>43525</v>
      </c>
      <c r="G2202">
        <v>5131</v>
      </c>
      <c r="H2202">
        <v>61962</v>
      </c>
      <c r="J2202" t="s">
        <v>37</v>
      </c>
      <c r="K2202" t="s">
        <v>650</v>
      </c>
      <c r="M2202" s="1" t="s">
        <v>651</v>
      </c>
      <c r="N2202">
        <v>1</v>
      </c>
      <c r="O2202" t="s">
        <v>23</v>
      </c>
      <c r="P2202">
        <f t="shared" si="68"/>
        <v>1</v>
      </c>
      <c r="Q2202" s="7">
        <f t="shared" si="69"/>
        <v>1</v>
      </c>
    </row>
    <row r="2203" spans="1:17" x14ac:dyDescent="0.2">
      <c r="A2203">
        <v>89301048</v>
      </c>
      <c r="B2203" t="s">
        <v>1264</v>
      </c>
      <c r="C2203" t="s">
        <v>1350</v>
      </c>
      <c r="D2203">
        <v>5</v>
      </c>
      <c r="E2203" s="2">
        <v>43466</v>
      </c>
      <c r="G2203">
        <v>4966</v>
      </c>
      <c r="H2203">
        <v>61964</v>
      </c>
      <c r="J2203" t="s">
        <v>358</v>
      </c>
      <c r="K2203" t="s">
        <v>1379</v>
      </c>
      <c r="M2203" s="1" t="s">
        <v>1380</v>
      </c>
      <c r="N2203">
        <v>1</v>
      </c>
      <c r="O2203" t="s">
        <v>23</v>
      </c>
      <c r="P2203">
        <f t="shared" si="68"/>
        <v>1</v>
      </c>
      <c r="Q2203" s="7">
        <f t="shared" si="69"/>
        <v>1</v>
      </c>
    </row>
    <row r="2204" spans="1:17" x14ac:dyDescent="0.2">
      <c r="A2204">
        <v>89301161</v>
      </c>
      <c r="B2204" t="s">
        <v>3529</v>
      </c>
      <c r="C2204" t="s">
        <v>109</v>
      </c>
      <c r="D2204">
        <v>5</v>
      </c>
      <c r="E2204" s="2">
        <v>45139</v>
      </c>
      <c r="G2204">
        <v>11083</v>
      </c>
      <c r="H2204">
        <v>61965</v>
      </c>
      <c r="J2204" t="s">
        <v>81</v>
      </c>
      <c r="K2204" t="s">
        <v>228</v>
      </c>
      <c r="M2204" s="1" t="s">
        <v>3606</v>
      </c>
      <c r="N2204">
        <v>1</v>
      </c>
      <c r="O2204" t="s">
        <v>72</v>
      </c>
      <c r="P2204">
        <f t="shared" si="68"/>
        <v>1</v>
      </c>
      <c r="Q2204" s="7">
        <f t="shared" si="69"/>
        <v>1</v>
      </c>
    </row>
    <row r="2205" spans="1:17" x14ac:dyDescent="0.2">
      <c r="A2205">
        <v>89301501</v>
      </c>
      <c r="B2205" t="s">
        <v>5918</v>
      </c>
      <c r="C2205" t="s">
        <v>109</v>
      </c>
      <c r="D2205">
        <v>5</v>
      </c>
      <c r="E2205" s="2">
        <v>43009</v>
      </c>
      <c r="G2205">
        <v>8336</v>
      </c>
      <c r="H2205">
        <v>61967</v>
      </c>
      <c r="J2205" t="s">
        <v>34</v>
      </c>
      <c r="K2205" t="s">
        <v>5949</v>
      </c>
      <c r="M2205" s="1" t="s">
        <v>5950</v>
      </c>
      <c r="N2205">
        <v>1</v>
      </c>
      <c r="O2205" t="s">
        <v>23</v>
      </c>
      <c r="P2205">
        <f t="shared" si="68"/>
        <v>1</v>
      </c>
      <c r="Q2205" s="7">
        <f t="shared" si="69"/>
        <v>1</v>
      </c>
    </row>
    <row r="2206" spans="1:17" x14ac:dyDescent="0.2">
      <c r="A2206">
        <v>89301173</v>
      </c>
      <c r="B2206" t="s">
        <v>3745</v>
      </c>
      <c r="C2206" t="s">
        <v>357</v>
      </c>
      <c r="D2206">
        <v>5</v>
      </c>
      <c r="E2206" s="2">
        <v>43831</v>
      </c>
      <c r="G2206">
        <v>4439</v>
      </c>
      <c r="H2206">
        <v>61975</v>
      </c>
      <c r="J2206" t="s">
        <v>54</v>
      </c>
      <c r="K2206" t="s">
        <v>3869</v>
      </c>
      <c r="M2206" s="1" t="s">
        <v>3870</v>
      </c>
      <c r="N2206">
        <v>1</v>
      </c>
      <c r="O2206" t="s">
        <v>27</v>
      </c>
      <c r="P2206">
        <f t="shared" si="68"/>
        <v>1</v>
      </c>
      <c r="Q2206" s="7">
        <f t="shared" si="69"/>
        <v>1</v>
      </c>
    </row>
    <row r="2207" spans="1:17" x14ac:dyDescent="0.2">
      <c r="A2207">
        <v>89301261</v>
      </c>
      <c r="B2207" t="s">
        <v>4505</v>
      </c>
      <c r="C2207" t="s">
        <v>109</v>
      </c>
      <c r="D2207">
        <v>5</v>
      </c>
      <c r="E2207" s="2">
        <v>39661</v>
      </c>
      <c r="G2207">
        <v>4273</v>
      </c>
      <c r="H2207">
        <v>61980</v>
      </c>
      <c r="I2207" t="s">
        <v>46</v>
      </c>
      <c r="J2207" t="s">
        <v>47</v>
      </c>
      <c r="K2207" t="s">
        <v>4518</v>
      </c>
      <c r="M2207" s="1" t="s">
        <v>4519</v>
      </c>
      <c r="N2207">
        <v>0.8</v>
      </c>
      <c r="O2207" t="s">
        <v>19</v>
      </c>
      <c r="P2207">
        <f t="shared" si="68"/>
        <v>2</v>
      </c>
      <c r="Q2207" s="7">
        <f t="shared" si="69"/>
        <v>1</v>
      </c>
    </row>
    <row r="2208" spans="1:17" x14ac:dyDescent="0.2">
      <c r="A2208">
        <v>89301265</v>
      </c>
      <c r="B2208" t="s">
        <v>4505</v>
      </c>
      <c r="C2208" t="s">
        <v>4675</v>
      </c>
      <c r="D2208">
        <v>10</v>
      </c>
      <c r="E2208" s="2">
        <v>44531</v>
      </c>
      <c r="G2208">
        <v>4273</v>
      </c>
      <c r="H2208">
        <v>61980</v>
      </c>
      <c r="I2208" t="s">
        <v>46</v>
      </c>
      <c r="J2208" t="s">
        <v>47</v>
      </c>
      <c r="K2208" t="s">
        <v>4518</v>
      </c>
      <c r="M2208" s="1" t="s">
        <v>4519</v>
      </c>
      <c r="N2208">
        <v>0.2</v>
      </c>
      <c r="O2208" t="s">
        <v>19</v>
      </c>
      <c r="P2208">
        <f t="shared" si="68"/>
        <v>2</v>
      </c>
      <c r="Q2208" s="7">
        <f t="shared" si="69"/>
        <v>1</v>
      </c>
    </row>
    <row r="2209" spans="1:17" x14ac:dyDescent="0.2">
      <c r="A2209">
        <v>89301023</v>
      </c>
      <c r="B2209" t="s">
        <v>489</v>
      </c>
      <c r="C2209" t="s">
        <v>357</v>
      </c>
      <c r="D2209">
        <v>5</v>
      </c>
      <c r="E2209" s="2">
        <v>43525</v>
      </c>
      <c r="G2209">
        <v>4430</v>
      </c>
      <c r="H2209">
        <v>61985</v>
      </c>
      <c r="J2209" t="s">
        <v>652</v>
      </c>
      <c r="K2209" t="s">
        <v>653</v>
      </c>
      <c r="M2209" s="1" t="s">
        <v>654</v>
      </c>
      <c r="N2209">
        <v>1</v>
      </c>
      <c r="O2209" t="s">
        <v>23</v>
      </c>
      <c r="P2209">
        <f t="shared" si="68"/>
        <v>1</v>
      </c>
      <c r="Q2209" s="7">
        <f t="shared" si="69"/>
        <v>1</v>
      </c>
    </row>
    <row r="2210" spans="1:17" x14ac:dyDescent="0.2">
      <c r="A2210">
        <v>89301311</v>
      </c>
      <c r="B2210" t="s">
        <v>4828</v>
      </c>
      <c r="C2210" t="s">
        <v>109</v>
      </c>
      <c r="D2210">
        <v>5</v>
      </c>
      <c r="E2210" s="2">
        <v>39630</v>
      </c>
      <c r="G2210">
        <v>4543</v>
      </c>
      <c r="H2210">
        <v>61990</v>
      </c>
      <c r="J2210" t="s">
        <v>325</v>
      </c>
      <c r="K2210" t="s">
        <v>4843</v>
      </c>
      <c r="M2210" s="1" t="s">
        <v>4844</v>
      </c>
      <c r="N2210">
        <v>1</v>
      </c>
      <c r="O2210" t="s">
        <v>72</v>
      </c>
      <c r="P2210">
        <f t="shared" si="68"/>
        <v>1</v>
      </c>
      <c r="Q2210" s="7">
        <f t="shared" si="69"/>
        <v>1</v>
      </c>
    </row>
    <row r="2211" spans="1:17" x14ac:dyDescent="0.2">
      <c r="A2211">
        <v>89301161</v>
      </c>
      <c r="B2211" t="s">
        <v>3529</v>
      </c>
      <c r="C2211" t="s">
        <v>109</v>
      </c>
      <c r="D2211">
        <v>5</v>
      </c>
      <c r="E2211" s="2">
        <v>39630</v>
      </c>
      <c r="G2211">
        <v>4600</v>
      </c>
      <c r="H2211">
        <v>61991</v>
      </c>
      <c r="J2211" t="s">
        <v>84</v>
      </c>
      <c r="K2211" t="s">
        <v>1369</v>
      </c>
      <c r="M2211" s="1" t="s">
        <v>3581</v>
      </c>
      <c r="N2211">
        <v>0.5</v>
      </c>
      <c r="O2211" t="s">
        <v>23</v>
      </c>
      <c r="P2211">
        <f t="shared" si="68"/>
        <v>1</v>
      </c>
      <c r="Q2211" s="7">
        <f t="shared" si="69"/>
        <v>0.5</v>
      </c>
    </row>
    <row r="2212" spans="1:17" x14ac:dyDescent="0.2">
      <c r="A2212">
        <v>89301324</v>
      </c>
      <c r="B2212" t="s">
        <v>4932</v>
      </c>
      <c r="C2212" t="s">
        <v>5083</v>
      </c>
      <c r="D2212">
        <v>5</v>
      </c>
      <c r="E2212" s="2">
        <v>44805</v>
      </c>
      <c r="G2212">
        <v>10333</v>
      </c>
      <c r="H2212">
        <v>62001</v>
      </c>
      <c r="I2212" t="s">
        <v>46</v>
      </c>
      <c r="J2212" t="s">
        <v>524</v>
      </c>
      <c r="K2212" t="s">
        <v>5087</v>
      </c>
      <c r="M2212" s="1" t="s">
        <v>5088</v>
      </c>
      <c r="N2212">
        <v>0.75</v>
      </c>
      <c r="O2212" t="s">
        <v>27</v>
      </c>
      <c r="P2212">
        <f t="shared" si="68"/>
        <v>1</v>
      </c>
      <c r="Q2212" s="7">
        <f t="shared" si="69"/>
        <v>0.75</v>
      </c>
    </row>
    <row r="2213" spans="1:17" x14ac:dyDescent="0.2">
      <c r="A2213">
        <v>89301023</v>
      </c>
      <c r="B2213" t="s">
        <v>489</v>
      </c>
      <c r="C2213" t="s">
        <v>357</v>
      </c>
      <c r="D2213">
        <v>5</v>
      </c>
      <c r="E2213" s="2">
        <v>39661</v>
      </c>
      <c r="G2213">
        <v>4428</v>
      </c>
      <c r="H2213">
        <v>62002</v>
      </c>
      <c r="J2213" t="s">
        <v>155</v>
      </c>
      <c r="K2213" t="s">
        <v>659</v>
      </c>
      <c r="M2213" s="1" t="s">
        <v>660</v>
      </c>
      <c r="N2213">
        <v>1</v>
      </c>
      <c r="O2213" t="s">
        <v>23</v>
      </c>
      <c r="P2213">
        <f t="shared" si="68"/>
        <v>1</v>
      </c>
      <c r="Q2213" s="7">
        <f t="shared" si="69"/>
        <v>1</v>
      </c>
    </row>
    <row r="2214" spans="1:17" x14ac:dyDescent="0.2">
      <c r="A2214">
        <v>89301201</v>
      </c>
      <c r="B2214" t="s">
        <v>4100</v>
      </c>
      <c r="C2214" t="s">
        <v>109</v>
      </c>
      <c r="D2214">
        <v>5</v>
      </c>
      <c r="E2214" s="2">
        <v>39661</v>
      </c>
      <c r="G2214">
        <v>1118</v>
      </c>
      <c r="H2214">
        <v>62006</v>
      </c>
      <c r="I2214" t="s">
        <v>28</v>
      </c>
      <c r="J2214" t="s">
        <v>121</v>
      </c>
      <c r="K2214" t="s">
        <v>4105</v>
      </c>
      <c r="L2214" t="s">
        <v>31</v>
      </c>
      <c r="M2214" s="1" t="s">
        <v>4106</v>
      </c>
      <c r="N2214">
        <v>0.9</v>
      </c>
      <c r="O2214" t="s">
        <v>33</v>
      </c>
      <c r="P2214">
        <f t="shared" si="68"/>
        <v>2</v>
      </c>
      <c r="Q2214" s="7">
        <f t="shared" si="69"/>
        <v>1</v>
      </c>
    </row>
    <row r="2215" spans="1:17" x14ac:dyDescent="0.2">
      <c r="A2215">
        <v>89301202</v>
      </c>
      <c r="B2215" t="s">
        <v>4100</v>
      </c>
      <c r="C2215" t="s">
        <v>568</v>
      </c>
      <c r="D2215">
        <v>10</v>
      </c>
      <c r="E2215" s="2">
        <v>39661</v>
      </c>
      <c r="G2215">
        <v>1118</v>
      </c>
      <c r="H2215">
        <v>62006</v>
      </c>
      <c r="I2215" t="s">
        <v>28</v>
      </c>
      <c r="J2215" t="s">
        <v>121</v>
      </c>
      <c r="K2215" t="s">
        <v>4105</v>
      </c>
      <c r="L2215" t="s">
        <v>31</v>
      </c>
      <c r="M2215" s="1" t="s">
        <v>4106</v>
      </c>
      <c r="N2215">
        <v>0.1</v>
      </c>
      <c r="O2215" t="s">
        <v>33</v>
      </c>
      <c r="P2215">
        <f t="shared" si="68"/>
        <v>2</v>
      </c>
      <c r="Q2215" s="7">
        <f t="shared" si="69"/>
        <v>1</v>
      </c>
    </row>
    <row r="2216" spans="1:17" x14ac:dyDescent="0.2">
      <c r="A2216">
        <v>89301031</v>
      </c>
      <c r="B2216" t="s">
        <v>826</v>
      </c>
      <c r="C2216" t="s">
        <v>109</v>
      </c>
      <c r="D2216">
        <v>5</v>
      </c>
      <c r="E2216" s="2">
        <v>39814</v>
      </c>
      <c r="G2216">
        <v>1309</v>
      </c>
      <c r="H2216">
        <v>62008</v>
      </c>
      <c r="I2216" t="s">
        <v>28</v>
      </c>
      <c r="J2216" t="s">
        <v>303</v>
      </c>
      <c r="K2216" t="s">
        <v>933</v>
      </c>
      <c r="L2216" t="s">
        <v>31</v>
      </c>
      <c r="M2216" s="1" t="s">
        <v>934</v>
      </c>
      <c r="N2216">
        <v>1</v>
      </c>
      <c r="O2216" t="s">
        <v>33</v>
      </c>
      <c r="P2216">
        <f t="shared" si="68"/>
        <v>1</v>
      </c>
      <c r="Q2216" s="7">
        <f t="shared" si="69"/>
        <v>1</v>
      </c>
    </row>
    <row r="2217" spans="1:17" x14ac:dyDescent="0.2">
      <c r="A2217">
        <v>89301600</v>
      </c>
      <c r="B2217" t="s">
        <v>6274</v>
      </c>
      <c r="C2217" t="s">
        <v>6274</v>
      </c>
      <c r="D2217">
        <v>10</v>
      </c>
      <c r="E2217" s="2">
        <v>44287</v>
      </c>
      <c r="G2217">
        <v>6450</v>
      </c>
      <c r="H2217">
        <v>62015</v>
      </c>
      <c r="J2217" t="s">
        <v>84</v>
      </c>
      <c r="K2217" t="s">
        <v>1630</v>
      </c>
      <c r="M2217" s="1" t="s">
        <v>6425</v>
      </c>
      <c r="N2217">
        <v>7.1400000000000005E-2</v>
      </c>
      <c r="O2217" t="s">
        <v>72</v>
      </c>
      <c r="P2217">
        <f t="shared" si="68"/>
        <v>7</v>
      </c>
      <c r="Q2217" s="7">
        <f t="shared" si="69"/>
        <v>0.49980000000000008</v>
      </c>
    </row>
    <row r="2218" spans="1:17" x14ac:dyDescent="0.2">
      <c r="A2218">
        <v>89301602</v>
      </c>
      <c r="B2218" t="s">
        <v>6449</v>
      </c>
      <c r="C2218" t="s">
        <v>6450</v>
      </c>
      <c r="D2218">
        <v>10</v>
      </c>
      <c r="E2218" s="2">
        <v>43556</v>
      </c>
      <c r="G2218">
        <v>6450</v>
      </c>
      <c r="H2218">
        <v>62015</v>
      </c>
      <c r="J2218" t="s">
        <v>84</v>
      </c>
      <c r="K2218" t="s">
        <v>1630</v>
      </c>
      <c r="M2218" s="1" t="s">
        <v>6425</v>
      </c>
      <c r="N2218">
        <v>7.1400000000000005E-2</v>
      </c>
      <c r="O2218" t="s">
        <v>72</v>
      </c>
      <c r="P2218">
        <f t="shared" si="68"/>
        <v>7</v>
      </c>
      <c r="Q2218" s="7">
        <f t="shared" si="69"/>
        <v>0.49980000000000008</v>
      </c>
    </row>
    <row r="2219" spans="1:17" x14ac:dyDescent="0.2">
      <c r="A2219">
        <v>89301604</v>
      </c>
      <c r="B2219" t="s">
        <v>6464</v>
      </c>
      <c r="C2219" t="s">
        <v>6465</v>
      </c>
      <c r="D2219">
        <v>10</v>
      </c>
      <c r="E2219" s="2">
        <v>43556</v>
      </c>
      <c r="G2219">
        <v>6450</v>
      </c>
      <c r="H2219">
        <v>62015</v>
      </c>
      <c r="J2219" t="s">
        <v>84</v>
      </c>
      <c r="K2219" t="s">
        <v>1630</v>
      </c>
      <c r="M2219" s="1" t="s">
        <v>6425</v>
      </c>
      <c r="N2219">
        <v>7.1400000000000005E-2</v>
      </c>
      <c r="O2219" t="s">
        <v>72</v>
      </c>
      <c r="P2219">
        <f t="shared" si="68"/>
        <v>7</v>
      </c>
      <c r="Q2219" s="7">
        <f t="shared" si="69"/>
        <v>0.49980000000000008</v>
      </c>
    </row>
    <row r="2220" spans="1:17" x14ac:dyDescent="0.2">
      <c r="A2220">
        <v>89301605</v>
      </c>
      <c r="B2220" t="s">
        <v>6474</v>
      </c>
      <c r="C2220" t="s">
        <v>6475</v>
      </c>
      <c r="D2220">
        <v>10</v>
      </c>
      <c r="E2220" s="2">
        <v>43556</v>
      </c>
      <c r="G2220">
        <v>6450</v>
      </c>
      <c r="H2220">
        <v>62015</v>
      </c>
      <c r="J2220" t="s">
        <v>84</v>
      </c>
      <c r="K2220" t="s">
        <v>1630</v>
      </c>
      <c r="M2220" s="1" t="s">
        <v>6425</v>
      </c>
      <c r="N2220">
        <v>7.1400000000000005E-2</v>
      </c>
      <c r="O2220" t="s">
        <v>72</v>
      </c>
      <c r="P2220">
        <f t="shared" si="68"/>
        <v>7</v>
      </c>
      <c r="Q2220" s="7">
        <f t="shared" si="69"/>
        <v>0.49980000000000008</v>
      </c>
    </row>
    <row r="2221" spans="1:17" x14ac:dyDescent="0.2">
      <c r="A2221">
        <v>89301606</v>
      </c>
      <c r="B2221" t="s">
        <v>6476</v>
      </c>
      <c r="C2221" t="s">
        <v>6477</v>
      </c>
      <c r="D2221">
        <v>10</v>
      </c>
      <c r="E2221" s="2">
        <v>44287</v>
      </c>
      <c r="G2221">
        <v>6450</v>
      </c>
      <c r="H2221">
        <v>62015</v>
      </c>
      <c r="J2221" t="s">
        <v>84</v>
      </c>
      <c r="K2221" t="s">
        <v>1630</v>
      </c>
      <c r="M2221" s="1" t="s">
        <v>6425</v>
      </c>
      <c r="N2221">
        <v>7.1400000000000005E-2</v>
      </c>
      <c r="O2221" t="s">
        <v>72</v>
      </c>
      <c r="P2221">
        <f t="shared" si="68"/>
        <v>7</v>
      </c>
      <c r="Q2221" s="7">
        <f t="shared" si="69"/>
        <v>0.49980000000000008</v>
      </c>
    </row>
    <row r="2222" spans="1:17" x14ac:dyDescent="0.2">
      <c r="A2222">
        <v>89301607</v>
      </c>
      <c r="B2222" t="s">
        <v>6480</v>
      </c>
      <c r="C2222" t="s">
        <v>6481</v>
      </c>
      <c r="D2222">
        <v>10</v>
      </c>
      <c r="E2222" s="2">
        <v>44287</v>
      </c>
      <c r="G2222">
        <v>6450</v>
      </c>
      <c r="H2222">
        <v>62015</v>
      </c>
      <c r="J2222" t="s">
        <v>84</v>
      </c>
      <c r="K2222" t="s">
        <v>1630</v>
      </c>
      <c r="M2222" s="1" t="s">
        <v>6425</v>
      </c>
      <c r="N2222">
        <v>7.1400000000000005E-2</v>
      </c>
      <c r="O2222" t="s">
        <v>72</v>
      </c>
      <c r="P2222">
        <f t="shared" si="68"/>
        <v>7</v>
      </c>
      <c r="Q2222" s="7">
        <f t="shared" si="69"/>
        <v>0.49980000000000008</v>
      </c>
    </row>
    <row r="2223" spans="1:17" x14ac:dyDescent="0.2">
      <c r="A2223">
        <v>89301608</v>
      </c>
      <c r="B2223" t="s">
        <v>6482</v>
      </c>
      <c r="C2223" t="s">
        <v>6482</v>
      </c>
      <c r="D2223">
        <v>10</v>
      </c>
      <c r="E2223" s="2">
        <v>44287</v>
      </c>
      <c r="G2223">
        <v>6450</v>
      </c>
      <c r="H2223">
        <v>62015</v>
      </c>
      <c r="J2223" t="s">
        <v>84</v>
      </c>
      <c r="K2223" t="s">
        <v>1630</v>
      </c>
      <c r="M2223" s="1" t="s">
        <v>6425</v>
      </c>
      <c r="N2223">
        <v>7.1400000000000005E-2</v>
      </c>
      <c r="O2223" t="s">
        <v>72</v>
      </c>
      <c r="P2223">
        <f t="shared" si="68"/>
        <v>7</v>
      </c>
      <c r="Q2223" s="7">
        <f t="shared" si="69"/>
        <v>0.49980000000000008</v>
      </c>
    </row>
    <row r="2224" spans="1:17" x14ac:dyDescent="0.2">
      <c r="A2224">
        <v>89301322</v>
      </c>
      <c r="B2224" t="s">
        <v>4932</v>
      </c>
      <c r="C2224" t="s">
        <v>568</v>
      </c>
      <c r="D2224">
        <v>10</v>
      </c>
      <c r="E2224" s="2">
        <v>44124</v>
      </c>
      <c r="G2224">
        <v>3950</v>
      </c>
      <c r="H2224">
        <v>62020</v>
      </c>
      <c r="I2224" t="s">
        <v>53</v>
      </c>
      <c r="J2224" t="s">
        <v>81</v>
      </c>
      <c r="K2224" t="s">
        <v>4994</v>
      </c>
      <c r="M2224" s="1" t="s">
        <v>4995</v>
      </c>
      <c r="N2224">
        <v>1</v>
      </c>
      <c r="O2224" t="s">
        <v>27</v>
      </c>
      <c r="P2224">
        <f t="shared" si="68"/>
        <v>1</v>
      </c>
      <c r="Q2224" s="7">
        <f t="shared" si="69"/>
        <v>1</v>
      </c>
    </row>
    <row r="2225" spans="1:17" x14ac:dyDescent="0.2">
      <c r="A2225">
        <v>89301212</v>
      </c>
      <c r="B2225" t="s">
        <v>4155</v>
      </c>
      <c r="C2225" t="s">
        <v>568</v>
      </c>
      <c r="D2225">
        <v>10</v>
      </c>
      <c r="E2225" s="2">
        <v>44835</v>
      </c>
      <c r="G2225">
        <v>7196</v>
      </c>
      <c r="H2225">
        <v>62021</v>
      </c>
      <c r="I2225" t="s">
        <v>28</v>
      </c>
      <c r="J2225" t="s">
        <v>138</v>
      </c>
      <c r="K2225" t="s">
        <v>4259</v>
      </c>
      <c r="L2225" t="s">
        <v>31</v>
      </c>
      <c r="M2225" s="1" t="s">
        <v>4260</v>
      </c>
      <c r="N2225">
        <v>0.8</v>
      </c>
      <c r="O2225" t="s">
        <v>33</v>
      </c>
      <c r="P2225">
        <f t="shared" si="68"/>
        <v>1</v>
      </c>
      <c r="Q2225" s="7">
        <f t="shared" si="69"/>
        <v>0.8</v>
      </c>
    </row>
    <row r="2226" spans="1:17" x14ac:dyDescent="0.2">
      <c r="A2226">
        <v>89301405</v>
      </c>
      <c r="B2226" t="s">
        <v>5773</v>
      </c>
      <c r="C2226" t="s">
        <v>5774</v>
      </c>
      <c r="D2226">
        <v>10</v>
      </c>
      <c r="E2226" s="2">
        <v>44593</v>
      </c>
      <c r="G2226">
        <v>6828</v>
      </c>
      <c r="H2226">
        <v>62022</v>
      </c>
      <c r="J2226" t="s">
        <v>47</v>
      </c>
      <c r="K2226" t="s">
        <v>2643</v>
      </c>
      <c r="M2226" s="1" t="s">
        <v>5789</v>
      </c>
      <c r="N2226">
        <v>1</v>
      </c>
      <c r="O2226" t="s">
        <v>72</v>
      </c>
      <c r="P2226">
        <f t="shared" si="68"/>
        <v>1</v>
      </c>
      <c r="Q2226" s="7">
        <f t="shared" si="69"/>
        <v>1</v>
      </c>
    </row>
    <row r="2227" spans="1:17" x14ac:dyDescent="0.2">
      <c r="A2227">
        <v>89301301</v>
      </c>
      <c r="B2227" t="s">
        <v>4798</v>
      </c>
      <c r="C2227" t="s">
        <v>109</v>
      </c>
      <c r="D2227">
        <v>5</v>
      </c>
      <c r="E2227" s="2">
        <v>43344</v>
      </c>
      <c r="G2227">
        <v>6603</v>
      </c>
      <c r="H2227">
        <v>62025</v>
      </c>
      <c r="J2227" t="s">
        <v>57</v>
      </c>
      <c r="K2227" t="s">
        <v>4807</v>
      </c>
      <c r="M2227" s="1" t="s">
        <v>4808</v>
      </c>
      <c r="N2227">
        <v>1</v>
      </c>
      <c r="O2227" t="s">
        <v>72</v>
      </c>
      <c r="P2227">
        <f t="shared" si="68"/>
        <v>1</v>
      </c>
      <c r="Q2227" s="7">
        <f t="shared" si="69"/>
        <v>1</v>
      </c>
    </row>
    <row r="2228" spans="1:17" x14ac:dyDescent="0.2">
      <c r="A2228">
        <v>89301211</v>
      </c>
      <c r="B2228" t="s">
        <v>4155</v>
      </c>
      <c r="C2228" t="s">
        <v>109</v>
      </c>
      <c r="D2228">
        <v>5</v>
      </c>
      <c r="E2228" s="2">
        <v>43405</v>
      </c>
      <c r="G2228">
        <v>8907</v>
      </c>
      <c r="H2228">
        <v>62030</v>
      </c>
      <c r="J2228" t="s">
        <v>878</v>
      </c>
      <c r="K2228" t="s">
        <v>4195</v>
      </c>
      <c r="M2228" s="1" t="s">
        <v>4196</v>
      </c>
      <c r="N2228">
        <v>1</v>
      </c>
      <c r="O2228" t="s">
        <v>23</v>
      </c>
      <c r="P2228">
        <f t="shared" si="68"/>
        <v>1</v>
      </c>
      <c r="Q2228" s="7">
        <f t="shared" si="69"/>
        <v>1</v>
      </c>
    </row>
    <row r="2229" spans="1:17" x14ac:dyDescent="0.2">
      <c r="A2229">
        <v>89301100</v>
      </c>
      <c r="B2229" t="s">
        <v>2599</v>
      </c>
      <c r="C2229" t="s">
        <v>2600</v>
      </c>
      <c r="D2229">
        <v>10</v>
      </c>
      <c r="E2229" s="2">
        <v>39661</v>
      </c>
      <c r="G2229">
        <v>4899</v>
      </c>
      <c r="H2229">
        <v>62031</v>
      </c>
      <c r="J2229" t="s">
        <v>395</v>
      </c>
      <c r="K2229" t="s">
        <v>2601</v>
      </c>
      <c r="M2229" s="1" t="s">
        <v>2602</v>
      </c>
      <c r="N2229">
        <v>1</v>
      </c>
      <c r="O2229" t="s">
        <v>72</v>
      </c>
      <c r="P2229">
        <f t="shared" si="68"/>
        <v>1</v>
      </c>
      <c r="Q2229" s="7">
        <f t="shared" si="69"/>
        <v>1</v>
      </c>
    </row>
    <row r="2230" spans="1:17" x14ac:dyDescent="0.2">
      <c r="A2230">
        <v>89301183</v>
      </c>
      <c r="B2230" t="s">
        <v>3946</v>
      </c>
      <c r="C2230" t="s">
        <v>4060</v>
      </c>
      <c r="D2230">
        <v>10</v>
      </c>
      <c r="E2230" s="2">
        <v>39692</v>
      </c>
      <c r="G2230">
        <v>4135</v>
      </c>
      <c r="H2230">
        <v>62037</v>
      </c>
      <c r="I2230" t="s">
        <v>205</v>
      </c>
      <c r="J2230" t="s">
        <v>4061</v>
      </c>
      <c r="K2230" t="s">
        <v>4062</v>
      </c>
      <c r="L2230" t="s">
        <v>113</v>
      </c>
      <c r="M2230" s="1" t="s">
        <v>4063</v>
      </c>
      <c r="N2230">
        <v>0.1</v>
      </c>
      <c r="O2230" t="s">
        <v>33</v>
      </c>
      <c r="P2230">
        <f t="shared" si="68"/>
        <v>3</v>
      </c>
      <c r="Q2230" s="7">
        <f t="shared" si="69"/>
        <v>0.2</v>
      </c>
    </row>
    <row r="2231" spans="1:17" x14ac:dyDescent="0.2">
      <c r="A2231">
        <v>89301186</v>
      </c>
      <c r="B2231" t="s">
        <v>3946</v>
      </c>
      <c r="C2231" t="s">
        <v>4069</v>
      </c>
      <c r="D2231">
        <v>10</v>
      </c>
      <c r="E2231" s="2">
        <v>43678</v>
      </c>
      <c r="G2231">
        <v>4135</v>
      </c>
      <c r="H2231">
        <v>62037</v>
      </c>
      <c r="I2231" t="s">
        <v>205</v>
      </c>
      <c r="J2231" t="s">
        <v>4061</v>
      </c>
      <c r="K2231" t="s">
        <v>4062</v>
      </c>
      <c r="L2231" t="s">
        <v>113</v>
      </c>
      <c r="M2231" s="1" t="s">
        <v>4063</v>
      </c>
      <c r="N2231">
        <v>0.05</v>
      </c>
      <c r="O2231" t="s">
        <v>33</v>
      </c>
      <c r="P2231">
        <f t="shared" si="68"/>
        <v>3</v>
      </c>
      <c r="Q2231" s="7">
        <f t="shared" si="69"/>
        <v>0.2</v>
      </c>
    </row>
    <row r="2232" spans="1:17" x14ac:dyDescent="0.2">
      <c r="A2232">
        <v>89301187</v>
      </c>
      <c r="B2232" t="s">
        <v>3946</v>
      </c>
      <c r="C2232" t="s">
        <v>4072</v>
      </c>
      <c r="D2232">
        <v>10</v>
      </c>
      <c r="E2232" s="2">
        <v>41821</v>
      </c>
      <c r="G2232">
        <v>4135</v>
      </c>
      <c r="H2232">
        <v>62037</v>
      </c>
      <c r="I2232" t="s">
        <v>205</v>
      </c>
      <c r="J2232" t="s">
        <v>4061</v>
      </c>
      <c r="K2232" t="s">
        <v>4062</v>
      </c>
      <c r="L2232" t="s">
        <v>113</v>
      </c>
      <c r="M2232" s="1" t="s">
        <v>4063</v>
      </c>
      <c r="N2232">
        <v>0.05</v>
      </c>
      <c r="O2232" t="s">
        <v>33</v>
      </c>
      <c r="P2232">
        <f t="shared" si="68"/>
        <v>3</v>
      </c>
      <c r="Q2232" s="7">
        <f t="shared" si="69"/>
        <v>0.2</v>
      </c>
    </row>
    <row r="2233" spans="1:17" x14ac:dyDescent="0.2">
      <c r="A2233">
        <v>89301031</v>
      </c>
      <c r="B2233" t="s">
        <v>826</v>
      </c>
      <c r="C2233" t="s">
        <v>109</v>
      </c>
      <c r="D2233">
        <v>5</v>
      </c>
      <c r="E2233" s="2">
        <v>41671</v>
      </c>
      <c r="G2233">
        <v>6572</v>
      </c>
      <c r="H2233">
        <v>62040</v>
      </c>
      <c r="I2233" t="s">
        <v>28</v>
      </c>
      <c r="J2233" t="s">
        <v>212</v>
      </c>
      <c r="K2233" t="s">
        <v>945</v>
      </c>
      <c r="L2233" t="s">
        <v>31</v>
      </c>
      <c r="M2233" s="1" t="s">
        <v>946</v>
      </c>
      <c r="N2233">
        <v>0.1</v>
      </c>
      <c r="O2233" t="s">
        <v>33</v>
      </c>
      <c r="P2233">
        <f t="shared" si="68"/>
        <v>3</v>
      </c>
      <c r="Q2233" s="7">
        <f t="shared" si="69"/>
        <v>1</v>
      </c>
    </row>
    <row r="2234" spans="1:17" x14ac:dyDescent="0.2">
      <c r="A2234">
        <v>89301032</v>
      </c>
      <c r="B2234" t="s">
        <v>826</v>
      </c>
      <c r="C2234" t="s">
        <v>568</v>
      </c>
      <c r="D2234">
        <v>10</v>
      </c>
      <c r="E2234" s="2">
        <v>41640</v>
      </c>
      <c r="G2234">
        <v>6572</v>
      </c>
      <c r="H2234">
        <v>62040</v>
      </c>
      <c r="I2234" t="s">
        <v>28</v>
      </c>
      <c r="J2234" t="s">
        <v>212</v>
      </c>
      <c r="K2234" t="s">
        <v>945</v>
      </c>
      <c r="L2234" t="s">
        <v>31</v>
      </c>
      <c r="M2234" s="1" t="s">
        <v>946</v>
      </c>
      <c r="N2234">
        <v>0.4</v>
      </c>
      <c r="O2234" t="s">
        <v>33</v>
      </c>
      <c r="P2234">
        <f t="shared" si="68"/>
        <v>3</v>
      </c>
      <c r="Q2234" s="7">
        <f t="shared" si="69"/>
        <v>1</v>
      </c>
    </row>
    <row r="2235" spans="1:17" x14ac:dyDescent="0.2">
      <c r="A2235">
        <v>89301730</v>
      </c>
      <c r="B2235" t="s">
        <v>826</v>
      </c>
      <c r="C2235" t="s">
        <v>6569</v>
      </c>
      <c r="D2235">
        <v>10</v>
      </c>
      <c r="E2235" s="2">
        <v>41671</v>
      </c>
      <c r="G2235">
        <v>6572</v>
      </c>
      <c r="H2235">
        <v>62040</v>
      </c>
      <c r="I2235" t="s">
        <v>28</v>
      </c>
      <c r="J2235" t="s">
        <v>212</v>
      </c>
      <c r="K2235" t="s">
        <v>945</v>
      </c>
      <c r="L2235" t="s">
        <v>31</v>
      </c>
      <c r="M2235" s="1" t="s">
        <v>946</v>
      </c>
      <c r="N2235">
        <v>0.5</v>
      </c>
      <c r="O2235" t="s">
        <v>33</v>
      </c>
      <c r="P2235">
        <f t="shared" si="68"/>
        <v>3</v>
      </c>
      <c r="Q2235" s="7">
        <f t="shared" si="69"/>
        <v>1</v>
      </c>
    </row>
    <row r="2236" spans="1:17" x14ac:dyDescent="0.2">
      <c r="A2236">
        <v>89301176</v>
      </c>
      <c r="B2236" t="s">
        <v>3914</v>
      </c>
      <c r="C2236" t="s">
        <v>357</v>
      </c>
      <c r="D2236">
        <v>5</v>
      </c>
      <c r="E2236" s="2">
        <v>41548</v>
      </c>
      <c r="G2236">
        <v>256</v>
      </c>
      <c r="H2236">
        <v>62041</v>
      </c>
      <c r="I2236" t="s">
        <v>28</v>
      </c>
      <c r="J2236" t="s">
        <v>317</v>
      </c>
      <c r="K2236" t="s">
        <v>3923</v>
      </c>
      <c r="M2236" s="1" t="s">
        <v>3924</v>
      </c>
      <c r="N2236">
        <v>1</v>
      </c>
      <c r="O2236" t="s">
        <v>33</v>
      </c>
      <c r="P2236">
        <f t="shared" si="68"/>
        <v>1</v>
      </c>
      <c r="Q2236" s="7">
        <f t="shared" si="69"/>
        <v>1</v>
      </c>
    </row>
    <row r="2237" spans="1:17" x14ac:dyDescent="0.2">
      <c r="A2237">
        <v>89301172</v>
      </c>
      <c r="B2237" t="s">
        <v>3745</v>
      </c>
      <c r="C2237" t="s">
        <v>2937</v>
      </c>
      <c r="D2237">
        <v>10</v>
      </c>
      <c r="E2237" s="2">
        <v>44440</v>
      </c>
      <c r="G2237">
        <v>3095</v>
      </c>
      <c r="H2237">
        <v>62042</v>
      </c>
      <c r="I2237" t="s">
        <v>110</v>
      </c>
      <c r="J2237" t="s">
        <v>63</v>
      </c>
      <c r="K2237" t="s">
        <v>3860</v>
      </c>
      <c r="L2237" t="s">
        <v>31</v>
      </c>
      <c r="M2237" s="1" t="s">
        <v>3861</v>
      </c>
      <c r="N2237">
        <v>0.4</v>
      </c>
      <c r="O2237" t="s">
        <v>33</v>
      </c>
      <c r="P2237">
        <f t="shared" si="68"/>
        <v>1</v>
      </c>
      <c r="Q2237" s="7">
        <f t="shared" si="69"/>
        <v>0.4</v>
      </c>
    </row>
    <row r="2238" spans="1:17" x14ac:dyDescent="0.2">
      <c r="A2238">
        <v>89301105</v>
      </c>
      <c r="B2238" t="s">
        <v>2599</v>
      </c>
      <c r="C2238" t="s">
        <v>2909</v>
      </c>
      <c r="D2238">
        <v>5</v>
      </c>
      <c r="E2238" s="2">
        <v>39448</v>
      </c>
      <c r="G2238">
        <v>4853</v>
      </c>
      <c r="H2238">
        <v>62044</v>
      </c>
      <c r="J2238" t="s">
        <v>84</v>
      </c>
      <c r="K2238" t="s">
        <v>755</v>
      </c>
      <c r="M2238" s="1" t="s">
        <v>2928</v>
      </c>
      <c r="N2238">
        <v>0.8</v>
      </c>
      <c r="O2238" t="s">
        <v>72</v>
      </c>
      <c r="P2238">
        <f t="shared" si="68"/>
        <v>1</v>
      </c>
      <c r="Q2238" s="7">
        <f t="shared" si="69"/>
        <v>0.8</v>
      </c>
    </row>
    <row r="2239" spans="1:17" x14ac:dyDescent="0.2">
      <c r="A2239">
        <v>89301265</v>
      </c>
      <c r="B2239" t="s">
        <v>4505</v>
      </c>
      <c r="C2239" t="s">
        <v>4675</v>
      </c>
      <c r="D2239">
        <v>10</v>
      </c>
      <c r="E2239" s="2">
        <v>42887</v>
      </c>
      <c r="G2239">
        <v>4206</v>
      </c>
      <c r="H2239">
        <v>62047</v>
      </c>
      <c r="J2239" t="s">
        <v>40</v>
      </c>
      <c r="K2239" t="s">
        <v>476</v>
      </c>
      <c r="M2239" s="1" t="s">
        <v>4676</v>
      </c>
      <c r="N2239">
        <v>1</v>
      </c>
      <c r="O2239" t="s">
        <v>90</v>
      </c>
      <c r="P2239">
        <f t="shared" si="68"/>
        <v>1</v>
      </c>
      <c r="Q2239" s="7">
        <f t="shared" si="69"/>
        <v>1</v>
      </c>
    </row>
    <row r="2240" spans="1:17" x14ac:dyDescent="0.2">
      <c r="A2240">
        <v>89301405</v>
      </c>
      <c r="B2240" t="s">
        <v>5773</v>
      </c>
      <c r="C2240" t="s">
        <v>5774</v>
      </c>
      <c r="D2240">
        <v>10</v>
      </c>
      <c r="E2240" s="2">
        <v>44593</v>
      </c>
      <c r="G2240">
        <v>10553</v>
      </c>
      <c r="H2240">
        <v>62058</v>
      </c>
      <c r="J2240" t="s">
        <v>40</v>
      </c>
      <c r="K2240" t="s">
        <v>766</v>
      </c>
      <c r="L2240" t="s">
        <v>86</v>
      </c>
      <c r="M2240" s="1" t="s">
        <v>5788</v>
      </c>
      <c r="N2240">
        <v>1</v>
      </c>
      <c r="O2240" t="s">
        <v>72</v>
      </c>
      <c r="P2240">
        <f t="shared" si="68"/>
        <v>1</v>
      </c>
      <c r="Q2240" s="7">
        <f t="shared" si="69"/>
        <v>1</v>
      </c>
    </row>
    <row r="2241" spans="1:17" x14ac:dyDescent="0.2">
      <c r="A2241">
        <v>89301211</v>
      </c>
      <c r="B2241" t="s">
        <v>4155</v>
      </c>
      <c r="C2241" t="s">
        <v>109</v>
      </c>
      <c r="D2241">
        <v>5</v>
      </c>
      <c r="E2241" s="2">
        <v>39706</v>
      </c>
      <c r="G2241">
        <v>4736</v>
      </c>
      <c r="H2241">
        <v>62059</v>
      </c>
      <c r="J2241" t="s">
        <v>164</v>
      </c>
      <c r="K2241" t="s">
        <v>4197</v>
      </c>
      <c r="M2241" s="1" t="s">
        <v>4198</v>
      </c>
      <c r="N2241">
        <v>1</v>
      </c>
      <c r="O2241" t="s">
        <v>72</v>
      </c>
      <c r="P2241">
        <f t="shared" si="68"/>
        <v>1</v>
      </c>
      <c r="Q2241" s="7">
        <f t="shared" si="69"/>
        <v>1</v>
      </c>
    </row>
    <row r="2242" spans="1:17" x14ac:dyDescent="0.2">
      <c r="A2242">
        <v>89301313</v>
      </c>
      <c r="B2242" t="s">
        <v>4828</v>
      </c>
      <c r="C2242" t="s">
        <v>357</v>
      </c>
      <c r="D2242">
        <v>5</v>
      </c>
      <c r="E2242" s="2">
        <v>43374</v>
      </c>
      <c r="G2242">
        <v>8886</v>
      </c>
      <c r="H2242">
        <v>62066</v>
      </c>
      <c r="J2242" t="s">
        <v>20</v>
      </c>
      <c r="K2242" t="s">
        <v>4904</v>
      </c>
      <c r="M2242" s="1" t="s">
        <v>4905</v>
      </c>
      <c r="N2242">
        <v>1</v>
      </c>
      <c r="O2242" t="s">
        <v>27</v>
      </c>
      <c r="P2242">
        <f t="shared" ref="P2242:P2305" si="70">COUNTIF($M$2:$M$4776,M2242)</f>
        <v>1</v>
      </c>
      <c r="Q2242" s="7">
        <f t="shared" ref="Q2242:Q2305" si="71">SUMIFS($N$2:$N$4776,$M$2:$M$4776,M2242)</f>
        <v>1</v>
      </c>
    </row>
    <row r="2243" spans="1:17" x14ac:dyDescent="0.2">
      <c r="A2243">
        <v>89301048</v>
      </c>
      <c r="B2243" t="s">
        <v>1264</v>
      </c>
      <c r="C2243" t="s">
        <v>1350</v>
      </c>
      <c r="D2243">
        <v>5</v>
      </c>
      <c r="E2243" s="2">
        <v>43101</v>
      </c>
      <c r="G2243">
        <v>8403</v>
      </c>
      <c r="H2243">
        <v>62071</v>
      </c>
      <c r="J2243" t="s">
        <v>959</v>
      </c>
      <c r="K2243" t="s">
        <v>407</v>
      </c>
      <c r="M2243" s="1" t="s">
        <v>1368</v>
      </c>
      <c r="N2243">
        <v>1</v>
      </c>
      <c r="O2243" t="s">
        <v>90</v>
      </c>
      <c r="P2243">
        <f t="shared" si="70"/>
        <v>1</v>
      </c>
      <c r="Q2243" s="7">
        <f t="shared" si="71"/>
        <v>1</v>
      </c>
    </row>
    <row r="2244" spans="1:17" x14ac:dyDescent="0.2">
      <c r="A2244">
        <v>89301041</v>
      </c>
      <c r="B2244" t="s">
        <v>1095</v>
      </c>
      <c r="C2244" t="s">
        <v>109</v>
      </c>
      <c r="D2244">
        <v>5</v>
      </c>
      <c r="E2244" s="2">
        <v>44470</v>
      </c>
      <c r="G2244">
        <v>10147</v>
      </c>
      <c r="H2244">
        <v>62072</v>
      </c>
      <c r="I2244" t="s">
        <v>53</v>
      </c>
      <c r="J2244" t="s">
        <v>406</v>
      </c>
      <c r="K2244" t="s">
        <v>1149</v>
      </c>
      <c r="M2244" s="1" t="s">
        <v>1150</v>
      </c>
      <c r="N2244">
        <v>0.5</v>
      </c>
      <c r="O2244" t="s">
        <v>72</v>
      </c>
      <c r="P2244">
        <f t="shared" si="70"/>
        <v>1</v>
      </c>
      <c r="Q2244" s="7">
        <f t="shared" si="71"/>
        <v>0.5</v>
      </c>
    </row>
    <row r="2245" spans="1:17" x14ac:dyDescent="0.2">
      <c r="A2245">
        <v>89301105</v>
      </c>
      <c r="B2245" t="s">
        <v>2599</v>
      </c>
      <c r="C2245" t="s">
        <v>2909</v>
      </c>
      <c r="D2245">
        <v>5</v>
      </c>
      <c r="E2245" s="2">
        <v>42979</v>
      </c>
      <c r="G2245">
        <v>4854</v>
      </c>
      <c r="H2245">
        <v>62077</v>
      </c>
      <c r="I2245" t="s">
        <v>53</v>
      </c>
      <c r="J2245" t="s">
        <v>84</v>
      </c>
      <c r="K2245" t="s">
        <v>2929</v>
      </c>
      <c r="M2245" s="1" t="s">
        <v>2930</v>
      </c>
      <c r="N2245">
        <v>1</v>
      </c>
      <c r="O2245" t="s">
        <v>27</v>
      </c>
      <c r="P2245">
        <f t="shared" si="70"/>
        <v>1</v>
      </c>
      <c r="Q2245" s="7">
        <f t="shared" si="71"/>
        <v>1</v>
      </c>
    </row>
    <row r="2246" spans="1:17" x14ac:dyDescent="0.2">
      <c r="A2246">
        <v>89301081</v>
      </c>
      <c r="B2246" t="s">
        <v>2159</v>
      </c>
      <c r="C2246" t="s">
        <v>109</v>
      </c>
      <c r="D2246">
        <v>5</v>
      </c>
      <c r="E2246" s="2">
        <v>43831</v>
      </c>
      <c r="G2246">
        <v>6541</v>
      </c>
      <c r="H2246">
        <v>62079</v>
      </c>
      <c r="I2246" t="s">
        <v>28</v>
      </c>
      <c r="J2246" t="s">
        <v>63</v>
      </c>
      <c r="K2246" t="s">
        <v>2265</v>
      </c>
      <c r="L2246" t="s">
        <v>31</v>
      </c>
      <c r="M2246" s="1" t="s">
        <v>2266</v>
      </c>
      <c r="N2246">
        <v>0.8</v>
      </c>
      <c r="O2246" t="s">
        <v>33</v>
      </c>
      <c r="P2246">
        <f t="shared" si="70"/>
        <v>1</v>
      </c>
      <c r="Q2246" s="7">
        <f t="shared" si="71"/>
        <v>0.8</v>
      </c>
    </row>
    <row r="2247" spans="1:17" x14ac:dyDescent="0.2">
      <c r="A2247">
        <v>89301221</v>
      </c>
      <c r="B2247" t="s">
        <v>4371</v>
      </c>
      <c r="C2247" t="s">
        <v>109</v>
      </c>
      <c r="D2247">
        <v>5</v>
      </c>
      <c r="E2247" s="2">
        <v>41456</v>
      </c>
      <c r="G2247">
        <v>6519</v>
      </c>
      <c r="H2247">
        <v>62080</v>
      </c>
      <c r="J2247" t="s">
        <v>465</v>
      </c>
      <c r="K2247" t="s">
        <v>3161</v>
      </c>
      <c r="M2247" s="1" t="s">
        <v>4393</v>
      </c>
      <c r="N2247">
        <v>0.1</v>
      </c>
      <c r="O2247" t="s">
        <v>23</v>
      </c>
      <c r="P2247">
        <f t="shared" si="70"/>
        <v>1</v>
      </c>
      <c r="Q2247" s="7">
        <f t="shared" si="71"/>
        <v>0.1</v>
      </c>
    </row>
    <row r="2248" spans="1:17" x14ac:dyDescent="0.2">
      <c r="A2248">
        <v>89301026</v>
      </c>
      <c r="B2248" t="s">
        <v>489</v>
      </c>
      <c r="C2248" t="s">
        <v>702</v>
      </c>
      <c r="D2248">
        <v>5</v>
      </c>
      <c r="E2248" s="2">
        <v>43344</v>
      </c>
      <c r="G2248">
        <v>8803</v>
      </c>
      <c r="H2248">
        <v>62087</v>
      </c>
      <c r="J2248" t="s">
        <v>40</v>
      </c>
      <c r="K2248" t="s">
        <v>770</v>
      </c>
      <c r="M2248" s="1" t="s">
        <v>771</v>
      </c>
      <c r="N2248">
        <v>1</v>
      </c>
      <c r="O2248" t="s">
        <v>23</v>
      </c>
      <c r="P2248">
        <f t="shared" si="70"/>
        <v>1</v>
      </c>
      <c r="Q2248" s="7">
        <f t="shared" si="71"/>
        <v>1</v>
      </c>
    </row>
    <row r="2249" spans="1:17" x14ac:dyDescent="0.2">
      <c r="A2249">
        <v>89305252</v>
      </c>
      <c r="B2249" t="s">
        <v>4451</v>
      </c>
      <c r="C2249" t="s">
        <v>6760</v>
      </c>
      <c r="D2249">
        <v>15</v>
      </c>
      <c r="E2249" s="2">
        <v>40179</v>
      </c>
      <c r="G2249">
        <v>5619</v>
      </c>
      <c r="H2249">
        <v>62090</v>
      </c>
      <c r="I2249" t="s">
        <v>6761</v>
      </c>
      <c r="J2249" t="s">
        <v>521</v>
      </c>
      <c r="K2249" t="s">
        <v>6762</v>
      </c>
      <c r="M2249" s="1" t="s">
        <v>6763</v>
      </c>
      <c r="N2249">
        <v>0</v>
      </c>
      <c r="O2249" t="s">
        <v>4464</v>
      </c>
      <c r="P2249">
        <f t="shared" si="70"/>
        <v>1</v>
      </c>
      <c r="Q2249" s="7">
        <f t="shared" si="71"/>
        <v>0</v>
      </c>
    </row>
    <row r="2250" spans="1:17" x14ac:dyDescent="0.2">
      <c r="A2250">
        <v>89301081</v>
      </c>
      <c r="B2250" t="s">
        <v>2159</v>
      </c>
      <c r="C2250" t="s">
        <v>109</v>
      </c>
      <c r="D2250">
        <v>5</v>
      </c>
      <c r="E2250" s="2">
        <v>42931</v>
      </c>
      <c r="G2250">
        <v>8232</v>
      </c>
      <c r="H2250">
        <v>62093</v>
      </c>
      <c r="J2250" t="s">
        <v>2235</v>
      </c>
      <c r="K2250" t="s">
        <v>144</v>
      </c>
      <c r="M2250" s="1" t="s">
        <v>2236</v>
      </c>
      <c r="N2250">
        <v>1</v>
      </c>
      <c r="O2250" t="s">
        <v>23</v>
      </c>
      <c r="P2250">
        <f t="shared" si="70"/>
        <v>1</v>
      </c>
      <c r="Q2250" s="7">
        <f t="shared" si="71"/>
        <v>1</v>
      </c>
    </row>
    <row r="2251" spans="1:17" x14ac:dyDescent="0.2">
      <c r="A2251">
        <v>89301112</v>
      </c>
      <c r="B2251" t="s">
        <v>3082</v>
      </c>
      <c r="C2251" t="s">
        <v>3083</v>
      </c>
      <c r="D2251">
        <v>10</v>
      </c>
      <c r="E2251" s="2">
        <v>42675</v>
      </c>
      <c r="G2251">
        <v>4791</v>
      </c>
      <c r="H2251">
        <v>62098</v>
      </c>
      <c r="J2251" t="s">
        <v>1607</v>
      </c>
      <c r="K2251" t="s">
        <v>3094</v>
      </c>
      <c r="M2251" s="1" t="s">
        <v>3095</v>
      </c>
      <c r="N2251">
        <v>1</v>
      </c>
      <c r="O2251" t="s">
        <v>72</v>
      </c>
      <c r="P2251">
        <f t="shared" si="70"/>
        <v>1</v>
      </c>
      <c r="Q2251" s="7">
        <f t="shared" si="71"/>
        <v>1</v>
      </c>
    </row>
    <row r="2252" spans="1:17" x14ac:dyDescent="0.2">
      <c r="A2252">
        <v>89301011</v>
      </c>
      <c r="B2252" t="s">
        <v>108</v>
      </c>
      <c r="C2252" t="s">
        <v>109</v>
      </c>
      <c r="D2252">
        <v>5</v>
      </c>
      <c r="E2252" s="2">
        <v>39722</v>
      </c>
      <c r="G2252">
        <v>4670</v>
      </c>
      <c r="H2252">
        <v>62106</v>
      </c>
      <c r="J2252" t="s">
        <v>95</v>
      </c>
      <c r="K2252" t="s">
        <v>215</v>
      </c>
      <c r="M2252" s="1" t="s">
        <v>216</v>
      </c>
      <c r="N2252">
        <v>1</v>
      </c>
      <c r="O2252" t="s">
        <v>72</v>
      </c>
      <c r="P2252">
        <f t="shared" si="70"/>
        <v>1</v>
      </c>
      <c r="Q2252" s="7">
        <f t="shared" si="71"/>
        <v>1</v>
      </c>
    </row>
    <row r="2253" spans="1:17" x14ac:dyDescent="0.2">
      <c r="A2253">
        <v>89301101</v>
      </c>
      <c r="B2253" t="s">
        <v>2599</v>
      </c>
      <c r="C2253" t="s">
        <v>109</v>
      </c>
      <c r="D2253">
        <v>5</v>
      </c>
      <c r="E2253" s="2">
        <v>45026</v>
      </c>
      <c r="G2253">
        <v>2160</v>
      </c>
      <c r="H2253">
        <v>62110</v>
      </c>
      <c r="I2253" t="s">
        <v>28</v>
      </c>
      <c r="J2253" t="s">
        <v>63</v>
      </c>
      <c r="K2253" t="s">
        <v>2699</v>
      </c>
      <c r="L2253" t="s">
        <v>31</v>
      </c>
      <c r="M2253" s="1" t="s">
        <v>2700</v>
      </c>
      <c r="N2253">
        <v>0.65</v>
      </c>
      <c r="O2253" t="s">
        <v>33</v>
      </c>
      <c r="P2253">
        <f t="shared" si="70"/>
        <v>1</v>
      </c>
      <c r="Q2253" s="7">
        <f t="shared" si="71"/>
        <v>0.65</v>
      </c>
    </row>
    <row r="2254" spans="1:17" x14ac:dyDescent="0.2">
      <c r="A2254">
        <v>89301082</v>
      </c>
      <c r="B2254" t="s">
        <v>2376</v>
      </c>
      <c r="C2254" t="s">
        <v>568</v>
      </c>
      <c r="D2254">
        <v>10</v>
      </c>
      <c r="E2254" s="2">
        <v>44562</v>
      </c>
      <c r="G2254">
        <v>7879</v>
      </c>
      <c r="H2254">
        <v>62113</v>
      </c>
      <c r="I2254" t="s">
        <v>53</v>
      </c>
      <c r="J2254" t="s">
        <v>2406</v>
      </c>
      <c r="K2254" t="s">
        <v>2407</v>
      </c>
      <c r="M2254" s="1" t="s">
        <v>2408</v>
      </c>
      <c r="N2254">
        <v>0.75</v>
      </c>
      <c r="O2254" t="s">
        <v>72</v>
      </c>
      <c r="P2254">
        <f t="shared" si="70"/>
        <v>1</v>
      </c>
      <c r="Q2254" s="7">
        <f t="shared" si="71"/>
        <v>0.75</v>
      </c>
    </row>
    <row r="2255" spans="1:17" x14ac:dyDescent="0.2">
      <c r="A2255">
        <v>89301013</v>
      </c>
      <c r="B2255" t="s">
        <v>108</v>
      </c>
      <c r="C2255" t="s">
        <v>357</v>
      </c>
      <c r="D2255">
        <v>5</v>
      </c>
      <c r="E2255" s="2">
        <v>44743</v>
      </c>
      <c r="G2255">
        <v>10370</v>
      </c>
      <c r="H2255">
        <v>62117</v>
      </c>
      <c r="J2255" t="s">
        <v>47</v>
      </c>
      <c r="K2255" t="s">
        <v>378</v>
      </c>
      <c r="M2255" s="1" t="s">
        <v>379</v>
      </c>
      <c r="N2255">
        <v>1</v>
      </c>
      <c r="O2255" t="s">
        <v>27</v>
      </c>
      <c r="P2255">
        <f t="shared" si="70"/>
        <v>1</v>
      </c>
      <c r="Q2255" s="7">
        <f t="shared" si="71"/>
        <v>1</v>
      </c>
    </row>
    <row r="2256" spans="1:17" x14ac:dyDescent="0.2">
      <c r="A2256">
        <v>89301121</v>
      </c>
      <c r="B2256" t="s">
        <v>3139</v>
      </c>
      <c r="C2256" t="s">
        <v>109</v>
      </c>
      <c r="D2256">
        <v>5</v>
      </c>
      <c r="E2256" s="2">
        <v>39448</v>
      </c>
      <c r="G2256">
        <v>4898</v>
      </c>
      <c r="H2256">
        <v>62121</v>
      </c>
      <c r="I2256" t="s">
        <v>28</v>
      </c>
      <c r="J2256" t="s">
        <v>60</v>
      </c>
      <c r="K2256" t="s">
        <v>3161</v>
      </c>
      <c r="L2256" t="s">
        <v>31</v>
      </c>
      <c r="M2256" s="1" t="s">
        <v>3162</v>
      </c>
      <c r="N2256">
        <v>0.5</v>
      </c>
      <c r="O2256" t="s">
        <v>33</v>
      </c>
      <c r="P2256">
        <f t="shared" si="70"/>
        <v>4</v>
      </c>
      <c r="Q2256" s="7">
        <f t="shared" si="71"/>
        <v>1</v>
      </c>
    </row>
    <row r="2257" spans="1:17" x14ac:dyDescent="0.2">
      <c r="A2257">
        <v>89301122</v>
      </c>
      <c r="B2257" t="s">
        <v>3139</v>
      </c>
      <c r="C2257" t="s">
        <v>3243</v>
      </c>
      <c r="D2257">
        <v>10</v>
      </c>
      <c r="E2257" s="2">
        <v>39448</v>
      </c>
      <c r="G2257">
        <v>4898</v>
      </c>
      <c r="H2257">
        <v>62121</v>
      </c>
      <c r="I2257" t="s">
        <v>28</v>
      </c>
      <c r="J2257" t="s">
        <v>60</v>
      </c>
      <c r="K2257" t="s">
        <v>3161</v>
      </c>
      <c r="L2257" t="s">
        <v>31</v>
      </c>
      <c r="M2257" s="1" t="s">
        <v>3162</v>
      </c>
      <c r="N2257">
        <v>0.15</v>
      </c>
      <c r="O2257" t="s">
        <v>33</v>
      </c>
      <c r="P2257">
        <f t="shared" si="70"/>
        <v>4</v>
      </c>
      <c r="Q2257" s="7">
        <f t="shared" si="71"/>
        <v>1</v>
      </c>
    </row>
    <row r="2258" spans="1:17" x14ac:dyDescent="0.2">
      <c r="A2258">
        <v>89301124</v>
      </c>
      <c r="B2258" t="s">
        <v>3139</v>
      </c>
      <c r="C2258" t="s">
        <v>3267</v>
      </c>
      <c r="D2258">
        <v>10</v>
      </c>
      <c r="E2258" s="2">
        <v>39448</v>
      </c>
      <c r="G2258">
        <v>4898</v>
      </c>
      <c r="H2258">
        <v>62121</v>
      </c>
      <c r="I2258" t="s">
        <v>28</v>
      </c>
      <c r="J2258" t="s">
        <v>60</v>
      </c>
      <c r="K2258" t="s">
        <v>3161</v>
      </c>
      <c r="L2258" t="s">
        <v>31</v>
      </c>
      <c r="M2258" s="1" t="s">
        <v>3162</v>
      </c>
      <c r="N2258">
        <v>0.05</v>
      </c>
      <c r="O2258" t="s">
        <v>33</v>
      </c>
      <c r="P2258">
        <f t="shared" si="70"/>
        <v>4</v>
      </c>
      <c r="Q2258" s="7">
        <f t="shared" si="71"/>
        <v>1</v>
      </c>
    </row>
    <row r="2259" spans="1:17" x14ac:dyDescent="0.2">
      <c r="A2259">
        <v>89301605</v>
      </c>
      <c r="B2259" t="s">
        <v>6474</v>
      </c>
      <c r="C2259" t="s">
        <v>6475</v>
      </c>
      <c r="D2259">
        <v>10</v>
      </c>
      <c r="E2259" s="2">
        <v>39448</v>
      </c>
      <c r="G2259">
        <v>5946</v>
      </c>
      <c r="H2259">
        <v>62121</v>
      </c>
      <c r="I2259" t="s">
        <v>28</v>
      </c>
      <c r="J2259" t="s">
        <v>60</v>
      </c>
      <c r="K2259" t="s">
        <v>3161</v>
      </c>
      <c r="L2259" t="s">
        <v>31</v>
      </c>
      <c r="M2259" s="1" t="s">
        <v>3162</v>
      </c>
      <c r="N2259">
        <v>0.3</v>
      </c>
      <c r="O2259" t="s">
        <v>33</v>
      </c>
      <c r="P2259">
        <f t="shared" si="70"/>
        <v>4</v>
      </c>
      <c r="Q2259" s="7">
        <f t="shared" si="71"/>
        <v>1</v>
      </c>
    </row>
    <row r="2260" spans="1:17" x14ac:dyDescent="0.2">
      <c r="A2260">
        <v>89301103</v>
      </c>
      <c r="B2260" t="s">
        <v>2599</v>
      </c>
      <c r="C2260" t="s">
        <v>2589</v>
      </c>
      <c r="D2260">
        <v>5</v>
      </c>
      <c r="E2260" s="2">
        <v>45078</v>
      </c>
      <c r="G2260">
        <v>2522</v>
      </c>
      <c r="H2260">
        <v>62122</v>
      </c>
      <c r="I2260" t="s">
        <v>28</v>
      </c>
      <c r="J2260" t="s">
        <v>298</v>
      </c>
      <c r="K2260" t="s">
        <v>2871</v>
      </c>
      <c r="L2260" t="s">
        <v>31</v>
      </c>
      <c r="M2260" s="1" t="s">
        <v>2872</v>
      </c>
      <c r="N2260">
        <v>0.5</v>
      </c>
      <c r="O2260" t="s">
        <v>33</v>
      </c>
      <c r="P2260">
        <f t="shared" si="70"/>
        <v>2</v>
      </c>
      <c r="Q2260" s="7">
        <f t="shared" si="71"/>
        <v>0.8</v>
      </c>
    </row>
    <row r="2261" spans="1:17" x14ac:dyDescent="0.2">
      <c r="A2261">
        <v>89301109</v>
      </c>
      <c r="B2261" t="s">
        <v>2599</v>
      </c>
      <c r="C2261" t="s">
        <v>2948</v>
      </c>
      <c r="D2261">
        <v>10</v>
      </c>
      <c r="E2261" s="2">
        <v>45078</v>
      </c>
      <c r="G2261">
        <v>2522</v>
      </c>
      <c r="H2261">
        <v>62122</v>
      </c>
      <c r="I2261" t="s">
        <v>28</v>
      </c>
      <c r="J2261" t="s">
        <v>298</v>
      </c>
      <c r="K2261" t="s">
        <v>2871</v>
      </c>
      <c r="L2261" t="s">
        <v>31</v>
      </c>
      <c r="M2261" s="1" t="s">
        <v>2872</v>
      </c>
      <c r="N2261">
        <v>0.3</v>
      </c>
      <c r="O2261" t="s">
        <v>33</v>
      </c>
      <c r="P2261">
        <f t="shared" si="70"/>
        <v>2</v>
      </c>
      <c r="Q2261" s="7">
        <f t="shared" si="71"/>
        <v>0.8</v>
      </c>
    </row>
    <row r="2262" spans="1:17" x14ac:dyDescent="0.2">
      <c r="A2262">
        <v>89301161</v>
      </c>
      <c r="B2262" t="s">
        <v>3529</v>
      </c>
      <c r="C2262" t="s">
        <v>109</v>
      </c>
      <c r="D2262">
        <v>5</v>
      </c>
      <c r="E2262" s="2">
        <v>42644</v>
      </c>
      <c r="G2262">
        <v>7797</v>
      </c>
      <c r="H2262">
        <v>62126</v>
      </c>
      <c r="J2262" t="s">
        <v>131</v>
      </c>
      <c r="K2262" t="s">
        <v>3579</v>
      </c>
      <c r="M2262" s="1" t="s">
        <v>3580</v>
      </c>
      <c r="N2262">
        <v>1</v>
      </c>
      <c r="O2262" t="s">
        <v>90</v>
      </c>
      <c r="P2262">
        <f t="shared" si="70"/>
        <v>1</v>
      </c>
      <c r="Q2262" s="7">
        <f t="shared" si="71"/>
        <v>1</v>
      </c>
    </row>
    <row r="2263" spans="1:17" x14ac:dyDescent="0.2">
      <c r="A2263">
        <v>89301600</v>
      </c>
      <c r="B2263" t="s">
        <v>6274</v>
      </c>
      <c r="C2263" t="s">
        <v>6274</v>
      </c>
      <c r="D2263">
        <v>10</v>
      </c>
      <c r="E2263" s="2">
        <v>44287</v>
      </c>
      <c r="G2263">
        <v>4153</v>
      </c>
      <c r="H2263">
        <v>62133</v>
      </c>
      <c r="J2263" t="s">
        <v>406</v>
      </c>
      <c r="K2263" t="s">
        <v>1457</v>
      </c>
      <c r="M2263" s="1" t="s">
        <v>6424</v>
      </c>
      <c r="N2263">
        <v>0.14199999999999999</v>
      </c>
      <c r="O2263" t="s">
        <v>27</v>
      </c>
      <c r="P2263">
        <f t="shared" si="70"/>
        <v>7</v>
      </c>
      <c r="Q2263" s="7">
        <f t="shared" si="71"/>
        <v>0.99399999999999999</v>
      </c>
    </row>
    <row r="2264" spans="1:17" x14ac:dyDescent="0.2">
      <c r="A2264">
        <v>89301602</v>
      </c>
      <c r="B2264" t="s">
        <v>6449</v>
      </c>
      <c r="C2264" t="s">
        <v>6450</v>
      </c>
      <c r="D2264">
        <v>10</v>
      </c>
      <c r="E2264" s="2">
        <v>39448</v>
      </c>
      <c r="G2264">
        <v>4153</v>
      </c>
      <c r="H2264">
        <v>62133</v>
      </c>
      <c r="J2264" t="s">
        <v>406</v>
      </c>
      <c r="K2264" t="s">
        <v>1457</v>
      </c>
      <c r="M2264" s="1" t="s">
        <v>6424</v>
      </c>
      <c r="N2264">
        <v>0.14199999999999999</v>
      </c>
      <c r="O2264" t="s">
        <v>27</v>
      </c>
      <c r="P2264">
        <f t="shared" si="70"/>
        <v>7</v>
      </c>
      <c r="Q2264" s="7">
        <f t="shared" si="71"/>
        <v>0.99399999999999999</v>
      </c>
    </row>
    <row r="2265" spans="1:17" x14ac:dyDescent="0.2">
      <c r="A2265">
        <v>89301604</v>
      </c>
      <c r="B2265" t="s">
        <v>6464</v>
      </c>
      <c r="C2265" t="s">
        <v>6465</v>
      </c>
      <c r="D2265">
        <v>10</v>
      </c>
      <c r="E2265" s="2">
        <v>39448</v>
      </c>
      <c r="G2265">
        <v>4153</v>
      </c>
      <c r="H2265">
        <v>62133</v>
      </c>
      <c r="J2265" t="s">
        <v>406</v>
      </c>
      <c r="K2265" t="s">
        <v>1457</v>
      </c>
      <c r="M2265" s="1" t="s">
        <v>6424</v>
      </c>
      <c r="N2265">
        <v>0.14199999999999999</v>
      </c>
      <c r="O2265" t="s">
        <v>27</v>
      </c>
      <c r="P2265">
        <f t="shared" si="70"/>
        <v>7</v>
      </c>
      <c r="Q2265" s="7">
        <f t="shared" si="71"/>
        <v>0.99399999999999999</v>
      </c>
    </row>
    <row r="2266" spans="1:17" x14ac:dyDescent="0.2">
      <c r="A2266">
        <v>89301605</v>
      </c>
      <c r="B2266" t="s">
        <v>6474</v>
      </c>
      <c r="C2266" t="s">
        <v>6475</v>
      </c>
      <c r="D2266">
        <v>10</v>
      </c>
      <c r="E2266" s="2">
        <v>39448</v>
      </c>
      <c r="G2266">
        <v>4153</v>
      </c>
      <c r="H2266">
        <v>62133</v>
      </c>
      <c r="J2266" t="s">
        <v>406</v>
      </c>
      <c r="K2266" t="s">
        <v>1457</v>
      </c>
      <c r="M2266" s="1" t="s">
        <v>6424</v>
      </c>
      <c r="N2266">
        <v>0.14199999999999999</v>
      </c>
      <c r="O2266" t="s">
        <v>27</v>
      </c>
      <c r="P2266">
        <f t="shared" si="70"/>
        <v>7</v>
      </c>
      <c r="Q2266" s="7">
        <f t="shared" si="71"/>
        <v>0.99399999999999999</v>
      </c>
    </row>
    <row r="2267" spans="1:17" x14ac:dyDescent="0.2">
      <c r="A2267">
        <v>89301606</v>
      </c>
      <c r="B2267" t="s">
        <v>6476</v>
      </c>
      <c r="C2267" t="s">
        <v>6477</v>
      </c>
      <c r="D2267">
        <v>10</v>
      </c>
      <c r="E2267" s="2">
        <v>39448</v>
      </c>
      <c r="G2267">
        <v>4153</v>
      </c>
      <c r="H2267">
        <v>62133</v>
      </c>
      <c r="J2267" t="s">
        <v>406</v>
      </c>
      <c r="K2267" t="s">
        <v>1457</v>
      </c>
      <c r="M2267" s="1" t="s">
        <v>6424</v>
      </c>
      <c r="N2267">
        <v>0.14199999999999999</v>
      </c>
      <c r="O2267" t="s">
        <v>27</v>
      </c>
      <c r="P2267">
        <f t="shared" si="70"/>
        <v>7</v>
      </c>
      <c r="Q2267" s="7">
        <f t="shared" si="71"/>
        <v>0.99399999999999999</v>
      </c>
    </row>
    <row r="2268" spans="1:17" x14ac:dyDescent="0.2">
      <c r="A2268">
        <v>89301607</v>
      </c>
      <c r="B2268" t="s">
        <v>6480</v>
      </c>
      <c r="C2268" t="s">
        <v>6481</v>
      </c>
      <c r="D2268">
        <v>10</v>
      </c>
      <c r="E2268" s="2">
        <v>39448</v>
      </c>
      <c r="G2268">
        <v>4153</v>
      </c>
      <c r="H2268">
        <v>62133</v>
      </c>
      <c r="J2268" t="s">
        <v>406</v>
      </c>
      <c r="K2268" t="s">
        <v>1457</v>
      </c>
      <c r="M2268" s="1" t="s">
        <v>6424</v>
      </c>
      <c r="N2268">
        <v>0.14199999999999999</v>
      </c>
      <c r="O2268" t="s">
        <v>27</v>
      </c>
      <c r="P2268">
        <f t="shared" si="70"/>
        <v>7</v>
      </c>
      <c r="Q2268" s="7">
        <f t="shared" si="71"/>
        <v>0.99399999999999999</v>
      </c>
    </row>
    <row r="2269" spans="1:17" x14ac:dyDescent="0.2">
      <c r="A2269">
        <v>89301608</v>
      </c>
      <c r="B2269" t="s">
        <v>6482</v>
      </c>
      <c r="C2269" t="s">
        <v>6482</v>
      </c>
      <c r="D2269">
        <v>10</v>
      </c>
      <c r="E2269" s="2">
        <v>39448</v>
      </c>
      <c r="G2269">
        <v>4153</v>
      </c>
      <c r="H2269">
        <v>62133</v>
      </c>
      <c r="J2269" t="s">
        <v>406</v>
      </c>
      <c r="K2269" t="s">
        <v>1457</v>
      </c>
      <c r="M2269" s="1" t="s">
        <v>6424</v>
      </c>
      <c r="N2269">
        <v>0.14199999999999999</v>
      </c>
      <c r="O2269" t="s">
        <v>27</v>
      </c>
      <c r="P2269">
        <f t="shared" si="70"/>
        <v>7</v>
      </c>
      <c r="Q2269" s="7">
        <f t="shared" si="71"/>
        <v>0.99399999999999999</v>
      </c>
    </row>
    <row r="2270" spans="1:17" x14ac:dyDescent="0.2">
      <c r="A2270">
        <v>89301012</v>
      </c>
      <c r="B2270" t="s">
        <v>108</v>
      </c>
      <c r="C2270" t="s">
        <v>293</v>
      </c>
      <c r="D2270">
        <v>10</v>
      </c>
      <c r="E2270" s="2">
        <v>43466</v>
      </c>
      <c r="G2270">
        <v>9052</v>
      </c>
      <c r="H2270">
        <v>62134</v>
      </c>
      <c r="J2270" t="s">
        <v>312</v>
      </c>
      <c r="K2270" t="s">
        <v>85</v>
      </c>
      <c r="M2270" s="1" t="s">
        <v>313</v>
      </c>
      <c r="N2270">
        <v>1</v>
      </c>
      <c r="O2270" t="s">
        <v>90</v>
      </c>
      <c r="P2270">
        <f t="shared" si="70"/>
        <v>1</v>
      </c>
      <c r="Q2270" s="7">
        <f t="shared" si="71"/>
        <v>1</v>
      </c>
    </row>
    <row r="2271" spans="1:17" x14ac:dyDescent="0.2">
      <c r="A2271">
        <v>89301405</v>
      </c>
      <c r="B2271" t="s">
        <v>5773</v>
      </c>
      <c r="C2271" t="s">
        <v>5774</v>
      </c>
      <c r="D2271">
        <v>10</v>
      </c>
      <c r="E2271" s="2">
        <v>42248</v>
      </c>
      <c r="G2271">
        <v>7454</v>
      </c>
      <c r="H2271">
        <v>62135</v>
      </c>
      <c r="I2271" t="s">
        <v>46</v>
      </c>
      <c r="J2271" t="s">
        <v>219</v>
      </c>
      <c r="K2271" t="s">
        <v>5786</v>
      </c>
      <c r="L2271" t="s">
        <v>31</v>
      </c>
      <c r="M2271" s="1" t="s">
        <v>5787</v>
      </c>
      <c r="N2271">
        <v>1</v>
      </c>
      <c r="O2271" t="s">
        <v>2436</v>
      </c>
      <c r="P2271">
        <f t="shared" si="70"/>
        <v>1</v>
      </c>
      <c r="Q2271" s="7">
        <f t="shared" si="71"/>
        <v>1</v>
      </c>
    </row>
    <row r="2272" spans="1:17" x14ac:dyDescent="0.2">
      <c r="A2272">
        <v>89301081</v>
      </c>
      <c r="B2272" t="s">
        <v>2159</v>
      </c>
      <c r="C2272" t="s">
        <v>109</v>
      </c>
      <c r="D2272">
        <v>5</v>
      </c>
      <c r="E2272" s="2">
        <v>43831</v>
      </c>
      <c r="G2272">
        <v>4407</v>
      </c>
      <c r="H2272">
        <v>62137</v>
      </c>
      <c r="I2272" t="s">
        <v>46</v>
      </c>
      <c r="J2272" t="s">
        <v>312</v>
      </c>
      <c r="K2272" t="s">
        <v>170</v>
      </c>
      <c r="M2272" s="1" t="s">
        <v>2237</v>
      </c>
      <c r="N2272">
        <v>1</v>
      </c>
      <c r="O2272" t="s">
        <v>27</v>
      </c>
      <c r="P2272">
        <f t="shared" si="70"/>
        <v>1</v>
      </c>
      <c r="Q2272" s="7">
        <f t="shared" si="71"/>
        <v>1</v>
      </c>
    </row>
    <row r="2273" spans="1:17" x14ac:dyDescent="0.2">
      <c r="A2273">
        <v>89301501</v>
      </c>
      <c r="B2273" t="s">
        <v>5918</v>
      </c>
      <c r="C2273" t="s">
        <v>109</v>
      </c>
      <c r="D2273">
        <v>5</v>
      </c>
      <c r="E2273" s="2">
        <v>39753</v>
      </c>
      <c r="G2273">
        <v>3957</v>
      </c>
      <c r="H2273">
        <v>62138</v>
      </c>
      <c r="J2273" t="s">
        <v>219</v>
      </c>
      <c r="K2273" t="s">
        <v>5930</v>
      </c>
      <c r="M2273" s="1" t="s">
        <v>5931</v>
      </c>
      <c r="N2273">
        <v>0.5</v>
      </c>
      <c r="O2273" t="s">
        <v>72</v>
      </c>
      <c r="P2273">
        <f t="shared" si="70"/>
        <v>1</v>
      </c>
      <c r="Q2273" s="7">
        <f t="shared" si="71"/>
        <v>0.5</v>
      </c>
    </row>
    <row r="2274" spans="1:17" x14ac:dyDescent="0.2">
      <c r="A2274">
        <v>89301521</v>
      </c>
      <c r="B2274" t="s">
        <v>6103</v>
      </c>
      <c r="C2274" t="s">
        <v>6104</v>
      </c>
      <c r="D2274">
        <v>5</v>
      </c>
      <c r="E2274" s="2">
        <v>44927</v>
      </c>
      <c r="G2274">
        <v>10724</v>
      </c>
      <c r="H2274">
        <v>62144</v>
      </c>
      <c r="J2274" t="s">
        <v>158</v>
      </c>
      <c r="K2274" t="s">
        <v>6107</v>
      </c>
      <c r="M2274" s="1" t="s">
        <v>6108</v>
      </c>
      <c r="N2274">
        <v>1</v>
      </c>
      <c r="O2274" t="s">
        <v>72</v>
      </c>
      <c r="P2274">
        <f t="shared" si="70"/>
        <v>1</v>
      </c>
      <c r="Q2274" s="7">
        <f t="shared" si="71"/>
        <v>1</v>
      </c>
    </row>
    <row r="2275" spans="1:17" x14ac:dyDescent="0.2">
      <c r="A2275">
        <v>89301073</v>
      </c>
      <c r="B2275" t="s">
        <v>1686</v>
      </c>
      <c r="C2275" t="s">
        <v>357</v>
      </c>
      <c r="D2275">
        <v>5</v>
      </c>
      <c r="E2275" s="2">
        <v>43617</v>
      </c>
      <c r="G2275">
        <v>6021</v>
      </c>
      <c r="H2275">
        <v>62145</v>
      </c>
      <c r="J2275" t="s">
        <v>388</v>
      </c>
      <c r="K2275" t="s">
        <v>1792</v>
      </c>
      <c r="M2275" s="1" t="s">
        <v>1793</v>
      </c>
      <c r="N2275">
        <v>1</v>
      </c>
      <c r="O2275" t="s">
        <v>27</v>
      </c>
      <c r="P2275">
        <f t="shared" si="70"/>
        <v>1</v>
      </c>
      <c r="Q2275" s="7">
        <f t="shared" si="71"/>
        <v>1</v>
      </c>
    </row>
    <row r="2276" spans="1:17" x14ac:dyDescent="0.2">
      <c r="A2276">
        <v>89301101</v>
      </c>
      <c r="B2276" t="s">
        <v>2599</v>
      </c>
      <c r="C2276" t="s">
        <v>109</v>
      </c>
      <c r="D2276">
        <v>5</v>
      </c>
      <c r="E2276" s="2">
        <v>42979</v>
      </c>
      <c r="G2276">
        <v>4846</v>
      </c>
      <c r="H2276">
        <v>62153</v>
      </c>
      <c r="J2276" t="s">
        <v>2677</v>
      </c>
      <c r="K2276" t="s">
        <v>2678</v>
      </c>
      <c r="M2276" s="1" t="s">
        <v>2679</v>
      </c>
      <c r="N2276">
        <v>0.8</v>
      </c>
      <c r="O2276" t="s">
        <v>72</v>
      </c>
      <c r="P2276">
        <f t="shared" si="70"/>
        <v>1</v>
      </c>
      <c r="Q2276" s="7">
        <f t="shared" si="71"/>
        <v>0.8</v>
      </c>
    </row>
    <row r="2277" spans="1:17" x14ac:dyDescent="0.2">
      <c r="A2277">
        <v>89301501</v>
      </c>
      <c r="B2277" t="s">
        <v>5918</v>
      </c>
      <c r="C2277" t="s">
        <v>109</v>
      </c>
      <c r="D2277">
        <v>5</v>
      </c>
      <c r="E2277" s="2">
        <v>39814</v>
      </c>
      <c r="G2277">
        <v>4310</v>
      </c>
      <c r="H2277">
        <v>62161</v>
      </c>
      <c r="I2277" t="s">
        <v>28</v>
      </c>
      <c r="J2277" t="s">
        <v>5927</v>
      </c>
      <c r="K2277" t="s">
        <v>5928</v>
      </c>
      <c r="M2277" s="1" t="s">
        <v>5929</v>
      </c>
      <c r="N2277">
        <v>1</v>
      </c>
      <c r="O2277" t="s">
        <v>238</v>
      </c>
      <c r="P2277">
        <f t="shared" si="70"/>
        <v>1</v>
      </c>
      <c r="Q2277" s="7">
        <f t="shared" si="71"/>
        <v>1</v>
      </c>
    </row>
    <row r="2278" spans="1:17" x14ac:dyDescent="0.2">
      <c r="A2278">
        <v>89301593</v>
      </c>
      <c r="B2278" t="s">
        <v>6156</v>
      </c>
      <c r="C2278" t="s">
        <v>6157</v>
      </c>
      <c r="D2278">
        <v>5</v>
      </c>
      <c r="E2278" s="2">
        <v>44440</v>
      </c>
      <c r="G2278">
        <v>4689</v>
      </c>
      <c r="H2278">
        <v>62164</v>
      </c>
      <c r="I2278" t="s">
        <v>28</v>
      </c>
      <c r="J2278" t="s">
        <v>843</v>
      </c>
      <c r="K2278" t="s">
        <v>6213</v>
      </c>
      <c r="M2278" s="1" t="s">
        <v>6214</v>
      </c>
      <c r="N2278">
        <v>1</v>
      </c>
      <c r="O2278" t="s">
        <v>33</v>
      </c>
      <c r="P2278">
        <f t="shared" si="70"/>
        <v>1</v>
      </c>
      <c r="Q2278" s="7">
        <f t="shared" si="71"/>
        <v>1</v>
      </c>
    </row>
    <row r="2279" spans="1:17" x14ac:dyDescent="0.2">
      <c r="A2279">
        <v>89301251</v>
      </c>
      <c r="B2279" t="s">
        <v>4451</v>
      </c>
      <c r="C2279" t="s">
        <v>109</v>
      </c>
      <c r="D2279">
        <v>5</v>
      </c>
      <c r="E2279" s="2">
        <v>44927</v>
      </c>
      <c r="G2279">
        <v>10776</v>
      </c>
      <c r="H2279">
        <v>62166</v>
      </c>
      <c r="J2279" t="s">
        <v>60</v>
      </c>
      <c r="K2279" t="s">
        <v>4473</v>
      </c>
      <c r="M2279" s="1" t="s">
        <v>4474</v>
      </c>
      <c r="N2279">
        <v>1</v>
      </c>
      <c r="O2279" t="s">
        <v>72</v>
      </c>
      <c r="P2279">
        <f t="shared" si="70"/>
        <v>1</v>
      </c>
      <c r="Q2279" s="7">
        <f t="shared" si="71"/>
        <v>1</v>
      </c>
    </row>
    <row r="2280" spans="1:17" x14ac:dyDescent="0.2">
      <c r="A2280">
        <v>89301132</v>
      </c>
      <c r="B2280" t="s">
        <v>3276</v>
      </c>
      <c r="C2280" t="s">
        <v>3350</v>
      </c>
      <c r="D2280">
        <v>10</v>
      </c>
      <c r="E2280" s="2">
        <v>44228</v>
      </c>
      <c r="G2280">
        <v>9919</v>
      </c>
      <c r="H2280">
        <v>62172</v>
      </c>
      <c r="J2280" t="s">
        <v>325</v>
      </c>
      <c r="K2280" t="s">
        <v>3372</v>
      </c>
      <c r="M2280" s="1" t="s">
        <v>3373</v>
      </c>
      <c r="N2280">
        <v>1</v>
      </c>
      <c r="O2280" t="s">
        <v>72</v>
      </c>
      <c r="P2280">
        <f t="shared" si="70"/>
        <v>1</v>
      </c>
      <c r="Q2280" s="7">
        <f t="shared" si="71"/>
        <v>1</v>
      </c>
    </row>
    <row r="2281" spans="1:17" x14ac:dyDescent="0.2">
      <c r="A2281">
        <v>89301323</v>
      </c>
      <c r="B2281" t="s">
        <v>4932</v>
      </c>
      <c r="C2281" t="s">
        <v>357</v>
      </c>
      <c r="D2281">
        <v>5</v>
      </c>
      <c r="E2281" s="2">
        <v>43405</v>
      </c>
      <c r="G2281">
        <v>8899</v>
      </c>
      <c r="H2281">
        <v>62173</v>
      </c>
      <c r="J2281" t="s">
        <v>395</v>
      </c>
      <c r="K2281" t="s">
        <v>5063</v>
      </c>
      <c r="M2281" s="1" t="s">
        <v>5064</v>
      </c>
      <c r="N2281">
        <v>1</v>
      </c>
      <c r="O2281" t="s">
        <v>72</v>
      </c>
      <c r="P2281">
        <f t="shared" si="70"/>
        <v>1</v>
      </c>
      <c r="Q2281" s="7">
        <f t="shared" si="71"/>
        <v>1</v>
      </c>
    </row>
    <row r="2282" spans="1:17" x14ac:dyDescent="0.2">
      <c r="A2282">
        <v>89301285</v>
      </c>
      <c r="B2282" t="s">
        <v>4741</v>
      </c>
      <c r="C2282" t="s">
        <v>4742</v>
      </c>
      <c r="D2282">
        <v>10</v>
      </c>
      <c r="E2282" s="2">
        <v>44593</v>
      </c>
      <c r="G2282">
        <v>10404</v>
      </c>
      <c r="H2282">
        <v>62183</v>
      </c>
      <c r="J2282" t="s">
        <v>275</v>
      </c>
      <c r="K2282" t="s">
        <v>4765</v>
      </c>
      <c r="L2282" t="s">
        <v>86</v>
      </c>
      <c r="M2282" s="1" t="s">
        <v>4766</v>
      </c>
      <c r="N2282">
        <v>1</v>
      </c>
      <c r="O2282" t="s">
        <v>72</v>
      </c>
      <c r="P2282">
        <f t="shared" si="70"/>
        <v>1</v>
      </c>
      <c r="Q2282" s="7">
        <f t="shared" si="71"/>
        <v>1</v>
      </c>
    </row>
    <row r="2283" spans="1:17" x14ac:dyDescent="0.2">
      <c r="A2283">
        <v>89301173</v>
      </c>
      <c r="B2283" t="s">
        <v>3745</v>
      </c>
      <c r="C2283" t="s">
        <v>357</v>
      </c>
      <c r="D2283">
        <v>5</v>
      </c>
      <c r="E2283" s="2">
        <v>42005</v>
      </c>
      <c r="G2283">
        <v>3909</v>
      </c>
      <c r="H2283">
        <v>62187</v>
      </c>
      <c r="I2283" t="s">
        <v>28</v>
      </c>
      <c r="J2283" t="s">
        <v>252</v>
      </c>
      <c r="K2283" t="s">
        <v>3638</v>
      </c>
      <c r="L2283" t="s">
        <v>31</v>
      </c>
      <c r="M2283" s="1" t="s">
        <v>3873</v>
      </c>
      <c r="N2283">
        <v>0.6</v>
      </c>
      <c r="O2283" t="s">
        <v>33</v>
      </c>
      <c r="P2283">
        <f t="shared" si="70"/>
        <v>2</v>
      </c>
      <c r="Q2283" s="7">
        <f t="shared" si="71"/>
        <v>0.89999999999999991</v>
      </c>
    </row>
    <row r="2284" spans="1:17" x14ac:dyDescent="0.2">
      <c r="A2284">
        <v>89301606</v>
      </c>
      <c r="B2284" t="s">
        <v>6476</v>
      </c>
      <c r="C2284" t="s">
        <v>6477</v>
      </c>
      <c r="D2284">
        <v>10</v>
      </c>
      <c r="E2284" s="2">
        <v>41275</v>
      </c>
      <c r="G2284">
        <v>6330</v>
      </c>
      <c r="H2284">
        <v>62187</v>
      </c>
      <c r="I2284" t="s">
        <v>28</v>
      </c>
      <c r="J2284" t="s">
        <v>252</v>
      </c>
      <c r="K2284" t="s">
        <v>3638</v>
      </c>
      <c r="L2284" t="s">
        <v>31</v>
      </c>
      <c r="M2284" s="1" t="s">
        <v>3873</v>
      </c>
      <c r="N2284">
        <v>0.3</v>
      </c>
      <c r="O2284" t="s">
        <v>33</v>
      </c>
      <c r="P2284">
        <f t="shared" si="70"/>
        <v>2</v>
      </c>
      <c r="Q2284" s="7">
        <f t="shared" si="71"/>
        <v>0.89999999999999991</v>
      </c>
    </row>
    <row r="2285" spans="1:17" x14ac:dyDescent="0.2">
      <c r="A2285">
        <v>89301261</v>
      </c>
      <c r="B2285" t="s">
        <v>4505</v>
      </c>
      <c r="C2285" t="s">
        <v>109</v>
      </c>
      <c r="D2285">
        <v>5</v>
      </c>
      <c r="E2285" s="2">
        <v>45261</v>
      </c>
      <c r="G2285">
        <v>11142</v>
      </c>
      <c r="H2285">
        <v>62188</v>
      </c>
      <c r="I2285" t="s">
        <v>46</v>
      </c>
      <c r="J2285" t="s">
        <v>155</v>
      </c>
      <c r="K2285" t="s">
        <v>4525</v>
      </c>
      <c r="M2285" s="1" t="s">
        <v>4526</v>
      </c>
      <c r="N2285">
        <v>1</v>
      </c>
      <c r="O2285" t="s">
        <v>27</v>
      </c>
      <c r="P2285">
        <f t="shared" si="70"/>
        <v>1</v>
      </c>
      <c r="Q2285" s="7">
        <f t="shared" si="71"/>
        <v>1</v>
      </c>
    </row>
    <row r="2286" spans="1:17" x14ac:dyDescent="0.2">
      <c r="A2286">
        <v>89301103</v>
      </c>
      <c r="B2286" t="s">
        <v>2599</v>
      </c>
      <c r="C2286" t="s">
        <v>2589</v>
      </c>
      <c r="D2286">
        <v>5</v>
      </c>
      <c r="E2286" s="2">
        <v>43101</v>
      </c>
      <c r="G2286">
        <v>3741</v>
      </c>
      <c r="H2286">
        <v>62189</v>
      </c>
      <c r="I2286" t="s">
        <v>28</v>
      </c>
      <c r="J2286" t="s">
        <v>57</v>
      </c>
      <c r="K2286" t="s">
        <v>2869</v>
      </c>
      <c r="M2286" s="1" t="s">
        <v>2870</v>
      </c>
      <c r="N2286">
        <v>1</v>
      </c>
      <c r="O2286" t="s">
        <v>33</v>
      </c>
      <c r="P2286">
        <f t="shared" si="70"/>
        <v>1</v>
      </c>
      <c r="Q2286" s="7">
        <f t="shared" si="71"/>
        <v>1</v>
      </c>
    </row>
    <row r="2287" spans="1:17" x14ac:dyDescent="0.2">
      <c r="A2287">
        <v>89301101</v>
      </c>
      <c r="B2287" t="s">
        <v>2599</v>
      </c>
      <c r="C2287" t="s">
        <v>109</v>
      </c>
      <c r="D2287">
        <v>5</v>
      </c>
      <c r="E2287" s="2">
        <v>42384</v>
      </c>
      <c r="G2287">
        <v>8552</v>
      </c>
      <c r="H2287">
        <v>62192</v>
      </c>
      <c r="J2287" t="s">
        <v>47</v>
      </c>
      <c r="K2287" t="s">
        <v>2680</v>
      </c>
      <c r="M2287" s="1" t="s">
        <v>2681</v>
      </c>
      <c r="N2287">
        <v>1</v>
      </c>
      <c r="O2287" t="s">
        <v>23</v>
      </c>
      <c r="P2287">
        <f t="shared" si="70"/>
        <v>1</v>
      </c>
      <c r="Q2287" s="7">
        <f t="shared" si="71"/>
        <v>1</v>
      </c>
    </row>
    <row r="2288" spans="1:17" x14ac:dyDescent="0.2">
      <c r="A2288">
        <v>89301103</v>
      </c>
      <c r="B2288" t="s">
        <v>2599</v>
      </c>
      <c r="C2288" t="s">
        <v>2589</v>
      </c>
      <c r="D2288">
        <v>5</v>
      </c>
      <c r="E2288" s="2">
        <v>39814</v>
      </c>
      <c r="G2288">
        <v>4886</v>
      </c>
      <c r="H2288">
        <v>62200</v>
      </c>
      <c r="J2288" t="s">
        <v>325</v>
      </c>
      <c r="K2288" t="s">
        <v>2861</v>
      </c>
      <c r="M2288" s="1" t="s">
        <v>2862</v>
      </c>
      <c r="N2288">
        <v>1</v>
      </c>
      <c r="O2288" t="s">
        <v>27</v>
      </c>
      <c r="P2288">
        <f t="shared" si="70"/>
        <v>1</v>
      </c>
      <c r="Q2288" s="7">
        <f t="shared" si="71"/>
        <v>1</v>
      </c>
    </row>
    <row r="2289" spans="1:17" x14ac:dyDescent="0.2">
      <c r="A2289">
        <v>89301261</v>
      </c>
      <c r="B2289" t="s">
        <v>4505</v>
      </c>
      <c r="C2289" t="s">
        <v>109</v>
      </c>
      <c r="D2289">
        <v>5</v>
      </c>
      <c r="E2289" s="2">
        <v>43739</v>
      </c>
      <c r="G2289">
        <v>9376</v>
      </c>
      <c r="H2289">
        <v>62202</v>
      </c>
      <c r="I2289" t="s">
        <v>53</v>
      </c>
      <c r="J2289" t="s">
        <v>458</v>
      </c>
      <c r="K2289" t="s">
        <v>4527</v>
      </c>
      <c r="M2289" s="1" t="s">
        <v>4528</v>
      </c>
      <c r="N2289">
        <v>1</v>
      </c>
      <c r="O2289" t="s">
        <v>27</v>
      </c>
      <c r="P2289">
        <f t="shared" si="70"/>
        <v>1</v>
      </c>
      <c r="Q2289" s="7">
        <f t="shared" si="71"/>
        <v>1</v>
      </c>
    </row>
    <row r="2290" spans="1:17" x14ac:dyDescent="0.2">
      <c r="A2290">
        <v>89301708</v>
      </c>
      <c r="B2290" t="s">
        <v>2599</v>
      </c>
      <c r="C2290" t="s">
        <v>6546</v>
      </c>
      <c r="D2290">
        <v>10</v>
      </c>
      <c r="E2290" s="2">
        <v>43983</v>
      </c>
      <c r="G2290">
        <v>4913</v>
      </c>
      <c r="H2290">
        <v>62205</v>
      </c>
      <c r="I2290" t="s">
        <v>28</v>
      </c>
      <c r="J2290" t="s">
        <v>6547</v>
      </c>
      <c r="K2290" t="s">
        <v>6548</v>
      </c>
      <c r="M2290" s="1" t="s">
        <v>6549</v>
      </c>
      <c r="N2290">
        <v>0</v>
      </c>
      <c r="O2290" t="s">
        <v>33</v>
      </c>
      <c r="P2290">
        <f t="shared" si="70"/>
        <v>2</v>
      </c>
      <c r="Q2290" s="7">
        <f t="shared" si="71"/>
        <v>1</v>
      </c>
    </row>
    <row r="2291" spans="1:17" x14ac:dyDescent="0.2">
      <c r="A2291">
        <v>89963001</v>
      </c>
      <c r="B2291" t="s">
        <v>6783</v>
      </c>
      <c r="C2291" t="s">
        <v>6784</v>
      </c>
      <c r="D2291">
        <v>8</v>
      </c>
      <c r="E2291" s="2">
        <v>41821</v>
      </c>
      <c r="G2291">
        <v>6762</v>
      </c>
      <c r="H2291">
        <v>62205</v>
      </c>
      <c r="I2291" t="s">
        <v>28</v>
      </c>
      <c r="J2291" t="s">
        <v>6547</v>
      </c>
      <c r="K2291" t="s">
        <v>6548</v>
      </c>
      <c r="M2291" s="1" t="s">
        <v>6549</v>
      </c>
      <c r="N2291">
        <v>1</v>
      </c>
      <c r="O2291" t="s">
        <v>33</v>
      </c>
      <c r="P2291">
        <f t="shared" si="70"/>
        <v>2</v>
      </c>
      <c r="Q2291" s="7">
        <f t="shared" si="71"/>
        <v>1</v>
      </c>
    </row>
    <row r="2292" spans="1:17" x14ac:dyDescent="0.2">
      <c r="A2292">
        <v>89301091</v>
      </c>
      <c r="B2292" t="s">
        <v>2444</v>
      </c>
      <c r="C2292" t="s">
        <v>109</v>
      </c>
      <c r="D2292">
        <v>5</v>
      </c>
      <c r="E2292" s="2">
        <v>42767</v>
      </c>
      <c r="G2292">
        <v>4809</v>
      </c>
      <c r="H2292">
        <v>62212</v>
      </c>
      <c r="I2292" t="s">
        <v>46</v>
      </c>
      <c r="J2292" t="s">
        <v>406</v>
      </c>
      <c r="K2292" t="s">
        <v>1812</v>
      </c>
      <c r="L2292" t="s">
        <v>86</v>
      </c>
      <c r="M2292" s="1" t="s">
        <v>2459</v>
      </c>
      <c r="N2292">
        <v>0.5</v>
      </c>
      <c r="O2292" t="s">
        <v>72</v>
      </c>
      <c r="P2292">
        <f t="shared" si="70"/>
        <v>1</v>
      </c>
      <c r="Q2292" s="7">
        <f t="shared" si="71"/>
        <v>0.5</v>
      </c>
    </row>
    <row r="2293" spans="1:17" x14ac:dyDescent="0.2">
      <c r="A2293">
        <v>89301708</v>
      </c>
      <c r="B2293" t="s">
        <v>2599</v>
      </c>
      <c r="C2293" t="s">
        <v>6546</v>
      </c>
      <c r="D2293">
        <v>10</v>
      </c>
      <c r="E2293" s="2">
        <v>43983</v>
      </c>
      <c r="G2293">
        <v>5571</v>
      </c>
      <c r="H2293">
        <v>62213</v>
      </c>
      <c r="I2293" t="s">
        <v>28</v>
      </c>
      <c r="J2293" t="s">
        <v>148</v>
      </c>
      <c r="K2293" t="s">
        <v>4319</v>
      </c>
      <c r="M2293" s="1" t="s">
        <v>6551</v>
      </c>
      <c r="N2293">
        <v>0</v>
      </c>
      <c r="O2293" t="s">
        <v>33</v>
      </c>
      <c r="P2293">
        <f t="shared" si="70"/>
        <v>1</v>
      </c>
      <c r="Q2293" s="7">
        <f t="shared" si="71"/>
        <v>0</v>
      </c>
    </row>
    <row r="2294" spans="1:17" x14ac:dyDescent="0.2">
      <c r="A2294">
        <v>89301181</v>
      </c>
      <c r="B2294" t="s">
        <v>3946</v>
      </c>
      <c r="C2294" t="s">
        <v>3947</v>
      </c>
      <c r="D2294">
        <v>5</v>
      </c>
      <c r="E2294" s="2">
        <v>42095</v>
      </c>
      <c r="G2294">
        <v>7128</v>
      </c>
      <c r="H2294">
        <v>62219</v>
      </c>
      <c r="J2294" t="s">
        <v>84</v>
      </c>
      <c r="K2294" t="s">
        <v>731</v>
      </c>
      <c r="M2294" s="1" t="s">
        <v>3948</v>
      </c>
      <c r="N2294">
        <v>1</v>
      </c>
      <c r="O2294" t="s">
        <v>27</v>
      </c>
      <c r="P2294">
        <f t="shared" si="70"/>
        <v>1</v>
      </c>
      <c r="Q2294" s="7">
        <f t="shared" si="71"/>
        <v>1</v>
      </c>
    </row>
    <row r="2295" spans="1:17" x14ac:dyDescent="0.2">
      <c r="A2295">
        <v>89301285</v>
      </c>
      <c r="B2295" t="s">
        <v>4741</v>
      </c>
      <c r="C2295" t="s">
        <v>4742</v>
      </c>
      <c r="D2295">
        <v>10</v>
      </c>
      <c r="E2295" s="2">
        <v>39818</v>
      </c>
      <c r="G2295">
        <v>4270</v>
      </c>
      <c r="H2295">
        <v>62224</v>
      </c>
      <c r="I2295" t="s">
        <v>46</v>
      </c>
      <c r="J2295" t="s">
        <v>1558</v>
      </c>
      <c r="K2295" t="s">
        <v>863</v>
      </c>
      <c r="M2295" s="1" t="s">
        <v>4769</v>
      </c>
      <c r="N2295">
        <v>1</v>
      </c>
      <c r="O2295" t="s">
        <v>72</v>
      </c>
      <c r="P2295">
        <f t="shared" si="70"/>
        <v>1</v>
      </c>
      <c r="Q2295" s="7">
        <f t="shared" si="71"/>
        <v>1</v>
      </c>
    </row>
    <row r="2296" spans="1:17" x14ac:dyDescent="0.2">
      <c r="A2296">
        <v>89301600</v>
      </c>
      <c r="B2296" t="s">
        <v>6274</v>
      </c>
      <c r="C2296" t="s">
        <v>6274</v>
      </c>
      <c r="D2296">
        <v>10</v>
      </c>
      <c r="E2296" s="2">
        <v>44287</v>
      </c>
      <c r="G2296">
        <v>8260</v>
      </c>
      <c r="H2296">
        <v>62239</v>
      </c>
      <c r="I2296" t="s">
        <v>53</v>
      </c>
      <c r="J2296" t="s">
        <v>60</v>
      </c>
      <c r="K2296" t="s">
        <v>2358</v>
      </c>
      <c r="L2296" t="s">
        <v>86</v>
      </c>
      <c r="M2296" s="1" t="s">
        <v>6426</v>
      </c>
      <c r="N2296">
        <v>0.14199999999999999</v>
      </c>
      <c r="O2296" t="s">
        <v>27</v>
      </c>
      <c r="P2296">
        <f t="shared" si="70"/>
        <v>7</v>
      </c>
      <c r="Q2296" s="7">
        <f t="shared" si="71"/>
        <v>0.99399999999999999</v>
      </c>
    </row>
    <row r="2297" spans="1:17" x14ac:dyDescent="0.2">
      <c r="A2297">
        <v>89301602</v>
      </c>
      <c r="B2297" t="s">
        <v>6449</v>
      </c>
      <c r="C2297" t="s">
        <v>6450</v>
      </c>
      <c r="D2297">
        <v>10</v>
      </c>
      <c r="E2297" s="2">
        <v>42856</v>
      </c>
      <c r="G2297">
        <v>8260</v>
      </c>
      <c r="H2297">
        <v>62239</v>
      </c>
      <c r="I2297" t="s">
        <v>53</v>
      </c>
      <c r="J2297" t="s">
        <v>60</v>
      </c>
      <c r="K2297" t="s">
        <v>2358</v>
      </c>
      <c r="L2297" t="s">
        <v>86</v>
      </c>
      <c r="M2297" s="1" t="s">
        <v>6426</v>
      </c>
      <c r="N2297">
        <v>0.14199999999999999</v>
      </c>
      <c r="O2297" t="s">
        <v>27</v>
      </c>
      <c r="P2297">
        <f t="shared" si="70"/>
        <v>7</v>
      </c>
      <c r="Q2297" s="7">
        <f t="shared" si="71"/>
        <v>0.99399999999999999</v>
      </c>
    </row>
    <row r="2298" spans="1:17" x14ac:dyDescent="0.2">
      <c r="A2298">
        <v>89301604</v>
      </c>
      <c r="B2298" t="s">
        <v>6464</v>
      </c>
      <c r="C2298" t="s">
        <v>6465</v>
      </c>
      <c r="D2298">
        <v>10</v>
      </c>
      <c r="E2298" s="2">
        <v>42856</v>
      </c>
      <c r="G2298">
        <v>8260</v>
      </c>
      <c r="H2298">
        <v>62239</v>
      </c>
      <c r="I2298" t="s">
        <v>53</v>
      </c>
      <c r="J2298" t="s">
        <v>60</v>
      </c>
      <c r="K2298" t="s">
        <v>2358</v>
      </c>
      <c r="L2298" t="s">
        <v>86</v>
      </c>
      <c r="M2298" s="1" t="s">
        <v>6426</v>
      </c>
      <c r="N2298">
        <v>0.14199999999999999</v>
      </c>
      <c r="O2298" t="s">
        <v>27</v>
      </c>
      <c r="P2298">
        <f t="shared" si="70"/>
        <v>7</v>
      </c>
      <c r="Q2298" s="7">
        <f t="shared" si="71"/>
        <v>0.99399999999999999</v>
      </c>
    </row>
    <row r="2299" spans="1:17" x14ac:dyDescent="0.2">
      <c r="A2299">
        <v>89301605</v>
      </c>
      <c r="B2299" t="s">
        <v>6474</v>
      </c>
      <c r="C2299" t="s">
        <v>6475</v>
      </c>
      <c r="D2299">
        <v>10</v>
      </c>
      <c r="E2299" s="2">
        <v>42856</v>
      </c>
      <c r="G2299">
        <v>8260</v>
      </c>
      <c r="H2299">
        <v>62239</v>
      </c>
      <c r="I2299" t="s">
        <v>53</v>
      </c>
      <c r="J2299" t="s">
        <v>60</v>
      </c>
      <c r="K2299" t="s">
        <v>2358</v>
      </c>
      <c r="L2299" t="s">
        <v>86</v>
      </c>
      <c r="M2299" s="1" t="s">
        <v>6426</v>
      </c>
      <c r="N2299">
        <v>0.14199999999999999</v>
      </c>
      <c r="O2299" t="s">
        <v>27</v>
      </c>
      <c r="P2299">
        <f t="shared" si="70"/>
        <v>7</v>
      </c>
      <c r="Q2299" s="7">
        <f t="shared" si="71"/>
        <v>0.99399999999999999</v>
      </c>
    </row>
    <row r="2300" spans="1:17" x14ac:dyDescent="0.2">
      <c r="A2300">
        <v>89301606</v>
      </c>
      <c r="B2300" t="s">
        <v>6476</v>
      </c>
      <c r="C2300" t="s">
        <v>6477</v>
      </c>
      <c r="D2300">
        <v>10</v>
      </c>
      <c r="E2300" s="2">
        <v>42856</v>
      </c>
      <c r="G2300">
        <v>8260</v>
      </c>
      <c r="H2300">
        <v>62239</v>
      </c>
      <c r="I2300" t="s">
        <v>53</v>
      </c>
      <c r="J2300" t="s">
        <v>60</v>
      </c>
      <c r="K2300" t="s">
        <v>2358</v>
      </c>
      <c r="L2300" t="s">
        <v>86</v>
      </c>
      <c r="M2300" s="1" t="s">
        <v>6426</v>
      </c>
      <c r="N2300">
        <v>0.14199999999999999</v>
      </c>
      <c r="O2300" t="s">
        <v>27</v>
      </c>
      <c r="P2300">
        <f t="shared" si="70"/>
        <v>7</v>
      </c>
      <c r="Q2300" s="7">
        <f t="shared" si="71"/>
        <v>0.99399999999999999</v>
      </c>
    </row>
    <row r="2301" spans="1:17" x14ac:dyDescent="0.2">
      <c r="A2301">
        <v>89301607</v>
      </c>
      <c r="B2301" t="s">
        <v>6480</v>
      </c>
      <c r="C2301" t="s">
        <v>6481</v>
      </c>
      <c r="D2301">
        <v>10</v>
      </c>
      <c r="E2301" s="2">
        <v>42856</v>
      </c>
      <c r="G2301">
        <v>8260</v>
      </c>
      <c r="H2301">
        <v>62239</v>
      </c>
      <c r="I2301" t="s">
        <v>53</v>
      </c>
      <c r="J2301" t="s">
        <v>60</v>
      </c>
      <c r="K2301" t="s">
        <v>2358</v>
      </c>
      <c r="L2301" t="s">
        <v>86</v>
      </c>
      <c r="M2301" s="1" t="s">
        <v>6426</v>
      </c>
      <c r="N2301">
        <v>0.14199999999999999</v>
      </c>
      <c r="O2301" t="s">
        <v>27</v>
      </c>
      <c r="P2301">
        <f t="shared" si="70"/>
        <v>7</v>
      </c>
      <c r="Q2301" s="7">
        <f t="shared" si="71"/>
        <v>0.99399999999999999</v>
      </c>
    </row>
    <row r="2302" spans="1:17" x14ac:dyDescent="0.2">
      <c r="A2302">
        <v>89301608</v>
      </c>
      <c r="B2302" t="s">
        <v>6482</v>
      </c>
      <c r="C2302" t="s">
        <v>6482</v>
      </c>
      <c r="D2302">
        <v>10</v>
      </c>
      <c r="E2302" s="2">
        <v>42856</v>
      </c>
      <c r="G2302">
        <v>8260</v>
      </c>
      <c r="H2302">
        <v>62239</v>
      </c>
      <c r="I2302" t="s">
        <v>53</v>
      </c>
      <c r="J2302" t="s">
        <v>60</v>
      </c>
      <c r="K2302" t="s">
        <v>2358</v>
      </c>
      <c r="L2302" t="s">
        <v>86</v>
      </c>
      <c r="M2302" s="1" t="s">
        <v>6426</v>
      </c>
      <c r="N2302">
        <v>0.14199999999999999</v>
      </c>
      <c r="O2302" t="s">
        <v>27</v>
      </c>
      <c r="P2302">
        <f t="shared" si="70"/>
        <v>7</v>
      </c>
      <c r="Q2302" s="7">
        <f t="shared" si="71"/>
        <v>0.99399999999999999</v>
      </c>
    </row>
    <row r="2303" spans="1:17" x14ac:dyDescent="0.2">
      <c r="A2303">
        <v>89301023</v>
      </c>
      <c r="B2303" t="s">
        <v>489</v>
      </c>
      <c r="C2303" t="s">
        <v>357</v>
      </c>
      <c r="D2303">
        <v>5</v>
      </c>
      <c r="E2303" s="2">
        <v>44866</v>
      </c>
      <c r="G2303">
        <v>8804</v>
      </c>
      <c r="H2303">
        <v>62240</v>
      </c>
      <c r="J2303" t="s">
        <v>504</v>
      </c>
      <c r="K2303" t="s">
        <v>661</v>
      </c>
      <c r="M2303" s="1" t="s">
        <v>662</v>
      </c>
      <c r="N2303">
        <v>1</v>
      </c>
      <c r="O2303" t="s">
        <v>23</v>
      </c>
      <c r="P2303">
        <f t="shared" si="70"/>
        <v>1</v>
      </c>
      <c r="Q2303" s="7">
        <f t="shared" si="71"/>
        <v>1</v>
      </c>
    </row>
    <row r="2304" spans="1:17" x14ac:dyDescent="0.2">
      <c r="A2304">
        <v>89301322</v>
      </c>
      <c r="B2304" t="s">
        <v>4932</v>
      </c>
      <c r="C2304" t="s">
        <v>568</v>
      </c>
      <c r="D2304">
        <v>10</v>
      </c>
      <c r="E2304" s="2">
        <v>44743</v>
      </c>
      <c r="G2304">
        <v>3947</v>
      </c>
      <c r="H2304">
        <v>62241</v>
      </c>
      <c r="J2304" t="s">
        <v>158</v>
      </c>
      <c r="K2304" t="s">
        <v>4996</v>
      </c>
      <c r="L2304" t="s">
        <v>86</v>
      </c>
      <c r="M2304" s="1" t="s">
        <v>4997</v>
      </c>
      <c r="N2304">
        <v>1</v>
      </c>
      <c r="O2304" t="s">
        <v>72</v>
      </c>
      <c r="P2304">
        <f t="shared" si="70"/>
        <v>1</v>
      </c>
      <c r="Q2304" s="7">
        <f t="shared" si="71"/>
        <v>1</v>
      </c>
    </row>
    <row r="2305" spans="1:17" x14ac:dyDescent="0.2">
      <c r="A2305">
        <v>89301172</v>
      </c>
      <c r="B2305" t="s">
        <v>3745</v>
      </c>
      <c r="C2305" t="s">
        <v>2937</v>
      </c>
      <c r="D2305">
        <v>10</v>
      </c>
      <c r="E2305" s="2">
        <v>42522</v>
      </c>
      <c r="G2305">
        <v>7670</v>
      </c>
      <c r="H2305">
        <v>62242</v>
      </c>
      <c r="J2305" t="s">
        <v>504</v>
      </c>
      <c r="K2305" t="s">
        <v>1123</v>
      </c>
      <c r="L2305" t="s">
        <v>86</v>
      </c>
      <c r="M2305" s="1" t="s">
        <v>3854</v>
      </c>
      <c r="N2305">
        <v>1</v>
      </c>
      <c r="O2305" t="s">
        <v>27</v>
      </c>
      <c r="P2305">
        <f t="shared" si="70"/>
        <v>1</v>
      </c>
      <c r="Q2305" s="7">
        <f t="shared" si="71"/>
        <v>1</v>
      </c>
    </row>
    <row r="2306" spans="1:17" x14ac:dyDescent="0.2">
      <c r="A2306">
        <v>89301131</v>
      </c>
      <c r="B2306" t="s">
        <v>3276</v>
      </c>
      <c r="C2306" t="s">
        <v>109</v>
      </c>
      <c r="D2306">
        <v>5</v>
      </c>
      <c r="E2306" s="2">
        <v>39873</v>
      </c>
      <c r="G2306">
        <v>2746</v>
      </c>
      <c r="H2306">
        <v>62243</v>
      </c>
      <c r="I2306" t="s">
        <v>28</v>
      </c>
      <c r="J2306" t="s">
        <v>176</v>
      </c>
      <c r="K2306" t="s">
        <v>3277</v>
      </c>
      <c r="L2306" t="s">
        <v>31</v>
      </c>
      <c r="M2306" s="1" t="s">
        <v>3278</v>
      </c>
      <c r="N2306">
        <v>0.8</v>
      </c>
      <c r="O2306" t="s">
        <v>33</v>
      </c>
      <c r="P2306">
        <f t="shared" ref="P2306:P2369" si="72">COUNTIF($M$2:$M$4776,M2306)</f>
        <v>2</v>
      </c>
      <c r="Q2306" s="7">
        <f t="shared" ref="Q2306:Q2369" si="73">SUMIFS($N$2:$N$4776,$M$2:$M$4776,M2306)</f>
        <v>1</v>
      </c>
    </row>
    <row r="2307" spans="1:17" x14ac:dyDescent="0.2">
      <c r="A2307">
        <v>89301132</v>
      </c>
      <c r="B2307" t="s">
        <v>3276</v>
      </c>
      <c r="C2307" t="s">
        <v>3350</v>
      </c>
      <c r="D2307">
        <v>10</v>
      </c>
      <c r="E2307" s="2">
        <v>39814</v>
      </c>
      <c r="G2307">
        <v>2746</v>
      </c>
      <c r="H2307">
        <v>62243</v>
      </c>
      <c r="I2307" t="s">
        <v>28</v>
      </c>
      <c r="J2307" t="s">
        <v>176</v>
      </c>
      <c r="K2307" t="s">
        <v>3277</v>
      </c>
      <c r="L2307" t="s">
        <v>31</v>
      </c>
      <c r="M2307" s="1" t="s">
        <v>3278</v>
      </c>
      <c r="N2307">
        <v>0.2</v>
      </c>
      <c r="O2307" t="s">
        <v>33</v>
      </c>
      <c r="P2307">
        <f t="shared" si="72"/>
        <v>2</v>
      </c>
      <c r="Q2307" s="7">
        <f t="shared" si="73"/>
        <v>1</v>
      </c>
    </row>
    <row r="2308" spans="1:17" x14ac:dyDescent="0.2">
      <c r="A2308">
        <v>89301323</v>
      </c>
      <c r="B2308" t="s">
        <v>4932</v>
      </c>
      <c r="C2308" t="s">
        <v>357</v>
      </c>
      <c r="D2308">
        <v>5</v>
      </c>
      <c r="E2308" s="2">
        <v>45292</v>
      </c>
      <c r="G2308">
        <v>3944</v>
      </c>
      <c r="H2308">
        <v>62244</v>
      </c>
      <c r="J2308" t="s">
        <v>47</v>
      </c>
      <c r="K2308" t="s">
        <v>3506</v>
      </c>
      <c r="L2308" t="s">
        <v>86</v>
      </c>
      <c r="M2308" s="1" t="s">
        <v>5062</v>
      </c>
      <c r="N2308">
        <v>0.5</v>
      </c>
      <c r="O2308" t="s">
        <v>72</v>
      </c>
      <c r="P2308">
        <f t="shared" si="72"/>
        <v>1</v>
      </c>
      <c r="Q2308" s="7">
        <f t="shared" si="73"/>
        <v>0.5</v>
      </c>
    </row>
    <row r="2309" spans="1:17" x14ac:dyDescent="0.2">
      <c r="A2309">
        <v>89301093</v>
      </c>
      <c r="B2309" t="s">
        <v>2444</v>
      </c>
      <c r="C2309" t="s">
        <v>357</v>
      </c>
      <c r="D2309">
        <v>5</v>
      </c>
      <c r="E2309" s="2">
        <v>44926</v>
      </c>
      <c r="G2309">
        <v>4810</v>
      </c>
      <c r="H2309">
        <v>62255</v>
      </c>
      <c r="J2309" t="s">
        <v>148</v>
      </c>
      <c r="K2309" t="s">
        <v>88</v>
      </c>
      <c r="M2309" s="1" t="s">
        <v>2575</v>
      </c>
      <c r="N2309">
        <v>1</v>
      </c>
      <c r="O2309" t="s">
        <v>27</v>
      </c>
      <c r="P2309">
        <f t="shared" si="72"/>
        <v>1</v>
      </c>
      <c r="Q2309" s="7">
        <f t="shared" si="73"/>
        <v>1</v>
      </c>
    </row>
    <row r="2310" spans="1:17" x14ac:dyDescent="0.2">
      <c r="A2310">
        <v>89301301</v>
      </c>
      <c r="B2310" t="s">
        <v>4798</v>
      </c>
      <c r="C2310" t="s">
        <v>109</v>
      </c>
      <c r="D2310">
        <v>5</v>
      </c>
      <c r="E2310" s="2">
        <v>39846</v>
      </c>
      <c r="G2310">
        <v>4053</v>
      </c>
      <c r="H2310">
        <v>62258</v>
      </c>
      <c r="I2310" t="s">
        <v>46</v>
      </c>
      <c r="J2310" t="s">
        <v>3253</v>
      </c>
      <c r="K2310" t="s">
        <v>4809</v>
      </c>
      <c r="M2310" s="1" t="s">
        <v>4810</v>
      </c>
      <c r="N2310">
        <v>1</v>
      </c>
      <c r="O2310" t="s">
        <v>27</v>
      </c>
      <c r="P2310">
        <f t="shared" si="72"/>
        <v>1</v>
      </c>
      <c r="Q2310" s="7">
        <f t="shared" si="73"/>
        <v>1</v>
      </c>
    </row>
    <row r="2311" spans="1:17" x14ac:dyDescent="0.2">
      <c r="A2311">
        <v>89301075</v>
      </c>
      <c r="B2311" t="s">
        <v>1686</v>
      </c>
      <c r="C2311" t="s">
        <v>1840</v>
      </c>
      <c r="D2311">
        <v>10</v>
      </c>
      <c r="E2311" s="2">
        <v>42339</v>
      </c>
      <c r="G2311">
        <v>4620</v>
      </c>
      <c r="H2311">
        <v>62260</v>
      </c>
      <c r="J2311" t="s">
        <v>84</v>
      </c>
      <c r="K2311" t="s">
        <v>1461</v>
      </c>
      <c r="M2311" s="1" t="s">
        <v>1936</v>
      </c>
      <c r="N2311">
        <v>1</v>
      </c>
      <c r="O2311" t="s">
        <v>27</v>
      </c>
      <c r="P2311">
        <f t="shared" si="72"/>
        <v>1</v>
      </c>
      <c r="Q2311" s="7">
        <f t="shared" si="73"/>
        <v>1</v>
      </c>
    </row>
    <row r="2312" spans="1:17" x14ac:dyDescent="0.2">
      <c r="A2312">
        <v>89301051</v>
      </c>
      <c r="B2312" t="s">
        <v>1387</v>
      </c>
      <c r="C2312" t="s">
        <v>109</v>
      </c>
      <c r="D2312">
        <v>5</v>
      </c>
      <c r="E2312" s="2">
        <v>44180</v>
      </c>
      <c r="G2312">
        <v>9805</v>
      </c>
      <c r="H2312">
        <v>62262</v>
      </c>
      <c r="J2312" t="s">
        <v>47</v>
      </c>
      <c r="K2312" t="s">
        <v>1432</v>
      </c>
      <c r="M2312" s="1" t="s">
        <v>1433</v>
      </c>
      <c r="N2312">
        <v>1</v>
      </c>
      <c r="O2312" t="s">
        <v>23</v>
      </c>
      <c r="P2312">
        <f t="shared" si="72"/>
        <v>1</v>
      </c>
      <c r="Q2312" s="7">
        <f t="shared" si="73"/>
        <v>1</v>
      </c>
    </row>
    <row r="2313" spans="1:17" x14ac:dyDescent="0.2">
      <c r="A2313">
        <v>89301593</v>
      </c>
      <c r="B2313" t="s">
        <v>6156</v>
      </c>
      <c r="C2313" t="s">
        <v>6157</v>
      </c>
      <c r="D2313">
        <v>5</v>
      </c>
      <c r="E2313" s="2">
        <v>39845</v>
      </c>
      <c r="G2313">
        <v>10260</v>
      </c>
      <c r="H2313">
        <v>62275</v>
      </c>
      <c r="I2313" t="s">
        <v>28</v>
      </c>
      <c r="J2313" t="s">
        <v>997</v>
      </c>
      <c r="K2313" t="s">
        <v>6198</v>
      </c>
      <c r="M2313" s="1" t="s">
        <v>6199</v>
      </c>
      <c r="N2313">
        <v>1</v>
      </c>
      <c r="O2313" t="s">
        <v>33</v>
      </c>
      <c r="P2313">
        <f t="shared" si="72"/>
        <v>1</v>
      </c>
      <c r="Q2313" s="7">
        <f t="shared" si="73"/>
        <v>1</v>
      </c>
    </row>
    <row r="2314" spans="1:17" x14ac:dyDescent="0.2">
      <c r="A2314">
        <v>89301063</v>
      </c>
      <c r="B2314" t="s">
        <v>1480</v>
      </c>
      <c r="C2314" t="s">
        <v>357</v>
      </c>
      <c r="D2314">
        <v>5</v>
      </c>
      <c r="E2314" s="2">
        <v>43831</v>
      </c>
      <c r="G2314">
        <v>9437</v>
      </c>
      <c r="H2314">
        <v>62282</v>
      </c>
      <c r="J2314" t="s">
        <v>95</v>
      </c>
      <c r="K2314" t="s">
        <v>1034</v>
      </c>
      <c r="L2314" t="s">
        <v>86</v>
      </c>
      <c r="M2314" s="1" t="s">
        <v>1648</v>
      </c>
      <c r="N2314">
        <v>1</v>
      </c>
      <c r="O2314" t="s">
        <v>27</v>
      </c>
      <c r="P2314">
        <f t="shared" si="72"/>
        <v>1</v>
      </c>
      <c r="Q2314" s="7">
        <f t="shared" si="73"/>
        <v>1</v>
      </c>
    </row>
    <row r="2315" spans="1:17" x14ac:dyDescent="0.2">
      <c r="A2315">
        <v>89301076</v>
      </c>
      <c r="B2315" t="s">
        <v>2079</v>
      </c>
      <c r="C2315" t="s">
        <v>2079</v>
      </c>
      <c r="D2315">
        <v>5</v>
      </c>
      <c r="E2315" s="2">
        <v>43466</v>
      </c>
      <c r="G2315">
        <v>8963</v>
      </c>
      <c r="H2315">
        <v>62285</v>
      </c>
      <c r="I2315" t="s">
        <v>1651</v>
      </c>
      <c r="J2315" t="s">
        <v>158</v>
      </c>
      <c r="K2315" t="s">
        <v>2008</v>
      </c>
      <c r="L2315" t="s">
        <v>86</v>
      </c>
      <c r="M2315" s="1" t="s">
        <v>2087</v>
      </c>
      <c r="N2315">
        <v>1</v>
      </c>
      <c r="O2315" t="s">
        <v>27</v>
      </c>
      <c r="P2315">
        <f t="shared" si="72"/>
        <v>1</v>
      </c>
      <c r="Q2315" s="7">
        <f t="shared" si="73"/>
        <v>1</v>
      </c>
    </row>
    <row r="2316" spans="1:17" x14ac:dyDescent="0.2">
      <c r="A2316">
        <v>89301132</v>
      </c>
      <c r="B2316" t="s">
        <v>3276</v>
      </c>
      <c r="C2316" t="s">
        <v>3350</v>
      </c>
      <c r="D2316">
        <v>10</v>
      </c>
      <c r="E2316" s="2">
        <v>44440</v>
      </c>
      <c r="G2316">
        <v>4571</v>
      </c>
      <c r="H2316">
        <v>62287</v>
      </c>
      <c r="J2316" t="s">
        <v>75</v>
      </c>
      <c r="K2316" t="s">
        <v>3370</v>
      </c>
      <c r="L2316" t="s">
        <v>86</v>
      </c>
      <c r="M2316" s="1" t="s">
        <v>3371</v>
      </c>
      <c r="N2316">
        <v>0.5</v>
      </c>
      <c r="O2316" t="s">
        <v>72</v>
      </c>
      <c r="P2316">
        <f t="shared" si="72"/>
        <v>1</v>
      </c>
      <c r="Q2316" s="7">
        <f t="shared" si="73"/>
        <v>0.5</v>
      </c>
    </row>
    <row r="2317" spans="1:17" x14ac:dyDescent="0.2">
      <c r="A2317">
        <v>89301077</v>
      </c>
      <c r="B2317" t="s">
        <v>2137</v>
      </c>
      <c r="C2317" t="s">
        <v>2137</v>
      </c>
      <c r="D2317">
        <v>5</v>
      </c>
      <c r="E2317" s="2">
        <v>43556</v>
      </c>
      <c r="G2317">
        <v>9085</v>
      </c>
      <c r="H2317">
        <v>62291</v>
      </c>
      <c r="I2317" t="s">
        <v>46</v>
      </c>
      <c r="J2317" t="s">
        <v>413</v>
      </c>
      <c r="K2317" t="s">
        <v>2151</v>
      </c>
      <c r="L2317" t="s">
        <v>86</v>
      </c>
      <c r="M2317" s="1" t="s">
        <v>2152</v>
      </c>
      <c r="N2317">
        <v>0.75</v>
      </c>
      <c r="O2317" t="s">
        <v>27</v>
      </c>
      <c r="P2317">
        <f t="shared" si="72"/>
        <v>1</v>
      </c>
      <c r="Q2317" s="7">
        <f t="shared" si="73"/>
        <v>0.75</v>
      </c>
    </row>
    <row r="2318" spans="1:17" x14ac:dyDescent="0.2">
      <c r="A2318">
        <v>89301163</v>
      </c>
      <c r="B2318" t="s">
        <v>3529</v>
      </c>
      <c r="C2318" t="s">
        <v>357</v>
      </c>
      <c r="D2318">
        <v>5</v>
      </c>
      <c r="E2318" s="2">
        <v>44743</v>
      </c>
      <c r="G2318">
        <v>10634</v>
      </c>
      <c r="H2318">
        <v>62292</v>
      </c>
      <c r="J2318" t="s">
        <v>521</v>
      </c>
      <c r="K2318" t="s">
        <v>144</v>
      </c>
      <c r="L2318" t="s">
        <v>86</v>
      </c>
      <c r="M2318" s="1" t="s">
        <v>3720</v>
      </c>
      <c r="N2318">
        <v>1</v>
      </c>
      <c r="O2318" t="s">
        <v>27</v>
      </c>
      <c r="P2318">
        <f t="shared" si="72"/>
        <v>1</v>
      </c>
      <c r="Q2318" s="7">
        <f t="shared" si="73"/>
        <v>1</v>
      </c>
    </row>
    <row r="2319" spans="1:17" x14ac:dyDescent="0.2">
      <c r="A2319">
        <v>89301075</v>
      </c>
      <c r="B2319" t="s">
        <v>1686</v>
      </c>
      <c r="C2319" t="s">
        <v>1840</v>
      </c>
      <c r="D2319">
        <v>10</v>
      </c>
      <c r="E2319" s="2">
        <v>44896</v>
      </c>
      <c r="G2319">
        <v>10847</v>
      </c>
      <c r="H2319">
        <v>62293</v>
      </c>
      <c r="I2319" t="s">
        <v>53</v>
      </c>
      <c r="J2319" t="s">
        <v>521</v>
      </c>
      <c r="K2319" t="s">
        <v>1937</v>
      </c>
      <c r="L2319" t="s">
        <v>86</v>
      </c>
      <c r="M2319" s="1" t="s">
        <v>1938</v>
      </c>
      <c r="N2319">
        <v>0.5</v>
      </c>
      <c r="O2319" t="s">
        <v>27</v>
      </c>
      <c r="P2319">
        <f t="shared" si="72"/>
        <v>1</v>
      </c>
      <c r="Q2319" s="7">
        <f t="shared" si="73"/>
        <v>0.5</v>
      </c>
    </row>
    <row r="2320" spans="1:17" x14ac:dyDescent="0.2">
      <c r="A2320">
        <v>89301501</v>
      </c>
      <c r="B2320" t="s">
        <v>5918</v>
      </c>
      <c r="C2320" t="s">
        <v>109</v>
      </c>
      <c r="D2320">
        <v>5</v>
      </c>
      <c r="E2320" s="2">
        <v>43009</v>
      </c>
      <c r="G2320">
        <v>3961</v>
      </c>
      <c r="H2320">
        <v>62297</v>
      </c>
      <c r="J2320" t="s">
        <v>81</v>
      </c>
      <c r="K2320" t="s">
        <v>1147</v>
      </c>
      <c r="L2320" t="s">
        <v>86</v>
      </c>
      <c r="M2320" s="1" t="s">
        <v>5932</v>
      </c>
      <c r="N2320">
        <v>0.75</v>
      </c>
      <c r="O2320" t="s">
        <v>72</v>
      </c>
      <c r="P2320">
        <f t="shared" si="72"/>
        <v>1</v>
      </c>
      <c r="Q2320" s="7">
        <f t="shared" si="73"/>
        <v>0.75</v>
      </c>
    </row>
    <row r="2321" spans="1:17" x14ac:dyDescent="0.2">
      <c r="A2321">
        <v>89301104</v>
      </c>
      <c r="B2321" t="s">
        <v>2599</v>
      </c>
      <c r="C2321" t="s">
        <v>2892</v>
      </c>
      <c r="D2321">
        <v>10</v>
      </c>
      <c r="E2321" s="2">
        <v>40179</v>
      </c>
      <c r="G2321">
        <v>5082</v>
      </c>
      <c r="H2321">
        <v>62304</v>
      </c>
      <c r="I2321" t="s">
        <v>46</v>
      </c>
      <c r="J2321" t="s">
        <v>148</v>
      </c>
      <c r="K2321" t="s">
        <v>2897</v>
      </c>
      <c r="L2321" t="s">
        <v>31</v>
      </c>
      <c r="M2321" s="1" t="s">
        <v>2898</v>
      </c>
      <c r="N2321">
        <v>0.5</v>
      </c>
      <c r="O2321" t="s">
        <v>2433</v>
      </c>
      <c r="P2321">
        <f t="shared" si="72"/>
        <v>1</v>
      </c>
      <c r="Q2321" s="7">
        <f t="shared" si="73"/>
        <v>0.5</v>
      </c>
    </row>
    <row r="2322" spans="1:17" x14ac:dyDescent="0.2">
      <c r="A2322">
        <v>89301012</v>
      </c>
      <c r="B2322" t="s">
        <v>108</v>
      </c>
      <c r="C2322" t="s">
        <v>293</v>
      </c>
      <c r="D2322">
        <v>10</v>
      </c>
      <c r="E2322" s="2">
        <v>39860</v>
      </c>
      <c r="G2322">
        <v>4677</v>
      </c>
      <c r="H2322">
        <v>62307</v>
      </c>
      <c r="J2322" t="s">
        <v>314</v>
      </c>
      <c r="K2322" t="s">
        <v>315</v>
      </c>
      <c r="M2322" s="1" t="s">
        <v>316</v>
      </c>
      <c r="N2322">
        <v>1</v>
      </c>
      <c r="O2322" t="s">
        <v>27</v>
      </c>
      <c r="P2322">
        <f t="shared" si="72"/>
        <v>1</v>
      </c>
      <c r="Q2322" s="7">
        <f t="shared" si="73"/>
        <v>1</v>
      </c>
    </row>
    <row r="2323" spans="1:17" x14ac:dyDescent="0.2">
      <c r="A2323">
        <v>89301121</v>
      </c>
      <c r="B2323" t="s">
        <v>3139</v>
      </c>
      <c r="C2323" t="s">
        <v>109</v>
      </c>
      <c r="D2323">
        <v>5</v>
      </c>
      <c r="E2323" s="2">
        <v>42826</v>
      </c>
      <c r="G2323">
        <v>4323</v>
      </c>
      <c r="H2323">
        <v>62308</v>
      </c>
      <c r="J2323" t="s">
        <v>540</v>
      </c>
      <c r="K2323" t="s">
        <v>3146</v>
      </c>
      <c r="L2323" t="s">
        <v>86</v>
      </c>
      <c r="M2323" s="1" t="s">
        <v>3147</v>
      </c>
      <c r="N2323">
        <v>0.75</v>
      </c>
      <c r="O2323" t="s">
        <v>27</v>
      </c>
      <c r="P2323">
        <f t="shared" si="72"/>
        <v>1</v>
      </c>
      <c r="Q2323" s="7">
        <f t="shared" si="73"/>
        <v>0.75</v>
      </c>
    </row>
    <row r="2324" spans="1:17" x14ac:dyDescent="0.2">
      <c r="A2324">
        <v>89301104</v>
      </c>
      <c r="B2324" t="s">
        <v>2599</v>
      </c>
      <c r="C2324" t="s">
        <v>2892</v>
      </c>
      <c r="D2324">
        <v>10</v>
      </c>
      <c r="E2324" s="2">
        <v>41275</v>
      </c>
      <c r="G2324">
        <v>5000</v>
      </c>
      <c r="H2324">
        <v>62311</v>
      </c>
      <c r="I2324" t="s">
        <v>2899</v>
      </c>
      <c r="J2324" t="s">
        <v>303</v>
      </c>
      <c r="K2324" t="s">
        <v>2900</v>
      </c>
      <c r="L2324" t="s">
        <v>31</v>
      </c>
      <c r="M2324" s="1" t="s">
        <v>2901</v>
      </c>
      <c r="N2324">
        <v>1</v>
      </c>
      <c r="O2324" t="s">
        <v>2433</v>
      </c>
      <c r="P2324">
        <f t="shared" si="72"/>
        <v>1</v>
      </c>
      <c r="Q2324" s="7">
        <f t="shared" si="73"/>
        <v>1</v>
      </c>
    </row>
    <row r="2325" spans="1:17" x14ac:dyDescent="0.2">
      <c r="A2325">
        <v>89301161</v>
      </c>
      <c r="B2325" t="s">
        <v>3529</v>
      </c>
      <c r="C2325" t="s">
        <v>109</v>
      </c>
      <c r="D2325">
        <v>5</v>
      </c>
      <c r="E2325" s="2">
        <v>44648</v>
      </c>
      <c r="G2325">
        <v>10452</v>
      </c>
      <c r="H2325">
        <v>62312</v>
      </c>
      <c r="I2325" t="s">
        <v>53</v>
      </c>
      <c r="J2325" t="s">
        <v>47</v>
      </c>
      <c r="K2325" t="s">
        <v>1345</v>
      </c>
      <c r="M2325" s="1" t="s">
        <v>3578</v>
      </c>
      <c r="N2325">
        <v>0.5</v>
      </c>
      <c r="O2325" t="s">
        <v>90</v>
      </c>
      <c r="P2325">
        <f t="shared" si="72"/>
        <v>1</v>
      </c>
      <c r="Q2325" s="7">
        <f t="shared" si="73"/>
        <v>0.5</v>
      </c>
    </row>
    <row r="2326" spans="1:17" x14ac:dyDescent="0.2">
      <c r="A2326">
        <v>89301375</v>
      </c>
      <c r="B2326" t="s">
        <v>5575</v>
      </c>
      <c r="C2326" t="s">
        <v>5575</v>
      </c>
      <c r="D2326">
        <v>10</v>
      </c>
      <c r="E2326" s="2">
        <v>41579</v>
      </c>
      <c r="G2326">
        <v>5812</v>
      </c>
      <c r="H2326">
        <v>62313</v>
      </c>
      <c r="I2326" t="s">
        <v>205</v>
      </c>
      <c r="J2326" t="s">
        <v>176</v>
      </c>
      <c r="K2326" t="s">
        <v>5612</v>
      </c>
      <c r="L2326" t="s">
        <v>113</v>
      </c>
      <c r="M2326" s="1" t="s">
        <v>5613</v>
      </c>
      <c r="N2326">
        <v>0.9</v>
      </c>
      <c r="O2326" t="s">
        <v>33</v>
      </c>
      <c r="P2326">
        <f t="shared" si="72"/>
        <v>2</v>
      </c>
      <c r="Q2326" s="7">
        <f t="shared" si="73"/>
        <v>1</v>
      </c>
    </row>
    <row r="2327" spans="1:17" x14ac:dyDescent="0.2">
      <c r="A2327">
        <v>89301415</v>
      </c>
      <c r="B2327" t="s">
        <v>5837</v>
      </c>
      <c r="C2327" t="s">
        <v>5838</v>
      </c>
      <c r="D2327">
        <v>10</v>
      </c>
      <c r="E2327" s="2">
        <v>41671</v>
      </c>
      <c r="G2327">
        <v>6664</v>
      </c>
      <c r="H2327">
        <v>62313</v>
      </c>
      <c r="I2327" t="s">
        <v>205</v>
      </c>
      <c r="J2327" t="s">
        <v>176</v>
      </c>
      <c r="K2327" t="s">
        <v>5612</v>
      </c>
      <c r="L2327" t="s">
        <v>113</v>
      </c>
      <c r="M2327" s="1" t="s">
        <v>5613</v>
      </c>
      <c r="N2327">
        <v>0.1</v>
      </c>
      <c r="O2327" t="s">
        <v>33</v>
      </c>
      <c r="P2327">
        <f t="shared" si="72"/>
        <v>2</v>
      </c>
      <c r="Q2327" s="7">
        <f t="shared" si="73"/>
        <v>1</v>
      </c>
    </row>
    <row r="2328" spans="1:17" x14ac:dyDescent="0.2">
      <c r="A2328">
        <v>89301076</v>
      </c>
      <c r="B2328" t="s">
        <v>2079</v>
      </c>
      <c r="C2328" t="s">
        <v>2079</v>
      </c>
      <c r="D2328">
        <v>5</v>
      </c>
      <c r="E2328" s="2">
        <v>43891</v>
      </c>
      <c r="G2328">
        <v>9543</v>
      </c>
      <c r="H2328">
        <v>62315</v>
      </c>
      <c r="J2328" t="s">
        <v>268</v>
      </c>
      <c r="K2328" t="s">
        <v>2088</v>
      </c>
      <c r="L2328" t="s">
        <v>86</v>
      </c>
      <c r="M2328" s="1" t="s">
        <v>2089</v>
      </c>
      <c r="N2328">
        <v>1</v>
      </c>
      <c r="O2328" t="s">
        <v>72</v>
      </c>
      <c r="P2328">
        <f t="shared" si="72"/>
        <v>1</v>
      </c>
      <c r="Q2328" s="7">
        <f t="shared" si="73"/>
        <v>1</v>
      </c>
    </row>
    <row r="2329" spans="1:17" x14ac:dyDescent="0.2">
      <c r="A2329">
        <v>89301176</v>
      </c>
      <c r="B2329" t="s">
        <v>3914</v>
      </c>
      <c r="C2329" t="s">
        <v>357</v>
      </c>
      <c r="D2329">
        <v>5</v>
      </c>
      <c r="E2329" s="2">
        <v>44805</v>
      </c>
      <c r="G2329">
        <v>4489</v>
      </c>
      <c r="H2329">
        <v>62320</v>
      </c>
      <c r="J2329" t="s">
        <v>3930</v>
      </c>
      <c r="K2329" t="s">
        <v>522</v>
      </c>
      <c r="L2329" t="s">
        <v>86</v>
      </c>
      <c r="M2329" s="1" t="s">
        <v>3931</v>
      </c>
      <c r="N2329">
        <v>1</v>
      </c>
      <c r="O2329" t="s">
        <v>72</v>
      </c>
      <c r="P2329">
        <f t="shared" si="72"/>
        <v>1</v>
      </c>
      <c r="Q2329" s="7">
        <f t="shared" si="73"/>
        <v>1</v>
      </c>
    </row>
    <row r="2330" spans="1:17" x14ac:dyDescent="0.2">
      <c r="A2330">
        <v>89301176</v>
      </c>
      <c r="B2330" t="s">
        <v>3914</v>
      </c>
      <c r="C2330" t="s">
        <v>357</v>
      </c>
      <c r="D2330">
        <v>5</v>
      </c>
      <c r="E2330" s="2">
        <v>43313</v>
      </c>
      <c r="G2330">
        <v>9117</v>
      </c>
      <c r="H2330">
        <v>62327</v>
      </c>
      <c r="J2330" t="s">
        <v>312</v>
      </c>
      <c r="K2330" t="s">
        <v>3925</v>
      </c>
      <c r="M2330" s="1" t="s">
        <v>3926</v>
      </c>
      <c r="N2330">
        <v>1</v>
      </c>
      <c r="O2330" t="s">
        <v>23</v>
      </c>
      <c r="P2330">
        <f t="shared" si="72"/>
        <v>1</v>
      </c>
      <c r="Q2330" s="7">
        <f t="shared" si="73"/>
        <v>1</v>
      </c>
    </row>
    <row r="2331" spans="1:17" x14ac:dyDescent="0.2">
      <c r="A2331">
        <v>89301111</v>
      </c>
      <c r="B2331" t="s">
        <v>2951</v>
      </c>
      <c r="C2331" t="s">
        <v>109</v>
      </c>
      <c r="D2331">
        <v>5</v>
      </c>
      <c r="E2331" s="2">
        <v>44440</v>
      </c>
      <c r="G2331">
        <v>3893</v>
      </c>
      <c r="H2331">
        <v>62330</v>
      </c>
      <c r="I2331" t="s">
        <v>28</v>
      </c>
      <c r="J2331" t="s">
        <v>303</v>
      </c>
      <c r="K2331" t="s">
        <v>2986</v>
      </c>
      <c r="L2331" t="s">
        <v>31</v>
      </c>
      <c r="M2331" s="1" t="s">
        <v>2987</v>
      </c>
      <c r="N2331">
        <v>0.7</v>
      </c>
      <c r="O2331" t="s">
        <v>33</v>
      </c>
      <c r="P2331">
        <f t="shared" si="72"/>
        <v>1</v>
      </c>
      <c r="Q2331" s="7">
        <f t="shared" si="73"/>
        <v>0.7</v>
      </c>
    </row>
    <row r="2332" spans="1:17" x14ac:dyDescent="0.2">
      <c r="A2332">
        <v>89301285</v>
      </c>
      <c r="B2332" t="s">
        <v>4741</v>
      </c>
      <c r="C2332" t="s">
        <v>4742</v>
      </c>
      <c r="D2332">
        <v>10</v>
      </c>
      <c r="E2332" s="2">
        <v>39873</v>
      </c>
      <c r="G2332">
        <v>4271</v>
      </c>
      <c r="H2332">
        <v>62332</v>
      </c>
      <c r="I2332" t="s">
        <v>46</v>
      </c>
      <c r="J2332" t="s">
        <v>158</v>
      </c>
      <c r="K2332" t="s">
        <v>4767</v>
      </c>
      <c r="L2332" t="s">
        <v>31</v>
      </c>
      <c r="M2332" s="1" t="s">
        <v>4768</v>
      </c>
      <c r="N2332">
        <v>1</v>
      </c>
      <c r="O2332" t="s">
        <v>2433</v>
      </c>
      <c r="P2332">
        <f t="shared" si="72"/>
        <v>1</v>
      </c>
      <c r="Q2332" s="7">
        <f t="shared" si="73"/>
        <v>1</v>
      </c>
    </row>
    <row r="2333" spans="1:17" x14ac:dyDescent="0.2">
      <c r="A2333">
        <v>89301051</v>
      </c>
      <c r="B2333" t="s">
        <v>1387</v>
      </c>
      <c r="C2333" t="s">
        <v>109</v>
      </c>
      <c r="D2333">
        <v>5</v>
      </c>
      <c r="E2333" s="2">
        <v>39814</v>
      </c>
      <c r="G2333">
        <v>3996</v>
      </c>
      <c r="H2333">
        <v>62334</v>
      </c>
      <c r="J2333" t="s">
        <v>504</v>
      </c>
      <c r="K2333" t="s">
        <v>1345</v>
      </c>
      <c r="M2333" s="1" t="s">
        <v>1431</v>
      </c>
      <c r="N2333">
        <v>1</v>
      </c>
      <c r="O2333" t="s">
        <v>23</v>
      </c>
      <c r="P2333">
        <f t="shared" si="72"/>
        <v>1</v>
      </c>
      <c r="Q2333" s="7">
        <f t="shared" si="73"/>
        <v>1</v>
      </c>
    </row>
    <row r="2334" spans="1:17" x14ac:dyDescent="0.2">
      <c r="A2334">
        <v>89301503</v>
      </c>
      <c r="B2334" t="s">
        <v>3914</v>
      </c>
      <c r="C2334" t="s">
        <v>357</v>
      </c>
      <c r="D2334">
        <v>5</v>
      </c>
      <c r="E2334" s="2">
        <v>41548</v>
      </c>
      <c r="G2334">
        <v>3962</v>
      </c>
      <c r="H2334">
        <v>62337</v>
      </c>
      <c r="J2334" t="s">
        <v>458</v>
      </c>
      <c r="K2334" t="s">
        <v>1275</v>
      </c>
      <c r="L2334" t="s">
        <v>86</v>
      </c>
      <c r="M2334" s="1" t="s">
        <v>6081</v>
      </c>
      <c r="N2334">
        <v>1</v>
      </c>
      <c r="O2334" t="s">
        <v>27</v>
      </c>
      <c r="P2334">
        <f t="shared" si="72"/>
        <v>1</v>
      </c>
      <c r="Q2334" s="7">
        <f t="shared" si="73"/>
        <v>1</v>
      </c>
    </row>
    <row r="2335" spans="1:17" x14ac:dyDescent="0.2">
      <c r="A2335">
        <v>89301033</v>
      </c>
      <c r="B2335" t="s">
        <v>826</v>
      </c>
      <c r="C2335" t="s">
        <v>357</v>
      </c>
      <c r="D2335">
        <v>5</v>
      </c>
      <c r="E2335" s="2">
        <v>44713</v>
      </c>
      <c r="G2335">
        <v>10507</v>
      </c>
      <c r="H2335">
        <v>62338</v>
      </c>
      <c r="J2335" t="s">
        <v>161</v>
      </c>
      <c r="K2335" t="s">
        <v>1026</v>
      </c>
      <c r="M2335" s="1" t="s">
        <v>1027</v>
      </c>
      <c r="N2335">
        <v>1</v>
      </c>
      <c r="O2335" t="s">
        <v>23</v>
      </c>
      <c r="P2335">
        <f t="shared" si="72"/>
        <v>1</v>
      </c>
      <c r="Q2335" s="7">
        <f t="shared" si="73"/>
        <v>1</v>
      </c>
    </row>
    <row r="2336" spans="1:17" x14ac:dyDescent="0.2">
      <c r="A2336">
        <v>89301324</v>
      </c>
      <c r="B2336" t="s">
        <v>4932</v>
      </c>
      <c r="C2336" t="s">
        <v>5083</v>
      </c>
      <c r="D2336">
        <v>5</v>
      </c>
      <c r="E2336" s="2">
        <v>41744</v>
      </c>
      <c r="G2336">
        <v>6759</v>
      </c>
      <c r="H2336">
        <v>62344</v>
      </c>
      <c r="J2336" t="s">
        <v>47</v>
      </c>
      <c r="K2336" t="s">
        <v>5089</v>
      </c>
      <c r="L2336" t="s">
        <v>86</v>
      </c>
      <c r="M2336" s="1" t="s">
        <v>5090</v>
      </c>
      <c r="N2336">
        <v>0.75</v>
      </c>
      <c r="O2336" t="s">
        <v>72</v>
      </c>
      <c r="P2336">
        <f t="shared" si="72"/>
        <v>1</v>
      </c>
      <c r="Q2336" s="7">
        <f t="shared" si="73"/>
        <v>0.75</v>
      </c>
    </row>
    <row r="2337" spans="1:17" x14ac:dyDescent="0.2">
      <c r="A2337">
        <v>89301082</v>
      </c>
      <c r="B2337" t="s">
        <v>2376</v>
      </c>
      <c r="C2337" t="s">
        <v>568</v>
      </c>
      <c r="D2337">
        <v>10</v>
      </c>
      <c r="E2337" s="2">
        <v>41770</v>
      </c>
      <c r="G2337">
        <v>6823</v>
      </c>
      <c r="H2337">
        <v>62345</v>
      </c>
      <c r="I2337" t="s">
        <v>46</v>
      </c>
      <c r="J2337" t="s">
        <v>219</v>
      </c>
      <c r="K2337" t="s">
        <v>2409</v>
      </c>
      <c r="M2337" s="1" t="s">
        <v>2410</v>
      </c>
      <c r="N2337">
        <v>0.5</v>
      </c>
      <c r="O2337" t="s">
        <v>72</v>
      </c>
      <c r="P2337">
        <f t="shared" si="72"/>
        <v>1</v>
      </c>
      <c r="Q2337" s="7">
        <f t="shared" si="73"/>
        <v>0.5</v>
      </c>
    </row>
    <row r="2338" spans="1:17" x14ac:dyDescent="0.2">
      <c r="A2338">
        <v>89301405</v>
      </c>
      <c r="B2338" t="s">
        <v>5773</v>
      </c>
      <c r="C2338" t="s">
        <v>5774</v>
      </c>
      <c r="D2338">
        <v>10</v>
      </c>
      <c r="E2338" s="2">
        <v>43009</v>
      </c>
      <c r="G2338">
        <v>8479</v>
      </c>
      <c r="H2338">
        <v>62349</v>
      </c>
      <c r="J2338" t="s">
        <v>95</v>
      </c>
      <c r="K2338" t="s">
        <v>5790</v>
      </c>
      <c r="M2338" s="1" t="s">
        <v>5791</v>
      </c>
      <c r="N2338">
        <v>1</v>
      </c>
      <c r="O2338" t="s">
        <v>72</v>
      </c>
      <c r="P2338">
        <f t="shared" si="72"/>
        <v>1</v>
      </c>
      <c r="Q2338" s="7">
        <f t="shared" si="73"/>
        <v>1</v>
      </c>
    </row>
    <row r="2339" spans="1:17" x14ac:dyDescent="0.2">
      <c r="A2339">
        <v>89301051</v>
      </c>
      <c r="B2339" t="s">
        <v>1387</v>
      </c>
      <c r="C2339" t="s">
        <v>109</v>
      </c>
      <c r="D2339">
        <v>5</v>
      </c>
      <c r="E2339" s="2">
        <v>41365</v>
      </c>
      <c r="G2339">
        <v>5808</v>
      </c>
      <c r="H2339">
        <v>62350</v>
      </c>
      <c r="J2339" t="s">
        <v>127</v>
      </c>
      <c r="K2339" t="s">
        <v>1429</v>
      </c>
      <c r="M2339" s="1" t="s">
        <v>1430</v>
      </c>
      <c r="N2339">
        <v>1</v>
      </c>
      <c r="O2339" t="s">
        <v>90</v>
      </c>
      <c r="P2339">
        <f t="shared" si="72"/>
        <v>1</v>
      </c>
      <c r="Q2339" s="7">
        <f t="shared" si="73"/>
        <v>1</v>
      </c>
    </row>
    <row r="2340" spans="1:17" x14ac:dyDescent="0.2">
      <c r="A2340">
        <v>89301501</v>
      </c>
      <c r="B2340" t="s">
        <v>5918</v>
      </c>
      <c r="C2340" t="s">
        <v>109</v>
      </c>
      <c r="D2340">
        <v>5</v>
      </c>
      <c r="E2340" s="2">
        <v>45047</v>
      </c>
      <c r="G2340">
        <v>5821</v>
      </c>
      <c r="H2340">
        <v>62357</v>
      </c>
      <c r="J2340" t="s">
        <v>81</v>
      </c>
      <c r="K2340" t="s">
        <v>5935</v>
      </c>
      <c r="M2340" s="1" t="s">
        <v>5936</v>
      </c>
      <c r="N2340">
        <v>0.5</v>
      </c>
      <c r="O2340" t="s">
        <v>90</v>
      </c>
      <c r="P2340">
        <f t="shared" si="72"/>
        <v>2</v>
      </c>
      <c r="Q2340" s="7">
        <f t="shared" si="73"/>
        <v>1</v>
      </c>
    </row>
    <row r="2341" spans="1:17" x14ac:dyDescent="0.2">
      <c r="A2341">
        <v>89301501</v>
      </c>
      <c r="B2341" t="s">
        <v>5918</v>
      </c>
      <c r="C2341" t="s">
        <v>109</v>
      </c>
      <c r="D2341">
        <v>5</v>
      </c>
      <c r="E2341" s="2">
        <v>45047</v>
      </c>
      <c r="G2341">
        <v>10949</v>
      </c>
      <c r="H2341">
        <v>62357</v>
      </c>
      <c r="J2341" t="s">
        <v>81</v>
      </c>
      <c r="K2341" t="s">
        <v>5935</v>
      </c>
      <c r="M2341" s="1" t="s">
        <v>5936</v>
      </c>
      <c r="N2341">
        <v>0.5</v>
      </c>
      <c r="O2341" t="s">
        <v>90</v>
      </c>
      <c r="P2341">
        <f t="shared" si="72"/>
        <v>2</v>
      </c>
      <c r="Q2341" s="7">
        <f t="shared" si="73"/>
        <v>1</v>
      </c>
    </row>
    <row r="2342" spans="1:17" x14ac:dyDescent="0.2">
      <c r="A2342">
        <v>89301385</v>
      </c>
      <c r="B2342" t="s">
        <v>5670</v>
      </c>
      <c r="C2342" t="s">
        <v>5671</v>
      </c>
      <c r="D2342">
        <v>10</v>
      </c>
      <c r="E2342" s="2">
        <v>39918</v>
      </c>
      <c r="G2342">
        <v>4796</v>
      </c>
      <c r="H2342">
        <v>62363</v>
      </c>
      <c r="J2342" t="s">
        <v>143</v>
      </c>
      <c r="K2342" t="s">
        <v>5440</v>
      </c>
      <c r="M2342" s="1" t="s">
        <v>5683</v>
      </c>
      <c r="N2342">
        <v>1</v>
      </c>
      <c r="O2342" t="s">
        <v>1219</v>
      </c>
      <c r="P2342">
        <f t="shared" si="72"/>
        <v>1</v>
      </c>
      <c r="Q2342" s="7">
        <f t="shared" si="73"/>
        <v>1</v>
      </c>
    </row>
    <row r="2343" spans="1:17" x14ac:dyDescent="0.2">
      <c r="A2343">
        <v>89301041</v>
      </c>
      <c r="B2343" t="s">
        <v>1095</v>
      </c>
      <c r="C2343" t="s">
        <v>109</v>
      </c>
      <c r="D2343">
        <v>5</v>
      </c>
      <c r="E2343" s="2">
        <v>44958</v>
      </c>
      <c r="G2343">
        <v>10965</v>
      </c>
      <c r="H2343">
        <v>62364</v>
      </c>
      <c r="J2343" t="s">
        <v>158</v>
      </c>
      <c r="K2343" t="s">
        <v>1147</v>
      </c>
      <c r="L2343" t="s">
        <v>86</v>
      </c>
      <c r="M2343" s="1" t="s">
        <v>1148</v>
      </c>
      <c r="N2343">
        <v>0.3</v>
      </c>
      <c r="O2343" t="s">
        <v>27</v>
      </c>
      <c r="P2343">
        <f t="shared" si="72"/>
        <v>1</v>
      </c>
      <c r="Q2343" s="7">
        <f t="shared" si="73"/>
        <v>0.3</v>
      </c>
    </row>
    <row r="2344" spans="1:17" x14ac:dyDescent="0.2">
      <c r="A2344">
        <v>89301082</v>
      </c>
      <c r="B2344" t="s">
        <v>2376</v>
      </c>
      <c r="C2344" t="s">
        <v>568</v>
      </c>
      <c r="D2344">
        <v>10</v>
      </c>
      <c r="E2344" s="2">
        <v>41275</v>
      </c>
      <c r="G2344">
        <v>6268</v>
      </c>
      <c r="H2344">
        <v>62371</v>
      </c>
      <c r="J2344" t="s">
        <v>78</v>
      </c>
      <c r="K2344" t="s">
        <v>2411</v>
      </c>
      <c r="M2344" s="1" t="s">
        <v>2412</v>
      </c>
      <c r="N2344">
        <v>1</v>
      </c>
      <c r="O2344" t="s">
        <v>72</v>
      </c>
      <c r="P2344">
        <f t="shared" si="72"/>
        <v>1</v>
      </c>
      <c r="Q2344" s="7">
        <f t="shared" si="73"/>
        <v>1</v>
      </c>
    </row>
    <row r="2345" spans="1:17" x14ac:dyDescent="0.2">
      <c r="A2345">
        <v>89301312</v>
      </c>
      <c r="B2345" t="s">
        <v>4828</v>
      </c>
      <c r="C2345" t="s">
        <v>568</v>
      </c>
      <c r="D2345">
        <v>10</v>
      </c>
      <c r="E2345" s="2">
        <v>39448</v>
      </c>
      <c r="G2345">
        <v>4546</v>
      </c>
      <c r="H2345">
        <v>62372</v>
      </c>
      <c r="J2345" t="s">
        <v>75</v>
      </c>
      <c r="K2345" t="s">
        <v>4902</v>
      </c>
      <c r="M2345" s="1" t="s">
        <v>4903</v>
      </c>
      <c r="N2345">
        <v>1</v>
      </c>
      <c r="O2345" t="s">
        <v>27</v>
      </c>
      <c r="P2345">
        <f t="shared" si="72"/>
        <v>1</v>
      </c>
      <c r="Q2345" s="7">
        <f t="shared" si="73"/>
        <v>1</v>
      </c>
    </row>
    <row r="2346" spans="1:17" x14ac:dyDescent="0.2">
      <c r="A2346">
        <v>89301031</v>
      </c>
      <c r="B2346" t="s">
        <v>826</v>
      </c>
      <c r="C2346" t="s">
        <v>109</v>
      </c>
      <c r="D2346">
        <v>5</v>
      </c>
      <c r="E2346" s="2">
        <v>41275</v>
      </c>
      <c r="G2346">
        <v>4494</v>
      </c>
      <c r="H2346">
        <v>62380</v>
      </c>
      <c r="I2346" t="s">
        <v>53</v>
      </c>
      <c r="J2346" t="s">
        <v>16</v>
      </c>
      <c r="K2346" t="s">
        <v>949</v>
      </c>
      <c r="M2346" s="1" t="s">
        <v>950</v>
      </c>
      <c r="N2346">
        <v>1</v>
      </c>
      <c r="O2346" t="s">
        <v>72</v>
      </c>
      <c r="P2346">
        <f t="shared" si="72"/>
        <v>1</v>
      </c>
      <c r="Q2346" s="7">
        <f t="shared" si="73"/>
        <v>1</v>
      </c>
    </row>
    <row r="2347" spans="1:17" x14ac:dyDescent="0.2">
      <c r="A2347">
        <v>89301261</v>
      </c>
      <c r="B2347" t="s">
        <v>4505</v>
      </c>
      <c r="C2347" t="s">
        <v>109</v>
      </c>
      <c r="D2347">
        <v>5</v>
      </c>
      <c r="E2347" s="2">
        <v>40332</v>
      </c>
      <c r="G2347">
        <v>5068</v>
      </c>
      <c r="H2347">
        <v>62382</v>
      </c>
      <c r="I2347" t="s">
        <v>46</v>
      </c>
      <c r="J2347" t="s">
        <v>47</v>
      </c>
      <c r="K2347" t="s">
        <v>2643</v>
      </c>
      <c r="M2347" s="1" t="s">
        <v>4529</v>
      </c>
      <c r="N2347">
        <v>1</v>
      </c>
      <c r="O2347" t="s">
        <v>72</v>
      </c>
      <c r="P2347">
        <f t="shared" si="72"/>
        <v>1</v>
      </c>
      <c r="Q2347" s="7">
        <f t="shared" si="73"/>
        <v>1</v>
      </c>
    </row>
    <row r="2348" spans="1:17" x14ac:dyDescent="0.2">
      <c r="A2348">
        <v>89301942</v>
      </c>
      <c r="B2348" t="s">
        <v>6578</v>
      </c>
      <c r="C2348" t="s">
        <v>6578</v>
      </c>
      <c r="D2348">
        <v>10</v>
      </c>
      <c r="E2348" s="2">
        <v>44197</v>
      </c>
      <c r="G2348">
        <v>9740</v>
      </c>
      <c r="H2348">
        <v>62384</v>
      </c>
      <c r="J2348" t="s">
        <v>34</v>
      </c>
      <c r="K2348" t="s">
        <v>6652</v>
      </c>
      <c r="M2348" s="1" t="s">
        <v>6653</v>
      </c>
      <c r="N2348">
        <v>0.94</v>
      </c>
      <c r="O2348" t="s">
        <v>6581</v>
      </c>
      <c r="P2348">
        <f t="shared" si="72"/>
        <v>1</v>
      </c>
      <c r="Q2348" s="7">
        <f t="shared" si="73"/>
        <v>0.94</v>
      </c>
    </row>
    <row r="2349" spans="1:17" x14ac:dyDescent="0.2">
      <c r="A2349">
        <v>89301141</v>
      </c>
      <c r="B2349" t="s">
        <v>3386</v>
      </c>
      <c r="C2349" t="s">
        <v>109</v>
      </c>
      <c r="D2349">
        <v>5</v>
      </c>
      <c r="E2349" s="2">
        <v>40634</v>
      </c>
      <c r="G2349">
        <v>5735</v>
      </c>
      <c r="H2349">
        <v>62390</v>
      </c>
      <c r="J2349" t="s">
        <v>40</v>
      </c>
      <c r="K2349" t="s">
        <v>3187</v>
      </c>
      <c r="M2349" s="1" t="s">
        <v>3413</v>
      </c>
      <c r="N2349">
        <v>0.7</v>
      </c>
      <c r="O2349" t="s">
        <v>72</v>
      </c>
      <c r="P2349">
        <f t="shared" si="72"/>
        <v>1</v>
      </c>
      <c r="Q2349" s="7">
        <f t="shared" si="73"/>
        <v>0.7</v>
      </c>
    </row>
    <row r="2350" spans="1:17" x14ac:dyDescent="0.2">
      <c r="A2350">
        <v>89301048</v>
      </c>
      <c r="B2350" t="s">
        <v>1264</v>
      </c>
      <c r="C2350" t="s">
        <v>1350</v>
      </c>
      <c r="D2350">
        <v>5</v>
      </c>
      <c r="E2350" s="2">
        <v>41091</v>
      </c>
      <c r="G2350">
        <v>6094</v>
      </c>
      <c r="H2350">
        <v>62391</v>
      </c>
      <c r="I2350" t="s">
        <v>28</v>
      </c>
      <c r="J2350" t="s">
        <v>1200</v>
      </c>
      <c r="K2350" t="s">
        <v>1371</v>
      </c>
      <c r="M2350" s="1" t="s">
        <v>1372</v>
      </c>
      <c r="N2350">
        <v>0.5</v>
      </c>
      <c r="O2350" t="s">
        <v>33</v>
      </c>
      <c r="P2350">
        <f t="shared" si="72"/>
        <v>2</v>
      </c>
      <c r="Q2350" s="7">
        <f t="shared" si="73"/>
        <v>1</v>
      </c>
    </row>
    <row r="2351" spans="1:17" x14ac:dyDescent="0.2">
      <c r="A2351">
        <v>89301292</v>
      </c>
      <c r="B2351" t="s">
        <v>4782</v>
      </c>
      <c r="C2351" t="s">
        <v>568</v>
      </c>
      <c r="D2351">
        <v>10</v>
      </c>
      <c r="E2351" s="2">
        <v>41091</v>
      </c>
      <c r="G2351">
        <v>1288</v>
      </c>
      <c r="H2351">
        <v>62391</v>
      </c>
      <c r="I2351" t="s">
        <v>28</v>
      </c>
      <c r="J2351" t="s">
        <v>1200</v>
      </c>
      <c r="K2351" t="s">
        <v>1371</v>
      </c>
      <c r="M2351" s="1" t="s">
        <v>1372</v>
      </c>
      <c r="N2351">
        <v>0.5</v>
      </c>
      <c r="O2351" t="s">
        <v>33</v>
      </c>
      <c r="P2351">
        <f t="shared" si="72"/>
        <v>2</v>
      </c>
      <c r="Q2351" s="7">
        <f t="shared" si="73"/>
        <v>1</v>
      </c>
    </row>
    <row r="2352" spans="1:17" x14ac:dyDescent="0.2">
      <c r="A2352">
        <v>89301152</v>
      </c>
      <c r="B2352" t="s">
        <v>3496</v>
      </c>
      <c r="C2352" t="s">
        <v>3497</v>
      </c>
      <c r="D2352">
        <v>10</v>
      </c>
      <c r="E2352" s="2">
        <v>39972</v>
      </c>
      <c r="G2352">
        <v>4584</v>
      </c>
      <c r="H2352">
        <v>62397</v>
      </c>
      <c r="J2352" t="s">
        <v>473</v>
      </c>
      <c r="K2352" t="s">
        <v>3524</v>
      </c>
      <c r="M2352" s="1" t="s">
        <v>3525</v>
      </c>
      <c r="N2352">
        <v>1</v>
      </c>
      <c r="O2352" t="s">
        <v>72</v>
      </c>
      <c r="P2352">
        <f t="shared" si="72"/>
        <v>1</v>
      </c>
      <c r="Q2352" s="7">
        <f t="shared" si="73"/>
        <v>1</v>
      </c>
    </row>
    <row r="2353" spans="1:17" x14ac:dyDescent="0.2">
      <c r="A2353">
        <v>89301261</v>
      </c>
      <c r="B2353" t="s">
        <v>4505</v>
      </c>
      <c r="C2353" t="s">
        <v>109</v>
      </c>
      <c r="D2353">
        <v>5</v>
      </c>
      <c r="E2353" s="2">
        <v>44614</v>
      </c>
      <c r="G2353">
        <v>10588</v>
      </c>
      <c r="H2353">
        <v>62398</v>
      </c>
      <c r="I2353" t="s">
        <v>46</v>
      </c>
      <c r="J2353" t="s">
        <v>69</v>
      </c>
      <c r="K2353" t="s">
        <v>4523</v>
      </c>
      <c r="M2353" s="1" t="s">
        <v>4524</v>
      </c>
      <c r="N2353">
        <v>0.25</v>
      </c>
      <c r="O2353" t="s">
        <v>19</v>
      </c>
      <c r="P2353">
        <f t="shared" si="72"/>
        <v>2</v>
      </c>
      <c r="Q2353" s="7">
        <f t="shared" si="73"/>
        <v>0.75</v>
      </c>
    </row>
    <row r="2354" spans="1:17" x14ac:dyDescent="0.2">
      <c r="A2354">
        <v>89301265</v>
      </c>
      <c r="B2354" t="s">
        <v>4505</v>
      </c>
      <c r="C2354" t="s">
        <v>4675</v>
      </c>
      <c r="D2354">
        <v>10</v>
      </c>
      <c r="E2354" s="2">
        <v>44614</v>
      </c>
      <c r="G2354">
        <v>10588</v>
      </c>
      <c r="H2354">
        <v>62398</v>
      </c>
      <c r="I2354" t="s">
        <v>46</v>
      </c>
      <c r="J2354" t="s">
        <v>69</v>
      </c>
      <c r="K2354" t="s">
        <v>4523</v>
      </c>
      <c r="M2354" s="1" t="s">
        <v>4524</v>
      </c>
      <c r="N2354">
        <v>0.5</v>
      </c>
      <c r="O2354" t="s">
        <v>19</v>
      </c>
      <c r="P2354">
        <f t="shared" si="72"/>
        <v>2</v>
      </c>
      <c r="Q2354" s="7">
        <f t="shared" si="73"/>
        <v>0.75</v>
      </c>
    </row>
    <row r="2355" spans="1:17" x14ac:dyDescent="0.2">
      <c r="A2355">
        <v>89301075</v>
      </c>
      <c r="B2355" t="s">
        <v>1686</v>
      </c>
      <c r="C2355" t="s">
        <v>1840</v>
      </c>
      <c r="D2355">
        <v>10</v>
      </c>
      <c r="E2355" s="2">
        <v>41456</v>
      </c>
      <c r="G2355">
        <v>5664</v>
      </c>
      <c r="H2355">
        <v>62401</v>
      </c>
      <c r="I2355" t="s">
        <v>53</v>
      </c>
      <c r="J2355" t="s">
        <v>37</v>
      </c>
      <c r="K2355" t="s">
        <v>1939</v>
      </c>
      <c r="M2355" s="1" t="s">
        <v>1940</v>
      </c>
      <c r="N2355">
        <v>1</v>
      </c>
      <c r="O2355" t="s">
        <v>27</v>
      </c>
      <c r="P2355">
        <f t="shared" si="72"/>
        <v>1</v>
      </c>
      <c r="Q2355" s="7">
        <f t="shared" si="73"/>
        <v>1</v>
      </c>
    </row>
    <row r="2356" spans="1:17" x14ac:dyDescent="0.2">
      <c r="A2356">
        <v>89301600</v>
      </c>
      <c r="B2356" t="s">
        <v>6274</v>
      </c>
      <c r="C2356" t="s">
        <v>6274</v>
      </c>
      <c r="D2356">
        <v>10</v>
      </c>
      <c r="E2356" s="2">
        <v>44287</v>
      </c>
      <c r="G2356">
        <v>4167</v>
      </c>
      <c r="H2356">
        <v>62414</v>
      </c>
      <c r="J2356" t="s">
        <v>312</v>
      </c>
      <c r="K2356" t="s">
        <v>6427</v>
      </c>
      <c r="L2356" t="s">
        <v>86</v>
      </c>
      <c r="M2356" s="1" t="s">
        <v>6428</v>
      </c>
      <c r="N2356">
        <v>0.14199999999999999</v>
      </c>
      <c r="O2356" t="s">
        <v>27</v>
      </c>
      <c r="P2356">
        <f t="shared" si="72"/>
        <v>7</v>
      </c>
      <c r="Q2356" s="7">
        <f t="shared" si="73"/>
        <v>0.99399999999999999</v>
      </c>
    </row>
    <row r="2357" spans="1:17" x14ac:dyDescent="0.2">
      <c r="A2357">
        <v>89301602</v>
      </c>
      <c r="B2357" t="s">
        <v>6449</v>
      </c>
      <c r="C2357" t="s">
        <v>6450</v>
      </c>
      <c r="D2357">
        <v>10</v>
      </c>
      <c r="E2357" s="2">
        <v>39814</v>
      </c>
      <c r="G2357">
        <v>4167</v>
      </c>
      <c r="H2357">
        <v>62414</v>
      </c>
      <c r="J2357" t="s">
        <v>312</v>
      </c>
      <c r="K2357" t="s">
        <v>6427</v>
      </c>
      <c r="L2357" t="s">
        <v>86</v>
      </c>
      <c r="M2357" s="1" t="s">
        <v>6428</v>
      </c>
      <c r="N2357">
        <v>0.14199999999999999</v>
      </c>
      <c r="O2357" t="s">
        <v>27</v>
      </c>
      <c r="P2357">
        <f t="shared" si="72"/>
        <v>7</v>
      </c>
      <c r="Q2357" s="7">
        <f t="shared" si="73"/>
        <v>0.99399999999999999</v>
      </c>
    </row>
    <row r="2358" spans="1:17" x14ac:dyDescent="0.2">
      <c r="A2358">
        <v>89301604</v>
      </c>
      <c r="B2358" t="s">
        <v>6464</v>
      </c>
      <c r="C2358" t="s">
        <v>6465</v>
      </c>
      <c r="D2358">
        <v>10</v>
      </c>
      <c r="E2358" s="2">
        <v>39814</v>
      </c>
      <c r="G2358">
        <v>4167</v>
      </c>
      <c r="H2358">
        <v>62414</v>
      </c>
      <c r="J2358" t="s">
        <v>312</v>
      </c>
      <c r="K2358" t="s">
        <v>6427</v>
      </c>
      <c r="L2358" t="s">
        <v>86</v>
      </c>
      <c r="M2358" s="1" t="s">
        <v>6428</v>
      </c>
      <c r="N2358">
        <v>0.14199999999999999</v>
      </c>
      <c r="O2358" t="s">
        <v>27</v>
      </c>
      <c r="P2358">
        <f t="shared" si="72"/>
        <v>7</v>
      </c>
      <c r="Q2358" s="7">
        <f t="shared" si="73"/>
        <v>0.99399999999999999</v>
      </c>
    </row>
    <row r="2359" spans="1:17" x14ac:dyDescent="0.2">
      <c r="A2359">
        <v>89301605</v>
      </c>
      <c r="B2359" t="s">
        <v>6474</v>
      </c>
      <c r="C2359" t="s">
        <v>6475</v>
      </c>
      <c r="D2359">
        <v>10</v>
      </c>
      <c r="E2359" s="2">
        <v>39814</v>
      </c>
      <c r="G2359">
        <v>4167</v>
      </c>
      <c r="H2359">
        <v>62414</v>
      </c>
      <c r="J2359" t="s">
        <v>312</v>
      </c>
      <c r="K2359" t="s">
        <v>6427</v>
      </c>
      <c r="L2359" t="s">
        <v>86</v>
      </c>
      <c r="M2359" s="1" t="s">
        <v>6428</v>
      </c>
      <c r="N2359">
        <v>0.14199999999999999</v>
      </c>
      <c r="O2359" t="s">
        <v>27</v>
      </c>
      <c r="P2359">
        <f t="shared" si="72"/>
        <v>7</v>
      </c>
      <c r="Q2359" s="7">
        <f t="shared" si="73"/>
        <v>0.99399999999999999</v>
      </c>
    </row>
    <row r="2360" spans="1:17" x14ac:dyDescent="0.2">
      <c r="A2360">
        <v>89301606</v>
      </c>
      <c r="B2360" t="s">
        <v>6476</v>
      </c>
      <c r="C2360" t="s">
        <v>6477</v>
      </c>
      <c r="D2360">
        <v>10</v>
      </c>
      <c r="E2360" s="2">
        <v>39814</v>
      </c>
      <c r="G2360">
        <v>4167</v>
      </c>
      <c r="H2360">
        <v>62414</v>
      </c>
      <c r="J2360" t="s">
        <v>312</v>
      </c>
      <c r="K2360" t="s">
        <v>6427</v>
      </c>
      <c r="L2360" t="s">
        <v>86</v>
      </c>
      <c r="M2360" s="1" t="s">
        <v>6428</v>
      </c>
      <c r="N2360">
        <v>0.14199999999999999</v>
      </c>
      <c r="O2360" t="s">
        <v>27</v>
      </c>
      <c r="P2360">
        <f t="shared" si="72"/>
        <v>7</v>
      </c>
      <c r="Q2360" s="7">
        <f t="shared" si="73"/>
        <v>0.99399999999999999</v>
      </c>
    </row>
    <row r="2361" spans="1:17" x14ac:dyDescent="0.2">
      <c r="A2361">
        <v>89301607</v>
      </c>
      <c r="B2361" t="s">
        <v>6480</v>
      </c>
      <c r="C2361" t="s">
        <v>6481</v>
      </c>
      <c r="D2361">
        <v>10</v>
      </c>
      <c r="E2361" s="2">
        <v>39814</v>
      </c>
      <c r="G2361">
        <v>4167</v>
      </c>
      <c r="H2361">
        <v>62414</v>
      </c>
      <c r="J2361" t="s">
        <v>312</v>
      </c>
      <c r="K2361" t="s">
        <v>6427</v>
      </c>
      <c r="L2361" t="s">
        <v>86</v>
      </c>
      <c r="M2361" s="1" t="s">
        <v>6428</v>
      </c>
      <c r="N2361">
        <v>0.14199999999999999</v>
      </c>
      <c r="O2361" t="s">
        <v>27</v>
      </c>
      <c r="P2361">
        <f t="shared" si="72"/>
        <v>7</v>
      </c>
      <c r="Q2361" s="7">
        <f t="shared" si="73"/>
        <v>0.99399999999999999</v>
      </c>
    </row>
    <row r="2362" spans="1:17" x14ac:dyDescent="0.2">
      <c r="A2362">
        <v>89301608</v>
      </c>
      <c r="B2362" t="s">
        <v>6482</v>
      </c>
      <c r="C2362" t="s">
        <v>6482</v>
      </c>
      <c r="D2362">
        <v>10</v>
      </c>
      <c r="E2362" s="2">
        <v>39814</v>
      </c>
      <c r="G2362">
        <v>4167</v>
      </c>
      <c r="H2362">
        <v>62414</v>
      </c>
      <c r="J2362" t="s">
        <v>312</v>
      </c>
      <c r="K2362" t="s">
        <v>6427</v>
      </c>
      <c r="L2362" t="s">
        <v>86</v>
      </c>
      <c r="M2362" s="1" t="s">
        <v>6428</v>
      </c>
      <c r="N2362">
        <v>0.14199999999999999</v>
      </c>
      <c r="O2362" t="s">
        <v>27</v>
      </c>
      <c r="P2362">
        <f t="shared" si="72"/>
        <v>7</v>
      </c>
      <c r="Q2362" s="7">
        <f t="shared" si="73"/>
        <v>0.99399999999999999</v>
      </c>
    </row>
    <row r="2363" spans="1:17" x14ac:dyDescent="0.2">
      <c r="A2363">
        <v>89301432</v>
      </c>
      <c r="B2363" t="s">
        <v>5902</v>
      </c>
      <c r="C2363" t="s">
        <v>5903</v>
      </c>
      <c r="D2363">
        <v>10</v>
      </c>
      <c r="E2363" s="2">
        <v>39814</v>
      </c>
      <c r="G2363">
        <v>777</v>
      </c>
      <c r="H2363">
        <v>62417</v>
      </c>
      <c r="I2363" t="s">
        <v>28</v>
      </c>
      <c r="J2363" t="s">
        <v>325</v>
      </c>
      <c r="K2363" t="s">
        <v>5906</v>
      </c>
      <c r="L2363" t="s">
        <v>31</v>
      </c>
      <c r="M2363" s="1" t="s">
        <v>5907</v>
      </c>
      <c r="N2363">
        <v>1</v>
      </c>
      <c r="O2363" t="s">
        <v>33</v>
      </c>
      <c r="P2363">
        <f t="shared" si="72"/>
        <v>1</v>
      </c>
      <c r="Q2363" s="7">
        <f t="shared" si="73"/>
        <v>1</v>
      </c>
    </row>
    <row r="2364" spans="1:17" x14ac:dyDescent="0.2">
      <c r="A2364">
        <v>89301044</v>
      </c>
      <c r="B2364" t="s">
        <v>1264</v>
      </c>
      <c r="C2364" t="s">
        <v>357</v>
      </c>
      <c r="D2364">
        <v>5</v>
      </c>
      <c r="E2364" s="2">
        <v>39995</v>
      </c>
      <c r="G2364">
        <v>8344</v>
      </c>
      <c r="H2364">
        <v>62419</v>
      </c>
      <c r="I2364" t="s">
        <v>46</v>
      </c>
      <c r="J2364" t="s">
        <v>57</v>
      </c>
      <c r="K2364" t="s">
        <v>1298</v>
      </c>
      <c r="M2364" s="1" t="s">
        <v>1299</v>
      </c>
      <c r="N2364">
        <v>1</v>
      </c>
      <c r="O2364" t="s">
        <v>72</v>
      </c>
      <c r="P2364">
        <f t="shared" si="72"/>
        <v>1</v>
      </c>
      <c r="Q2364" s="7">
        <f t="shared" si="73"/>
        <v>1</v>
      </c>
    </row>
    <row r="2365" spans="1:17" x14ac:dyDescent="0.2">
      <c r="A2365">
        <v>89301181</v>
      </c>
      <c r="B2365" t="s">
        <v>3946</v>
      </c>
      <c r="C2365" t="s">
        <v>3947</v>
      </c>
      <c r="D2365">
        <v>5</v>
      </c>
      <c r="E2365" s="2">
        <v>45170</v>
      </c>
      <c r="G2365">
        <v>4138</v>
      </c>
      <c r="H2365">
        <v>62424</v>
      </c>
      <c r="J2365" t="s">
        <v>47</v>
      </c>
      <c r="K2365" t="s">
        <v>1596</v>
      </c>
      <c r="M2365" s="1" t="s">
        <v>3949</v>
      </c>
      <c r="N2365">
        <v>1</v>
      </c>
      <c r="O2365" t="s">
        <v>72</v>
      </c>
      <c r="P2365">
        <f t="shared" si="72"/>
        <v>1</v>
      </c>
      <c r="Q2365" s="7">
        <f t="shared" si="73"/>
        <v>1</v>
      </c>
    </row>
    <row r="2366" spans="1:17" x14ac:dyDescent="0.2">
      <c r="A2366">
        <v>89301603</v>
      </c>
      <c r="B2366" t="s">
        <v>6460</v>
      </c>
      <c r="C2366" t="s">
        <v>6461</v>
      </c>
      <c r="D2366">
        <v>10</v>
      </c>
      <c r="E2366" s="2">
        <v>45139</v>
      </c>
      <c r="G2366">
        <v>4179</v>
      </c>
      <c r="H2366">
        <v>62427</v>
      </c>
      <c r="I2366" t="s">
        <v>53</v>
      </c>
      <c r="J2366" t="s">
        <v>24</v>
      </c>
      <c r="K2366" t="s">
        <v>6462</v>
      </c>
      <c r="L2366" t="s">
        <v>86</v>
      </c>
      <c r="M2366" s="1" t="s">
        <v>6463</v>
      </c>
      <c r="N2366">
        <v>0.3</v>
      </c>
      <c r="O2366" t="s">
        <v>72</v>
      </c>
      <c r="P2366">
        <f t="shared" si="72"/>
        <v>1</v>
      </c>
      <c r="Q2366" s="7">
        <f t="shared" si="73"/>
        <v>0.3</v>
      </c>
    </row>
    <row r="2367" spans="1:17" x14ac:dyDescent="0.2">
      <c r="A2367">
        <v>89301021</v>
      </c>
      <c r="B2367" t="s">
        <v>489</v>
      </c>
      <c r="C2367" t="s">
        <v>109</v>
      </c>
      <c r="D2367">
        <v>5</v>
      </c>
      <c r="E2367" s="2">
        <v>39995</v>
      </c>
      <c r="G2367">
        <v>4447</v>
      </c>
      <c r="H2367">
        <v>62428</v>
      </c>
      <c r="I2367" t="s">
        <v>53</v>
      </c>
      <c r="J2367" t="s">
        <v>54</v>
      </c>
      <c r="K2367" t="s">
        <v>512</v>
      </c>
      <c r="M2367" s="1" t="s">
        <v>513</v>
      </c>
      <c r="N2367">
        <v>0.5</v>
      </c>
      <c r="O2367" t="s">
        <v>27</v>
      </c>
      <c r="P2367">
        <f t="shared" si="72"/>
        <v>1</v>
      </c>
      <c r="Q2367" s="7">
        <f t="shared" si="73"/>
        <v>0.5</v>
      </c>
    </row>
    <row r="2368" spans="1:17" x14ac:dyDescent="0.2">
      <c r="A2368">
        <v>89301161</v>
      </c>
      <c r="B2368" t="s">
        <v>3529</v>
      </c>
      <c r="C2368" t="s">
        <v>109</v>
      </c>
      <c r="D2368">
        <v>5</v>
      </c>
      <c r="E2368" s="2">
        <v>45078</v>
      </c>
      <c r="G2368">
        <v>3366</v>
      </c>
      <c r="H2368">
        <v>62431</v>
      </c>
      <c r="I2368" t="s">
        <v>28</v>
      </c>
      <c r="J2368" t="s">
        <v>47</v>
      </c>
      <c r="K2368" t="s">
        <v>3607</v>
      </c>
      <c r="M2368" s="1" t="s">
        <v>3608</v>
      </c>
      <c r="N2368">
        <v>0.1</v>
      </c>
      <c r="O2368" t="s">
        <v>33</v>
      </c>
      <c r="P2368">
        <f t="shared" si="72"/>
        <v>2</v>
      </c>
      <c r="Q2368" s="7">
        <f t="shared" si="73"/>
        <v>0.2</v>
      </c>
    </row>
    <row r="2369" spans="1:17" x14ac:dyDescent="0.2">
      <c r="A2369">
        <v>89301164</v>
      </c>
      <c r="B2369" t="s">
        <v>3529</v>
      </c>
      <c r="C2369" t="s">
        <v>3731</v>
      </c>
      <c r="D2369">
        <v>10</v>
      </c>
      <c r="E2369" s="2">
        <v>45078</v>
      </c>
      <c r="G2369">
        <v>3366</v>
      </c>
      <c r="H2369">
        <v>62431</v>
      </c>
      <c r="I2369" t="s">
        <v>28</v>
      </c>
      <c r="J2369" t="s">
        <v>47</v>
      </c>
      <c r="K2369" t="s">
        <v>3607</v>
      </c>
      <c r="M2369" s="1" t="s">
        <v>3608</v>
      </c>
      <c r="N2369">
        <v>0.1</v>
      </c>
      <c r="O2369" t="s">
        <v>33</v>
      </c>
      <c r="P2369">
        <f t="shared" si="72"/>
        <v>2</v>
      </c>
      <c r="Q2369" s="7">
        <f t="shared" si="73"/>
        <v>0.2</v>
      </c>
    </row>
    <row r="2370" spans="1:17" x14ac:dyDescent="0.2">
      <c r="A2370">
        <v>89301073</v>
      </c>
      <c r="B2370" t="s">
        <v>1686</v>
      </c>
      <c r="C2370" t="s">
        <v>357</v>
      </c>
      <c r="D2370">
        <v>5</v>
      </c>
      <c r="E2370" s="2">
        <v>44470</v>
      </c>
      <c r="G2370">
        <v>3923</v>
      </c>
      <c r="H2370">
        <v>62432</v>
      </c>
      <c r="I2370" t="s">
        <v>28</v>
      </c>
      <c r="J2370" t="s">
        <v>239</v>
      </c>
      <c r="K2370" t="s">
        <v>1783</v>
      </c>
      <c r="M2370" s="1" t="s">
        <v>1784</v>
      </c>
      <c r="N2370">
        <v>1</v>
      </c>
      <c r="O2370" t="s">
        <v>33</v>
      </c>
      <c r="P2370">
        <f t="shared" ref="P2370:P2433" si="74">COUNTIF($M$2:$M$4776,M2370)</f>
        <v>1</v>
      </c>
      <c r="Q2370" s="7">
        <f t="shared" ref="Q2370:Q2433" si="75">SUMIFS($N$2:$N$4776,$M$2:$M$4776,M2370)</f>
        <v>1</v>
      </c>
    </row>
    <row r="2371" spans="1:17" x14ac:dyDescent="0.2">
      <c r="A2371">
        <v>89301161</v>
      </c>
      <c r="B2371" t="s">
        <v>3529</v>
      </c>
      <c r="C2371" t="s">
        <v>109</v>
      </c>
      <c r="D2371">
        <v>5</v>
      </c>
      <c r="E2371" s="2">
        <v>43709</v>
      </c>
      <c r="G2371">
        <v>3075</v>
      </c>
      <c r="H2371">
        <v>62434</v>
      </c>
      <c r="I2371" t="s">
        <v>28</v>
      </c>
      <c r="J2371" t="s">
        <v>60</v>
      </c>
      <c r="K2371" t="s">
        <v>3609</v>
      </c>
      <c r="M2371" s="1" t="s">
        <v>3610</v>
      </c>
      <c r="N2371">
        <v>0.25</v>
      </c>
      <c r="O2371" t="s">
        <v>33</v>
      </c>
      <c r="P2371">
        <f t="shared" si="74"/>
        <v>4</v>
      </c>
      <c r="Q2371" s="7">
        <f t="shared" si="75"/>
        <v>1</v>
      </c>
    </row>
    <row r="2372" spans="1:17" x14ac:dyDescent="0.2">
      <c r="A2372">
        <v>89301162</v>
      </c>
      <c r="B2372" t="s">
        <v>3529</v>
      </c>
      <c r="C2372" t="s">
        <v>3661</v>
      </c>
      <c r="D2372">
        <v>10</v>
      </c>
      <c r="E2372" s="2">
        <v>39995</v>
      </c>
      <c r="G2372">
        <v>3075</v>
      </c>
      <c r="H2372">
        <v>62434</v>
      </c>
      <c r="I2372" t="s">
        <v>28</v>
      </c>
      <c r="J2372" t="s">
        <v>60</v>
      </c>
      <c r="K2372" t="s">
        <v>3609</v>
      </c>
      <c r="M2372" s="1" t="s">
        <v>3610</v>
      </c>
      <c r="N2372">
        <v>0.5</v>
      </c>
      <c r="O2372" t="s">
        <v>33</v>
      </c>
      <c r="P2372">
        <f t="shared" si="74"/>
        <v>4</v>
      </c>
      <c r="Q2372" s="7">
        <f t="shared" si="75"/>
        <v>1</v>
      </c>
    </row>
    <row r="2373" spans="1:17" x14ac:dyDescent="0.2">
      <c r="A2373">
        <v>89301163</v>
      </c>
      <c r="B2373" t="s">
        <v>3529</v>
      </c>
      <c r="C2373" t="s">
        <v>357</v>
      </c>
      <c r="D2373">
        <v>5</v>
      </c>
      <c r="E2373" s="2">
        <v>43709</v>
      </c>
      <c r="G2373">
        <v>3075</v>
      </c>
      <c r="H2373">
        <v>62434</v>
      </c>
      <c r="I2373" t="s">
        <v>28</v>
      </c>
      <c r="J2373" t="s">
        <v>60</v>
      </c>
      <c r="K2373" t="s">
        <v>3609</v>
      </c>
      <c r="M2373" s="1" t="s">
        <v>3610</v>
      </c>
      <c r="N2373">
        <v>0.05</v>
      </c>
      <c r="O2373" t="s">
        <v>33</v>
      </c>
      <c r="P2373">
        <f t="shared" si="74"/>
        <v>4</v>
      </c>
      <c r="Q2373" s="7">
        <f t="shared" si="75"/>
        <v>1</v>
      </c>
    </row>
    <row r="2374" spans="1:17" x14ac:dyDescent="0.2">
      <c r="A2374">
        <v>89301166</v>
      </c>
      <c r="B2374" t="s">
        <v>3529</v>
      </c>
      <c r="C2374" t="s">
        <v>3743</v>
      </c>
      <c r="D2374">
        <v>10</v>
      </c>
      <c r="E2374" s="2">
        <v>39995</v>
      </c>
      <c r="G2374">
        <v>3075</v>
      </c>
      <c r="H2374">
        <v>62434</v>
      </c>
      <c r="I2374" t="s">
        <v>28</v>
      </c>
      <c r="J2374" t="s">
        <v>60</v>
      </c>
      <c r="K2374" t="s">
        <v>3609</v>
      </c>
      <c r="M2374" s="1" t="s">
        <v>3610</v>
      </c>
      <c r="N2374">
        <v>0.2</v>
      </c>
      <c r="O2374" t="s">
        <v>33</v>
      </c>
      <c r="P2374">
        <f t="shared" si="74"/>
        <v>4</v>
      </c>
      <c r="Q2374" s="7">
        <f t="shared" si="75"/>
        <v>1</v>
      </c>
    </row>
    <row r="2375" spans="1:17" x14ac:dyDescent="0.2">
      <c r="A2375">
        <v>89301111</v>
      </c>
      <c r="B2375" t="s">
        <v>2951</v>
      </c>
      <c r="C2375" t="s">
        <v>109</v>
      </c>
      <c r="D2375">
        <v>5</v>
      </c>
      <c r="E2375" s="2">
        <v>45292</v>
      </c>
      <c r="G2375">
        <v>4461</v>
      </c>
      <c r="H2375">
        <v>62436</v>
      </c>
      <c r="J2375" t="s">
        <v>20</v>
      </c>
      <c r="K2375" t="s">
        <v>2982</v>
      </c>
      <c r="M2375" s="1" t="s">
        <v>2983</v>
      </c>
      <c r="N2375">
        <v>0.8</v>
      </c>
      <c r="O2375" t="s">
        <v>90</v>
      </c>
      <c r="P2375">
        <f t="shared" si="74"/>
        <v>1</v>
      </c>
      <c r="Q2375" s="7">
        <f t="shared" si="75"/>
        <v>0.8</v>
      </c>
    </row>
    <row r="2376" spans="1:17" x14ac:dyDescent="0.2">
      <c r="A2376">
        <v>89301261</v>
      </c>
      <c r="B2376" t="s">
        <v>4505</v>
      </c>
      <c r="C2376" t="s">
        <v>109</v>
      </c>
      <c r="D2376">
        <v>5</v>
      </c>
      <c r="E2376" s="2">
        <v>44417</v>
      </c>
      <c r="G2376">
        <v>8426</v>
      </c>
      <c r="H2376">
        <v>62440</v>
      </c>
      <c r="I2376" t="s">
        <v>46</v>
      </c>
      <c r="J2376" t="s">
        <v>275</v>
      </c>
      <c r="K2376" t="s">
        <v>4521</v>
      </c>
      <c r="L2376" t="s">
        <v>86</v>
      </c>
      <c r="M2376" s="1" t="s">
        <v>4522</v>
      </c>
      <c r="N2376">
        <v>0.2</v>
      </c>
      <c r="O2376" t="s">
        <v>19</v>
      </c>
      <c r="P2376">
        <f t="shared" si="74"/>
        <v>2</v>
      </c>
      <c r="Q2376" s="7">
        <f t="shared" si="75"/>
        <v>1</v>
      </c>
    </row>
    <row r="2377" spans="1:17" x14ac:dyDescent="0.2">
      <c r="A2377">
        <v>89301265</v>
      </c>
      <c r="B2377" t="s">
        <v>4505</v>
      </c>
      <c r="C2377" t="s">
        <v>4675</v>
      </c>
      <c r="D2377">
        <v>10</v>
      </c>
      <c r="E2377" s="2">
        <v>44417</v>
      </c>
      <c r="G2377">
        <v>8426</v>
      </c>
      <c r="H2377">
        <v>62440</v>
      </c>
      <c r="I2377" t="s">
        <v>46</v>
      </c>
      <c r="J2377" t="s">
        <v>275</v>
      </c>
      <c r="K2377" t="s">
        <v>4521</v>
      </c>
      <c r="L2377" t="s">
        <v>86</v>
      </c>
      <c r="M2377" s="1" t="s">
        <v>4522</v>
      </c>
      <c r="N2377">
        <v>0.8</v>
      </c>
      <c r="O2377" t="s">
        <v>19</v>
      </c>
      <c r="P2377">
        <f t="shared" si="74"/>
        <v>2</v>
      </c>
      <c r="Q2377" s="7">
        <f t="shared" si="75"/>
        <v>1</v>
      </c>
    </row>
    <row r="2378" spans="1:17" x14ac:dyDescent="0.2">
      <c r="A2378">
        <v>89301325</v>
      </c>
      <c r="B2378" t="s">
        <v>4932</v>
      </c>
      <c r="C2378" t="s">
        <v>5125</v>
      </c>
      <c r="D2378">
        <v>10</v>
      </c>
      <c r="E2378" s="2">
        <v>39995</v>
      </c>
      <c r="G2378">
        <v>5160</v>
      </c>
      <c r="H2378">
        <v>62445</v>
      </c>
      <c r="J2378" t="s">
        <v>5159</v>
      </c>
      <c r="K2378" t="s">
        <v>5160</v>
      </c>
      <c r="M2378" s="1" t="s">
        <v>5161</v>
      </c>
      <c r="N2378">
        <v>1</v>
      </c>
      <c r="O2378" t="s">
        <v>27</v>
      </c>
      <c r="P2378">
        <f t="shared" si="74"/>
        <v>1</v>
      </c>
      <c r="Q2378" s="7">
        <f t="shared" si="75"/>
        <v>1</v>
      </c>
    </row>
    <row r="2379" spans="1:17" x14ac:dyDescent="0.2">
      <c r="A2379">
        <v>89301311</v>
      </c>
      <c r="B2379" t="s">
        <v>4828</v>
      </c>
      <c r="C2379" t="s">
        <v>109</v>
      </c>
      <c r="D2379">
        <v>5</v>
      </c>
      <c r="E2379" s="2">
        <v>42917</v>
      </c>
      <c r="G2379">
        <v>7400</v>
      </c>
      <c r="H2379">
        <v>62446</v>
      </c>
      <c r="J2379" t="s">
        <v>507</v>
      </c>
      <c r="K2379" t="s">
        <v>4855</v>
      </c>
      <c r="M2379" s="1" t="s">
        <v>4856</v>
      </c>
      <c r="N2379">
        <v>1</v>
      </c>
      <c r="O2379" t="s">
        <v>23</v>
      </c>
      <c r="P2379">
        <f t="shared" si="74"/>
        <v>1</v>
      </c>
      <c r="Q2379" s="7">
        <f t="shared" si="75"/>
        <v>1</v>
      </c>
    </row>
    <row r="2380" spans="1:17" x14ac:dyDescent="0.2">
      <c r="A2380">
        <v>89301102</v>
      </c>
      <c r="B2380" t="s">
        <v>2599</v>
      </c>
      <c r="C2380" t="s">
        <v>568</v>
      </c>
      <c r="D2380">
        <v>10</v>
      </c>
      <c r="E2380" s="2">
        <v>44440</v>
      </c>
      <c r="G2380">
        <v>9656</v>
      </c>
      <c r="H2380">
        <v>62448</v>
      </c>
      <c r="I2380" t="s">
        <v>53</v>
      </c>
      <c r="J2380" t="s">
        <v>219</v>
      </c>
      <c r="K2380" t="s">
        <v>2773</v>
      </c>
      <c r="M2380" s="1" t="s">
        <v>2774</v>
      </c>
      <c r="N2380">
        <v>0.9</v>
      </c>
      <c r="O2380" t="s">
        <v>72</v>
      </c>
      <c r="P2380">
        <f t="shared" si="74"/>
        <v>1</v>
      </c>
      <c r="Q2380" s="7">
        <f t="shared" si="75"/>
        <v>0.9</v>
      </c>
    </row>
    <row r="2381" spans="1:17" x14ac:dyDescent="0.2">
      <c r="A2381">
        <v>89301075</v>
      </c>
      <c r="B2381" t="s">
        <v>1686</v>
      </c>
      <c r="C2381" t="s">
        <v>1840</v>
      </c>
      <c r="D2381">
        <v>10</v>
      </c>
      <c r="E2381" s="2">
        <v>39995</v>
      </c>
      <c r="G2381">
        <v>4643</v>
      </c>
      <c r="H2381">
        <v>62449</v>
      </c>
      <c r="J2381" t="s">
        <v>54</v>
      </c>
      <c r="K2381" t="s">
        <v>1928</v>
      </c>
      <c r="L2381" t="s">
        <v>86</v>
      </c>
      <c r="M2381" s="1" t="s">
        <v>1929</v>
      </c>
      <c r="N2381">
        <v>1</v>
      </c>
      <c r="O2381" t="s">
        <v>27</v>
      </c>
      <c r="P2381">
        <f t="shared" si="74"/>
        <v>1</v>
      </c>
      <c r="Q2381" s="7">
        <f t="shared" si="75"/>
        <v>1</v>
      </c>
    </row>
    <row r="2382" spans="1:17" x14ac:dyDescent="0.2">
      <c r="A2382">
        <v>89301081</v>
      </c>
      <c r="B2382" t="s">
        <v>2159</v>
      </c>
      <c r="C2382" t="s">
        <v>109</v>
      </c>
      <c r="D2382">
        <v>5</v>
      </c>
      <c r="E2382" s="2">
        <v>44805</v>
      </c>
      <c r="G2382">
        <v>1051</v>
      </c>
      <c r="H2382">
        <v>62451</v>
      </c>
      <c r="I2382" t="s">
        <v>28</v>
      </c>
      <c r="J2382" t="s">
        <v>312</v>
      </c>
      <c r="K2382" t="s">
        <v>2263</v>
      </c>
      <c r="L2382" t="s">
        <v>31</v>
      </c>
      <c r="M2382" s="1" t="s">
        <v>2264</v>
      </c>
      <c r="N2382">
        <v>0.2</v>
      </c>
      <c r="O2382" t="s">
        <v>33</v>
      </c>
      <c r="P2382">
        <f t="shared" si="74"/>
        <v>1</v>
      </c>
      <c r="Q2382" s="7">
        <f t="shared" si="75"/>
        <v>0.2</v>
      </c>
    </row>
    <row r="2383" spans="1:17" x14ac:dyDescent="0.2">
      <c r="A2383">
        <v>89301593</v>
      </c>
      <c r="B2383" t="s">
        <v>6156</v>
      </c>
      <c r="C2383" t="s">
        <v>6157</v>
      </c>
      <c r="D2383">
        <v>5</v>
      </c>
      <c r="E2383" s="2">
        <v>44562</v>
      </c>
      <c r="G2383">
        <v>10288</v>
      </c>
      <c r="H2383">
        <v>62456</v>
      </c>
      <c r="I2383" t="s">
        <v>28</v>
      </c>
      <c r="J2383" t="s">
        <v>3203</v>
      </c>
      <c r="K2383" t="s">
        <v>6215</v>
      </c>
      <c r="M2383" s="1" t="s">
        <v>6216</v>
      </c>
      <c r="N2383">
        <v>0.4</v>
      </c>
      <c r="O2383" t="s">
        <v>33</v>
      </c>
      <c r="P2383">
        <f t="shared" si="74"/>
        <v>2</v>
      </c>
      <c r="Q2383" s="7">
        <f t="shared" si="75"/>
        <v>1</v>
      </c>
    </row>
    <row r="2384" spans="1:17" x14ac:dyDescent="0.2">
      <c r="A2384">
        <v>89301600</v>
      </c>
      <c r="B2384" t="s">
        <v>6274</v>
      </c>
      <c r="C2384" t="s">
        <v>6274</v>
      </c>
      <c r="D2384">
        <v>10</v>
      </c>
      <c r="E2384" s="2">
        <v>44562</v>
      </c>
      <c r="G2384">
        <v>7534</v>
      </c>
      <c r="H2384">
        <v>62456</v>
      </c>
      <c r="I2384" t="s">
        <v>28</v>
      </c>
      <c r="J2384" t="s">
        <v>3203</v>
      </c>
      <c r="K2384" t="s">
        <v>6215</v>
      </c>
      <c r="M2384" s="1" t="s">
        <v>6216</v>
      </c>
      <c r="N2384">
        <v>0.6</v>
      </c>
      <c r="O2384" t="s">
        <v>33</v>
      </c>
      <c r="P2384">
        <f t="shared" si="74"/>
        <v>2</v>
      </c>
      <c r="Q2384" s="7">
        <f t="shared" si="75"/>
        <v>1</v>
      </c>
    </row>
    <row r="2385" spans="1:17" x14ac:dyDescent="0.2">
      <c r="A2385">
        <v>89301075</v>
      </c>
      <c r="B2385" t="s">
        <v>1686</v>
      </c>
      <c r="C2385" t="s">
        <v>1840</v>
      </c>
      <c r="D2385">
        <v>10</v>
      </c>
      <c r="E2385" s="2">
        <v>42826</v>
      </c>
      <c r="G2385">
        <v>4307</v>
      </c>
      <c r="H2385">
        <v>62463</v>
      </c>
      <c r="I2385" t="s">
        <v>53</v>
      </c>
      <c r="J2385" t="s">
        <v>158</v>
      </c>
      <c r="K2385" t="s">
        <v>1930</v>
      </c>
      <c r="M2385" s="1" t="s">
        <v>1931</v>
      </c>
      <c r="N2385">
        <v>0.5</v>
      </c>
      <c r="O2385" t="s">
        <v>27</v>
      </c>
      <c r="P2385">
        <f t="shared" si="74"/>
        <v>1</v>
      </c>
      <c r="Q2385" s="7">
        <f t="shared" si="75"/>
        <v>0.5</v>
      </c>
    </row>
    <row r="2386" spans="1:17" x14ac:dyDescent="0.2">
      <c r="A2386">
        <v>89301073</v>
      </c>
      <c r="B2386" t="s">
        <v>1686</v>
      </c>
      <c r="C2386" t="s">
        <v>357</v>
      </c>
      <c r="D2386">
        <v>5</v>
      </c>
      <c r="E2386" s="2">
        <v>44713</v>
      </c>
      <c r="G2386">
        <v>10263</v>
      </c>
      <c r="H2386">
        <v>62475</v>
      </c>
      <c r="J2386" t="s">
        <v>1558</v>
      </c>
      <c r="K2386" t="s">
        <v>1794</v>
      </c>
      <c r="M2386" s="1" t="s">
        <v>1795</v>
      </c>
      <c r="N2386">
        <v>1</v>
      </c>
      <c r="O2386" t="s">
        <v>27</v>
      </c>
      <c r="P2386">
        <f t="shared" si="74"/>
        <v>1</v>
      </c>
      <c r="Q2386" s="7">
        <f t="shared" si="75"/>
        <v>1</v>
      </c>
    </row>
    <row r="2387" spans="1:17" x14ac:dyDescent="0.2">
      <c r="A2387">
        <v>89301311</v>
      </c>
      <c r="B2387" t="s">
        <v>4828</v>
      </c>
      <c r="C2387" t="s">
        <v>109</v>
      </c>
      <c r="D2387">
        <v>5</v>
      </c>
      <c r="E2387" s="2">
        <v>44621</v>
      </c>
      <c r="G2387">
        <v>10460</v>
      </c>
      <c r="H2387">
        <v>62483</v>
      </c>
      <c r="J2387" t="s">
        <v>928</v>
      </c>
      <c r="K2387" t="s">
        <v>4857</v>
      </c>
      <c r="M2387" s="1" t="s">
        <v>4858</v>
      </c>
      <c r="N2387">
        <v>1</v>
      </c>
      <c r="O2387" t="s">
        <v>90</v>
      </c>
      <c r="P2387">
        <f t="shared" si="74"/>
        <v>1</v>
      </c>
      <c r="Q2387" s="7">
        <f t="shared" si="75"/>
        <v>1</v>
      </c>
    </row>
    <row r="2388" spans="1:17" x14ac:dyDescent="0.2">
      <c r="A2388">
        <v>89301211</v>
      </c>
      <c r="B2388" t="s">
        <v>4155</v>
      </c>
      <c r="C2388" t="s">
        <v>109</v>
      </c>
      <c r="D2388">
        <v>5</v>
      </c>
      <c r="E2388" s="2">
        <v>40026</v>
      </c>
      <c r="G2388">
        <v>4766</v>
      </c>
      <c r="H2388">
        <v>62484</v>
      </c>
      <c r="J2388" t="s">
        <v>314</v>
      </c>
      <c r="K2388" t="s">
        <v>4201</v>
      </c>
      <c r="M2388" s="1" t="s">
        <v>4202</v>
      </c>
      <c r="N2388">
        <v>0.8</v>
      </c>
      <c r="O2388" t="s">
        <v>23</v>
      </c>
      <c r="P2388">
        <f t="shared" si="74"/>
        <v>2</v>
      </c>
      <c r="Q2388" s="7">
        <f t="shared" si="75"/>
        <v>1</v>
      </c>
    </row>
    <row r="2389" spans="1:17" x14ac:dyDescent="0.2">
      <c r="A2389">
        <v>89301219</v>
      </c>
      <c r="B2389" t="s">
        <v>4368</v>
      </c>
      <c r="C2389" t="s">
        <v>4368</v>
      </c>
      <c r="D2389">
        <v>10</v>
      </c>
      <c r="E2389" s="2">
        <v>44378</v>
      </c>
      <c r="G2389">
        <v>9972</v>
      </c>
      <c r="H2389">
        <v>62484</v>
      </c>
      <c r="J2389" t="s">
        <v>314</v>
      </c>
      <c r="K2389" t="s">
        <v>4201</v>
      </c>
      <c r="M2389" s="1" t="s">
        <v>4202</v>
      </c>
      <c r="N2389">
        <v>0.2</v>
      </c>
      <c r="O2389" t="s">
        <v>23</v>
      </c>
      <c r="P2389">
        <f t="shared" si="74"/>
        <v>2</v>
      </c>
      <c r="Q2389" s="7">
        <f t="shared" si="75"/>
        <v>1</v>
      </c>
    </row>
    <row r="2390" spans="1:17" x14ac:dyDescent="0.2">
      <c r="A2390">
        <v>89301182</v>
      </c>
      <c r="B2390" t="s">
        <v>3946</v>
      </c>
      <c r="C2390" t="s">
        <v>3661</v>
      </c>
      <c r="D2390">
        <v>10</v>
      </c>
      <c r="E2390" s="2">
        <v>42917</v>
      </c>
      <c r="G2390">
        <v>4118</v>
      </c>
      <c r="H2390">
        <v>62485</v>
      </c>
      <c r="I2390" t="s">
        <v>28</v>
      </c>
      <c r="J2390" t="s">
        <v>78</v>
      </c>
      <c r="K2390" t="s">
        <v>2343</v>
      </c>
      <c r="L2390" t="s">
        <v>31</v>
      </c>
      <c r="M2390" s="1" t="s">
        <v>4058</v>
      </c>
      <c r="N2390">
        <v>1</v>
      </c>
      <c r="O2390" t="s">
        <v>33</v>
      </c>
      <c r="P2390">
        <f t="shared" si="74"/>
        <v>1</v>
      </c>
      <c r="Q2390" s="7">
        <f t="shared" si="75"/>
        <v>1</v>
      </c>
    </row>
    <row r="2391" spans="1:17" x14ac:dyDescent="0.2">
      <c r="A2391">
        <v>89301311</v>
      </c>
      <c r="B2391" t="s">
        <v>4828</v>
      </c>
      <c r="C2391" t="s">
        <v>109</v>
      </c>
      <c r="D2391">
        <v>5</v>
      </c>
      <c r="E2391" s="2">
        <v>43497</v>
      </c>
      <c r="G2391">
        <v>2203</v>
      </c>
      <c r="H2391">
        <v>62492</v>
      </c>
      <c r="I2391" t="s">
        <v>28</v>
      </c>
      <c r="J2391" t="s">
        <v>605</v>
      </c>
      <c r="K2391" t="s">
        <v>4849</v>
      </c>
      <c r="M2391" s="1" t="s">
        <v>4850</v>
      </c>
      <c r="N2391">
        <v>0.7</v>
      </c>
      <c r="O2391" t="s">
        <v>33</v>
      </c>
      <c r="P2391">
        <f t="shared" si="74"/>
        <v>2</v>
      </c>
      <c r="Q2391" s="7">
        <f t="shared" si="75"/>
        <v>1</v>
      </c>
    </row>
    <row r="2392" spans="1:17" x14ac:dyDescent="0.2">
      <c r="A2392">
        <v>89301607</v>
      </c>
      <c r="B2392" t="s">
        <v>6480</v>
      </c>
      <c r="C2392" t="s">
        <v>6481</v>
      </c>
      <c r="D2392">
        <v>10</v>
      </c>
      <c r="E2392" s="2">
        <v>40210</v>
      </c>
      <c r="G2392">
        <v>5963</v>
      </c>
      <c r="H2392">
        <v>62492</v>
      </c>
      <c r="I2392" t="s">
        <v>28</v>
      </c>
      <c r="J2392" t="s">
        <v>605</v>
      </c>
      <c r="K2392" t="s">
        <v>4849</v>
      </c>
      <c r="M2392" s="1" t="s">
        <v>4850</v>
      </c>
      <c r="N2392">
        <v>0.3</v>
      </c>
      <c r="O2392" t="s">
        <v>33</v>
      </c>
      <c r="P2392">
        <f t="shared" si="74"/>
        <v>2</v>
      </c>
      <c r="Q2392" s="7">
        <f t="shared" si="75"/>
        <v>1</v>
      </c>
    </row>
    <row r="2393" spans="1:17" x14ac:dyDescent="0.2">
      <c r="A2393">
        <v>89301063</v>
      </c>
      <c r="B2393" t="s">
        <v>1480</v>
      </c>
      <c r="C2393" t="s">
        <v>357</v>
      </c>
      <c r="D2393">
        <v>5</v>
      </c>
      <c r="E2393" s="2">
        <v>43344</v>
      </c>
      <c r="G2393">
        <v>8762</v>
      </c>
      <c r="H2393">
        <v>62494</v>
      </c>
      <c r="I2393" t="s">
        <v>53</v>
      </c>
      <c r="J2393" t="s">
        <v>40</v>
      </c>
      <c r="K2393" t="s">
        <v>1644</v>
      </c>
      <c r="M2393" s="1" t="s">
        <v>1645</v>
      </c>
      <c r="N2393">
        <v>1</v>
      </c>
      <c r="O2393" t="s">
        <v>27</v>
      </c>
      <c r="P2393">
        <f t="shared" si="74"/>
        <v>1</v>
      </c>
      <c r="Q2393" s="7">
        <f t="shared" si="75"/>
        <v>1</v>
      </c>
    </row>
    <row r="2394" spans="1:17" x14ac:dyDescent="0.2">
      <c r="A2394">
        <v>89301311</v>
      </c>
      <c r="B2394" t="s">
        <v>4828</v>
      </c>
      <c r="C2394" t="s">
        <v>109</v>
      </c>
      <c r="D2394">
        <v>5</v>
      </c>
      <c r="E2394" s="2">
        <v>40026</v>
      </c>
      <c r="G2394">
        <v>2874</v>
      </c>
      <c r="H2394">
        <v>62495</v>
      </c>
      <c r="I2394" t="s">
        <v>28</v>
      </c>
      <c r="J2394" t="s">
        <v>1229</v>
      </c>
      <c r="K2394" t="s">
        <v>4847</v>
      </c>
      <c r="M2394" s="1" t="s">
        <v>4848</v>
      </c>
      <c r="N2394">
        <v>1</v>
      </c>
      <c r="O2394" t="s">
        <v>33</v>
      </c>
      <c r="P2394">
        <f t="shared" si="74"/>
        <v>1</v>
      </c>
      <c r="Q2394" s="7">
        <f t="shared" si="75"/>
        <v>1</v>
      </c>
    </row>
    <row r="2395" spans="1:17" x14ac:dyDescent="0.2">
      <c r="A2395">
        <v>89301261</v>
      </c>
      <c r="B2395" t="s">
        <v>4505</v>
      </c>
      <c r="C2395" t="s">
        <v>109</v>
      </c>
      <c r="D2395">
        <v>5</v>
      </c>
      <c r="E2395" s="2">
        <v>45170</v>
      </c>
      <c r="G2395">
        <v>319</v>
      </c>
      <c r="H2395">
        <v>62496</v>
      </c>
      <c r="I2395" t="s">
        <v>46</v>
      </c>
      <c r="J2395" t="s">
        <v>4509</v>
      </c>
      <c r="K2395" t="s">
        <v>4510</v>
      </c>
      <c r="M2395" s="1" t="s">
        <v>4511</v>
      </c>
      <c r="N2395">
        <v>0.2</v>
      </c>
      <c r="O2395" t="s">
        <v>19</v>
      </c>
      <c r="P2395">
        <f t="shared" si="74"/>
        <v>2</v>
      </c>
      <c r="Q2395" s="7">
        <f t="shared" si="75"/>
        <v>0.4</v>
      </c>
    </row>
    <row r="2396" spans="1:17" x14ac:dyDescent="0.2">
      <c r="A2396">
        <v>89301265</v>
      </c>
      <c r="B2396" t="s">
        <v>4505</v>
      </c>
      <c r="C2396" t="s">
        <v>4675</v>
      </c>
      <c r="D2396">
        <v>10</v>
      </c>
      <c r="E2396" s="2">
        <v>45170</v>
      </c>
      <c r="G2396">
        <v>319</v>
      </c>
      <c r="H2396">
        <v>62496</v>
      </c>
      <c r="I2396" t="s">
        <v>46</v>
      </c>
      <c r="J2396" t="s">
        <v>4509</v>
      </c>
      <c r="K2396" t="s">
        <v>4510</v>
      </c>
      <c r="M2396" s="1" t="s">
        <v>4511</v>
      </c>
      <c r="N2396">
        <v>0.2</v>
      </c>
      <c r="O2396" t="s">
        <v>19</v>
      </c>
      <c r="P2396">
        <f t="shared" si="74"/>
        <v>2</v>
      </c>
      <c r="Q2396" s="7">
        <f t="shared" si="75"/>
        <v>0.4</v>
      </c>
    </row>
    <row r="2397" spans="1:17" x14ac:dyDescent="0.2">
      <c r="A2397">
        <v>89301011</v>
      </c>
      <c r="B2397" t="s">
        <v>108</v>
      </c>
      <c r="C2397" t="s">
        <v>109</v>
      </c>
      <c r="D2397">
        <v>5</v>
      </c>
      <c r="E2397" s="2">
        <v>42370</v>
      </c>
      <c r="G2397">
        <v>1806</v>
      </c>
      <c r="H2397">
        <v>62498</v>
      </c>
      <c r="I2397" t="s">
        <v>205</v>
      </c>
      <c r="J2397" t="s">
        <v>206</v>
      </c>
      <c r="K2397" t="s">
        <v>207</v>
      </c>
      <c r="L2397" t="s">
        <v>208</v>
      </c>
      <c r="M2397" s="1" t="s">
        <v>209</v>
      </c>
      <c r="N2397">
        <v>0.8</v>
      </c>
      <c r="O2397" t="s">
        <v>33</v>
      </c>
      <c r="P2397">
        <f t="shared" si="74"/>
        <v>1</v>
      </c>
      <c r="Q2397" s="7">
        <f t="shared" si="75"/>
        <v>0.8</v>
      </c>
    </row>
    <row r="2398" spans="1:17" x14ac:dyDescent="0.2">
      <c r="A2398">
        <v>89301063</v>
      </c>
      <c r="B2398" t="s">
        <v>1480</v>
      </c>
      <c r="C2398" t="s">
        <v>357</v>
      </c>
      <c r="D2398">
        <v>5</v>
      </c>
      <c r="E2398" s="2">
        <v>39814</v>
      </c>
      <c r="G2398">
        <v>4254</v>
      </c>
      <c r="H2398">
        <v>62507</v>
      </c>
      <c r="J2398" t="s">
        <v>458</v>
      </c>
      <c r="K2398" t="s">
        <v>1630</v>
      </c>
      <c r="M2398" s="1" t="s">
        <v>1646</v>
      </c>
      <c r="N2398">
        <v>1</v>
      </c>
      <c r="O2398" t="s">
        <v>23</v>
      </c>
      <c r="P2398">
        <f t="shared" si="74"/>
        <v>1</v>
      </c>
      <c r="Q2398" s="7">
        <f t="shared" si="75"/>
        <v>1</v>
      </c>
    </row>
    <row r="2399" spans="1:17" x14ac:dyDescent="0.2">
      <c r="A2399">
        <v>89301063</v>
      </c>
      <c r="B2399" t="s">
        <v>1480</v>
      </c>
      <c r="C2399" t="s">
        <v>357</v>
      </c>
      <c r="D2399">
        <v>5</v>
      </c>
      <c r="E2399" s="2">
        <v>39814</v>
      </c>
      <c r="G2399">
        <v>4252</v>
      </c>
      <c r="H2399">
        <v>62508</v>
      </c>
      <c r="J2399" t="s">
        <v>161</v>
      </c>
      <c r="K2399" t="s">
        <v>104</v>
      </c>
      <c r="M2399" s="1" t="s">
        <v>1647</v>
      </c>
      <c r="N2399">
        <v>1</v>
      </c>
      <c r="O2399" t="s">
        <v>23</v>
      </c>
      <c r="P2399">
        <f t="shared" si="74"/>
        <v>1</v>
      </c>
      <c r="Q2399" s="7">
        <f t="shared" si="75"/>
        <v>1</v>
      </c>
    </row>
    <row r="2400" spans="1:17" x14ac:dyDescent="0.2">
      <c r="A2400">
        <v>89301173</v>
      </c>
      <c r="B2400" t="s">
        <v>3745</v>
      </c>
      <c r="C2400" t="s">
        <v>357</v>
      </c>
      <c r="D2400">
        <v>5</v>
      </c>
      <c r="E2400" s="2">
        <v>42248</v>
      </c>
      <c r="G2400">
        <v>4449</v>
      </c>
      <c r="H2400">
        <v>62512</v>
      </c>
      <c r="J2400" t="s">
        <v>537</v>
      </c>
      <c r="K2400" t="s">
        <v>3876</v>
      </c>
      <c r="M2400" s="1" t="s">
        <v>3877</v>
      </c>
      <c r="N2400">
        <v>1</v>
      </c>
      <c r="O2400" t="s">
        <v>23</v>
      </c>
      <c r="P2400">
        <f t="shared" si="74"/>
        <v>1</v>
      </c>
      <c r="Q2400" s="7">
        <f t="shared" si="75"/>
        <v>1</v>
      </c>
    </row>
    <row r="2401" spans="1:17" x14ac:dyDescent="0.2">
      <c r="A2401">
        <v>89301181</v>
      </c>
      <c r="B2401" t="s">
        <v>3946</v>
      </c>
      <c r="C2401" t="s">
        <v>3947</v>
      </c>
      <c r="D2401">
        <v>5</v>
      </c>
      <c r="E2401" s="2">
        <v>43525</v>
      </c>
      <c r="G2401">
        <v>4117</v>
      </c>
      <c r="H2401">
        <v>62518</v>
      </c>
      <c r="I2401" t="s">
        <v>110</v>
      </c>
      <c r="J2401" t="s">
        <v>181</v>
      </c>
      <c r="K2401" t="s">
        <v>3962</v>
      </c>
      <c r="L2401" t="s">
        <v>31</v>
      </c>
      <c r="M2401" s="1" t="s">
        <v>3963</v>
      </c>
      <c r="N2401">
        <v>0.4</v>
      </c>
      <c r="O2401" t="s">
        <v>33</v>
      </c>
      <c r="P2401">
        <f t="shared" si="74"/>
        <v>2</v>
      </c>
      <c r="Q2401" s="7">
        <f t="shared" si="75"/>
        <v>1</v>
      </c>
    </row>
    <row r="2402" spans="1:17" x14ac:dyDescent="0.2">
      <c r="A2402">
        <v>89301183</v>
      </c>
      <c r="B2402" t="s">
        <v>3946</v>
      </c>
      <c r="C2402" t="s">
        <v>4060</v>
      </c>
      <c r="D2402">
        <v>10</v>
      </c>
      <c r="E2402" s="2">
        <v>43525</v>
      </c>
      <c r="G2402">
        <v>4117</v>
      </c>
      <c r="H2402">
        <v>62518</v>
      </c>
      <c r="I2402" t="s">
        <v>110</v>
      </c>
      <c r="J2402" t="s">
        <v>181</v>
      </c>
      <c r="K2402" t="s">
        <v>3962</v>
      </c>
      <c r="L2402" t="s">
        <v>31</v>
      </c>
      <c r="M2402" s="1" t="s">
        <v>3963</v>
      </c>
      <c r="N2402">
        <v>0.6</v>
      </c>
      <c r="O2402" t="s">
        <v>33</v>
      </c>
      <c r="P2402">
        <f t="shared" si="74"/>
        <v>2</v>
      </c>
      <c r="Q2402" s="7">
        <f t="shared" si="75"/>
        <v>1</v>
      </c>
    </row>
    <row r="2403" spans="1:17" x14ac:dyDescent="0.2">
      <c r="A2403">
        <v>89301707</v>
      </c>
      <c r="B2403" t="s">
        <v>2599</v>
      </c>
      <c r="C2403" t="s">
        <v>1092</v>
      </c>
      <c r="D2403">
        <v>10</v>
      </c>
      <c r="E2403" s="2">
        <v>39814</v>
      </c>
      <c r="G2403">
        <v>4916</v>
      </c>
      <c r="H2403">
        <v>62520</v>
      </c>
      <c r="I2403" t="s">
        <v>28</v>
      </c>
      <c r="J2403" t="s">
        <v>212</v>
      </c>
      <c r="K2403" t="s">
        <v>6544</v>
      </c>
      <c r="M2403" s="1" t="s">
        <v>6545</v>
      </c>
      <c r="N2403">
        <v>0.15</v>
      </c>
      <c r="O2403" t="s">
        <v>33</v>
      </c>
      <c r="P2403">
        <f t="shared" si="74"/>
        <v>2</v>
      </c>
      <c r="Q2403" s="7">
        <f t="shared" si="75"/>
        <v>0.15</v>
      </c>
    </row>
    <row r="2404" spans="1:17" x14ac:dyDescent="0.2">
      <c r="A2404">
        <v>89301708</v>
      </c>
      <c r="B2404" t="s">
        <v>2599</v>
      </c>
      <c r="C2404" t="s">
        <v>6546</v>
      </c>
      <c r="D2404">
        <v>10</v>
      </c>
      <c r="E2404" s="2">
        <v>43983</v>
      </c>
      <c r="G2404">
        <v>4916</v>
      </c>
      <c r="H2404">
        <v>62520</v>
      </c>
      <c r="I2404" t="s">
        <v>28</v>
      </c>
      <c r="J2404" t="s">
        <v>212</v>
      </c>
      <c r="K2404" t="s">
        <v>6544</v>
      </c>
      <c r="M2404" s="1" t="s">
        <v>6545</v>
      </c>
      <c r="N2404">
        <v>0</v>
      </c>
      <c r="O2404" t="s">
        <v>33</v>
      </c>
      <c r="P2404">
        <f t="shared" si="74"/>
        <v>2</v>
      </c>
      <c r="Q2404" s="7">
        <f t="shared" si="75"/>
        <v>0.15</v>
      </c>
    </row>
    <row r="2405" spans="1:17" x14ac:dyDescent="0.2">
      <c r="A2405">
        <v>89301103</v>
      </c>
      <c r="B2405" t="s">
        <v>2599</v>
      </c>
      <c r="C2405" t="s">
        <v>2589</v>
      </c>
      <c r="D2405">
        <v>5</v>
      </c>
      <c r="E2405" s="2">
        <v>44470</v>
      </c>
      <c r="G2405">
        <v>4869</v>
      </c>
      <c r="H2405">
        <v>62522</v>
      </c>
      <c r="J2405" t="s">
        <v>63</v>
      </c>
      <c r="K2405" t="s">
        <v>2859</v>
      </c>
      <c r="M2405" s="1" t="s">
        <v>2860</v>
      </c>
      <c r="N2405">
        <v>0.5</v>
      </c>
      <c r="O2405" t="s">
        <v>72</v>
      </c>
      <c r="P2405">
        <f t="shared" si="74"/>
        <v>2</v>
      </c>
      <c r="Q2405" s="7">
        <f t="shared" si="75"/>
        <v>1</v>
      </c>
    </row>
    <row r="2406" spans="1:17" x14ac:dyDescent="0.2">
      <c r="A2406">
        <v>89301103</v>
      </c>
      <c r="B2406" t="s">
        <v>2599</v>
      </c>
      <c r="C2406" t="s">
        <v>2589</v>
      </c>
      <c r="D2406">
        <v>5</v>
      </c>
      <c r="E2406" s="2">
        <v>44470</v>
      </c>
      <c r="G2406">
        <v>10096</v>
      </c>
      <c r="H2406">
        <v>62522</v>
      </c>
      <c r="J2406" t="s">
        <v>63</v>
      </c>
      <c r="K2406" t="s">
        <v>2859</v>
      </c>
      <c r="M2406" s="1" t="s">
        <v>2860</v>
      </c>
      <c r="N2406">
        <v>0.5</v>
      </c>
      <c r="O2406" t="s">
        <v>72</v>
      </c>
      <c r="P2406">
        <f t="shared" si="74"/>
        <v>2</v>
      </c>
      <c r="Q2406" s="7">
        <f t="shared" si="75"/>
        <v>1</v>
      </c>
    </row>
    <row r="2407" spans="1:17" x14ac:dyDescent="0.2">
      <c r="A2407">
        <v>89301021</v>
      </c>
      <c r="B2407" t="s">
        <v>489</v>
      </c>
      <c r="C2407" t="s">
        <v>109</v>
      </c>
      <c r="D2407">
        <v>5</v>
      </c>
      <c r="E2407" s="2">
        <v>40057</v>
      </c>
      <c r="G2407">
        <v>4486</v>
      </c>
      <c r="H2407">
        <v>62523</v>
      </c>
      <c r="I2407" t="s">
        <v>28</v>
      </c>
      <c r="J2407" t="s">
        <v>507</v>
      </c>
      <c r="K2407" t="s">
        <v>508</v>
      </c>
      <c r="M2407" s="1" t="s">
        <v>509</v>
      </c>
      <c r="N2407">
        <v>0.4</v>
      </c>
      <c r="O2407" t="s">
        <v>33</v>
      </c>
      <c r="P2407">
        <f t="shared" si="74"/>
        <v>1</v>
      </c>
      <c r="Q2407" s="7">
        <f t="shared" si="75"/>
        <v>0.4</v>
      </c>
    </row>
    <row r="2408" spans="1:17" x14ac:dyDescent="0.2">
      <c r="A2408">
        <v>89301121</v>
      </c>
      <c r="B2408" t="s">
        <v>3139</v>
      </c>
      <c r="C2408" t="s">
        <v>109</v>
      </c>
      <c r="D2408">
        <v>5</v>
      </c>
      <c r="E2408" s="2">
        <v>43313</v>
      </c>
      <c r="G2408">
        <v>7891</v>
      </c>
      <c r="H2408">
        <v>62525</v>
      </c>
      <c r="I2408" t="s">
        <v>53</v>
      </c>
      <c r="J2408" t="s">
        <v>69</v>
      </c>
      <c r="K2408" t="s">
        <v>3150</v>
      </c>
      <c r="M2408" s="1" t="s">
        <v>3151</v>
      </c>
      <c r="N2408">
        <v>0.5</v>
      </c>
      <c r="O2408" t="s">
        <v>72</v>
      </c>
      <c r="P2408">
        <f t="shared" si="74"/>
        <v>1</v>
      </c>
      <c r="Q2408" s="7">
        <f t="shared" si="75"/>
        <v>0.5</v>
      </c>
    </row>
    <row r="2409" spans="1:17" x14ac:dyDescent="0.2">
      <c r="A2409">
        <v>89301011</v>
      </c>
      <c r="B2409" t="s">
        <v>108</v>
      </c>
      <c r="C2409" t="s">
        <v>109</v>
      </c>
      <c r="D2409">
        <v>5</v>
      </c>
      <c r="E2409" s="2">
        <v>43831</v>
      </c>
      <c r="G2409">
        <v>9550</v>
      </c>
      <c r="H2409">
        <v>62529</v>
      </c>
      <c r="I2409" t="s">
        <v>28</v>
      </c>
      <c r="J2409" t="s">
        <v>47</v>
      </c>
      <c r="K2409" t="s">
        <v>210</v>
      </c>
      <c r="M2409" s="1" t="s">
        <v>211</v>
      </c>
      <c r="N2409">
        <v>0.6</v>
      </c>
      <c r="O2409" t="s">
        <v>33</v>
      </c>
      <c r="P2409">
        <f t="shared" si="74"/>
        <v>1</v>
      </c>
      <c r="Q2409" s="7">
        <f t="shared" si="75"/>
        <v>0.6</v>
      </c>
    </row>
    <row r="2410" spans="1:17" x14ac:dyDescent="0.2">
      <c r="A2410">
        <v>89301042</v>
      </c>
      <c r="B2410" t="s">
        <v>1264</v>
      </c>
      <c r="C2410" t="s">
        <v>1265</v>
      </c>
      <c r="D2410">
        <v>10</v>
      </c>
      <c r="E2410" s="2">
        <v>41275</v>
      </c>
      <c r="G2410">
        <v>4973</v>
      </c>
      <c r="H2410">
        <v>62534</v>
      </c>
      <c r="J2410" t="s">
        <v>1283</v>
      </c>
      <c r="K2410" t="s">
        <v>1284</v>
      </c>
      <c r="M2410" s="1" t="s">
        <v>1285</v>
      </c>
      <c r="N2410">
        <v>1</v>
      </c>
      <c r="O2410" t="s">
        <v>27</v>
      </c>
      <c r="P2410">
        <f t="shared" si="74"/>
        <v>1</v>
      </c>
      <c r="Q2410" s="7">
        <f t="shared" si="75"/>
        <v>1</v>
      </c>
    </row>
    <row r="2411" spans="1:17" x14ac:dyDescent="0.2">
      <c r="A2411">
        <v>89301503</v>
      </c>
      <c r="B2411" t="s">
        <v>3914</v>
      </c>
      <c r="C2411" t="s">
        <v>357</v>
      </c>
      <c r="D2411">
        <v>5</v>
      </c>
      <c r="E2411" s="2">
        <v>43922</v>
      </c>
      <c r="G2411">
        <v>9566</v>
      </c>
      <c r="H2411">
        <v>62539</v>
      </c>
      <c r="J2411" t="s">
        <v>275</v>
      </c>
      <c r="K2411" t="s">
        <v>6079</v>
      </c>
      <c r="L2411" t="s">
        <v>86</v>
      </c>
      <c r="M2411" s="1" t="s">
        <v>6080</v>
      </c>
      <c r="N2411">
        <v>0.75</v>
      </c>
      <c r="O2411" t="s">
        <v>27</v>
      </c>
      <c r="P2411">
        <f t="shared" si="74"/>
        <v>1</v>
      </c>
      <c r="Q2411" s="7">
        <f t="shared" si="75"/>
        <v>0.75</v>
      </c>
    </row>
    <row r="2412" spans="1:17" x14ac:dyDescent="0.2">
      <c r="A2412">
        <v>89301131</v>
      </c>
      <c r="B2412" t="s">
        <v>3276</v>
      </c>
      <c r="C2412" t="s">
        <v>109</v>
      </c>
      <c r="D2412">
        <v>5</v>
      </c>
      <c r="E2412" s="2">
        <v>40057</v>
      </c>
      <c r="G2412">
        <v>755</v>
      </c>
      <c r="H2412">
        <v>62542</v>
      </c>
      <c r="I2412" t="s">
        <v>28</v>
      </c>
      <c r="J2412" t="s">
        <v>3279</v>
      </c>
      <c r="K2412" t="s">
        <v>3280</v>
      </c>
      <c r="M2412" s="1" t="s">
        <v>3281</v>
      </c>
      <c r="N2412">
        <v>0.7</v>
      </c>
      <c r="O2412" t="s">
        <v>33</v>
      </c>
      <c r="P2412">
        <f t="shared" si="74"/>
        <v>2</v>
      </c>
      <c r="Q2412" s="7">
        <f t="shared" si="75"/>
        <v>1</v>
      </c>
    </row>
    <row r="2413" spans="1:17" x14ac:dyDescent="0.2">
      <c r="A2413">
        <v>89301132</v>
      </c>
      <c r="B2413" t="s">
        <v>3276</v>
      </c>
      <c r="C2413" t="s">
        <v>3350</v>
      </c>
      <c r="D2413">
        <v>10</v>
      </c>
      <c r="E2413" s="2">
        <v>44287</v>
      </c>
      <c r="G2413">
        <v>755</v>
      </c>
      <c r="H2413">
        <v>62542</v>
      </c>
      <c r="I2413" t="s">
        <v>28</v>
      </c>
      <c r="J2413" t="s">
        <v>3279</v>
      </c>
      <c r="K2413" t="s">
        <v>3280</v>
      </c>
      <c r="M2413" s="1" t="s">
        <v>3281</v>
      </c>
      <c r="N2413">
        <v>0.3</v>
      </c>
      <c r="O2413" t="s">
        <v>33</v>
      </c>
      <c r="P2413">
        <f t="shared" si="74"/>
        <v>2</v>
      </c>
      <c r="Q2413" s="7">
        <f t="shared" si="75"/>
        <v>1</v>
      </c>
    </row>
    <row r="2414" spans="1:17" x14ac:dyDescent="0.2">
      <c r="A2414">
        <v>89301324</v>
      </c>
      <c r="B2414" t="s">
        <v>4932</v>
      </c>
      <c r="C2414" t="s">
        <v>5083</v>
      </c>
      <c r="D2414">
        <v>5</v>
      </c>
      <c r="E2414" s="2">
        <v>43556</v>
      </c>
      <c r="G2414">
        <v>9083</v>
      </c>
      <c r="H2414">
        <v>62544</v>
      </c>
      <c r="J2414" t="s">
        <v>1075</v>
      </c>
      <c r="K2414" t="s">
        <v>755</v>
      </c>
      <c r="M2414" s="1" t="s">
        <v>5091</v>
      </c>
      <c r="N2414">
        <v>1</v>
      </c>
      <c r="O2414" t="s">
        <v>23</v>
      </c>
      <c r="P2414">
        <f t="shared" si="74"/>
        <v>1</v>
      </c>
      <c r="Q2414" s="7">
        <f t="shared" si="75"/>
        <v>1</v>
      </c>
    </row>
    <row r="2415" spans="1:17" x14ac:dyDescent="0.2">
      <c r="A2415">
        <v>89301111</v>
      </c>
      <c r="B2415" t="s">
        <v>2951</v>
      </c>
      <c r="C2415" t="s">
        <v>109</v>
      </c>
      <c r="D2415">
        <v>5</v>
      </c>
      <c r="E2415" s="2">
        <v>40057</v>
      </c>
      <c r="G2415">
        <v>4458</v>
      </c>
      <c r="H2415">
        <v>62546</v>
      </c>
      <c r="J2415" t="s">
        <v>20</v>
      </c>
      <c r="K2415" t="s">
        <v>2984</v>
      </c>
      <c r="M2415" s="1" t="s">
        <v>2985</v>
      </c>
      <c r="N2415">
        <v>1</v>
      </c>
      <c r="O2415" t="s">
        <v>23</v>
      </c>
      <c r="P2415">
        <f t="shared" si="74"/>
        <v>1</v>
      </c>
      <c r="Q2415" s="7">
        <f t="shared" si="75"/>
        <v>1</v>
      </c>
    </row>
    <row r="2416" spans="1:17" x14ac:dyDescent="0.2">
      <c r="A2416">
        <v>89301081</v>
      </c>
      <c r="B2416" t="s">
        <v>2159</v>
      </c>
      <c r="C2416" t="s">
        <v>109</v>
      </c>
      <c r="D2416">
        <v>5</v>
      </c>
      <c r="E2416" s="2">
        <v>44713</v>
      </c>
      <c r="G2416">
        <v>9809</v>
      </c>
      <c r="H2416">
        <v>62550</v>
      </c>
      <c r="I2416" t="s">
        <v>53</v>
      </c>
      <c r="J2416" t="s">
        <v>283</v>
      </c>
      <c r="K2416" t="s">
        <v>2238</v>
      </c>
      <c r="M2416" s="1" t="s">
        <v>2239</v>
      </c>
      <c r="N2416">
        <v>0.5</v>
      </c>
      <c r="O2416" t="s">
        <v>90</v>
      </c>
      <c r="P2416">
        <f t="shared" si="74"/>
        <v>1</v>
      </c>
      <c r="Q2416" s="7">
        <f t="shared" si="75"/>
        <v>0.5</v>
      </c>
    </row>
    <row r="2417" spans="1:17" x14ac:dyDescent="0.2">
      <c r="A2417">
        <v>89305245</v>
      </c>
      <c r="B2417" t="s">
        <v>6666</v>
      </c>
      <c r="C2417" t="s">
        <v>6667</v>
      </c>
      <c r="D2417">
        <v>15</v>
      </c>
      <c r="E2417" s="2">
        <v>42370</v>
      </c>
      <c r="G2417">
        <v>5474</v>
      </c>
      <c r="H2417">
        <v>62552</v>
      </c>
      <c r="I2417" t="s">
        <v>4452</v>
      </c>
      <c r="J2417" t="s">
        <v>283</v>
      </c>
      <c r="K2417" t="s">
        <v>6683</v>
      </c>
      <c r="L2417" t="s">
        <v>31</v>
      </c>
      <c r="M2417" s="1" t="s">
        <v>6684</v>
      </c>
      <c r="N2417">
        <v>1</v>
      </c>
      <c r="O2417" t="s">
        <v>4464</v>
      </c>
      <c r="P2417">
        <f t="shared" si="74"/>
        <v>2</v>
      </c>
      <c r="Q2417" s="7">
        <f t="shared" si="75"/>
        <v>1</v>
      </c>
    </row>
    <row r="2418" spans="1:17" x14ac:dyDescent="0.2">
      <c r="A2418">
        <v>89870255</v>
      </c>
      <c r="B2418" t="s">
        <v>4451</v>
      </c>
      <c r="C2418" t="s">
        <v>6778</v>
      </c>
      <c r="D2418">
        <v>15</v>
      </c>
      <c r="E2418" s="2">
        <v>40422</v>
      </c>
      <c r="G2418">
        <v>5593</v>
      </c>
      <c r="H2418">
        <v>62552</v>
      </c>
      <c r="I2418" t="s">
        <v>4452</v>
      </c>
      <c r="J2418" t="s">
        <v>283</v>
      </c>
      <c r="K2418" t="s">
        <v>6683</v>
      </c>
      <c r="L2418" t="s">
        <v>31</v>
      </c>
      <c r="M2418" s="1" t="s">
        <v>6684</v>
      </c>
      <c r="N2418">
        <v>0</v>
      </c>
      <c r="O2418" t="s">
        <v>4464</v>
      </c>
      <c r="P2418">
        <f t="shared" si="74"/>
        <v>2</v>
      </c>
      <c r="Q2418" s="7">
        <f t="shared" si="75"/>
        <v>1</v>
      </c>
    </row>
    <row r="2419" spans="1:17" x14ac:dyDescent="0.2">
      <c r="A2419">
        <v>89301226</v>
      </c>
      <c r="B2419" t="s">
        <v>4371</v>
      </c>
      <c r="C2419" t="s">
        <v>4414</v>
      </c>
      <c r="D2419">
        <v>10</v>
      </c>
      <c r="E2419" s="2">
        <v>44075</v>
      </c>
      <c r="G2419">
        <v>4091</v>
      </c>
      <c r="H2419">
        <v>62554</v>
      </c>
      <c r="J2419" t="s">
        <v>382</v>
      </c>
      <c r="K2419" t="s">
        <v>1726</v>
      </c>
      <c r="L2419" t="s">
        <v>86</v>
      </c>
      <c r="M2419" s="1" t="s">
        <v>4431</v>
      </c>
      <c r="N2419">
        <v>1</v>
      </c>
      <c r="O2419" t="s">
        <v>72</v>
      </c>
      <c r="P2419">
        <f t="shared" si="74"/>
        <v>1</v>
      </c>
      <c r="Q2419" s="7">
        <f t="shared" si="75"/>
        <v>1</v>
      </c>
    </row>
    <row r="2420" spans="1:17" x14ac:dyDescent="0.2">
      <c r="A2420">
        <v>89301942</v>
      </c>
      <c r="B2420" t="s">
        <v>6578</v>
      </c>
      <c r="C2420" t="s">
        <v>6578</v>
      </c>
      <c r="D2420">
        <v>10</v>
      </c>
      <c r="E2420" s="2">
        <v>44197</v>
      </c>
      <c r="G2420">
        <v>9769</v>
      </c>
      <c r="H2420">
        <v>62562</v>
      </c>
      <c r="J2420" t="s">
        <v>252</v>
      </c>
      <c r="K2420" t="s">
        <v>6650</v>
      </c>
      <c r="M2420" s="1" t="s">
        <v>6651</v>
      </c>
      <c r="N2420">
        <v>0.94</v>
      </c>
      <c r="O2420" t="s">
        <v>6581</v>
      </c>
      <c r="P2420">
        <f t="shared" si="74"/>
        <v>1</v>
      </c>
      <c r="Q2420" s="7">
        <f t="shared" si="75"/>
        <v>0.94</v>
      </c>
    </row>
    <row r="2421" spans="1:17" x14ac:dyDescent="0.2">
      <c r="A2421">
        <v>89301593</v>
      </c>
      <c r="B2421" t="s">
        <v>6156</v>
      </c>
      <c r="C2421" t="s">
        <v>6157</v>
      </c>
      <c r="D2421">
        <v>5</v>
      </c>
      <c r="E2421" s="2">
        <v>43466</v>
      </c>
      <c r="G2421">
        <v>10313</v>
      </c>
      <c r="H2421">
        <v>62563</v>
      </c>
      <c r="J2421" t="s">
        <v>60</v>
      </c>
      <c r="K2421" t="s">
        <v>2769</v>
      </c>
      <c r="M2421" s="1" t="s">
        <v>6196</v>
      </c>
      <c r="N2421">
        <v>1</v>
      </c>
      <c r="O2421" t="s">
        <v>72</v>
      </c>
      <c r="P2421">
        <f t="shared" si="74"/>
        <v>1</v>
      </c>
      <c r="Q2421" s="7">
        <f t="shared" si="75"/>
        <v>1</v>
      </c>
    </row>
    <row r="2422" spans="1:17" x14ac:dyDescent="0.2">
      <c r="A2422">
        <v>89301041</v>
      </c>
      <c r="B2422" t="s">
        <v>1095</v>
      </c>
      <c r="C2422" t="s">
        <v>109</v>
      </c>
      <c r="D2422">
        <v>5</v>
      </c>
      <c r="E2422" s="2">
        <v>43966</v>
      </c>
      <c r="G2422">
        <v>9508</v>
      </c>
      <c r="H2422">
        <v>62567</v>
      </c>
      <c r="J2422" t="s">
        <v>81</v>
      </c>
      <c r="K2422" t="s">
        <v>1145</v>
      </c>
      <c r="L2422" t="s">
        <v>86</v>
      </c>
      <c r="M2422" s="1" t="s">
        <v>1146</v>
      </c>
      <c r="N2422">
        <v>0.5</v>
      </c>
      <c r="O2422" t="s">
        <v>72</v>
      </c>
      <c r="P2422">
        <f t="shared" si="74"/>
        <v>1</v>
      </c>
      <c r="Q2422" s="7">
        <f t="shared" si="75"/>
        <v>0.5</v>
      </c>
    </row>
    <row r="2423" spans="1:17" x14ac:dyDescent="0.2">
      <c r="A2423">
        <v>89301102</v>
      </c>
      <c r="B2423" t="s">
        <v>2599</v>
      </c>
      <c r="C2423" t="s">
        <v>568</v>
      </c>
      <c r="D2423">
        <v>10</v>
      </c>
      <c r="E2423" s="2">
        <v>44013</v>
      </c>
      <c r="G2423">
        <v>5347</v>
      </c>
      <c r="H2423">
        <v>62571</v>
      </c>
      <c r="I2423" t="s">
        <v>28</v>
      </c>
      <c r="J2423" t="s">
        <v>54</v>
      </c>
      <c r="K2423" t="s">
        <v>2771</v>
      </c>
      <c r="L2423" t="s">
        <v>31</v>
      </c>
      <c r="M2423" s="1" t="s">
        <v>2772</v>
      </c>
      <c r="N2423">
        <v>0.2</v>
      </c>
      <c r="O2423" t="s">
        <v>33</v>
      </c>
      <c r="P2423">
        <f t="shared" si="74"/>
        <v>4</v>
      </c>
      <c r="Q2423" s="7">
        <f t="shared" si="75"/>
        <v>0.4</v>
      </c>
    </row>
    <row r="2424" spans="1:17" x14ac:dyDescent="0.2">
      <c r="A2424">
        <v>89301103</v>
      </c>
      <c r="B2424" t="s">
        <v>2599</v>
      </c>
      <c r="C2424" t="s">
        <v>2589</v>
      </c>
      <c r="D2424">
        <v>5</v>
      </c>
      <c r="E2424" s="2">
        <v>44013</v>
      </c>
      <c r="G2424">
        <v>5347</v>
      </c>
      <c r="H2424">
        <v>62571</v>
      </c>
      <c r="I2424" t="s">
        <v>28</v>
      </c>
      <c r="J2424" t="s">
        <v>54</v>
      </c>
      <c r="K2424" t="s">
        <v>2771</v>
      </c>
      <c r="L2424" t="s">
        <v>31</v>
      </c>
      <c r="M2424" s="1" t="s">
        <v>2772</v>
      </c>
      <c r="N2424">
        <v>0.1</v>
      </c>
      <c r="O2424" t="s">
        <v>33</v>
      </c>
      <c r="P2424">
        <f t="shared" si="74"/>
        <v>4</v>
      </c>
      <c r="Q2424" s="7">
        <f t="shared" si="75"/>
        <v>0.4</v>
      </c>
    </row>
    <row r="2425" spans="1:17" x14ac:dyDescent="0.2">
      <c r="A2425">
        <v>89301105</v>
      </c>
      <c r="B2425" t="s">
        <v>2599</v>
      </c>
      <c r="C2425" t="s">
        <v>2909</v>
      </c>
      <c r="D2425">
        <v>5</v>
      </c>
      <c r="E2425" s="2">
        <v>44013</v>
      </c>
      <c r="G2425">
        <v>5347</v>
      </c>
      <c r="H2425">
        <v>62571</v>
      </c>
      <c r="I2425" t="s">
        <v>28</v>
      </c>
      <c r="J2425" t="s">
        <v>54</v>
      </c>
      <c r="K2425" t="s">
        <v>2771</v>
      </c>
      <c r="L2425" t="s">
        <v>31</v>
      </c>
      <c r="M2425" s="1" t="s">
        <v>2772</v>
      </c>
      <c r="N2425">
        <v>0.1</v>
      </c>
      <c r="O2425" t="s">
        <v>33</v>
      </c>
      <c r="P2425">
        <f t="shared" si="74"/>
        <v>4</v>
      </c>
      <c r="Q2425" s="7">
        <f t="shared" si="75"/>
        <v>0.4</v>
      </c>
    </row>
    <row r="2426" spans="1:17" x14ac:dyDescent="0.2">
      <c r="A2426">
        <v>89301708</v>
      </c>
      <c r="B2426" t="s">
        <v>2599</v>
      </c>
      <c r="C2426" t="s">
        <v>6546</v>
      </c>
      <c r="D2426">
        <v>10</v>
      </c>
      <c r="E2426" s="2">
        <v>43983</v>
      </c>
      <c r="G2426">
        <v>5347</v>
      </c>
      <c r="H2426">
        <v>62571</v>
      </c>
      <c r="I2426" t="s">
        <v>28</v>
      </c>
      <c r="J2426" t="s">
        <v>54</v>
      </c>
      <c r="K2426" t="s">
        <v>2771</v>
      </c>
      <c r="L2426" t="s">
        <v>31</v>
      </c>
      <c r="M2426" s="1" t="s">
        <v>2772</v>
      </c>
      <c r="N2426">
        <v>0</v>
      </c>
      <c r="O2426" t="s">
        <v>33</v>
      </c>
      <c r="P2426">
        <f t="shared" si="74"/>
        <v>4</v>
      </c>
      <c r="Q2426" s="7">
        <f t="shared" si="75"/>
        <v>0.4</v>
      </c>
    </row>
    <row r="2427" spans="1:17" x14ac:dyDescent="0.2">
      <c r="A2427">
        <v>89301091</v>
      </c>
      <c r="B2427" t="s">
        <v>2444</v>
      </c>
      <c r="C2427" t="s">
        <v>109</v>
      </c>
      <c r="D2427">
        <v>5</v>
      </c>
      <c r="E2427" s="2">
        <v>44682</v>
      </c>
      <c r="G2427">
        <v>4834</v>
      </c>
      <c r="H2427">
        <v>62573</v>
      </c>
      <c r="I2427" t="s">
        <v>28</v>
      </c>
      <c r="J2427" t="s">
        <v>47</v>
      </c>
      <c r="K2427" t="s">
        <v>2462</v>
      </c>
      <c r="M2427" s="1" t="s">
        <v>2463</v>
      </c>
      <c r="N2427">
        <v>0.4</v>
      </c>
      <c r="O2427" t="s">
        <v>33</v>
      </c>
      <c r="P2427">
        <f t="shared" si="74"/>
        <v>2</v>
      </c>
      <c r="Q2427" s="7">
        <f t="shared" si="75"/>
        <v>1</v>
      </c>
    </row>
    <row r="2428" spans="1:17" x14ac:dyDescent="0.2">
      <c r="A2428">
        <v>89301093</v>
      </c>
      <c r="B2428" t="s">
        <v>2444</v>
      </c>
      <c r="C2428" t="s">
        <v>357</v>
      </c>
      <c r="D2428">
        <v>5</v>
      </c>
      <c r="E2428" s="2">
        <v>44682</v>
      </c>
      <c r="G2428">
        <v>4834</v>
      </c>
      <c r="H2428">
        <v>62573</v>
      </c>
      <c r="I2428" t="s">
        <v>28</v>
      </c>
      <c r="J2428" t="s">
        <v>47</v>
      </c>
      <c r="K2428" t="s">
        <v>2462</v>
      </c>
      <c r="M2428" s="1" t="s">
        <v>2463</v>
      </c>
      <c r="N2428">
        <v>0.6</v>
      </c>
      <c r="O2428" t="s">
        <v>33</v>
      </c>
      <c r="P2428">
        <f t="shared" si="74"/>
        <v>2</v>
      </c>
      <c r="Q2428" s="7">
        <f t="shared" si="75"/>
        <v>1</v>
      </c>
    </row>
    <row r="2429" spans="1:17" x14ac:dyDescent="0.2">
      <c r="A2429">
        <v>89301375</v>
      </c>
      <c r="B2429" t="s">
        <v>5575</v>
      </c>
      <c r="C2429" t="s">
        <v>5575</v>
      </c>
      <c r="D2429">
        <v>10</v>
      </c>
      <c r="E2429" s="2">
        <v>40179</v>
      </c>
      <c r="G2429">
        <v>5014</v>
      </c>
      <c r="H2429">
        <v>62574</v>
      </c>
      <c r="I2429" t="s">
        <v>28</v>
      </c>
      <c r="J2429" t="s">
        <v>131</v>
      </c>
      <c r="K2429" t="s">
        <v>1825</v>
      </c>
      <c r="M2429" s="1" t="s">
        <v>5609</v>
      </c>
      <c r="N2429">
        <v>0.2</v>
      </c>
      <c r="O2429" t="s">
        <v>238</v>
      </c>
      <c r="P2429">
        <f t="shared" si="74"/>
        <v>1</v>
      </c>
      <c r="Q2429" s="7">
        <f t="shared" si="75"/>
        <v>0.2</v>
      </c>
    </row>
    <row r="2430" spans="1:17" x14ac:dyDescent="0.2">
      <c r="A2430">
        <v>89301112</v>
      </c>
      <c r="B2430" t="s">
        <v>3082</v>
      </c>
      <c r="C2430" t="s">
        <v>3083</v>
      </c>
      <c r="D2430">
        <v>10</v>
      </c>
      <c r="E2430" s="2">
        <v>44197</v>
      </c>
      <c r="G2430">
        <v>4786</v>
      </c>
      <c r="H2430">
        <v>62577</v>
      </c>
      <c r="I2430" t="s">
        <v>53</v>
      </c>
      <c r="J2430" t="s">
        <v>275</v>
      </c>
      <c r="K2430" t="s">
        <v>3092</v>
      </c>
      <c r="M2430" s="1" t="s">
        <v>3093</v>
      </c>
      <c r="N2430">
        <v>1</v>
      </c>
      <c r="O2430" t="s">
        <v>72</v>
      </c>
      <c r="P2430">
        <f t="shared" si="74"/>
        <v>1</v>
      </c>
      <c r="Q2430" s="7">
        <f t="shared" si="75"/>
        <v>1</v>
      </c>
    </row>
    <row r="2431" spans="1:17" x14ac:dyDescent="0.2">
      <c r="A2431">
        <v>89301432</v>
      </c>
      <c r="B2431" t="s">
        <v>5902</v>
      </c>
      <c r="C2431" t="s">
        <v>5903</v>
      </c>
      <c r="D2431">
        <v>10</v>
      </c>
      <c r="E2431" s="2">
        <v>39814</v>
      </c>
      <c r="G2431">
        <v>5016</v>
      </c>
      <c r="H2431">
        <v>62580</v>
      </c>
      <c r="I2431" t="s">
        <v>5234</v>
      </c>
      <c r="J2431" t="s">
        <v>507</v>
      </c>
      <c r="K2431" t="s">
        <v>5904</v>
      </c>
      <c r="L2431" t="s">
        <v>5020</v>
      </c>
      <c r="M2431" s="1" t="s">
        <v>5905</v>
      </c>
      <c r="N2431">
        <v>0.1</v>
      </c>
      <c r="O2431" t="s">
        <v>1219</v>
      </c>
      <c r="P2431">
        <f t="shared" si="74"/>
        <v>1</v>
      </c>
      <c r="Q2431" s="7">
        <f t="shared" si="75"/>
        <v>0.1</v>
      </c>
    </row>
    <row r="2432" spans="1:17" x14ac:dyDescent="0.2">
      <c r="A2432">
        <v>89301101</v>
      </c>
      <c r="B2432" t="s">
        <v>2599</v>
      </c>
      <c r="C2432" t="s">
        <v>109</v>
      </c>
      <c r="D2432">
        <v>5</v>
      </c>
      <c r="E2432" s="2">
        <v>40087</v>
      </c>
      <c r="G2432">
        <v>4977</v>
      </c>
      <c r="H2432">
        <v>62582</v>
      </c>
      <c r="J2432" t="s">
        <v>2682</v>
      </c>
      <c r="K2432" t="s">
        <v>2683</v>
      </c>
      <c r="M2432" s="1" t="s">
        <v>2684</v>
      </c>
      <c r="N2432">
        <v>1</v>
      </c>
      <c r="O2432" t="s">
        <v>72</v>
      </c>
      <c r="P2432">
        <f t="shared" si="74"/>
        <v>1</v>
      </c>
      <c r="Q2432" s="7">
        <f t="shared" si="75"/>
        <v>1</v>
      </c>
    </row>
    <row r="2433" spans="1:17" x14ac:dyDescent="0.2">
      <c r="A2433">
        <v>89301501</v>
      </c>
      <c r="B2433" t="s">
        <v>5918</v>
      </c>
      <c r="C2433" t="s">
        <v>109</v>
      </c>
      <c r="D2433">
        <v>5</v>
      </c>
      <c r="E2433" s="2">
        <v>40087</v>
      </c>
      <c r="G2433">
        <v>4306</v>
      </c>
      <c r="H2433">
        <v>62585</v>
      </c>
      <c r="I2433" t="s">
        <v>28</v>
      </c>
      <c r="J2433" t="s">
        <v>1986</v>
      </c>
      <c r="K2433" t="s">
        <v>5933</v>
      </c>
      <c r="M2433" s="1" t="s">
        <v>5934</v>
      </c>
      <c r="N2433">
        <v>0.5</v>
      </c>
      <c r="O2433" t="s">
        <v>238</v>
      </c>
      <c r="P2433">
        <f t="shared" si="74"/>
        <v>2</v>
      </c>
      <c r="Q2433" s="7">
        <f t="shared" si="75"/>
        <v>1</v>
      </c>
    </row>
    <row r="2434" spans="1:17" x14ac:dyDescent="0.2">
      <c r="A2434">
        <v>89301506</v>
      </c>
      <c r="B2434" t="s">
        <v>5918</v>
      </c>
      <c r="C2434" t="s">
        <v>6095</v>
      </c>
      <c r="D2434">
        <v>10</v>
      </c>
      <c r="E2434" s="2">
        <v>41275</v>
      </c>
      <c r="G2434">
        <v>4306</v>
      </c>
      <c r="H2434">
        <v>62585</v>
      </c>
      <c r="I2434" t="s">
        <v>28</v>
      </c>
      <c r="J2434" t="s">
        <v>1986</v>
      </c>
      <c r="K2434" t="s">
        <v>5933</v>
      </c>
      <c r="M2434" s="1" t="s">
        <v>5934</v>
      </c>
      <c r="N2434">
        <v>0.5</v>
      </c>
      <c r="O2434" t="s">
        <v>238</v>
      </c>
      <c r="P2434">
        <f t="shared" ref="P2434:P2497" si="76">COUNTIF($M$2:$M$4776,M2434)</f>
        <v>2</v>
      </c>
      <c r="Q2434" s="7">
        <f t="shared" ref="Q2434:Q2497" si="77">SUMIFS($N$2:$N$4776,$M$2:$M$4776,M2434)</f>
        <v>1</v>
      </c>
    </row>
    <row r="2435" spans="1:17" x14ac:dyDescent="0.2">
      <c r="A2435">
        <v>89301600</v>
      </c>
      <c r="B2435" t="s">
        <v>6274</v>
      </c>
      <c r="C2435" t="s">
        <v>6274</v>
      </c>
      <c r="D2435">
        <v>10</v>
      </c>
      <c r="E2435" s="2">
        <v>44835</v>
      </c>
      <c r="G2435">
        <v>10059</v>
      </c>
      <c r="H2435">
        <v>62595</v>
      </c>
      <c r="I2435" t="s">
        <v>28</v>
      </c>
      <c r="J2435" t="s">
        <v>40</v>
      </c>
      <c r="K2435" t="s">
        <v>6377</v>
      </c>
      <c r="M2435" s="1" t="s">
        <v>6430</v>
      </c>
      <c r="N2435">
        <v>0.4</v>
      </c>
      <c r="O2435" t="s">
        <v>33</v>
      </c>
      <c r="P2435">
        <f t="shared" si="76"/>
        <v>1</v>
      </c>
      <c r="Q2435" s="7">
        <f t="shared" si="77"/>
        <v>0.4</v>
      </c>
    </row>
    <row r="2436" spans="1:17" x14ac:dyDescent="0.2">
      <c r="A2436">
        <v>89301042</v>
      </c>
      <c r="B2436" t="s">
        <v>1264</v>
      </c>
      <c r="C2436" t="s">
        <v>1265</v>
      </c>
      <c r="D2436">
        <v>10</v>
      </c>
      <c r="E2436" s="2">
        <v>44378</v>
      </c>
      <c r="G2436">
        <v>7090</v>
      </c>
      <c r="H2436">
        <v>62597</v>
      </c>
      <c r="I2436" t="s">
        <v>343</v>
      </c>
      <c r="J2436" t="s">
        <v>158</v>
      </c>
      <c r="K2436" t="s">
        <v>1281</v>
      </c>
      <c r="M2436" s="1" t="s">
        <v>1282</v>
      </c>
      <c r="N2436">
        <v>0.75</v>
      </c>
      <c r="O2436" t="s">
        <v>72</v>
      </c>
      <c r="P2436">
        <f t="shared" si="76"/>
        <v>1</v>
      </c>
      <c r="Q2436" s="7">
        <f t="shared" si="77"/>
        <v>0.75</v>
      </c>
    </row>
    <row r="2437" spans="1:17" x14ac:dyDescent="0.2">
      <c r="A2437">
        <v>89301121</v>
      </c>
      <c r="B2437" t="s">
        <v>3139</v>
      </c>
      <c r="C2437" t="s">
        <v>109</v>
      </c>
      <c r="D2437">
        <v>5</v>
      </c>
      <c r="E2437" s="2">
        <v>44197</v>
      </c>
      <c r="G2437">
        <v>4325</v>
      </c>
      <c r="H2437">
        <v>62599</v>
      </c>
      <c r="J2437" t="s">
        <v>227</v>
      </c>
      <c r="K2437" t="s">
        <v>3148</v>
      </c>
      <c r="M2437" s="1" t="s">
        <v>3149</v>
      </c>
      <c r="N2437">
        <v>0.5</v>
      </c>
      <c r="O2437" t="s">
        <v>72</v>
      </c>
      <c r="P2437">
        <f t="shared" si="76"/>
        <v>1</v>
      </c>
      <c r="Q2437" s="7">
        <f t="shared" si="77"/>
        <v>0.5</v>
      </c>
    </row>
    <row r="2438" spans="1:17" x14ac:dyDescent="0.2">
      <c r="A2438">
        <v>89301355</v>
      </c>
      <c r="B2438" t="s">
        <v>5498</v>
      </c>
      <c r="C2438" t="s">
        <v>5499</v>
      </c>
      <c r="D2438">
        <v>10</v>
      </c>
      <c r="E2438" s="2">
        <v>44498</v>
      </c>
      <c r="G2438">
        <v>4726</v>
      </c>
      <c r="H2438">
        <v>62602</v>
      </c>
      <c r="I2438" t="s">
        <v>343</v>
      </c>
      <c r="J2438" t="s">
        <v>60</v>
      </c>
      <c r="K2438" t="s">
        <v>3274</v>
      </c>
      <c r="M2438" s="1" t="s">
        <v>5533</v>
      </c>
      <c r="N2438">
        <v>1</v>
      </c>
      <c r="O2438" t="s">
        <v>2433</v>
      </c>
      <c r="P2438">
        <f t="shared" si="76"/>
        <v>1</v>
      </c>
      <c r="Q2438" s="7">
        <f t="shared" si="77"/>
        <v>1</v>
      </c>
    </row>
    <row r="2439" spans="1:17" x14ac:dyDescent="0.2">
      <c r="A2439">
        <v>89301081</v>
      </c>
      <c r="B2439" t="s">
        <v>2159</v>
      </c>
      <c r="C2439" t="s">
        <v>109</v>
      </c>
      <c r="D2439">
        <v>5</v>
      </c>
      <c r="E2439" s="2">
        <v>44743</v>
      </c>
      <c r="G2439">
        <v>10602</v>
      </c>
      <c r="H2439">
        <v>62603</v>
      </c>
      <c r="J2439" t="s">
        <v>158</v>
      </c>
      <c r="K2439" t="s">
        <v>2244</v>
      </c>
      <c r="M2439" s="1" t="s">
        <v>2245</v>
      </c>
      <c r="N2439">
        <v>1</v>
      </c>
      <c r="O2439" t="s">
        <v>23</v>
      </c>
      <c r="P2439">
        <f t="shared" si="76"/>
        <v>1</v>
      </c>
      <c r="Q2439" s="7">
        <f t="shared" si="77"/>
        <v>1</v>
      </c>
    </row>
    <row r="2440" spans="1:17" x14ac:dyDescent="0.2">
      <c r="A2440">
        <v>89301012</v>
      </c>
      <c r="B2440" t="s">
        <v>108</v>
      </c>
      <c r="C2440" t="s">
        <v>293</v>
      </c>
      <c r="D2440">
        <v>10</v>
      </c>
      <c r="E2440" s="2">
        <v>44470</v>
      </c>
      <c r="G2440">
        <v>4402</v>
      </c>
      <c r="H2440">
        <v>62620</v>
      </c>
      <c r="I2440" t="s">
        <v>28</v>
      </c>
      <c r="J2440" t="s">
        <v>317</v>
      </c>
      <c r="K2440" t="s">
        <v>318</v>
      </c>
      <c r="M2440" s="1" t="s">
        <v>319</v>
      </c>
      <c r="N2440">
        <v>0.3</v>
      </c>
      <c r="O2440" t="s">
        <v>33</v>
      </c>
      <c r="P2440">
        <f t="shared" si="76"/>
        <v>1</v>
      </c>
      <c r="Q2440" s="7">
        <f t="shared" si="77"/>
        <v>0.3</v>
      </c>
    </row>
    <row r="2441" spans="1:17" x14ac:dyDescent="0.2">
      <c r="A2441">
        <v>89301063</v>
      </c>
      <c r="B2441" t="s">
        <v>1480</v>
      </c>
      <c r="C2441" t="s">
        <v>357</v>
      </c>
      <c r="D2441">
        <v>5</v>
      </c>
      <c r="E2441" s="2">
        <v>43497</v>
      </c>
      <c r="G2441">
        <v>9112</v>
      </c>
      <c r="H2441">
        <v>62621</v>
      </c>
      <c r="J2441" t="s">
        <v>63</v>
      </c>
      <c r="K2441" t="s">
        <v>1642</v>
      </c>
      <c r="M2441" s="1" t="s">
        <v>1643</v>
      </c>
      <c r="N2441">
        <v>1</v>
      </c>
      <c r="O2441" t="s">
        <v>72</v>
      </c>
      <c r="P2441">
        <f t="shared" si="76"/>
        <v>1</v>
      </c>
      <c r="Q2441" s="7">
        <f t="shared" si="77"/>
        <v>1</v>
      </c>
    </row>
    <row r="2442" spans="1:17" x14ac:dyDescent="0.2">
      <c r="A2442">
        <v>89301028</v>
      </c>
      <c r="B2442" t="s">
        <v>489</v>
      </c>
      <c r="C2442" t="s">
        <v>781</v>
      </c>
      <c r="D2442">
        <v>10</v>
      </c>
      <c r="E2442" s="2">
        <v>43466</v>
      </c>
      <c r="G2442">
        <v>9000</v>
      </c>
      <c r="H2442">
        <v>62624</v>
      </c>
      <c r="I2442" t="s">
        <v>110</v>
      </c>
      <c r="J2442" t="s">
        <v>176</v>
      </c>
      <c r="K2442" t="s">
        <v>801</v>
      </c>
      <c r="L2442" t="s">
        <v>31</v>
      </c>
      <c r="M2442" s="1" t="s">
        <v>802</v>
      </c>
      <c r="N2442">
        <v>0.2</v>
      </c>
      <c r="O2442" t="s">
        <v>238</v>
      </c>
      <c r="P2442">
        <f t="shared" si="76"/>
        <v>4</v>
      </c>
      <c r="Q2442" s="7">
        <f t="shared" si="77"/>
        <v>1</v>
      </c>
    </row>
    <row r="2443" spans="1:17" x14ac:dyDescent="0.2">
      <c r="A2443">
        <v>89301041</v>
      </c>
      <c r="B2443" t="s">
        <v>1095</v>
      </c>
      <c r="C2443" t="s">
        <v>109</v>
      </c>
      <c r="D2443">
        <v>5</v>
      </c>
      <c r="E2443" s="2">
        <v>43466</v>
      </c>
      <c r="G2443">
        <v>4992</v>
      </c>
      <c r="H2443">
        <v>62624</v>
      </c>
      <c r="I2443" t="s">
        <v>110</v>
      </c>
      <c r="J2443" t="s">
        <v>176</v>
      </c>
      <c r="K2443" t="s">
        <v>801</v>
      </c>
      <c r="L2443" t="s">
        <v>31</v>
      </c>
      <c r="M2443" s="1" t="s">
        <v>802</v>
      </c>
      <c r="N2443">
        <v>0.2</v>
      </c>
      <c r="O2443" t="s">
        <v>33</v>
      </c>
      <c r="P2443">
        <f t="shared" si="76"/>
        <v>4</v>
      </c>
      <c r="Q2443" s="7">
        <f t="shared" si="77"/>
        <v>1</v>
      </c>
    </row>
    <row r="2444" spans="1:17" x14ac:dyDescent="0.2">
      <c r="A2444">
        <v>89301045</v>
      </c>
      <c r="B2444" t="s">
        <v>1264</v>
      </c>
      <c r="C2444" t="s">
        <v>1347</v>
      </c>
      <c r="D2444">
        <v>10</v>
      </c>
      <c r="E2444" s="2">
        <v>40483</v>
      </c>
      <c r="G2444">
        <v>4992</v>
      </c>
      <c r="H2444">
        <v>62624</v>
      </c>
      <c r="I2444" t="s">
        <v>110</v>
      </c>
      <c r="J2444" t="s">
        <v>176</v>
      </c>
      <c r="K2444" t="s">
        <v>801</v>
      </c>
      <c r="L2444" t="s">
        <v>31</v>
      </c>
      <c r="M2444" s="1" t="s">
        <v>802</v>
      </c>
      <c r="N2444">
        <v>0.3</v>
      </c>
      <c r="O2444" t="s">
        <v>33</v>
      </c>
      <c r="P2444">
        <f t="shared" si="76"/>
        <v>4</v>
      </c>
      <c r="Q2444" s="7">
        <f t="shared" si="77"/>
        <v>1</v>
      </c>
    </row>
    <row r="2445" spans="1:17" x14ac:dyDescent="0.2">
      <c r="A2445">
        <v>89301602</v>
      </c>
      <c r="B2445" t="s">
        <v>6449</v>
      </c>
      <c r="C2445" t="s">
        <v>6450</v>
      </c>
      <c r="D2445">
        <v>10</v>
      </c>
      <c r="E2445" s="2">
        <v>40483</v>
      </c>
      <c r="G2445">
        <v>5283</v>
      </c>
      <c r="H2445">
        <v>62624</v>
      </c>
      <c r="I2445" t="s">
        <v>110</v>
      </c>
      <c r="J2445" t="s">
        <v>176</v>
      </c>
      <c r="K2445" t="s">
        <v>801</v>
      </c>
      <c r="L2445" t="s">
        <v>31</v>
      </c>
      <c r="M2445" s="1" t="s">
        <v>802</v>
      </c>
      <c r="N2445">
        <v>0.3</v>
      </c>
      <c r="O2445" t="s">
        <v>33</v>
      </c>
      <c r="P2445">
        <f t="shared" si="76"/>
        <v>4</v>
      </c>
      <c r="Q2445" s="7">
        <f t="shared" si="77"/>
        <v>1</v>
      </c>
    </row>
    <row r="2446" spans="1:17" x14ac:dyDescent="0.2">
      <c r="A2446">
        <v>89301501</v>
      </c>
      <c r="B2446" t="s">
        <v>5918</v>
      </c>
      <c r="C2446" t="s">
        <v>109</v>
      </c>
      <c r="D2446">
        <v>5</v>
      </c>
      <c r="E2446" s="2">
        <v>43344</v>
      </c>
      <c r="G2446">
        <v>8752</v>
      </c>
      <c r="H2446">
        <v>62632</v>
      </c>
      <c r="I2446" t="s">
        <v>53</v>
      </c>
      <c r="J2446" t="s">
        <v>303</v>
      </c>
      <c r="K2446" t="s">
        <v>5939</v>
      </c>
      <c r="M2446" s="1" t="s">
        <v>5940</v>
      </c>
      <c r="N2446">
        <v>1</v>
      </c>
      <c r="O2446" t="s">
        <v>135</v>
      </c>
      <c r="P2446">
        <f t="shared" si="76"/>
        <v>1</v>
      </c>
      <c r="Q2446" s="7">
        <f t="shared" si="77"/>
        <v>1</v>
      </c>
    </row>
    <row r="2447" spans="1:17" x14ac:dyDescent="0.2">
      <c r="A2447">
        <v>89301121</v>
      </c>
      <c r="B2447" t="s">
        <v>3139</v>
      </c>
      <c r="C2447" t="s">
        <v>109</v>
      </c>
      <c r="D2447">
        <v>5</v>
      </c>
      <c r="E2447" s="2">
        <v>44743</v>
      </c>
      <c r="G2447">
        <v>6982</v>
      </c>
      <c r="H2447">
        <v>62637</v>
      </c>
      <c r="J2447" t="s">
        <v>84</v>
      </c>
      <c r="K2447" t="s">
        <v>3152</v>
      </c>
      <c r="M2447" s="1" t="s">
        <v>3153</v>
      </c>
      <c r="N2447">
        <v>0.75</v>
      </c>
      <c r="O2447" t="s">
        <v>72</v>
      </c>
      <c r="P2447">
        <f t="shared" si="76"/>
        <v>1</v>
      </c>
      <c r="Q2447" s="7">
        <f t="shared" si="77"/>
        <v>0.75</v>
      </c>
    </row>
    <row r="2448" spans="1:17" x14ac:dyDescent="0.2">
      <c r="A2448">
        <v>89301131</v>
      </c>
      <c r="B2448" t="s">
        <v>3276</v>
      </c>
      <c r="C2448" t="s">
        <v>109</v>
      </c>
      <c r="D2448">
        <v>5</v>
      </c>
      <c r="E2448" s="2">
        <v>44531</v>
      </c>
      <c r="G2448">
        <v>10340</v>
      </c>
      <c r="H2448">
        <v>62646</v>
      </c>
      <c r="J2448" t="s">
        <v>2677</v>
      </c>
      <c r="K2448" t="s">
        <v>3291</v>
      </c>
      <c r="M2448" s="1" t="s">
        <v>3292</v>
      </c>
      <c r="N2448">
        <v>1</v>
      </c>
      <c r="O2448" t="s">
        <v>23</v>
      </c>
      <c r="P2448">
        <f t="shared" si="76"/>
        <v>1</v>
      </c>
      <c r="Q2448" s="7">
        <f t="shared" si="77"/>
        <v>1</v>
      </c>
    </row>
    <row r="2449" spans="1:17" x14ac:dyDescent="0.2">
      <c r="A2449">
        <v>89301081</v>
      </c>
      <c r="B2449" t="s">
        <v>2159</v>
      </c>
      <c r="C2449" t="s">
        <v>109</v>
      </c>
      <c r="D2449">
        <v>5</v>
      </c>
      <c r="E2449" s="2">
        <v>44317</v>
      </c>
      <c r="G2449">
        <v>4608</v>
      </c>
      <c r="H2449">
        <v>62650</v>
      </c>
      <c r="I2449" t="s">
        <v>28</v>
      </c>
      <c r="J2449" t="s">
        <v>2242</v>
      </c>
      <c r="K2449" t="s">
        <v>329</v>
      </c>
      <c r="L2449" t="s">
        <v>31</v>
      </c>
      <c r="M2449" s="1" t="s">
        <v>2243</v>
      </c>
      <c r="N2449">
        <v>0.6</v>
      </c>
      <c r="O2449" t="s">
        <v>33</v>
      </c>
      <c r="P2449">
        <f t="shared" si="76"/>
        <v>2</v>
      </c>
      <c r="Q2449" s="7">
        <f t="shared" si="77"/>
        <v>1</v>
      </c>
    </row>
    <row r="2450" spans="1:17" x14ac:dyDescent="0.2">
      <c r="A2450">
        <v>89301082</v>
      </c>
      <c r="B2450" t="s">
        <v>2376</v>
      </c>
      <c r="C2450" t="s">
        <v>568</v>
      </c>
      <c r="D2450">
        <v>10</v>
      </c>
      <c r="E2450" s="2">
        <v>44317</v>
      </c>
      <c r="G2450">
        <v>4608</v>
      </c>
      <c r="H2450">
        <v>62650</v>
      </c>
      <c r="I2450" t="s">
        <v>28</v>
      </c>
      <c r="J2450" t="s">
        <v>2242</v>
      </c>
      <c r="K2450" t="s">
        <v>329</v>
      </c>
      <c r="L2450" t="s">
        <v>31</v>
      </c>
      <c r="M2450" s="1" t="s">
        <v>2243</v>
      </c>
      <c r="N2450">
        <v>0.4</v>
      </c>
      <c r="O2450" t="s">
        <v>33</v>
      </c>
      <c r="P2450">
        <f t="shared" si="76"/>
        <v>2</v>
      </c>
      <c r="Q2450" s="7">
        <f t="shared" si="77"/>
        <v>1</v>
      </c>
    </row>
    <row r="2451" spans="1:17" x14ac:dyDescent="0.2">
      <c r="A2451">
        <v>89301503</v>
      </c>
      <c r="B2451" t="s">
        <v>3914</v>
      </c>
      <c r="C2451" t="s">
        <v>357</v>
      </c>
      <c r="D2451">
        <v>5</v>
      </c>
      <c r="E2451" s="2">
        <v>41640</v>
      </c>
      <c r="G2451">
        <v>6605</v>
      </c>
      <c r="H2451">
        <v>62652</v>
      </c>
      <c r="J2451" t="s">
        <v>524</v>
      </c>
      <c r="K2451" t="s">
        <v>6077</v>
      </c>
      <c r="M2451" s="1" t="s">
        <v>6078</v>
      </c>
      <c r="N2451">
        <v>1</v>
      </c>
      <c r="O2451" t="s">
        <v>27</v>
      </c>
      <c r="P2451">
        <f t="shared" si="76"/>
        <v>1</v>
      </c>
      <c r="Q2451" s="7">
        <f t="shared" si="77"/>
        <v>1</v>
      </c>
    </row>
    <row r="2452" spans="1:17" x14ac:dyDescent="0.2">
      <c r="A2452">
        <v>89301215</v>
      </c>
      <c r="B2452" t="s">
        <v>4155</v>
      </c>
      <c r="C2452" t="s">
        <v>4301</v>
      </c>
      <c r="D2452">
        <v>10</v>
      </c>
      <c r="E2452" s="2">
        <v>45017</v>
      </c>
      <c r="G2452">
        <v>4712</v>
      </c>
      <c r="H2452">
        <v>62656</v>
      </c>
      <c r="I2452" t="s">
        <v>28</v>
      </c>
      <c r="J2452" t="s">
        <v>275</v>
      </c>
      <c r="K2452" t="s">
        <v>4333</v>
      </c>
      <c r="L2452" t="s">
        <v>31</v>
      </c>
      <c r="M2452" s="1" t="s">
        <v>4334</v>
      </c>
      <c r="N2452">
        <v>0.8</v>
      </c>
      <c r="O2452" t="s">
        <v>33</v>
      </c>
      <c r="P2452">
        <f t="shared" si="76"/>
        <v>1</v>
      </c>
      <c r="Q2452" s="7">
        <f t="shared" si="77"/>
        <v>0.8</v>
      </c>
    </row>
    <row r="2453" spans="1:17" x14ac:dyDescent="0.2">
      <c r="A2453">
        <v>89100601</v>
      </c>
      <c r="B2453" t="s">
        <v>15</v>
      </c>
      <c r="C2453" t="s">
        <v>15</v>
      </c>
      <c r="D2453">
        <v>5</v>
      </c>
      <c r="E2453" s="2">
        <v>43040</v>
      </c>
      <c r="G2453">
        <v>8356</v>
      </c>
      <c r="H2453">
        <v>62657</v>
      </c>
      <c r="I2453" t="s">
        <v>28</v>
      </c>
      <c r="J2453" t="s">
        <v>60</v>
      </c>
      <c r="K2453" t="s">
        <v>61</v>
      </c>
      <c r="M2453" s="1" t="s">
        <v>62</v>
      </c>
      <c r="N2453">
        <v>0.1</v>
      </c>
      <c r="O2453" t="s">
        <v>33</v>
      </c>
      <c r="P2453">
        <f t="shared" si="76"/>
        <v>3</v>
      </c>
      <c r="Q2453" s="7">
        <f t="shared" si="77"/>
        <v>1</v>
      </c>
    </row>
    <row r="2454" spans="1:17" x14ac:dyDescent="0.2">
      <c r="A2454">
        <v>89301301</v>
      </c>
      <c r="B2454" t="s">
        <v>4798</v>
      </c>
      <c r="C2454" t="s">
        <v>109</v>
      </c>
      <c r="D2454">
        <v>5</v>
      </c>
      <c r="E2454" s="2">
        <v>45108</v>
      </c>
      <c r="G2454">
        <v>4216</v>
      </c>
      <c r="H2454">
        <v>62657</v>
      </c>
      <c r="I2454" t="s">
        <v>28</v>
      </c>
      <c r="J2454" t="s">
        <v>60</v>
      </c>
      <c r="K2454" t="s">
        <v>61</v>
      </c>
      <c r="M2454" s="1" t="s">
        <v>62</v>
      </c>
      <c r="N2454">
        <v>0.75</v>
      </c>
      <c r="O2454" t="s">
        <v>33</v>
      </c>
      <c r="P2454">
        <f t="shared" si="76"/>
        <v>3</v>
      </c>
      <c r="Q2454" s="7">
        <f t="shared" si="77"/>
        <v>1</v>
      </c>
    </row>
    <row r="2455" spans="1:17" x14ac:dyDescent="0.2">
      <c r="A2455">
        <v>89301302</v>
      </c>
      <c r="B2455" t="s">
        <v>4798</v>
      </c>
      <c r="C2455" t="s">
        <v>4825</v>
      </c>
      <c r="D2455">
        <v>10</v>
      </c>
      <c r="E2455" s="2">
        <v>45108</v>
      </c>
      <c r="G2455">
        <v>4216</v>
      </c>
      <c r="H2455">
        <v>62657</v>
      </c>
      <c r="I2455" t="s">
        <v>28</v>
      </c>
      <c r="J2455" t="s">
        <v>60</v>
      </c>
      <c r="K2455" t="s">
        <v>61</v>
      </c>
      <c r="M2455" s="1" t="s">
        <v>62</v>
      </c>
      <c r="N2455">
        <v>0.15</v>
      </c>
      <c r="O2455" t="s">
        <v>33</v>
      </c>
      <c r="P2455">
        <f t="shared" si="76"/>
        <v>3</v>
      </c>
      <c r="Q2455" s="7">
        <f t="shared" si="77"/>
        <v>1</v>
      </c>
    </row>
    <row r="2456" spans="1:17" x14ac:dyDescent="0.2">
      <c r="A2456">
        <v>89301501</v>
      </c>
      <c r="B2456" t="s">
        <v>5918</v>
      </c>
      <c r="C2456" t="s">
        <v>109</v>
      </c>
      <c r="D2456">
        <v>5</v>
      </c>
      <c r="E2456" s="2">
        <v>40148</v>
      </c>
      <c r="G2456">
        <v>4375</v>
      </c>
      <c r="H2456">
        <v>62663</v>
      </c>
      <c r="J2456" t="s">
        <v>1087</v>
      </c>
      <c r="K2456" t="s">
        <v>5937</v>
      </c>
      <c r="M2456" s="1" t="s">
        <v>5938</v>
      </c>
      <c r="N2456">
        <v>1</v>
      </c>
      <c r="O2456" t="s">
        <v>27</v>
      </c>
      <c r="P2456">
        <f t="shared" si="76"/>
        <v>1</v>
      </c>
      <c r="Q2456" s="7">
        <f t="shared" si="77"/>
        <v>1</v>
      </c>
    </row>
    <row r="2457" spans="1:17" x14ac:dyDescent="0.2">
      <c r="A2457">
        <v>89301386</v>
      </c>
      <c r="B2457" t="s">
        <v>5670</v>
      </c>
      <c r="C2457" t="s">
        <v>5716</v>
      </c>
      <c r="D2457">
        <v>10</v>
      </c>
      <c r="E2457" s="2">
        <v>43446</v>
      </c>
      <c r="G2457">
        <v>4805</v>
      </c>
      <c r="H2457">
        <v>62665</v>
      </c>
      <c r="J2457" t="s">
        <v>524</v>
      </c>
      <c r="K2457" t="s">
        <v>5250</v>
      </c>
      <c r="M2457" s="1" t="s">
        <v>5718</v>
      </c>
      <c r="N2457">
        <v>1</v>
      </c>
      <c r="O2457" t="s">
        <v>27</v>
      </c>
      <c r="P2457">
        <f t="shared" si="76"/>
        <v>1</v>
      </c>
      <c r="Q2457" s="7">
        <f t="shared" si="77"/>
        <v>1</v>
      </c>
    </row>
    <row r="2458" spans="1:17" x14ac:dyDescent="0.2">
      <c r="A2458">
        <v>89301141</v>
      </c>
      <c r="B2458" t="s">
        <v>3386</v>
      </c>
      <c r="C2458" t="s">
        <v>109</v>
      </c>
      <c r="D2458">
        <v>5</v>
      </c>
      <c r="E2458" s="2">
        <v>44593</v>
      </c>
      <c r="G2458">
        <v>10540</v>
      </c>
      <c r="H2458">
        <v>62666</v>
      </c>
      <c r="J2458" t="s">
        <v>504</v>
      </c>
      <c r="K2458" t="s">
        <v>3414</v>
      </c>
      <c r="M2458" s="1" t="s">
        <v>3415</v>
      </c>
      <c r="N2458">
        <v>1</v>
      </c>
      <c r="O2458" t="s">
        <v>72</v>
      </c>
      <c r="P2458">
        <f t="shared" si="76"/>
        <v>1</v>
      </c>
      <c r="Q2458" s="7">
        <f t="shared" si="77"/>
        <v>1</v>
      </c>
    </row>
    <row r="2459" spans="1:17" x14ac:dyDescent="0.2">
      <c r="A2459">
        <v>89301415</v>
      </c>
      <c r="B2459" t="s">
        <v>5837</v>
      </c>
      <c r="C2459" t="s">
        <v>5838</v>
      </c>
      <c r="D2459">
        <v>10</v>
      </c>
      <c r="E2459" s="2">
        <v>45108</v>
      </c>
      <c r="G2459">
        <v>6253</v>
      </c>
      <c r="H2459">
        <v>62677</v>
      </c>
      <c r="I2459" t="s">
        <v>46</v>
      </c>
      <c r="J2459" t="s">
        <v>325</v>
      </c>
      <c r="K2459" t="s">
        <v>729</v>
      </c>
      <c r="M2459" s="1" t="s">
        <v>5839</v>
      </c>
      <c r="N2459">
        <v>1</v>
      </c>
      <c r="O2459" t="s">
        <v>1219</v>
      </c>
      <c r="P2459">
        <f t="shared" si="76"/>
        <v>1</v>
      </c>
      <c r="Q2459" s="7">
        <f t="shared" si="77"/>
        <v>1</v>
      </c>
    </row>
    <row r="2460" spans="1:17" x14ac:dyDescent="0.2">
      <c r="A2460">
        <v>89301593</v>
      </c>
      <c r="B2460" t="s">
        <v>6156</v>
      </c>
      <c r="C2460" t="s">
        <v>6157</v>
      </c>
      <c r="D2460">
        <v>5</v>
      </c>
      <c r="E2460" s="2">
        <v>45017</v>
      </c>
      <c r="G2460">
        <v>10938</v>
      </c>
      <c r="H2460">
        <v>62681</v>
      </c>
      <c r="J2460" t="s">
        <v>325</v>
      </c>
      <c r="K2460" t="s">
        <v>2018</v>
      </c>
      <c r="L2460" t="s">
        <v>86</v>
      </c>
      <c r="M2460" s="1" t="s">
        <v>6197</v>
      </c>
      <c r="N2460">
        <v>0.75</v>
      </c>
      <c r="O2460" t="s">
        <v>27</v>
      </c>
      <c r="P2460">
        <f t="shared" si="76"/>
        <v>1</v>
      </c>
      <c r="Q2460" s="7">
        <f t="shared" si="77"/>
        <v>0.75</v>
      </c>
    </row>
    <row r="2461" spans="1:17" x14ac:dyDescent="0.2">
      <c r="A2461">
        <v>89301355</v>
      </c>
      <c r="B2461" t="s">
        <v>5498</v>
      </c>
      <c r="C2461" t="s">
        <v>5499</v>
      </c>
      <c r="D2461">
        <v>10</v>
      </c>
      <c r="E2461" s="2">
        <v>39814</v>
      </c>
      <c r="G2461">
        <v>2867</v>
      </c>
      <c r="H2461">
        <v>62686</v>
      </c>
      <c r="I2461" t="s">
        <v>53</v>
      </c>
      <c r="J2461" t="s">
        <v>268</v>
      </c>
      <c r="K2461" t="s">
        <v>4614</v>
      </c>
      <c r="M2461" s="1" t="s">
        <v>5532</v>
      </c>
      <c r="N2461">
        <v>1</v>
      </c>
      <c r="O2461" t="s">
        <v>27</v>
      </c>
      <c r="P2461">
        <f t="shared" si="76"/>
        <v>1</v>
      </c>
      <c r="Q2461" s="7">
        <f t="shared" si="77"/>
        <v>1</v>
      </c>
    </row>
    <row r="2462" spans="1:17" x14ac:dyDescent="0.2">
      <c r="A2462">
        <v>89301012</v>
      </c>
      <c r="B2462" t="s">
        <v>108</v>
      </c>
      <c r="C2462" t="s">
        <v>293</v>
      </c>
      <c r="D2462">
        <v>10</v>
      </c>
      <c r="E2462" s="2">
        <v>43647</v>
      </c>
      <c r="G2462">
        <v>9280</v>
      </c>
      <c r="H2462">
        <v>62695</v>
      </c>
      <c r="J2462" t="s">
        <v>320</v>
      </c>
      <c r="K2462" t="s">
        <v>321</v>
      </c>
      <c r="M2462" s="1" t="s">
        <v>322</v>
      </c>
      <c r="N2462">
        <v>1</v>
      </c>
      <c r="O2462" t="s">
        <v>27</v>
      </c>
      <c r="P2462">
        <f t="shared" si="76"/>
        <v>1</v>
      </c>
      <c r="Q2462" s="7">
        <f t="shared" si="77"/>
        <v>1</v>
      </c>
    </row>
    <row r="2463" spans="1:17" x14ac:dyDescent="0.2">
      <c r="A2463">
        <v>89301012</v>
      </c>
      <c r="B2463" t="s">
        <v>108</v>
      </c>
      <c r="C2463" t="s">
        <v>293</v>
      </c>
      <c r="D2463">
        <v>10</v>
      </c>
      <c r="E2463" s="2">
        <v>40179</v>
      </c>
      <c r="G2463">
        <v>4682</v>
      </c>
      <c r="H2463">
        <v>62696</v>
      </c>
      <c r="J2463" t="s">
        <v>63</v>
      </c>
      <c r="K2463" t="s">
        <v>323</v>
      </c>
      <c r="M2463" s="1" t="s">
        <v>324</v>
      </c>
      <c r="N2463">
        <v>1</v>
      </c>
      <c r="O2463" t="s">
        <v>27</v>
      </c>
      <c r="P2463">
        <f t="shared" si="76"/>
        <v>1</v>
      </c>
      <c r="Q2463" s="7">
        <f t="shared" si="77"/>
        <v>1</v>
      </c>
    </row>
    <row r="2464" spans="1:17" x14ac:dyDescent="0.2">
      <c r="A2464">
        <v>89301608</v>
      </c>
      <c r="B2464" t="s">
        <v>6482</v>
      </c>
      <c r="C2464" t="s">
        <v>6482</v>
      </c>
      <c r="D2464">
        <v>10</v>
      </c>
      <c r="E2464" s="2">
        <v>40179</v>
      </c>
      <c r="G2464">
        <v>5208</v>
      </c>
      <c r="H2464">
        <v>62707</v>
      </c>
      <c r="I2464" t="s">
        <v>28</v>
      </c>
      <c r="J2464" t="s">
        <v>6500</v>
      </c>
      <c r="K2464" t="s">
        <v>6501</v>
      </c>
      <c r="M2464" s="1" t="s">
        <v>6502</v>
      </c>
      <c r="N2464">
        <v>0</v>
      </c>
      <c r="O2464" t="s">
        <v>33</v>
      </c>
      <c r="P2464">
        <f t="shared" si="76"/>
        <v>1</v>
      </c>
      <c r="Q2464" s="7">
        <f t="shared" si="77"/>
        <v>0</v>
      </c>
    </row>
    <row r="2465" spans="1:17" x14ac:dyDescent="0.2">
      <c r="A2465">
        <v>89301345</v>
      </c>
      <c r="B2465" t="s">
        <v>5330</v>
      </c>
      <c r="C2465" t="s">
        <v>5331</v>
      </c>
      <c r="D2465">
        <v>10</v>
      </c>
      <c r="E2465" s="2">
        <v>40179</v>
      </c>
      <c r="G2465">
        <v>4277</v>
      </c>
      <c r="H2465">
        <v>62708</v>
      </c>
      <c r="J2465" t="s">
        <v>252</v>
      </c>
      <c r="K2465" t="s">
        <v>5407</v>
      </c>
      <c r="L2465" t="s">
        <v>86</v>
      </c>
      <c r="M2465" s="1" t="s">
        <v>5408</v>
      </c>
      <c r="N2465">
        <v>0.9</v>
      </c>
      <c r="O2465" t="s">
        <v>27</v>
      </c>
      <c r="P2465">
        <f t="shared" si="76"/>
        <v>2</v>
      </c>
      <c r="Q2465" s="7">
        <f t="shared" si="77"/>
        <v>1</v>
      </c>
    </row>
    <row r="2466" spans="1:17" x14ac:dyDescent="0.2">
      <c r="A2466">
        <v>89301347</v>
      </c>
      <c r="B2466" t="s">
        <v>5330</v>
      </c>
      <c r="C2466" t="s">
        <v>5477</v>
      </c>
      <c r="D2466">
        <v>10</v>
      </c>
      <c r="E2466" s="2">
        <v>44470</v>
      </c>
      <c r="G2466">
        <v>4277</v>
      </c>
      <c r="H2466">
        <v>62708</v>
      </c>
      <c r="J2466" t="s">
        <v>252</v>
      </c>
      <c r="K2466" t="s">
        <v>5407</v>
      </c>
      <c r="L2466" t="s">
        <v>86</v>
      </c>
      <c r="M2466" s="1" t="s">
        <v>5408</v>
      </c>
      <c r="N2466">
        <v>0.1</v>
      </c>
      <c r="O2466" t="s">
        <v>27</v>
      </c>
      <c r="P2466">
        <f t="shared" si="76"/>
        <v>2</v>
      </c>
      <c r="Q2466" s="7">
        <f t="shared" si="77"/>
        <v>1</v>
      </c>
    </row>
    <row r="2467" spans="1:17" x14ac:dyDescent="0.2">
      <c r="A2467">
        <v>89301375</v>
      </c>
      <c r="B2467" t="s">
        <v>5575</v>
      </c>
      <c r="C2467" t="s">
        <v>5575</v>
      </c>
      <c r="D2467">
        <v>10</v>
      </c>
      <c r="E2467" s="2">
        <v>43623</v>
      </c>
      <c r="G2467">
        <v>9604</v>
      </c>
      <c r="H2467">
        <v>62713</v>
      </c>
      <c r="J2467" t="s">
        <v>54</v>
      </c>
      <c r="K2467" t="s">
        <v>5610</v>
      </c>
      <c r="L2467" t="s">
        <v>86</v>
      </c>
      <c r="M2467" s="1" t="s">
        <v>5611</v>
      </c>
      <c r="N2467">
        <v>1</v>
      </c>
      <c r="O2467" t="s">
        <v>27</v>
      </c>
      <c r="P2467">
        <f t="shared" si="76"/>
        <v>1</v>
      </c>
      <c r="Q2467" s="7">
        <f t="shared" si="77"/>
        <v>1</v>
      </c>
    </row>
    <row r="2468" spans="1:17" x14ac:dyDescent="0.2">
      <c r="A2468">
        <v>89301075</v>
      </c>
      <c r="B2468" t="s">
        <v>1686</v>
      </c>
      <c r="C2468" t="s">
        <v>1840</v>
      </c>
      <c r="D2468">
        <v>10</v>
      </c>
      <c r="E2468" s="2">
        <v>40191</v>
      </c>
      <c r="G2468">
        <v>4657</v>
      </c>
      <c r="H2468">
        <v>62714</v>
      </c>
      <c r="I2468" t="s">
        <v>28</v>
      </c>
      <c r="J2468" t="s">
        <v>527</v>
      </c>
      <c r="K2468" t="s">
        <v>1932</v>
      </c>
      <c r="M2468" s="1" t="s">
        <v>1933</v>
      </c>
      <c r="N2468">
        <v>1</v>
      </c>
      <c r="O2468" t="s">
        <v>33</v>
      </c>
      <c r="P2468">
        <f t="shared" si="76"/>
        <v>1</v>
      </c>
      <c r="Q2468" s="7">
        <f t="shared" si="77"/>
        <v>1</v>
      </c>
    </row>
    <row r="2469" spans="1:17" x14ac:dyDescent="0.2">
      <c r="A2469">
        <v>89301604</v>
      </c>
      <c r="B2469" t="s">
        <v>6464</v>
      </c>
      <c r="C2469" t="s">
        <v>6465</v>
      </c>
      <c r="D2469">
        <v>10</v>
      </c>
      <c r="E2469" s="2">
        <v>43466</v>
      </c>
      <c r="G2469">
        <v>4178</v>
      </c>
      <c r="H2469">
        <v>62717</v>
      </c>
      <c r="J2469" t="s">
        <v>843</v>
      </c>
      <c r="K2469" t="s">
        <v>1660</v>
      </c>
      <c r="M2469" s="1" t="s">
        <v>6466</v>
      </c>
      <c r="N2469">
        <v>0.3</v>
      </c>
      <c r="O2469" t="s">
        <v>72</v>
      </c>
      <c r="P2469">
        <f t="shared" si="76"/>
        <v>2</v>
      </c>
      <c r="Q2469" s="7">
        <f t="shared" si="77"/>
        <v>0.7</v>
      </c>
    </row>
    <row r="2470" spans="1:17" x14ac:dyDescent="0.2">
      <c r="A2470">
        <v>89301607</v>
      </c>
      <c r="B2470" t="s">
        <v>6480</v>
      </c>
      <c r="C2470" t="s">
        <v>6481</v>
      </c>
      <c r="D2470">
        <v>10</v>
      </c>
      <c r="E2470" s="2">
        <v>43466</v>
      </c>
      <c r="G2470">
        <v>4178</v>
      </c>
      <c r="H2470">
        <v>62717</v>
      </c>
      <c r="J2470" t="s">
        <v>843</v>
      </c>
      <c r="K2470" t="s">
        <v>1660</v>
      </c>
      <c r="M2470" s="1" t="s">
        <v>6466</v>
      </c>
      <c r="N2470">
        <v>0.4</v>
      </c>
      <c r="O2470" t="s">
        <v>72</v>
      </c>
      <c r="P2470">
        <f t="shared" si="76"/>
        <v>2</v>
      </c>
      <c r="Q2470" s="7">
        <f t="shared" si="77"/>
        <v>0.7</v>
      </c>
    </row>
    <row r="2471" spans="1:17" x14ac:dyDescent="0.2">
      <c r="A2471">
        <v>89301608</v>
      </c>
      <c r="B2471" t="s">
        <v>6482</v>
      </c>
      <c r="C2471" t="s">
        <v>6482</v>
      </c>
      <c r="D2471">
        <v>10</v>
      </c>
      <c r="E2471" s="2">
        <v>40179</v>
      </c>
      <c r="G2471">
        <v>5214</v>
      </c>
      <c r="H2471">
        <v>62722</v>
      </c>
      <c r="I2471" t="s">
        <v>28</v>
      </c>
      <c r="J2471" t="s">
        <v>5120</v>
      </c>
      <c r="K2471" t="s">
        <v>6498</v>
      </c>
      <c r="M2471" s="1" t="s">
        <v>6499</v>
      </c>
      <c r="N2471">
        <v>0</v>
      </c>
      <c r="O2471" t="s">
        <v>33</v>
      </c>
      <c r="P2471">
        <f t="shared" si="76"/>
        <v>1</v>
      </c>
      <c r="Q2471" s="7">
        <f t="shared" si="77"/>
        <v>0</v>
      </c>
    </row>
    <row r="2472" spans="1:17" x14ac:dyDescent="0.2">
      <c r="A2472">
        <v>89301347</v>
      </c>
      <c r="B2472" t="s">
        <v>5330</v>
      </c>
      <c r="C2472" t="s">
        <v>5477</v>
      </c>
      <c r="D2472">
        <v>10</v>
      </c>
      <c r="E2472" s="2">
        <v>44470</v>
      </c>
      <c r="G2472">
        <v>4830</v>
      </c>
      <c r="H2472">
        <v>62723</v>
      </c>
      <c r="I2472" t="s">
        <v>28</v>
      </c>
      <c r="J2472" t="s">
        <v>2242</v>
      </c>
      <c r="K2472" t="s">
        <v>5486</v>
      </c>
      <c r="M2472" s="1" t="s">
        <v>5487</v>
      </c>
      <c r="N2472">
        <v>0.2</v>
      </c>
      <c r="O2472" t="s">
        <v>33</v>
      </c>
      <c r="P2472">
        <f t="shared" si="76"/>
        <v>2</v>
      </c>
      <c r="Q2472" s="7">
        <f t="shared" si="77"/>
        <v>1</v>
      </c>
    </row>
    <row r="2473" spans="1:17" x14ac:dyDescent="0.2">
      <c r="A2473">
        <v>89301348</v>
      </c>
      <c r="B2473" t="s">
        <v>5330</v>
      </c>
      <c r="C2473" t="s">
        <v>5491</v>
      </c>
      <c r="D2473">
        <v>10</v>
      </c>
      <c r="E2473" s="2">
        <v>44682</v>
      </c>
      <c r="G2473">
        <v>4830</v>
      </c>
      <c r="H2473">
        <v>62723</v>
      </c>
      <c r="I2473" t="s">
        <v>28</v>
      </c>
      <c r="J2473" t="s">
        <v>2242</v>
      </c>
      <c r="K2473" t="s">
        <v>5486</v>
      </c>
      <c r="M2473" s="1" t="s">
        <v>5487</v>
      </c>
      <c r="N2473">
        <v>0.8</v>
      </c>
      <c r="O2473" t="s">
        <v>33</v>
      </c>
      <c r="P2473">
        <f t="shared" si="76"/>
        <v>2</v>
      </c>
      <c r="Q2473" s="7">
        <f t="shared" si="77"/>
        <v>1</v>
      </c>
    </row>
    <row r="2474" spans="1:17" x14ac:dyDescent="0.2">
      <c r="A2474">
        <v>89301041</v>
      </c>
      <c r="B2474" t="s">
        <v>1095</v>
      </c>
      <c r="C2474" t="s">
        <v>109</v>
      </c>
      <c r="D2474">
        <v>5</v>
      </c>
      <c r="E2474" s="2">
        <v>43739</v>
      </c>
      <c r="G2474">
        <v>9380</v>
      </c>
      <c r="H2474">
        <v>62733</v>
      </c>
      <c r="J2474" t="s">
        <v>1070</v>
      </c>
      <c r="K2474" t="s">
        <v>1141</v>
      </c>
      <c r="L2474" t="s">
        <v>86</v>
      </c>
      <c r="M2474" s="1" t="s">
        <v>1142</v>
      </c>
      <c r="N2474">
        <v>0.5</v>
      </c>
      <c r="O2474" t="s">
        <v>72</v>
      </c>
      <c r="P2474">
        <f t="shared" si="76"/>
        <v>1</v>
      </c>
      <c r="Q2474" s="7">
        <f t="shared" si="77"/>
        <v>0.5</v>
      </c>
    </row>
    <row r="2475" spans="1:17" x14ac:dyDescent="0.2">
      <c r="A2475">
        <v>89301161</v>
      </c>
      <c r="B2475" t="s">
        <v>3529</v>
      </c>
      <c r="C2475" t="s">
        <v>109</v>
      </c>
      <c r="D2475">
        <v>5</v>
      </c>
      <c r="E2475" s="2">
        <v>40210</v>
      </c>
      <c r="G2475">
        <v>4604</v>
      </c>
      <c r="H2475">
        <v>62735</v>
      </c>
      <c r="J2475" t="s">
        <v>219</v>
      </c>
      <c r="K2475" t="s">
        <v>3574</v>
      </c>
      <c r="L2475" t="s">
        <v>86</v>
      </c>
      <c r="M2475" s="1" t="s">
        <v>3575</v>
      </c>
      <c r="N2475">
        <v>0.5</v>
      </c>
      <c r="O2475" t="s">
        <v>72</v>
      </c>
      <c r="P2475">
        <f t="shared" si="76"/>
        <v>1</v>
      </c>
      <c r="Q2475" s="7">
        <f t="shared" si="77"/>
        <v>0.5</v>
      </c>
    </row>
    <row r="2476" spans="1:17" x14ac:dyDescent="0.2">
      <c r="A2476">
        <v>89301076</v>
      </c>
      <c r="B2476" t="s">
        <v>2079</v>
      </c>
      <c r="C2476" t="s">
        <v>2079</v>
      </c>
      <c r="D2476">
        <v>5</v>
      </c>
      <c r="E2476" s="2">
        <v>43497</v>
      </c>
      <c r="G2476">
        <v>9167</v>
      </c>
      <c r="H2476">
        <v>62737</v>
      </c>
      <c r="J2476" t="s">
        <v>60</v>
      </c>
      <c r="K2476" t="s">
        <v>2090</v>
      </c>
      <c r="L2476" t="s">
        <v>86</v>
      </c>
      <c r="M2476" s="1" t="s">
        <v>2091</v>
      </c>
      <c r="N2476">
        <v>1</v>
      </c>
      <c r="O2476" t="s">
        <v>27</v>
      </c>
      <c r="P2476">
        <f t="shared" si="76"/>
        <v>1</v>
      </c>
      <c r="Q2476" s="7">
        <f t="shared" si="77"/>
        <v>1</v>
      </c>
    </row>
    <row r="2477" spans="1:17" x14ac:dyDescent="0.2">
      <c r="A2477">
        <v>89301042</v>
      </c>
      <c r="B2477" t="s">
        <v>1264</v>
      </c>
      <c r="C2477" t="s">
        <v>1265</v>
      </c>
      <c r="D2477">
        <v>10</v>
      </c>
      <c r="E2477" s="2">
        <v>45231</v>
      </c>
      <c r="G2477">
        <v>4952</v>
      </c>
      <c r="H2477">
        <v>62744</v>
      </c>
      <c r="J2477" t="s">
        <v>1286</v>
      </c>
      <c r="K2477" t="s">
        <v>1287</v>
      </c>
      <c r="L2477" t="s">
        <v>86</v>
      </c>
      <c r="M2477" s="1" t="s">
        <v>1288</v>
      </c>
      <c r="N2477">
        <v>1</v>
      </c>
      <c r="O2477" t="s">
        <v>72</v>
      </c>
      <c r="P2477">
        <f t="shared" si="76"/>
        <v>1</v>
      </c>
      <c r="Q2477" s="7">
        <f t="shared" si="77"/>
        <v>1</v>
      </c>
    </row>
    <row r="2478" spans="1:17" x14ac:dyDescent="0.2">
      <c r="A2478">
        <v>89301054</v>
      </c>
      <c r="B2478" t="s">
        <v>1449</v>
      </c>
      <c r="C2478" t="s">
        <v>357</v>
      </c>
      <c r="D2478">
        <v>5</v>
      </c>
      <c r="E2478" s="2">
        <v>40210</v>
      </c>
      <c r="F2478" s="2">
        <v>54820</v>
      </c>
      <c r="G2478">
        <v>4002</v>
      </c>
      <c r="H2478">
        <v>62749</v>
      </c>
      <c r="J2478" t="s">
        <v>521</v>
      </c>
      <c r="K2478" t="s">
        <v>1461</v>
      </c>
      <c r="L2478" t="s">
        <v>86</v>
      </c>
      <c r="M2478" s="1" t="s">
        <v>1462</v>
      </c>
      <c r="N2478">
        <v>1</v>
      </c>
      <c r="O2478" t="s">
        <v>27</v>
      </c>
      <c r="P2478">
        <f t="shared" si="76"/>
        <v>1</v>
      </c>
      <c r="Q2478" s="7">
        <f t="shared" si="77"/>
        <v>1</v>
      </c>
    </row>
    <row r="2479" spans="1:17" x14ac:dyDescent="0.2">
      <c r="A2479">
        <v>89301054</v>
      </c>
      <c r="B2479" t="s">
        <v>1449</v>
      </c>
      <c r="C2479" t="s">
        <v>357</v>
      </c>
      <c r="D2479">
        <v>5</v>
      </c>
      <c r="E2479" s="2">
        <v>44600</v>
      </c>
      <c r="G2479">
        <v>3980</v>
      </c>
      <c r="H2479">
        <v>62750</v>
      </c>
      <c r="J2479" t="s">
        <v>24</v>
      </c>
      <c r="K2479" t="s">
        <v>1463</v>
      </c>
      <c r="L2479" t="s">
        <v>86</v>
      </c>
      <c r="M2479" s="1" t="s">
        <v>1464</v>
      </c>
      <c r="N2479">
        <v>1</v>
      </c>
      <c r="O2479" t="s">
        <v>27</v>
      </c>
      <c r="P2479">
        <f t="shared" si="76"/>
        <v>1</v>
      </c>
      <c r="Q2479" s="7">
        <f t="shared" si="77"/>
        <v>1</v>
      </c>
    </row>
    <row r="2480" spans="1:17" x14ac:dyDescent="0.2">
      <c r="A2480">
        <v>89301041</v>
      </c>
      <c r="B2480" t="s">
        <v>1095</v>
      </c>
      <c r="C2480" t="s">
        <v>109</v>
      </c>
      <c r="D2480">
        <v>5</v>
      </c>
      <c r="E2480" s="2">
        <v>42767</v>
      </c>
      <c r="G2480">
        <v>4991</v>
      </c>
      <c r="H2480">
        <v>62755</v>
      </c>
      <c r="I2480" t="s">
        <v>28</v>
      </c>
      <c r="J2480" t="s">
        <v>252</v>
      </c>
      <c r="K2480" t="s">
        <v>1143</v>
      </c>
      <c r="L2480" t="s">
        <v>31</v>
      </c>
      <c r="M2480" s="1" t="s">
        <v>1144</v>
      </c>
      <c r="N2480">
        <v>0.8</v>
      </c>
      <c r="O2480" t="s">
        <v>33</v>
      </c>
      <c r="P2480">
        <f t="shared" si="76"/>
        <v>2</v>
      </c>
      <c r="Q2480" s="7">
        <f t="shared" si="77"/>
        <v>1</v>
      </c>
    </row>
    <row r="2481" spans="1:17" x14ac:dyDescent="0.2">
      <c r="A2481">
        <v>89301042</v>
      </c>
      <c r="B2481" t="s">
        <v>1264</v>
      </c>
      <c r="C2481" t="s">
        <v>1265</v>
      </c>
      <c r="D2481">
        <v>10</v>
      </c>
      <c r="E2481" s="2">
        <v>42767</v>
      </c>
      <c r="G2481">
        <v>4991</v>
      </c>
      <c r="H2481">
        <v>62755</v>
      </c>
      <c r="I2481" t="s">
        <v>28</v>
      </c>
      <c r="J2481" t="s">
        <v>252</v>
      </c>
      <c r="K2481" t="s">
        <v>1143</v>
      </c>
      <c r="L2481" t="s">
        <v>31</v>
      </c>
      <c r="M2481" s="1" t="s">
        <v>1144</v>
      </c>
      <c r="N2481">
        <v>0.2</v>
      </c>
      <c r="O2481" t="s">
        <v>33</v>
      </c>
      <c r="P2481">
        <f t="shared" si="76"/>
        <v>2</v>
      </c>
      <c r="Q2481" s="7">
        <f t="shared" si="77"/>
        <v>1</v>
      </c>
    </row>
    <row r="2482" spans="1:17" x14ac:dyDescent="0.2">
      <c r="A2482">
        <v>89301942</v>
      </c>
      <c r="B2482" t="s">
        <v>6578</v>
      </c>
      <c r="C2482" t="s">
        <v>6578</v>
      </c>
      <c r="D2482">
        <v>10</v>
      </c>
      <c r="E2482" s="2">
        <v>44197</v>
      </c>
      <c r="G2482">
        <v>9751</v>
      </c>
      <c r="H2482">
        <v>62760</v>
      </c>
      <c r="J2482" t="s">
        <v>985</v>
      </c>
      <c r="K2482" t="s">
        <v>6648</v>
      </c>
      <c r="M2482" s="1" t="s">
        <v>6649</v>
      </c>
      <c r="N2482">
        <v>0.94</v>
      </c>
      <c r="O2482" t="s">
        <v>6581</v>
      </c>
      <c r="P2482">
        <f t="shared" si="76"/>
        <v>1</v>
      </c>
      <c r="Q2482" s="7">
        <f t="shared" si="77"/>
        <v>0.94</v>
      </c>
    </row>
    <row r="2483" spans="1:17" x14ac:dyDescent="0.2">
      <c r="A2483">
        <v>89301016</v>
      </c>
      <c r="B2483" t="s">
        <v>108</v>
      </c>
      <c r="C2483" t="s">
        <v>468</v>
      </c>
      <c r="D2483">
        <v>10</v>
      </c>
      <c r="E2483" s="2">
        <v>40238</v>
      </c>
      <c r="G2483">
        <v>4686</v>
      </c>
      <c r="H2483">
        <v>62761</v>
      </c>
      <c r="J2483" t="s">
        <v>75</v>
      </c>
      <c r="K2483" t="s">
        <v>476</v>
      </c>
      <c r="M2483" s="1" t="s">
        <v>477</v>
      </c>
      <c r="N2483">
        <v>1</v>
      </c>
      <c r="O2483" t="s">
        <v>27</v>
      </c>
      <c r="P2483">
        <f t="shared" si="76"/>
        <v>1</v>
      </c>
      <c r="Q2483" s="7">
        <f t="shared" si="77"/>
        <v>1</v>
      </c>
    </row>
    <row r="2484" spans="1:17" x14ac:dyDescent="0.2">
      <c r="A2484">
        <v>89301161</v>
      </c>
      <c r="B2484" t="s">
        <v>3529</v>
      </c>
      <c r="C2484" t="s">
        <v>109</v>
      </c>
      <c r="D2484">
        <v>5</v>
      </c>
      <c r="E2484" s="2">
        <v>40224</v>
      </c>
      <c r="G2484">
        <v>4605</v>
      </c>
      <c r="H2484">
        <v>62763</v>
      </c>
      <c r="I2484" t="s">
        <v>46</v>
      </c>
      <c r="J2484" t="s">
        <v>275</v>
      </c>
      <c r="K2484" t="s">
        <v>3576</v>
      </c>
      <c r="M2484" s="1" t="s">
        <v>3577</v>
      </c>
      <c r="N2484">
        <v>1</v>
      </c>
      <c r="O2484" t="s">
        <v>27</v>
      </c>
      <c r="P2484">
        <f t="shared" si="76"/>
        <v>1</v>
      </c>
      <c r="Q2484" s="7">
        <f t="shared" si="77"/>
        <v>1</v>
      </c>
    </row>
    <row r="2485" spans="1:17" x14ac:dyDescent="0.2">
      <c r="A2485">
        <v>89301201</v>
      </c>
      <c r="B2485" t="s">
        <v>4100</v>
      </c>
      <c r="C2485" t="s">
        <v>109</v>
      </c>
      <c r="D2485">
        <v>5</v>
      </c>
      <c r="E2485" s="2">
        <v>44317</v>
      </c>
      <c r="G2485">
        <v>10110</v>
      </c>
      <c r="H2485">
        <v>62764</v>
      </c>
      <c r="J2485" t="s">
        <v>57</v>
      </c>
      <c r="K2485" t="s">
        <v>4101</v>
      </c>
      <c r="L2485" t="s">
        <v>86</v>
      </c>
      <c r="M2485" s="1" t="s">
        <v>4102</v>
      </c>
      <c r="N2485">
        <v>1</v>
      </c>
      <c r="O2485" t="s">
        <v>72</v>
      </c>
      <c r="P2485">
        <f t="shared" si="76"/>
        <v>1</v>
      </c>
      <c r="Q2485" s="7">
        <f t="shared" si="77"/>
        <v>1</v>
      </c>
    </row>
    <row r="2486" spans="1:17" x14ac:dyDescent="0.2">
      <c r="A2486">
        <v>89301081</v>
      </c>
      <c r="B2486" t="s">
        <v>2159</v>
      </c>
      <c r="C2486" t="s">
        <v>109</v>
      </c>
      <c r="D2486">
        <v>5</v>
      </c>
      <c r="E2486" s="2">
        <v>43831</v>
      </c>
      <c r="G2486">
        <v>6054</v>
      </c>
      <c r="H2486">
        <v>62766</v>
      </c>
      <c r="I2486" t="s">
        <v>28</v>
      </c>
      <c r="J2486" t="s">
        <v>317</v>
      </c>
      <c r="K2486" t="s">
        <v>2240</v>
      </c>
      <c r="L2486" t="s">
        <v>31</v>
      </c>
      <c r="M2486" s="1" t="s">
        <v>2241</v>
      </c>
      <c r="N2486">
        <v>0.1</v>
      </c>
      <c r="O2486" t="s">
        <v>33</v>
      </c>
      <c r="P2486">
        <f t="shared" si="76"/>
        <v>1</v>
      </c>
      <c r="Q2486" s="7">
        <f t="shared" si="77"/>
        <v>0.1</v>
      </c>
    </row>
    <row r="2487" spans="1:17" x14ac:dyDescent="0.2">
      <c r="A2487">
        <v>89301501</v>
      </c>
      <c r="B2487" t="s">
        <v>5918</v>
      </c>
      <c r="C2487" t="s">
        <v>109</v>
      </c>
      <c r="D2487">
        <v>5</v>
      </c>
      <c r="E2487" s="2">
        <v>42795</v>
      </c>
      <c r="G2487">
        <v>5027</v>
      </c>
      <c r="H2487">
        <v>62767</v>
      </c>
      <c r="I2487" t="s">
        <v>28</v>
      </c>
      <c r="J2487" t="s">
        <v>2815</v>
      </c>
      <c r="K2487" t="s">
        <v>5941</v>
      </c>
      <c r="L2487" t="s">
        <v>31</v>
      </c>
      <c r="M2487" s="1" t="s">
        <v>5942</v>
      </c>
      <c r="N2487">
        <v>0.2</v>
      </c>
      <c r="O2487" t="s">
        <v>33</v>
      </c>
      <c r="P2487">
        <f t="shared" si="76"/>
        <v>2</v>
      </c>
      <c r="Q2487" s="7">
        <f t="shared" si="77"/>
        <v>0.5</v>
      </c>
    </row>
    <row r="2488" spans="1:17" x14ac:dyDescent="0.2">
      <c r="A2488">
        <v>89301506</v>
      </c>
      <c r="B2488" t="s">
        <v>5918</v>
      </c>
      <c r="C2488" t="s">
        <v>6095</v>
      </c>
      <c r="D2488">
        <v>10</v>
      </c>
      <c r="E2488" s="2">
        <v>42795</v>
      </c>
      <c r="G2488">
        <v>5027</v>
      </c>
      <c r="H2488">
        <v>62767</v>
      </c>
      <c r="I2488" t="s">
        <v>28</v>
      </c>
      <c r="J2488" t="s">
        <v>2815</v>
      </c>
      <c r="K2488" t="s">
        <v>5941</v>
      </c>
      <c r="L2488" t="s">
        <v>31</v>
      </c>
      <c r="M2488" s="1" t="s">
        <v>5942</v>
      </c>
      <c r="N2488">
        <v>0.3</v>
      </c>
      <c r="O2488" t="s">
        <v>33</v>
      </c>
      <c r="P2488">
        <f t="shared" si="76"/>
        <v>2</v>
      </c>
      <c r="Q2488" s="7">
        <f t="shared" si="77"/>
        <v>0.5</v>
      </c>
    </row>
    <row r="2489" spans="1:17" x14ac:dyDescent="0.2">
      <c r="A2489">
        <v>89301048</v>
      </c>
      <c r="B2489" t="s">
        <v>1264</v>
      </c>
      <c r="C2489" t="s">
        <v>1350</v>
      </c>
      <c r="D2489">
        <v>5</v>
      </c>
      <c r="E2489" s="2">
        <v>44013</v>
      </c>
      <c r="G2489">
        <v>9509</v>
      </c>
      <c r="H2489">
        <v>62775</v>
      </c>
      <c r="J2489" t="s">
        <v>40</v>
      </c>
      <c r="K2489" t="s">
        <v>1366</v>
      </c>
      <c r="L2489" t="s">
        <v>86</v>
      </c>
      <c r="M2489" s="1" t="s">
        <v>1367</v>
      </c>
      <c r="N2489">
        <v>0.5</v>
      </c>
      <c r="O2489" t="s">
        <v>72</v>
      </c>
      <c r="P2489">
        <f t="shared" si="76"/>
        <v>1</v>
      </c>
      <c r="Q2489" s="7">
        <f t="shared" si="77"/>
        <v>0.5</v>
      </c>
    </row>
    <row r="2490" spans="1:17" x14ac:dyDescent="0.2">
      <c r="A2490">
        <v>89301212</v>
      </c>
      <c r="B2490" t="s">
        <v>4155</v>
      </c>
      <c r="C2490" t="s">
        <v>568</v>
      </c>
      <c r="D2490">
        <v>10</v>
      </c>
      <c r="E2490" s="2">
        <v>44440</v>
      </c>
      <c r="G2490">
        <v>10180</v>
      </c>
      <c r="H2490">
        <v>62781</v>
      </c>
      <c r="J2490" t="s">
        <v>4261</v>
      </c>
      <c r="K2490" t="s">
        <v>4262</v>
      </c>
      <c r="M2490" s="1" t="s">
        <v>4263</v>
      </c>
      <c r="N2490">
        <v>1</v>
      </c>
      <c r="O2490" t="s">
        <v>23</v>
      </c>
      <c r="P2490">
        <f t="shared" si="76"/>
        <v>1</v>
      </c>
      <c r="Q2490" s="7">
        <f t="shared" si="77"/>
        <v>1</v>
      </c>
    </row>
    <row r="2491" spans="1:17" x14ac:dyDescent="0.2">
      <c r="A2491">
        <v>89301211</v>
      </c>
      <c r="B2491" t="s">
        <v>4155</v>
      </c>
      <c r="C2491" t="s">
        <v>109</v>
      </c>
      <c r="D2491">
        <v>5</v>
      </c>
      <c r="E2491" s="2">
        <v>41730</v>
      </c>
      <c r="G2491">
        <v>6744</v>
      </c>
      <c r="H2491">
        <v>62786</v>
      </c>
      <c r="J2491" t="s">
        <v>424</v>
      </c>
      <c r="K2491" t="s">
        <v>4199</v>
      </c>
      <c r="M2491" s="1" t="s">
        <v>4200</v>
      </c>
      <c r="N2491">
        <v>1</v>
      </c>
      <c r="O2491" t="s">
        <v>23</v>
      </c>
      <c r="P2491">
        <f t="shared" si="76"/>
        <v>1</v>
      </c>
      <c r="Q2491" s="7">
        <f t="shared" si="77"/>
        <v>1</v>
      </c>
    </row>
    <row r="2492" spans="1:17" x14ac:dyDescent="0.2">
      <c r="A2492">
        <v>89301212</v>
      </c>
      <c r="B2492" t="s">
        <v>4155</v>
      </c>
      <c r="C2492" t="s">
        <v>568</v>
      </c>
      <c r="D2492">
        <v>10</v>
      </c>
      <c r="E2492" s="2">
        <v>44105</v>
      </c>
      <c r="G2492">
        <v>9857</v>
      </c>
      <c r="H2492">
        <v>62787</v>
      </c>
      <c r="J2492" t="s">
        <v>521</v>
      </c>
      <c r="K2492" t="s">
        <v>4264</v>
      </c>
      <c r="M2492" s="1" t="s">
        <v>4265</v>
      </c>
      <c r="N2492">
        <v>0.5</v>
      </c>
      <c r="O2492" t="s">
        <v>90</v>
      </c>
      <c r="P2492">
        <f t="shared" si="76"/>
        <v>2</v>
      </c>
      <c r="Q2492" s="7">
        <f t="shared" si="77"/>
        <v>1</v>
      </c>
    </row>
    <row r="2493" spans="1:17" x14ac:dyDescent="0.2">
      <c r="A2493">
        <v>89301215</v>
      </c>
      <c r="B2493" t="s">
        <v>4155</v>
      </c>
      <c r="C2493" t="s">
        <v>4301</v>
      </c>
      <c r="D2493">
        <v>10</v>
      </c>
      <c r="E2493" s="2">
        <v>44105</v>
      </c>
      <c r="G2493">
        <v>9857</v>
      </c>
      <c r="H2493">
        <v>62787</v>
      </c>
      <c r="J2493" t="s">
        <v>521</v>
      </c>
      <c r="K2493" t="s">
        <v>4264</v>
      </c>
      <c r="M2493" s="1" t="s">
        <v>4265</v>
      </c>
      <c r="N2493">
        <v>0.5</v>
      </c>
      <c r="O2493" t="s">
        <v>90</v>
      </c>
      <c r="P2493">
        <f t="shared" si="76"/>
        <v>2</v>
      </c>
      <c r="Q2493" s="7">
        <f t="shared" si="77"/>
        <v>1</v>
      </c>
    </row>
    <row r="2494" spans="1:17" x14ac:dyDescent="0.2">
      <c r="A2494">
        <v>89301013</v>
      </c>
      <c r="B2494" t="s">
        <v>108</v>
      </c>
      <c r="C2494" t="s">
        <v>357</v>
      </c>
      <c r="D2494">
        <v>5</v>
      </c>
      <c r="E2494" s="2">
        <v>40238</v>
      </c>
      <c r="G2494">
        <v>5390</v>
      </c>
      <c r="H2494">
        <v>62790</v>
      </c>
      <c r="J2494" t="s">
        <v>303</v>
      </c>
      <c r="K2494" t="s">
        <v>376</v>
      </c>
      <c r="M2494" s="1" t="s">
        <v>377</v>
      </c>
      <c r="N2494">
        <v>1</v>
      </c>
      <c r="O2494" t="s">
        <v>23</v>
      </c>
      <c r="P2494">
        <f t="shared" si="76"/>
        <v>1</v>
      </c>
      <c r="Q2494" s="7">
        <f t="shared" si="77"/>
        <v>1</v>
      </c>
    </row>
    <row r="2495" spans="1:17" x14ac:dyDescent="0.2">
      <c r="A2495">
        <v>89301215</v>
      </c>
      <c r="B2495" t="s">
        <v>4155</v>
      </c>
      <c r="C2495" t="s">
        <v>4301</v>
      </c>
      <c r="D2495">
        <v>10</v>
      </c>
      <c r="E2495" s="2">
        <v>41699</v>
      </c>
      <c r="G2495">
        <v>8309</v>
      </c>
      <c r="H2495">
        <v>62792</v>
      </c>
      <c r="J2495" t="s">
        <v>668</v>
      </c>
      <c r="K2495" t="s">
        <v>4331</v>
      </c>
      <c r="L2495" t="s">
        <v>86</v>
      </c>
      <c r="M2495" s="1" t="s">
        <v>4332</v>
      </c>
      <c r="N2495">
        <v>1</v>
      </c>
      <c r="O2495" t="s">
        <v>27</v>
      </c>
      <c r="P2495">
        <f t="shared" si="76"/>
        <v>1</v>
      </c>
      <c r="Q2495" s="7">
        <f t="shared" si="77"/>
        <v>1</v>
      </c>
    </row>
    <row r="2496" spans="1:17" x14ac:dyDescent="0.2">
      <c r="A2496">
        <v>89301171</v>
      </c>
      <c r="B2496" t="s">
        <v>3745</v>
      </c>
      <c r="C2496" t="s">
        <v>109</v>
      </c>
      <c r="D2496">
        <v>5</v>
      </c>
      <c r="E2496" s="2">
        <v>40283</v>
      </c>
      <c r="G2496">
        <v>5729</v>
      </c>
      <c r="H2496">
        <v>62794</v>
      </c>
      <c r="I2496" t="s">
        <v>53</v>
      </c>
      <c r="J2496" t="s">
        <v>63</v>
      </c>
      <c r="K2496" t="s">
        <v>1313</v>
      </c>
      <c r="M2496" s="1" t="s">
        <v>3750</v>
      </c>
      <c r="N2496">
        <v>1</v>
      </c>
      <c r="O2496" t="s">
        <v>72</v>
      </c>
      <c r="P2496">
        <f t="shared" si="76"/>
        <v>1</v>
      </c>
      <c r="Q2496" s="7">
        <f t="shared" si="77"/>
        <v>1</v>
      </c>
    </row>
    <row r="2497" spans="1:17" x14ac:dyDescent="0.2">
      <c r="A2497">
        <v>89301075</v>
      </c>
      <c r="B2497" t="s">
        <v>1686</v>
      </c>
      <c r="C2497" t="s">
        <v>1840</v>
      </c>
      <c r="D2497">
        <v>10</v>
      </c>
      <c r="E2497" s="2">
        <v>45017</v>
      </c>
      <c r="G2497">
        <v>5248</v>
      </c>
      <c r="H2497">
        <v>62813</v>
      </c>
      <c r="J2497" t="s">
        <v>63</v>
      </c>
      <c r="K2497" t="s">
        <v>1934</v>
      </c>
      <c r="M2497" s="1" t="s">
        <v>1935</v>
      </c>
      <c r="N2497">
        <v>0.5</v>
      </c>
      <c r="O2497" t="s">
        <v>72</v>
      </c>
      <c r="P2497">
        <f t="shared" si="76"/>
        <v>1</v>
      </c>
      <c r="Q2497" s="7">
        <f t="shared" si="77"/>
        <v>0.5</v>
      </c>
    </row>
    <row r="2498" spans="1:17" x14ac:dyDescent="0.2">
      <c r="A2498">
        <v>89301021</v>
      </c>
      <c r="B2498" t="s">
        <v>489</v>
      </c>
      <c r="C2498" t="s">
        <v>109</v>
      </c>
      <c r="D2498">
        <v>5</v>
      </c>
      <c r="E2498" s="2">
        <v>40269</v>
      </c>
      <c r="G2498">
        <v>5122</v>
      </c>
      <c r="H2498">
        <v>62819</v>
      </c>
      <c r="J2498" t="s">
        <v>75</v>
      </c>
      <c r="K2498" t="s">
        <v>514</v>
      </c>
      <c r="M2498" s="1" t="s">
        <v>515</v>
      </c>
      <c r="N2498">
        <v>1</v>
      </c>
      <c r="O2498" t="s">
        <v>23</v>
      </c>
      <c r="P2498">
        <f t="shared" ref="P2498:P2561" si="78">COUNTIF($M$2:$M$4776,M2498)</f>
        <v>1</v>
      </c>
      <c r="Q2498" s="7">
        <f t="shared" ref="Q2498:Q2561" si="79">SUMIFS($N$2:$N$4776,$M$2:$M$4776,M2498)</f>
        <v>1</v>
      </c>
    </row>
    <row r="2499" spans="1:17" x14ac:dyDescent="0.2">
      <c r="A2499">
        <v>89301082</v>
      </c>
      <c r="B2499" t="s">
        <v>2376</v>
      </c>
      <c r="C2499" t="s">
        <v>568</v>
      </c>
      <c r="D2499">
        <v>10</v>
      </c>
      <c r="E2499" s="2">
        <v>40269</v>
      </c>
      <c r="G2499">
        <v>5060</v>
      </c>
      <c r="H2499">
        <v>62820</v>
      </c>
      <c r="I2499" t="s">
        <v>53</v>
      </c>
      <c r="J2499" t="s">
        <v>1450</v>
      </c>
      <c r="K2499" t="s">
        <v>2404</v>
      </c>
      <c r="M2499" s="1" t="s">
        <v>2405</v>
      </c>
      <c r="N2499">
        <v>1</v>
      </c>
      <c r="O2499" t="s">
        <v>27</v>
      </c>
      <c r="P2499">
        <f t="shared" si="78"/>
        <v>1</v>
      </c>
      <c r="Q2499" s="7">
        <f t="shared" si="79"/>
        <v>1</v>
      </c>
    </row>
    <row r="2500" spans="1:17" x14ac:dyDescent="0.2">
      <c r="A2500">
        <v>89301176</v>
      </c>
      <c r="B2500" t="s">
        <v>3914</v>
      </c>
      <c r="C2500" t="s">
        <v>357</v>
      </c>
      <c r="D2500">
        <v>5</v>
      </c>
      <c r="E2500" s="2">
        <v>44378</v>
      </c>
      <c r="G2500">
        <v>5728</v>
      </c>
      <c r="H2500">
        <v>62832</v>
      </c>
      <c r="J2500" t="s">
        <v>37</v>
      </c>
      <c r="K2500" t="s">
        <v>1196</v>
      </c>
      <c r="M2500" s="1" t="s">
        <v>3929</v>
      </c>
      <c r="N2500">
        <v>1</v>
      </c>
      <c r="O2500" t="s">
        <v>72</v>
      </c>
      <c r="P2500">
        <f t="shared" si="78"/>
        <v>1</v>
      </c>
      <c r="Q2500" s="7">
        <f t="shared" si="79"/>
        <v>1</v>
      </c>
    </row>
    <row r="2501" spans="1:17" x14ac:dyDescent="0.2">
      <c r="A2501">
        <v>89301044</v>
      </c>
      <c r="B2501" t="s">
        <v>1264</v>
      </c>
      <c r="C2501" t="s">
        <v>357</v>
      </c>
      <c r="D2501">
        <v>5</v>
      </c>
      <c r="E2501" s="2">
        <v>45231</v>
      </c>
      <c r="G2501">
        <v>9379</v>
      </c>
      <c r="H2501">
        <v>62837</v>
      </c>
      <c r="J2501" t="s">
        <v>155</v>
      </c>
      <c r="K2501" t="s">
        <v>1300</v>
      </c>
      <c r="L2501" t="s">
        <v>86</v>
      </c>
      <c r="M2501" s="1" t="s">
        <v>1301</v>
      </c>
      <c r="N2501">
        <v>1</v>
      </c>
      <c r="O2501" t="s">
        <v>72</v>
      </c>
      <c r="P2501">
        <f t="shared" si="78"/>
        <v>1</v>
      </c>
      <c r="Q2501" s="7">
        <f t="shared" si="79"/>
        <v>1</v>
      </c>
    </row>
    <row r="2502" spans="1:17" x14ac:dyDescent="0.2">
      <c r="A2502">
        <v>89301600</v>
      </c>
      <c r="B2502" t="s">
        <v>6274</v>
      </c>
      <c r="C2502" t="s">
        <v>6274</v>
      </c>
      <c r="D2502">
        <v>10</v>
      </c>
      <c r="E2502" s="2">
        <v>44835</v>
      </c>
      <c r="G2502">
        <v>10681</v>
      </c>
      <c r="H2502">
        <v>62838</v>
      </c>
      <c r="I2502" t="s">
        <v>53</v>
      </c>
      <c r="J2502" t="s">
        <v>78</v>
      </c>
      <c r="K2502" t="s">
        <v>6417</v>
      </c>
      <c r="M2502" s="1" t="s">
        <v>6418</v>
      </c>
      <c r="N2502">
        <v>0.14199999999999999</v>
      </c>
      <c r="O2502" t="s">
        <v>72</v>
      </c>
      <c r="P2502">
        <f t="shared" si="78"/>
        <v>6</v>
      </c>
      <c r="Q2502" s="7">
        <f t="shared" si="79"/>
        <v>0.85199999999999998</v>
      </c>
    </row>
    <row r="2503" spans="1:17" x14ac:dyDescent="0.2">
      <c r="A2503">
        <v>89301602</v>
      </c>
      <c r="B2503" t="s">
        <v>6449</v>
      </c>
      <c r="C2503" t="s">
        <v>6450</v>
      </c>
      <c r="D2503">
        <v>10</v>
      </c>
      <c r="E2503" s="2">
        <v>44835</v>
      </c>
      <c r="G2503">
        <v>10681</v>
      </c>
      <c r="H2503">
        <v>62838</v>
      </c>
      <c r="I2503" t="s">
        <v>53</v>
      </c>
      <c r="J2503" t="s">
        <v>78</v>
      </c>
      <c r="K2503" t="s">
        <v>6417</v>
      </c>
      <c r="M2503" s="1" t="s">
        <v>6418</v>
      </c>
      <c r="N2503">
        <v>0.14199999999999999</v>
      </c>
      <c r="O2503" t="s">
        <v>72</v>
      </c>
      <c r="P2503">
        <f t="shared" si="78"/>
        <v>6</v>
      </c>
      <c r="Q2503" s="7">
        <f t="shared" si="79"/>
        <v>0.85199999999999998</v>
      </c>
    </row>
    <row r="2504" spans="1:17" x14ac:dyDescent="0.2">
      <c r="A2504">
        <v>89301604</v>
      </c>
      <c r="B2504" t="s">
        <v>6464</v>
      </c>
      <c r="C2504" t="s">
        <v>6465</v>
      </c>
      <c r="D2504">
        <v>10</v>
      </c>
      <c r="E2504" s="2">
        <v>44835</v>
      </c>
      <c r="G2504">
        <v>10681</v>
      </c>
      <c r="H2504">
        <v>62838</v>
      </c>
      <c r="I2504" t="s">
        <v>53</v>
      </c>
      <c r="J2504" t="s">
        <v>78</v>
      </c>
      <c r="K2504" t="s">
        <v>6417</v>
      </c>
      <c r="M2504" s="1" t="s">
        <v>6418</v>
      </c>
      <c r="N2504">
        <v>0.14199999999999999</v>
      </c>
      <c r="O2504" t="s">
        <v>72</v>
      </c>
      <c r="P2504">
        <f t="shared" si="78"/>
        <v>6</v>
      </c>
      <c r="Q2504" s="7">
        <f t="shared" si="79"/>
        <v>0.85199999999999998</v>
      </c>
    </row>
    <row r="2505" spans="1:17" x14ac:dyDescent="0.2">
      <c r="A2505">
        <v>89301605</v>
      </c>
      <c r="B2505" t="s">
        <v>6474</v>
      </c>
      <c r="C2505" t="s">
        <v>6475</v>
      </c>
      <c r="D2505">
        <v>10</v>
      </c>
      <c r="E2505" s="2">
        <v>44835</v>
      </c>
      <c r="G2505">
        <v>10681</v>
      </c>
      <c r="H2505">
        <v>62838</v>
      </c>
      <c r="I2505" t="s">
        <v>53</v>
      </c>
      <c r="J2505" t="s">
        <v>78</v>
      </c>
      <c r="K2505" t="s">
        <v>6417</v>
      </c>
      <c r="M2505" s="1" t="s">
        <v>6418</v>
      </c>
      <c r="N2505">
        <v>0.14199999999999999</v>
      </c>
      <c r="O2505" t="s">
        <v>72</v>
      </c>
      <c r="P2505">
        <f t="shared" si="78"/>
        <v>6</v>
      </c>
      <c r="Q2505" s="7">
        <f t="shared" si="79"/>
        <v>0.85199999999999998</v>
      </c>
    </row>
    <row r="2506" spans="1:17" x14ac:dyDescent="0.2">
      <c r="A2506">
        <v>89301606</v>
      </c>
      <c r="B2506" t="s">
        <v>6476</v>
      </c>
      <c r="C2506" t="s">
        <v>6477</v>
      </c>
      <c r="D2506">
        <v>10</v>
      </c>
      <c r="E2506" s="2">
        <v>44835</v>
      </c>
      <c r="G2506">
        <v>10681</v>
      </c>
      <c r="H2506">
        <v>62838</v>
      </c>
      <c r="I2506" t="s">
        <v>53</v>
      </c>
      <c r="J2506" t="s">
        <v>78</v>
      </c>
      <c r="K2506" t="s">
        <v>6417</v>
      </c>
      <c r="M2506" s="1" t="s">
        <v>6418</v>
      </c>
      <c r="N2506">
        <v>0.14199999999999999</v>
      </c>
      <c r="O2506" t="s">
        <v>72</v>
      </c>
      <c r="P2506">
        <f t="shared" si="78"/>
        <v>6</v>
      </c>
      <c r="Q2506" s="7">
        <f t="shared" si="79"/>
        <v>0.85199999999999998</v>
      </c>
    </row>
    <row r="2507" spans="1:17" x14ac:dyDescent="0.2">
      <c r="A2507">
        <v>89301608</v>
      </c>
      <c r="B2507" t="s">
        <v>6482</v>
      </c>
      <c r="C2507" t="s">
        <v>6482</v>
      </c>
      <c r="D2507">
        <v>10</v>
      </c>
      <c r="E2507" s="2">
        <v>44835</v>
      </c>
      <c r="G2507">
        <v>10681</v>
      </c>
      <c r="H2507">
        <v>62838</v>
      </c>
      <c r="I2507" t="s">
        <v>53</v>
      </c>
      <c r="J2507" t="s">
        <v>78</v>
      </c>
      <c r="K2507" t="s">
        <v>6417</v>
      </c>
      <c r="M2507" s="1" t="s">
        <v>6418</v>
      </c>
      <c r="N2507">
        <v>0.14199999999999999</v>
      </c>
      <c r="O2507" t="s">
        <v>72</v>
      </c>
      <c r="P2507">
        <f t="shared" si="78"/>
        <v>6</v>
      </c>
      <c r="Q2507" s="7">
        <f t="shared" si="79"/>
        <v>0.85199999999999998</v>
      </c>
    </row>
    <row r="2508" spans="1:17" x14ac:dyDescent="0.2">
      <c r="A2508">
        <v>89301600</v>
      </c>
      <c r="B2508" t="s">
        <v>6274</v>
      </c>
      <c r="C2508" t="s">
        <v>6274</v>
      </c>
      <c r="D2508">
        <v>10</v>
      </c>
      <c r="E2508" s="2">
        <v>44287</v>
      </c>
      <c r="G2508">
        <v>5224</v>
      </c>
      <c r="H2508">
        <v>62839</v>
      </c>
      <c r="J2508" t="s">
        <v>312</v>
      </c>
      <c r="K2508" t="s">
        <v>3056</v>
      </c>
      <c r="M2508" s="1" t="s">
        <v>6419</v>
      </c>
      <c r="N2508">
        <v>8.5000000000000006E-2</v>
      </c>
      <c r="O2508" t="s">
        <v>72</v>
      </c>
      <c r="P2508">
        <f t="shared" si="78"/>
        <v>7</v>
      </c>
      <c r="Q2508" s="7">
        <f t="shared" si="79"/>
        <v>0.59499999999999997</v>
      </c>
    </row>
    <row r="2509" spans="1:17" x14ac:dyDescent="0.2">
      <c r="A2509">
        <v>89301602</v>
      </c>
      <c r="B2509" t="s">
        <v>6449</v>
      </c>
      <c r="C2509" t="s">
        <v>6450</v>
      </c>
      <c r="D2509">
        <v>10</v>
      </c>
      <c r="E2509" s="2">
        <v>44287</v>
      </c>
      <c r="G2509">
        <v>5224</v>
      </c>
      <c r="H2509">
        <v>62839</v>
      </c>
      <c r="J2509" t="s">
        <v>312</v>
      </c>
      <c r="K2509" t="s">
        <v>3056</v>
      </c>
      <c r="M2509" s="1" t="s">
        <v>6419</v>
      </c>
      <c r="N2509">
        <v>8.5000000000000006E-2</v>
      </c>
      <c r="O2509" t="s">
        <v>72</v>
      </c>
      <c r="P2509">
        <f t="shared" si="78"/>
        <v>7</v>
      </c>
      <c r="Q2509" s="7">
        <f t="shared" si="79"/>
        <v>0.59499999999999997</v>
      </c>
    </row>
    <row r="2510" spans="1:17" x14ac:dyDescent="0.2">
      <c r="A2510">
        <v>89301604</v>
      </c>
      <c r="B2510" t="s">
        <v>6464</v>
      </c>
      <c r="C2510" t="s">
        <v>6465</v>
      </c>
      <c r="D2510">
        <v>10</v>
      </c>
      <c r="E2510" s="2">
        <v>44287</v>
      </c>
      <c r="G2510">
        <v>5224</v>
      </c>
      <c r="H2510">
        <v>62839</v>
      </c>
      <c r="J2510" t="s">
        <v>312</v>
      </c>
      <c r="K2510" t="s">
        <v>3056</v>
      </c>
      <c r="M2510" s="1" t="s">
        <v>6419</v>
      </c>
      <c r="N2510">
        <v>8.5000000000000006E-2</v>
      </c>
      <c r="O2510" t="s">
        <v>72</v>
      </c>
      <c r="P2510">
        <f t="shared" si="78"/>
        <v>7</v>
      </c>
      <c r="Q2510" s="7">
        <f t="shared" si="79"/>
        <v>0.59499999999999997</v>
      </c>
    </row>
    <row r="2511" spans="1:17" x14ac:dyDescent="0.2">
      <c r="A2511">
        <v>89301605</v>
      </c>
      <c r="B2511" t="s">
        <v>6474</v>
      </c>
      <c r="C2511" t="s">
        <v>6475</v>
      </c>
      <c r="D2511">
        <v>10</v>
      </c>
      <c r="E2511" s="2">
        <v>44287</v>
      </c>
      <c r="G2511">
        <v>5224</v>
      </c>
      <c r="H2511">
        <v>62839</v>
      </c>
      <c r="J2511" t="s">
        <v>312</v>
      </c>
      <c r="K2511" t="s">
        <v>3056</v>
      </c>
      <c r="M2511" s="1" t="s">
        <v>6419</v>
      </c>
      <c r="N2511">
        <v>8.5000000000000006E-2</v>
      </c>
      <c r="O2511" t="s">
        <v>72</v>
      </c>
      <c r="P2511">
        <f t="shared" si="78"/>
        <v>7</v>
      </c>
      <c r="Q2511" s="7">
        <f t="shared" si="79"/>
        <v>0.59499999999999997</v>
      </c>
    </row>
    <row r="2512" spans="1:17" x14ac:dyDescent="0.2">
      <c r="A2512">
        <v>89301606</v>
      </c>
      <c r="B2512" t="s">
        <v>6476</v>
      </c>
      <c r="C2512" t="s">
        <v>6477</v>
      </c>
      <c r="D2512">
        <v>10</v>
      </c>
      <c r="E2512" s="2">
        <v>44287</v>
      </c>
      <c r="G2512">
        <v>5224</v>
      </c>
      <c r="H2512">
        <v>62839</v>
      </c>
      <c r="J2512" t="s">
        <v>312</v>
      </c>
      <c r="K2512" t="s">
        <v>3056</v>
      </c>
      <c r="M2512" s="1" t="s">
        <v>6419</v>
      </c>
      <c r="N2512">
        <v>8.5000000000000006E-2</v>
      </c>
      <c r="O2512" t="s">
        <v>72</v>
      </c>
      <c r="P2512">
        <f t="shared" si="78"/>
        <v>7</v>
      </c>
      <c r="Q2512" s="7">
        <f t="shared" si="79"/>
        <v>0.59499999999999997</v>
      </c>
    </row>
    <row r="2513" spans="1:17" x14ac:dyDescent="0.2">
      <c r="A2513">
        <v>89301607</v>
      </c>
      <c r="B2513" t="s">
        <v>6480</v>
      </c>
      <c r="C2513" t="s">
        <v>6481</v>
      </c>
      <c r="D2513">
        <v>10</v>
      </c>
      <c r="E2513" s="2">
        <v>44287</v>
      </c>
      <c r="G2513">
        <v>5224</v>
      </c>
      <c r="H2513">
        <v>62839</v>
      </c>
      <c r="J2513" t="s">
        <v>312</v>
      </c>
      <c r="K2513" t="s">
        <v>3056</v>
      </c>
      <c r="M2513" s="1" t="s">
        <v>6419</v>
      </c>
      <c r="N2513">
        <v>8.5000000000000006E-2</v>
      </c>
      <c r="O2513" t="s">
        <v>72</v>
      </c>
      <c r="P2513">
        <f t="shared" si="78"/>
        <v>7</v>
      </c>
      <c r="Q2513" s="7">
        <f t="shared" si="79"/>
        <v>0.59499999999999997</v>
      </c>
    </row>
    <row r="2514" spans="1:17" x14ac:dyDescent="0.2">
      <c r="A2514">
        <v>89301608</v>
      </c>
      <c r="B2514" t="s">
        <v>6482</v>
      </c>
      <c r="C2514" t="s">
        <v>6482</v>
      </c>
      <c r="D2514">
        <v>10</v>
      </c>
      <c r="E2514" s="2">
        <v>44287</v>
      </c>
      <c r="G2514">
        <v>5224</v>
      </c>
      <c r="H2514">
        <v>62839</v>
      </c>
      <c r="J2514" t="s">
        <v>312</v>
      </c>
      <c r="K2514" t="s">
        <v>3056</v>
      </c>
      <c r="M2514" s="1" t="s">
        <v>6419</v>
      </c>
      <c r="N2514">
        <v>8.5000000000000006E-2</v>
      </c>
      <c r="O2514" t="s">
        <v>72</v>
      </c>
      <c r="P2514">
        <f t="shared" si="78"/>
        <v>7</v>
      </c>
      <c r="Q2514" s="7">
        <f t="shared" si="79"/>
        <v>0.59499999999999997</v>
      </c>
    </row>
    <row r="2515" spans="1:17" x14ac:dyDescent="0.2">
      <c r="A2515">
        <v>89301081</v>
      </c>
      <c r="B2515" t="s">
        <v>2159</v>
      </c>
      <c r="C2515" t="s">
        <v>109</v>
      </c>
      <c r="D2515">
        <v>5</v>
      </c>
      <c r="E2515" s="2">
        <v>40756</v>
      </c>
      <c r="G2515">
        <v>5684</v>
      </c>
      <c r="H2515">
        <v>62843</v>
      </c>
      <c r="J2515" t="s">
        <v>60</v>
      </c>
      <c r="K2515" t="s">
        <v>1055</v>
      </c>
      <c r="M2515" s="1" t="s">
        <v>2251</v>
      </c>
      <c r="N2515">
        <v>1</v>
      </c>
      <c r="O2515" t="s">
        <v>23</v>
      </c>
      <c r="P2515">
        <f t="shared" si="78"/>
        <v>1</v>
      </c>
      <c r="Q2515" s="7">
        <f t="shared" si="79"/>
        <v>1</v>
      </c>
    </row>
    <row r="2516" spans="1:17" x14ac:dyDescent="0.2">
      <c r="A2516">
        <v>89301593</v>
      </c>
      <c r="B2516" t="s">
        <v>6156</v>
      </c>
      <c r="C2516" t="s">
        <v>6157</v>
      </c>
      <c r="D2516">
        <v>5</v>
      </c>
      <c r="E2516" s="2">
        <v>43709</v>
      </c>
      <c r="G2516">
        <v>10296</v>
      </c>
      <c r="H2516">
        <v>62860</v>
      </c>
      <c r="J2516" t="s">
        <v>6200</v>
      </c>
      <c r="K2516" t="s">
        <v>5167</v>
      </c>
      <c r="M2516" s="1" t="s">
        <v>6201</v>
      </c>
      <c r="N2516">
        <v>1</v>
      </c>
      <c r="O2516" t="s">
        <v>27</v>
      </c>
      <c r="P2516">
        <f t="shared" si="78"/>
        <v>1</v>
      </c>
      <c r="Q2516" s="7">
        <f t="shared" si="79"/>
        <v>1</v>
      </c>
    </row>
    <row r="2517" spans="1:17" x14ac:dyDescent="0.2">
      <c r="A2517">
        <v>89301013</v>
      </c>
      <c r="B2517" t="s">
        <v>108</v>
      </c>
      <c r="C2517" t="s">
        <v>357</v>
      </c>
      <c r="D2517">
        <v>5</v>
      </c>
      <c r="E2517" s="2">
        <v>44682</v>
      </c>
      <c r="G2517">
        <v>5097</v>
      </c>
      <c r="H2517">
        <v>62861</v>
      </c>
      <c r="J2517" t="s">
        <v>382</v>
      </c>
      <c r="K2517" t="s">
        <v>383</v>
      </c>
      <c r="M2517" s="1" t="s">
        <v>384</v>
      </c>
      <c r="N2517">
        <v>0.75</v>
      </c>
      <c r="O2517" t="s">
        <v>27</v>
      </c>
      <c r="P2517">
        <f t="shared" si="78"/>
        <v>1</v>
      </c>
      <c r="Q2517" s="7">
        <f t="shared" si="79"/>
        <v>0.75</v>
      </c>
    </row>
    <row r="2518" spans="1:17" x14ac:dyDescent="0.2">
      <c r="A2518">
        <v>89301600</v>
      </c>
      <c r="B2518" t="s">
        <v>6274</v>
      </c>
      <c r="C2518" t="s">
        <v>6274</v>
      </c>
      <c r="D2518">
        <v>10</v>
      </c>
      <c r="E2518" s="2">
        <v>45047</v>
      </c>
      <c r="G2518">
        <v>5225</v>
      </c>
      <c r="H2518">
        <v>62862</v>
      </c>
      <c r="I2518" t="s">
        <v>53</v>
      </c>
      <c r="J2518" t="s">
        <v>925</v>
      </c>
      <c r="K2518" t="s">
        <v>6420</v>
      </c>
      <c r="M2518" s="1" t="s">
        <v>6421</v>
      </c>
      <c r="N2518">
        <v>0.2</v>
      </c>
      <c r="O2518" t="s">
        <v>72</v>
      </c>
      <c r="P2518">
        <f t="shared" si="78"/>
        <v>1</v>
      </c>
      <c r="Q2518" s="7">
        <f t="shared" si="79"/>
        <v>0.2</v>
      </c>
    </row>
    <row r="2519" spans="1:17" x14ac:dyDescent="0.2">
      <c r="A2519">
        <v>89301061</v>
      </c>
      <c r="B2519" t="s">
        <v>1480</v>
      </c>
      <c r="C2519" t="s">
        <v>1481</v>
      </c>
      <c r="D2519">
        <v>5</v>
      </c>
      <c r="E2519" s="2">
        <v>42505</v>
      </c>
      <c r="G2519">
        <v>7710</v>
      </c>
      <c r="H2519">
        <v>62868</v>
      </c>
      <c r="J2519" t="s">
        <v>81</v>
      </c>
      <c r="K2519" t="s">
        <v>1539</v>
      </c>
      <c r="M2519" s="1" t="s">
        <v>1540</v>
      </c>
      <c r="N2519">
        <v>1</v>
      </c>
      <c r="O2519" t="s">
        <v>72</v>
      </c>
      <c r="P2519">
        <f t="shared" si="78"/>
        <v>1</v>
      </c>
      <c r="Q2519" s="7">
        <f t="shared" si="79"/>
        <v>1</v>
      </c>
    </row>
    <row r="2520" spans="1:17" x14ac:dyDescent="0.2">
      <c r="A2520">
        <v>89301292</v>
      </c>
      <c r="B2520" t="s">
        <v>4782</v>
      </c>
      <c r="C2520" t="s">
        <v>568</v>
      </c>
      <c r="D2520">
        <v>10</v>
      </c>
      <c r="E2520" s="2">
        <v>43953</v>
      </c>
      <c r="G2520">
        <v>5058</v>
      </c>
      <c r="H2520">
        <v>62879</v>
      </c>
      <c r="I2520" t="s">
        <v>343</v>
      </c>
      <c r="J2520" t="s">
        <v>60</v>
      </c>
      <c r="K2520" t="s">
        <v>4785</v>
      </c>
      <c r="M2520" s="1" t="s">
        <v>4786</v>
      </c>
      <c r="N2520">
        <v>1</v>
      </c>
      <c r="O2520" t="s">
        <v>72</v>
      </c>
      <c r="P2520">
        <f t="shared" si="78"/>
        <v>1</v>
      </c>
      <c r="Q2520" s="7">
        <f t="shared" si="79"/>
        <v>1</v>
      </c>
    </row>
    <row r="2521" spans="1:17" x14ac:dyDescent="0.2">
      <c r="A2521">
        <v>89301011</v>
      </c>
      <c r="B2521" t="s">
        <v>108</v>
      </c>
      <c r="C2521" t="s">
        <v>109</v>
      </c>
      <c r="D2521">
        <v>5</v>
      </c>
      <c r="E2521" s="2">
        <v>43344</v>
      </c>
      <c r="G2521">
        <v>8600</v>
      </c>
      <c r="H2521">
        <v>62880</v>
      </c>
      <c r="J2521" t="s">
        <v>161</v>
      </c>
      <c r="K2521" t="s">
        <v>217</v>
      </c>
      <c r="M2521" s="1" t="s">
        <v>218</v>
      </c>
      <c r="N2521">
        <v>1</v>
      </c>
      <c r="O2521" t="s">
        <v>27</v>
      </c>
      <c r="P2521">
        <f t="shared" si="78"/>
        <v>1</v>
      </c>
      <c r="Q2521" s="7">
        <f t="shared" si="79"/>
        <v>1</v>
      </c>
    </row>
    <row r="2522" spans="1:17" x14ac:dyDescent="0.2">
      <c r="A2522">
        <v>89301111</v>
      </c>
      <c r="B2522" t="s">
        <v>2951</v>
      </c>
      <c r="C2522" t="s">
        <v>109</v>
      </c>
      <c r="D2522">
        <v>5</v>
      </c>
      <c r="E2522" s="2">
        <v>44562</v>
      </c>
      <c r="G2522">
        <v>10391</v>
      </c>
      <c r="H2522">
        <v>62883</v>
      </c>
      <c r="J2522" t="s">
        <v>155</v>
      </c>
      <c r="K2522" t="s">
        <v>1731</v>
      </c>
      <c r="M2522" s="1" t="s">
        <v>2980</v>
      </c>
      <c r="N2522">
        <v>1</v>
      </c>
      <c r="O2522" t="s">
        <v>23</v>
      </c>
      <c r="P2522">
        <f t="shared" si="78"/>
        <v>1</v>
      </c>
      <c r="Q2522" s="7">
        <f t="shared" si="79"/>
        <v>1</v>
      </c>
    </row>
    <row r="2523" spans="1:17" x14ac:dyDescent="0.2">
      <c r="A2523">
        <v>89963001</v>
      </c>
      <c r="B2523" t="s">
        <v>6783</v>
      </c>
      <c r="C2523" t="s">
        <v>6784</v>
      </c>
      <c r="D2523">
        <v>8</v>
      </c>
      <c r="E2523" s="2">
        <v>42095</v>
      </c>
      <c r="G2523">
        <v>7229</v>
      </c>
      <c r="H2523">
        <v>62886</v>
      </c>
      <c r="J2523" t="s">
        <v>57</v>
      </c>
      <c r="K2523" t="s">
        <v>5285</v>
      </c>
      <c r="M2523" s="1" t="s">
        <v>6785</v>
      </c>
      <c r="N2523">
        <v>0.4</v>
      </c>
      <c r="O2523" t="s">
        <v>72</v>
      </c>
      <c r="P2523">
        <f t="shared" si="78"/>
        <v>1</v>
      </c>
      <c r="Q2523" s="7">
        <f t="shared" si="79"/>
        <v>0.4</v>
      </c>
    </row>
    <row r="2524" spans="1:17" x14ac:dyDescent="0.2">
      <c r="A2524">
        <v>89301325</v>
      </c>
      <c r="B2524" t="s">
        <v>4932</v>
      </c>
      <c r="C2524" t="s">
        <v>5125</v>
      </c>
      <c r="D2524">
        <v>10</v>
      </c>
      <c r="E2524" s="2">
        <v>40330</v>
      </c>
      <c r="G2524">
        <v>5046</v>
      </c>
      <c r="H2524">
        <v>62887</v>
      </c>
      <c r="J2524" t="s">
        <v>75</v>
      </c>
      <c r="K2524" t="s">
        <v>505</v>
      </c>
      <c r="M2524" s="1" t="s">
        <v>5166</v>
      </c>
      <c r="N2524">
        <v>1</v>
      </c>
      <c r="O2524" t="s">
        <v>27</v>
      </c>
      <c r="P2524">
        <f t="shared" si="78"/>
        <v>1</v>
      </c>
      <c r="Q2524" s="7">
        <f t="shared" si="79"/>
        <v>1</v>
      </c>
    </row>
    <row r="2525" spans="1:17" x14ac:dyDescent="0.2">
      <c r="A2525">
        <v>89301022</v>
      </c>
      <c r="B2525" t="s">
        <v>489</v>
      </c>
      <c r="C2525" t="s">
        <v>568</v>
      </c>
      <c r="D2525">
        <v>10</v>
      </c>
      <c r="E2525" s="2">
        <v>43525</v>
      </c>
      <c r="G2525">
        <v>5116</v>
      </c>
      <c r="H2525">
        <v>62892</v>
      </c>
      <c r="J2525" t="s">
        <v>314</v>
      </c>
      <c r="K2525" t="s">
        <v>584</v>
      </c>
      <c r="M2525" s="1" t="s">
        <v>585</v>
      </c>
      <c r="N2525">
        <v>1</v>
      </c>
      <c r="O2525" t="s">
        <v>90</v>
      </c>
      <c r="P2525">
        <f t="shared" si="78"/>
        <v>1</v>
      </c>
      <c r="Q2525" s="7">
        <f t="shared" si="79"/>
        <v>1</v>
      </c>
    </row>
    <row r="2526" spans="1:17" x14ac:dyDescent="0.2">
      <c r="A2526">
        <v>89301041</v>
      </c>
      <c r="B2526" t="s">
        <v>1095</v>
      </c>
      <c r="C2526" t="s">
        <v>109</v>
      </c>
      <c r="D2526">
        <v>5</v>
      </c>
      <c r="E2526" s="2">
        <v>42767</v>
      </c>
      <c r="G2526">
        <v>5302</v>
      </c>
      <c r="H2526">
        <v>62894</v>
      </c>
      <c r="I2526" t="s">
        <v>28</v>
      </c>
      <c r="J2526" t="s">
        <v>1138</v>
      </c>
      <c r="K2526" t="s">
        <v>1139</v>
      </c>
      <c r="L2526" t="s">
        <v>31</v>
      </c>
      <c r="M2526" s="1" t="s">
        <v>1140</v>
      </c>
      <c r="N2526">
        <v>1</v>
      </c>
      <c r="O2526" t="s">
        <v>33</v>
      </c>
      <c r="P2526">
        <f t="shared" si="78"/>
        <v>1</v>
      </c>
      <c r="Q2526" s="7">
        <f t="shared" si="79"/>
        <v>1</v>
      </c>
    </row>
    <row r="2527" spans="1:17" x14ac:dyDescent="0.2">
      <c r="A2527">
        <v>89301161</v>
      </c>
      <c r="B2527" t="s">
        <v>3529</v>
      </c>
      <c r="C2527" t="s">
        <v>109</v>
      </c>
      <c r="D2527">
        <v>5</v>
      </c>
      <c r="E2527" s="2">
        <v>43709</v>
      </c>
      <c r="G2527">
        <v>5076</v>
      </c>
      <c r="H2527">
        <v>62902</v>
      </c>
      <c r="I2527" t="s">
        <v>28</v>
      </c>
      <c r="J2527" t="s">
        <v>212</v>
      </c>
      <c r="K2527" t="s">
        <v>3583</v>
      </c>
      <c r="M2527" s="1" t="s">
        <v>3584</v>
      </c>
      <c r="N2527">
        <v>0.55000000000000004</v>
      </c>
      <c r="O2527" t="s">
        <v>33</v>
      </c>
      <c r="P2527">
        <f t="shared" si="78"/>
        <v>3</v>
      </c>
      <c r="Q2527" s="7">
        <f t="shared" si="79"/>
        <v>1</v>
      </c>
    </row>
    <row r="2528" spans="1:17" x14ac:dyDescent="0.2">
      <c r="A2528">
        <v>89301163</v>
      </c>
      <c r="B2528" t="s">
        <v>3529</v>
      </c>
      <c r="C2528" t="s">
        <v>357</v>
      </c>
      <c r="D2528">
        <v>5</v>
      </c>
      <c r="E2528" s="2">
        <v>43709</v>
      </c>
      <c r="G2528">
        <v>5076</v>
      </c>
      <c r="H2528">
        <v>62902</v>
      </c>
      <c r="I2528" t="s">
        <v>28</v>
      </c>
      <c r="J2528" t="s">
        <v>212</v>
      </c>
      <c r="K2528" t="s">
        <v>3583</v>
      </c>
      <c r="M2528" s="1" t="s">
        <v>3584</v>
      </c>
      <c r="N2528">
        <v>0.05</v>
      </c>
      <c r="O2528" t="s">
        <v>33</v>
      </c>
      <c r="P2528">
        <f t="shared" si="78"/>
        <v>3</v>
      </c>
      <c r="Q2528" s="7">
        <f t="shared" si="79"/>
        <v>1</v>
      </c>
    </row>
    <row r="2529" spans="1:17" x14ac:dyDescent="0.2">
      <c r="A2529">
        <v>89301167</v>
      </c>
      <c r="B2529" t="s">
        <v>3529</v>
      </c>
      <c r="C2529" t="s">
        <v>3744</v>
      </c>
      <c r="D2529">
        <v>10</v>
      </c>
      <c r="E2529" s="2">
        <v>43709</v>
      </c>
      <c r="G2529">
        <v>5076</v>
      </c>
      <c r="H2529">
        <v>62902</v>
      </c>
      <c r="I2529" t="s">
        <v>28</v>
      </c>
      <c r="J2529" t="s">
        <v>212</v>
      </c>
      <c r="K2529" t="s">
        <v>3583</v>
      </c>
      <c r="M2529" s="1" t="s">
        <v>3584</v>
      </c>
      <c r="N2529">
        <v>0.4</v>
      </c>
      <c r="O2529" t="s">
        <v>33</v>
      </c>
      <c r="P2529">
        <f t="shared" si="78"/>
        <v>3</v>
      </c>
      <c r="Q2529" s="7">
        <f t="shared" si="79"/>
        <v>1</v>
      </c>
    </row>
    <row r="2530" spans="1:17" x14ac:dyDescent="0.2">
      <c r="A2530">
        <v>89301375</v>
      </c>
      <c r="B2530" t="s">
        <v>5575</v>
      </c>
      <c r="C2530" t="s">
        <v>5575</v>
      </c>
      <c r="D2530">
        <v>10</v>
      </c>
      <c r="E2530" s="2">
        <v>44593</v>
      </c>
      <c r="G2530">
        <v>10547</v>
      </c>
      <c r="H2530">
        <v>62904</v>
      </c>
      <c r="I2530" t="s">
        <v>28</v>
      </c>
      <c r="J2530" t="s">
        <v>298</v>
      </c>
      <c r="K2530" t="s">
        <v>5607</v>
      </c>
      <c r="M2530" s="1" t="s">
        <v>5608</v>
      </c>
      <c r="N2530">
        <v>0.6</v>
      </c>
      <c r="O2530" t="s">
        <v>238</v>
      </c>
      <c r="P2530">
        <f t="shared" si="78"/>
        <v>1</v>
      </c>
      <c r="Q2530" s="7">
        <f t="shared" si="79"/>
        <v>0.6</v>
      </c>
    </row>
    <row r="2531" spans="1:17" x14ac:dyDescent="0.2">
      <c r="A2531">
        <v>89301081</v>
      </c>
      <c r="B2531" t="s">
        <v>2159</v>
      </c>
      <c r="C2531" t="s">
        <v>109</v>
      </c>
      <c r="D2531">
        <v>5</v>
      </c>
      <c r="E2531" s="2">
        <v>45017</v>
      </c>
      <c r="G2531">
        <v>5316</v>
      </c>
      <c r="H2531">
        <v>62907</v>
      </c>
      <c r="I2531" t="s">
        <v>53</v>
      </c>
      <c r="J2531" t="s">
        <v>95</v>
      </c>
      <c r="K2531" t="s">
        <v>1825</v>
      </c>
      <c r="M2531" s="1" t="s">
        <v>2250</v>
      </c>
      <c r="N2531">
        <v>0.75</v>
      </c>
      <c r="O2531" t="s">
        <v>72</v>
      </c>
      <c r="P2531">
        <f t="shared" si="78"/>
        <v>1</v>
      </c>
      <c r="Q2531" s="7">
        <f t="shared" si="79"/>
        <v>0.75</v>
      </c>
    </row>
    <row r="2532" spans="1:17" x14ac:dyDescent="0.2">
      <c r="A2532">
        <v>89301211</v>
      </c>
      <c r="B2532" t="s">
        <v>4155</v>
      </c>
      <c r="C2532" t="s">
        <v>109</v>
      </c>
      <c r="D2532">
        <v>5</v>
      </c>
      <c r="E2532" s="2">
        <v>40360</v>
      </c>
      <c r="G2532">
        <v>5172</v>
      </c>
      <c r="H2532">
        <v>62908</v>
      </c>
      <c r="J2532" t="s">
        <v>54</v>
      </c>
      <c r="K2532" t="s">
        <v>4189</v>
      </c>
      <c r="M2532" s="1" t="s">
        <v>4190</v>
      </c>
      <c r="N2532">
        <v>1</v>
      </c>
      <c r="O2532" t="s">
        <v>90</v>
      </c>
      <c r="P2532">
        <f t="shared" si="78"/>
        <v>1</v>
      </c>
      <c r="Q2532" s="7">
        <f t="shared" si="79"/>
        <v>1</v>
      </c>
    </row>
    <row r="2533" spans="1:17" x14ac:dyDescent="0.2">
      <c r="A2533">
        <v>89301355</v>
      </c>
      <c r="B2533" t="s">
        <v>5498</v>
      </c>
      <c r="C2533" t="s">
        <v>5499</v>
      </c>
      <c r="D2533">
        <v>10</v>
      </c>
      <c r="E2533" s="2">
        <v>42262</v>
      </c>
      <c r="G2533">
        <v>8138</v>
      </c>
      <c r="H2533">
        <v>62910</v>
      </c>
      <c r="J2533" t="s">
        <v>358</v>
      </c>
      <c r="K2533" t="s">
        <v>5534</v>
      </c>
      <c r="M2533" s="1" t="s">
        <v>5535</v>
      </c>
      <c r="N2533">
        <v>1</v>
      </c>
      <c r="O2533" t="s">
        <v>72</v>
      </c>
      <c r="P2533">
        <f t="shared" si="78"/>
        <v>1</v>
      </c>
      <c r="Q2533" s="7">
        <f t="shared" si="79"/>
        <v>1</v>
      </c>
    </row>
    <row r="2534" spans="1:17" x14ac:dyDescent="0.2">
      <c r="A2534">
        <v>89301346</v>
      </c>
      <c r="B2534" t="s">
        <v>5330</v>
      </c>
      <c r="C2534" t="s">
        <v>5467</v>
      </c>
      <c r="D2534">
        <v>10</v>
      </c>
      <c r="E2534" s="2">
        <v>42979</v>
      </c>
      <c r="G2534">
        <v>5273</v>
      </c>
      <c r="H2534">
        <v>62915</v>
      </c>
      <c r="I2534" t="s">
        <v>28</v>
      </c>
      <c r="J2534" t="s">
        <v>91</v>
      </c>
      <c r="K2534" t="s">
        <v>3858</v>
      </c>
      <c r="L2534" t="s">
        <v>31</v>
      </c>
      <c r="M2534" s="1" t="s">
        <v>5474</v>
      </c>
      <c r="N2534">
        <v>0.4</v>
      </c>
      <c r="O2534" t="s">
        <v>33</v>
      </c>
      <c r="P2534">
        <f t="shared" si="78"/>
        <v>1</v>
      </c>
      <c r="Q2534" s="7">
        <f t="shared" si="79"/>
        <v>0.4</v>
      </c>
    </row>
    <row r="2535" spans="1:17" x14ac:dyDescent="0.2">
      <c r="A2535">
        <v>89301501</v>
      </c>
      <c r="B2535" t="s">
        <v>5918</v>
      </c>
      <c r="C2535" t="s">
        <v>109</v>
      </c>
      <c r="D2535">
        <v>5</v>
      </c>
      <c r="E2535" s="2">
        <v>43160</v>
      </c>
      <c r="G2535">
        <v>8542</v>
      </c>
      <c r="H2535">
        <v>62917</v>
      </c>
      <c r="I2535" t="s">
        <v>46</v>
      </c>
      <c r="J2535" t="s">
        <v>158</v>
      </c>
      <c r="K2535" t="s">
        <v>4259</v>
      </c>
      <c r="M2535" s="1" t="s">
        <v>5926</v>
      </c>
      <c r="N2535">
        <v>0.75</v>
      </c>
      <c r="O2535" t="s">
        <v>135</v>
      </c>
      <c r="P2535">
        <f t="shared" si="78"/>
        <v>1</v>
      </c>
      <c r="Q2535" s="7">
        <f t="shared" si="79"/>
        <v>0.75</v>
      </c>
    </row>
    <row r="2536" spans="1:17" x14ac:dyDescent="0.2">
      <c r="A2536">
        <v>89301081</v>
      </c>
      <c r="B2536" t="s">
        <v>2159</v>
      </c>
      <c r="C2536" t="s">
        <v>109</v>
      </c>
      <c r="D2536">
        <v>5</v>
      </c>
      <c r="E2536" s="2">
        <v>45017</v>
      </c>
      <c r="G2536">
        <v>5761</v>
      </c>
      <c r="H2536">
        <v>62919</v>
      </c>
      <c r="I2536" t="s">
        <v>46</v>
      </c>
      <c r="J2536" t="s">
        <v>81</v>
      </c>
      <c r="K2536" t="s">
        <v>2248</v>
      </c>
      <c r="M2536" s="1" t="s">
        <v>2249</v>
      </c>
      <c r="N2536">
        <v>0.75</v>
      </c>
      <c r="O2536" t="s">
        <v>72</v>
      </c>
      <c r="P2536">
        <f t="shared" si="78"/>
        <v>1</v>
      </c>
      <c r="Q2536" s="7">
        <f t="shared" si="79"/>
        <v>0.75</v>
      </c>
    </row>
    <row r="2537" spans="1:17" x14ac:dyDescent="0.2">
      <c r="A2537">
        <v>89301016</v>
      </c>
      <c r="B2537" t="s">
        <v>108</v>
      </c>
      <c r="C2537" t="s">
        <v>468</v>
      </c>
      <c r="D2537">
        <v>10</v>
      </c>
      <c r="E2537" s="2">
        <v>40360</v>
      </c>
      <c r="G2537">
        <v>5094</v>
      </c>
      <c r="H2537">
        <v>62920</v>
      </c>
      <c r="J2537" t="s">
        <v>473</v>
      </c>
      <c r="K2537" t="s">
        <v>474</v>
      </c>
      <c r="M2537" s="1" t="s">
        <v>475</v>
      </c>
      <c r="N2537">
        <v>1</v>
      </c>
      <c r="O2537" t="s">
        <v>27</v>
      </c>
      <c r="P2537">
        <f t="shared" si="78"/>
        <v>1</v>
      </c>
      <c r="Q2537" s="7">
        <f t="shared" si="79"/>
        <v>1</v>
      </c>
    </row>
    <row r="2538" spans="1:17" x14ac:dyDescent="0.2">
      <c r="A2538">
        <v>89301091</v>
      </c>
      <c r="B2538" t="s">
        <v>2444</v>
      </c>
      <c r="C2538" t="s">
        <v>109</v>
      </c>
      <c r="D2538">
        <v>5</v>
      </c>
      <c r="E2538" s="2">
        <v>42309</v>
      </c>
      <c r="G2538">
        <v>7413</v>
      </c>
      <c r="H2538">
        <v>62921</v>
      </c>
      <c r="I2538" t="s">
        <v>53</v>
      </c>
      <c r="J2538" t="s">
        <v>60</v>
      </c>
      <c r="K2538" t="s">
        <v>755</v>
      </c>
      <c r="M2538" s="1" t="s">
        <v>2458</v>
      </c>
      <c r="N2538">
        <v>1</v>
      </c>
      <c r="O2538" t="s">
        <v>72</v>
      </c>
      <c r="P2538">
        <f t="shared" si="78"/>
        <v>1</v>
      </c>
      <c r="Q2538" s="7">
        <f t="shared" si="79"/>
        <v>1</v>
      </c>
    </row>
    <row r="2539" spans="1:17" x14ac:dyDescent="0.2">
      <c r="A2539">
        <v>89301103</v>
      </c>
      <c r="B2539" t="s">
        <v>2599</v>
      </c>
      <c r="C2539" t="s">
        <v>2589</v>
      </c>
      <c r="D2539">
        <v>5</v>
      </c>
      <c r="E2539" s="2">
        <v>43693</v>
      </c>
      <c r="G2539">
        <v>5337</v>
      </c>
      <c r="H2539">
        <v>62923</v>
      </c>
      <c r="I2539" t="s">
        <v>46</v>
      </c>
      <c r="J2539" t="s">
        <v>325</v>
      </c>
      <c r="K2539" t="s">
        <v>1415</v>
      </c>
      <c r="M2539" s="1" t="s">
        <v>2868</v>
      </c>
      <c r="N2539">
        <v>0.5</v>
      </c>
      <c r="O2539" t="s">
        <v>27</v>
      </c>
      <c r="P2539">
        <f t="shared" si="78"/>
        <v>1</v>
      </c>
      <c r="Q2539" s="7">
        <f t="shared" si="79"/>
        <v>0.5</v>
      </c>
    </row>
    <row r="2540" spans="1:17" x14ac:dyDescent="0.2">
      <c r="A2540">
        <v>89301325</v>
      </c>
      <c r="B2540" t="s">
        <v>4932</v>
      </c>
      <c r="C2540" t="s">
        <v>5125</v>
      </c>
      <c r="D2540">
        <v>10</v>
      </c>
      <c r="E2540" s="2">
        <v>44197</v>
      </c>
      <c r="G2540">
        <v>5159</v>
      </c>
      <c r="H2540">
        <v>62924</v>
      </c>
      <c r="J2540" t="s">
        <v>325</v>
      </c>
      <c r="K2540" t="s">
        <v>5164</v>
      </c>
      <c r="L2540" t="s">
        <v>86</v>
      </c>
      <c r="M2540" s="1" t="s">
        <v>5165</v>
      </c>
      <c r="N2540">
        <v>1</v>
      </c>
      <c r="O2540" t="s">
        <v>72</v>
      </c>
      <c r="P2540">
        <f t="shared" si="78"/>
        <v>1</v>
      </c>
      <c r="Q2540" s="7">
        <f t="shared" si="79"/>
        <v>1</v>
      </c>
    </row>
    <row r="2541" spans="1:17" x14ac:dyDescent="0.2">
      <c r="A2541">
        <v>89301081</v>
      </c>
      <c r="B2541" t="s">
        <v>2159</v>
      </c>
      <c r="C2541" t="s">
        <v>109</v>
      </c>
      <c r="D2541">
        <v>5</v>
      </c>
      <c r="E2541" s="2">
        <v>43344</v>
      </c>
      <c r="G2541">
        <v>8728</v>
      </c>
      <c r="H2541">
        <v>62925</v>
      </c>
      <c r="I2541" t="s">
        <v>1651</v>
      </c>
      <c r="J2541" t="s">
        <v>63</v>
      </c>
      <c r="K2541" t="s">
        <v>2246</v>
      </c>
      <c r="M2541" s="1" t="s">
        <v>2247</v>
      </c>
      <c r="N2541">
        <v>0.5</v>
      </c>
      <c r="O2541" t="s">
        <v>72</v>
      </c>
      <c r="P2541">
        <f t="shared" si="78"/>
        <v>1</v>
      </c>
      <c r="Q2541" s="7">
        <f t="shared" si="79"/>
        <v>0.5</v>
      </c>
    </row>
    <row r="2542" spans="1:17" x14ac:dyDescent="0.2">
      <c r="A2542">
        <v>89301076</v>
      </c>
      <c r="B2542" t="s">
        <v>2079</v>
      </c>
      <c r="C2542" t="s">
        <v>2079</v>
      </c>
      <c r="D2542">
        <v>5</v>
      </c>
      <c r="E2542" s="2">
        <v>43617</v>
      </c>
      <c r="G2542">
        <v>9174</v>
      </c>
      <c r="H2542">
        <v>62926</v>
      </c>
      <c r="J2542" t="s">
        <v>212</v>
      </c>
      <c r="K2542" t="s">
        <v>2085</v>
      </c>
      <c r="M2542" s="1" t="s">
        <v>2086</v>
      </c>
      <c r="N2542">
        <v>1</v>
      </c>
      <c r="O2542" t="s">
        <v>23</v>
      </c>
      <c r="P2542">
        <f t="shared" si="78"/>
        <v>1</v>
      </c>
      <c r="Q2542" s="7">
        <f t="shared" si="79"/>
        <v>1</v>
      </c>
    </row>
    <row r="2543" spans="1:17" x14ac:dyDescent="0.2">
      <c r="A2543">
        <v>89301011</v>
      </c>
      <c r="B2543" t="s">
        <v>108</v>
      </c>
      <c r="C2543" t="s">
        <v>109</v>
      </c>
      <c r="D2543">
        <v>5</v>
      </c>
      <c r="E2543" s="2">
        <v>42370</v>
      </c>
      <c r="G2543">
        <v>7572</v>
      </c>
      <c r="H2543">
        <v>62931</v>
      </c>
      <c r="J2543" t="s">
        <v>219</v>
      </c>
      <c r="K2543" t="s">
        <v>220</v>
      </c>
      <c r="M2543" s="1" t="s">
        <v>221</v>
      </c>
      <c r="N2543">
        <v>1</v>
      </c>
      <c r="O2543" t="s">
        <v>23</v>
      </c>
      <c r="P2543">
        <f t="shared" si="78"/>
        <v>1</v>
      </c>
      <c r="Q2543" s="7">
        <f t="shared" si="79"/>
        <v>1</v>
      </c>
    </row>
    <row r="2544" spans="1:17" x14ac:dyDescent="0.2">
      <c r="A2544">
        <v>89301063</v>
      </c>
      <c r="B2544" t="s">
        <v>1480</v>
      </c>
      <c r="C2544" t="s">
        <v>357</v>
      </c>
      <c r="D2544">
        <v>5</v>
      </c>
      <c r="E2544" s="2">
        <v>44866</v>
      </c>
      <c r="G2544">
        <v>10853</v>
      </c>
      <c r="H2544">
        <v>62932</v>
      </c>
      <c r="I2544" t="s">
        <v>53</v>
      </c>
      <c r="J2544" t="s">
        <v>521</v>
      </c>
      <c r="K2544" t="s">
        <v>1639</v>
      </c>
      <c r="M2544" s="1" t="s">
        <v>1640</v>
      </c>
      <c r="N2544">
        <v>0.5</v>
      </c>
      <c r="O2544" t="s">
        <v>27</v>
      </c>
      <c r="P2544">
        <f t="shared" si="78"/>
        <v>1</v>
      </c>
      <c r="Q2544" s="7">
        <f t="shared" si="79"/>
        <v>0.5</v>
      </c>
    </row>
    <row r="2545" spans="1:17" x14ac:dyDescent="0.2">
      <c r="A2545">
        <v>89301285</v>
      </c>
      <c r="B2545" t="s">
        <v>4741</v>
      </c>
      <c r="C2545" t="s">
        <v>4742</v>
      </c>
      <c r="D2545">
        <v>10</v>
      </c>
      <c r="E2545" s="2">
        <v>40374</v>
      </c>
      <c r="G2545">
        <v>5263</v>
      </c>
      <c r="H2545">
        <v>62937</v>
      </c>
      <c r="J2545" t="s">
        <v>40</v>
      </c>
      <c r="K2545" t="s">
        <v>4763</v>
      </c>
      <c r="M2545" s="1" t="s">
        <v>4764</v>
      </c>
      <c r="N2545">
        <v>1</v>
      </c>
      <c r="O2545" t="s">
        <v>27</v>
      </c>
      <c r="P2545">
        <f t="shared" si="78"/>
        <v>1</v>
      </c>
      <c r="Q2545" s="7">
        <f t="shared" si="79"/>
        <v>1</v>
      </c>
    </row>
    <row r="2546" spans="1:17" x14ac:dyDescent="0.2">
      <c r="A2546">
        <v>89301161</v>
      </c>
      <c r="B2546" t="s">
        <v>3529</v>
      </c>
      <c r="C2546" t="s">
        <v>109</v>
      </c>
      <c r="D2546">
        <v>5</v>
      </c>
      <c r="E2546" s="2">
        <v>44348</v>
      </c>
      <c r="G2546">
        <v>5080</v>
      </c>
      <c r="H2546">
        <v>62940</v>
      </c>
      <c r="J2546" t="s">
        <v>155</v>
      </c>
      <c r="K2546" t="s">
        <v>88</v>
      </c>
      <c r="L2546" t="s">
        <v>86</v>
      </c>
      <c r="M2546" s="1" t="s">
        <v>3582</v>
      </c>
      <c r="N2546">
        <v>0.5</v>
      </c>
      <c r="O2546" t="s">
        <v>72</v>
      </c>
      <c r="P2546">
        <f t="shared" si="78"/>
        <v>1</v>
      </c>
      <c r="Q2546" s="7">
        <f t="shared" si="79"/>
        <v>0.5</v>
      </c>
    </row>
    <row r="2547" spans="1:17" x14ac:dyDescent="0.2">
      <c r="A2547">
        <v>89301707</v>
      </c>
      <c r="B2547" t="s">
        <v>2599</v>
      </c>
      <c r="C2547" t="s">
        <v>1092</v>
      </c>
      <c r="D2547">
        <v>10</v>
      </c>
      <c r="E2547" s="2">
        <v>42095</v>
      </c>
      <c r="G2547">
        <v>5343</v>
      </c>
      <c r="H2547">
        <v>62944</v>
      </c>
      <c r="J2547" t="s">
        <v>2254</v>
      </c>
      <c r="K2547" t="s">
        <v>6542</v>
      </c>
      <c r="M2547" s="1" t="s">
        <v>6543</v>
      </c>
      <c r="N2547">
        <v>1</v>
      </c>
      <c r="O2547" t="s">
        <v>27</v>
      </c>
      <c r="P2547">
        <f t="shared" si="78"/>
        <v>1</v>
      </c>
      <c r="Q2547" s="7">
        <f t="shared" si="79"/>
        <v>1</v>
      </c>
    </row>
    <row r="2548" spans="1:17" x14ac:dyDescent="0.2">
      <c r="A2548">
        <v>89301325</v>
      </c>
      <c r="B2548" t="s">
        <v>4932</v>
      </c>
      <c r="C2548" t="s">
        <v>5125</v>
      </c>
      <c r="D2548">
        <v>10</v>
      </c>
      <c r="E2548" s="2">
        <v>43648</v>
      </c>
      <c r="G2548">
        <v>5157</v>
      </c>
      <c r="H2548">
        <v>62947</v>
      </c>
      <c r="I2548" t="s">
        <v>5162</v>
      </c>
      <c r="J2548" t="s">
        <v>84</v>
      </c>
      <c r="K2548" t="s">
        <v>659</v>
      </c>
      <c r="L2548" t="s">
        <v>31</v>
      </c>
      <c r="M2548" s="1" t="s">
        <v>5163</v>
      </c>
      <c r="N2548">
        <v>1</v>
      </c>
      <c r="O2548" t="s">
        <v>2436</v>
      </c>
      <c r="P2548">
        <f t="shared" si="78"/>
        <v>1</v>
      </c>
      <c r="Q2548" s="7">
        <f t="shared" si="79"/>
        <v>1</v>
      </c>
    </row>
    <row r="2549" spans="1:17" x14ac:dyDescent="0.2">
      <c r="A2549">
        <v>89301093</v>
      </c>
      <c r="B2549" t="s">
        <v>2444</v>
      </c>
      <c r="C2549" t="s">
        <v>357</v>
      </c>
      <c r="D2549">
        <v>5</v>
      </c>
      <c r="E2549" s="2">
        <v>41821</v>
      </c>
      <c r="G2549">
        <v>5190</v>
      </c>
      <c r="H2549">
        <v>62949</v>
      </c>
      <c r="I2549" t="s">
        <v>28</v>
      </c>
      <c r="J2549" t="s">
        <v>1423</v>
      </c>
      <c r="K2549" t="s">
        <v>2576</v>
      </c>
      <c r="M2549" s="1" t="s">
        <v>2577</v>
      </c>
      <c r="N2549">
        <v>0.5</v>
      </c>
      <c r="O2549" t="s">
        <v>33</v>
      </c>
      <c r="P2549">
        <f t="shared" si="78"/>
        <v>2</v>
      </c>
      <c r="Q2549" s="7">
        <f t="shared" si="79"/>
        <v>1</v>
      </c>
    </row>
    <row r="2550" spans="1:17" x14ac:dyDescent="0.2">
      <c r="A2550">
        <v>89301094</v>
      </c>
      <c r="B2550" t="s">
        <v>2444</v>
      </c>
      <c r="C2550" t="s">
        <v>2589</v>
      </c>
      <c r="D2550">
        <v>5</v>
      </c>
      <c r="E2550" s="2">
        <v>44348</v>
      </c>
      <c r="G2550">
        <v>5190</v>
      </c>
      <c r="H2550">
        <v>62949</v>
      </c>
      <c r="I2550" t="s">
        <v>28</v>
      </c>
      <c r="J2550" t="s">
        <v>1423</v>
      </c>
      <c r="K2550" t="s">
        <v>2576</v>
      </c>
      <c r="M2550" s="1" t="s">
        <v>2577</v>
      </c>
      <c r="N2550">
        <v>0.5</v>
      </c>
      <c r="O2550" t="s">
        <v>33</v>
      </c>
      <c r="P2550">
        <f t="shared" si="78"/>
        <v>2</v>
      </c>
      <c r="Q2550" s="7">
        <f t="shared" si="79"/>
        <v>1</v>
      </c>
    </row>
    <row r="2551" spans="1:17" x14ac:dyDescent="0.2">
      <c r="A2551">
        <v>89301028</v>
      </c>
      <c r="B2551" t="s">
        <v>489</v>
      </c>
      <c r="C2551" t="s">
        <v>781</v>
      </c>
      <c r="D2551">
        <v>10</v>
      </c>
      <c r="E2551" s="2">
        <v>40391</v>
      </c>
      <c r="G2551">
        <v>5119</v>
      </c>
      <c r="H2551">
        <v>62950</v>
      </c>
      <c r="J2551" t="s">
        <v>791</v>
      </c>
      <c r="K2551" t="s">
        <v>803</v>
      </c>
      <c r="M2551" s="1" t="s">
        <v>804</v>
      </c>
      <c r="N2551">
        <v>1</v>
      </c>
      <c r="O2551" t="s">
        <v>27</v>
      </c>
      <c r="P2551">
        <f t="shared" si="78"/>
        <v>1</v>
      </c>
      <c r="Q2551" s="7">
        <f t="shared" si="79"/>
        <v>1</v>
      </c>
    </row>
    <row r="2552" spans="1:17" x14ac:dyDescent="0.2">
      <c r="A2552">
        <v>89301152</v>
      </c>
      <c r="B2552" t="s">
        <v>3496</v>
      </c>
      <c r="C2552" t="s">
        <v>3497</v>
      </c>
      <c r="D2552">
        <v>10</v>
      </c>
      <c r="E2552" s="2">
        <v>44835</v>
      </c>
      <c r="G2552">
        <v>9339</v>
      </c>
      <c r="H2552">
        <v>62951</v>
      </c>
      <c r="I2552" t="s">
        <v>28</v>
      </c>
      <c r="J2552" t="s">
        <v>54</v>
      </c>
      <c r="K2552" t="s">
        <v>3522</v>
      </c>
      <c r="M2552" s="1" t="s">
        <v>3523</v>
      </c>
      <c r="N2552">
        <v>0.8</v>
      </c>
      <c r="O2552" t="s">
        <v>33</v>
      </c>
      <c r="P2552">
        <f t="shared" si="78"/>
        <v>1</v>
      </c>
      <c r="Q2552" s="7">
        <f t="shared" si="79"/>
        <v>0.8</v>
      </c>
    </row>
    <row r="2553" spans="1:17" x14ac:dyDescent="0.2">
      <c r="A2553">
        <v>89301011</v>
      </c>
      <c r="B2553" t="s">
        <v>108</v>
      </c>
      <c r="C2553" t="s">
        <v>109</v>
      </c>
      <c r="D2553">
        <v>5</v>
      </c>
      <c r="E2553" s="2">
        <v>44287</v>
      </c>
      <c r="G2553">
        <v>10013</v>
      </c>
      <c r="H2553">
        <v>62952</v>
      </c>
      <c r="I2553" t="s">
        <v>28</v>
      </c>
      <c r="J2553" t="s">
        <v>222</v>
      </c>
      <c r="K2553" t="s">
        <v>85</v>
      </c>
      <c r="M2553" s="1" t="s">
        <v>223</v>
      </c>
      <c r="N2553">
        <v>0.6</v>
      </c>
      <c r="O2553" t="s">
        <v>33</v>
      </c>
      <c r="P2553">
        <f t="shared" si="78"/>
        <v>1</v>
      </c>
      <c r="Q2553" s="7">
        <f t="shared" si="79"/>
        <v>0.6</v>
      </c>
    </row>
    <row r="2554" spans="1:17" x14ac:dyDescent="0.2">
      <c r="A2554">
        <v>89301211</v>
      </c>
      <c r="B2554" t="s">
        <v>4155</v>
      </c>
      <c r="C2554" t="s">
        <v>109</v>
      </c>
      <c r="D2554">
        <v>5</v>
      </c>
      <c r="E2554" s="2">
        <v>44866</v>
      </c>
      <c r="G2554">
        <v>5524</v>
      </c>
      <c r="H2554">
        <v>62953</v>
      </c>
      <c r="I2554" t="s">
        <v>28</v>
      </c>
      <c r="J2554" t="s">
        <v>54</v>
      </c>
      <c r="K2554" t="s">
        <v>85</v>
      </c>
      <c r="L2554" t="s">
        <v>31</v>
      </c>
      <c r="M2554" s="1" t="s">
        <v>4191</v>
      </c>
      <c r="N2554">
        <v>1</v>
      </c>
      <c r="O2554" t="s">
        <v>33</v>
      </c>
      <c r="P2554">
        <f t="shared" si="78"/>
        <v>1</v>
      </c>
      <c r="Q2554" s="7">
        <f t="shared" si="79"/>
        <v>1</v>
      </c>
    </row>
    <row r="2555" spans="1:17" x14ac:dyDescent="0.2">
      <c r="A2555">
        <v>89301031</v>
      </c>
      <c r="B2555" t="s">
        <v>826</v>
      </c>
      <c r="C2555" t="s">
        <v>109</v>
      </c>
      <c r="D2555">
        <v>5</v>
      </c>
      <c r="E2555" s="2">
        <v>45174</v>
      </c>
      <c r="G2555">
        <v>6266</v>
      </c>
      <c r="H2555">
        <v>62954</v>
      </c>
      <c r="I2555" t="s">
        <v>28</v>
      </c>
      <c r="J2555" t="s">
        <v>641</v>
      </c>
      <c r="K2555" t="s">
        <v>951</v>
      </c>
      <c r="M2555" s="1" t="s">
        <v>952</v>
      </c>
      <c r="N2555">
        <v>0.8</v>
      </c>
      <c r="O2555" t="s">
        <v>33</v>
      </c>
      <c r="P2555">
        <f t="shared" si="78"/>
        <v>1</v>
      </c>
      <c r="Q2555" s="7">
        <f t="shared" si="79"/>
        <v>0.8</v>
      </c>
    </row>
    <row r="2556" spans="1:17" x14ac:dyDescent="0.2">
      <c r="A2556">
        <v>89301501</v>
      </c>
      <c r="B2556" t="s">
        <v>5918</v>
      </c>
      <c r="C2556" t="s">
        <v>109</v>
      </c>
      <c r="D2556">
        <v>5</v>
      </c>
      <c r="E2556" s="2">
        <v>41122</v>
      </c>
      <c r="G2556">
        <v>6111</v>
      </c>
      <c r="H2556">
        <v>62956</v>
      </c>
      <c r="I2556" t="s">
        <v>28</v>
      </c>
      <c r="J2556" t="s">
        <v>249</v>
      </c>
      <c r="K2556" t="s">
        <v>606</v>
      </c>
      <c r="M2556" s="1" t="s">
        <v>5925</v>
      </c>
      <c r="N2556">
        <v>1</v>
      </c>
      <c r="O2556" t="s">
        <v>238</v>
      </c>
      <c r="P2556">
        <f t="shared" si="78"/>
        <v>1</v>
      </c>
      <c r="Q2556" s="7">
        <f t="shared" si="79"/>
        <v>1</v>
      </c>
    </row>
    <row r="2557" spans="1:17" x14ac:dyDescent="0.2">
      <c r="A2557">
        <v>89301121</v>
      </c>
      <c r="B2557" t="s">
        <v>3139</v>
      </c>
      <c r="C2557" t="s">
        <v>109</v>
      </c>
      <c r="D2557">
        <v>5</v>
      </c>
      <c r="E2557" s="2">
        <v>40544</v>
      </c>
      <c r="G2557">
        <v>5236</v>
      </c>
      <c r="H2557">
        <v>62959</v>
      </c>
      <c r="I2557" t="s">
        <v>28</v>
      </c>
      <c r="J2557" t="s">
        <v>317</v>
      </c>
      <c r="K2557" t="s">
        <v>3140</v>
      </c>
      <c r="M2557" s="1" t="s">
        <v>3141</v>
      </c>
      <c r="N2557">
        <v>0.1</v>
      </c>
      <c r="O2557" t="s">
        <v>33</v>
      </c>
      <c r="P2557">
        <f t="shared" si="78"/>
        <v>4</v>
      </c>
      <c r="Q2557" s="7">
        <f t="shared" si="79"/>
        <v>0.5</v>
      </c>
    </row>
    <row r="2558" spans="1:17" x14ac:dyDescent="0.2">
      <c r="A2558">
        <v>89301122</v>
      </c>
      <c r="B2558" t="s">
        <v>3139</v>
      </c>
      <c r="C2558" t="s">
        <v>3243</v>
      </c>
      <c r="D2558">
        <v>10</v>
      </c>
      <c r="E2558" s="2">
        <v>40544</v>
      </c>
      <c r="G2558">
        <v>5236</v>
      </c>
      <c r="H2558">
        <v>62959</v>
      </c>
      <c r="I2558" t="s">
        <v>28</v>
      </c>
      <c r="J2558" t="s">
        <v>317</v>
      </c>
      <c r="K2558" t="s">
        <v>3140</v>
      </c>
      <c r="M2558" s="1" t="s">
        <v>3141</v>
      </c>
      <c r="N2558">
        <v>0.2</v>
      </c>
      <c r="O2558" t="s">
        <v>33</v>
      </c>
      <c r="P2558">
        <f t="shared" si="78"/>
        <v>4</v>
      </c>
      <c r="Q2558" s="7">
        <f t="shared" si="79"/>
        <v>0.5</v>
      </c>
    </row>
    <row r="2559" spans="1:17" x14ac:dyDescent="0.2">
      <c r="A2559">
        <v>89301124</v>
      </c>
      <c r="B2559" t="s">
        <v>3139</v>
      </c>
      <c r="C2559" t="s">
        <v>3267</v>
      </c>
      <c r="D2559">
        <v>10</v>
      </c>
      <c r="E2559" s="2">
        <v>40544</v>
      </c>
      <c r="G2559">
        <v>5236</v>
      </c>
      <c r="H2559">
        <v>62959</v>
      </c>
      <c r="I2559" t="s">
        <v>28</v>
      </c>
      <c r="J2559" t="s">
        <v>317</v>
      </c>
      <c r="K2559" t="s">
        <v>3140</v>
      </c>
      <c r="M2559" s="1" t="s">
        <v>3141</v>
      </c>
      <c r="N2559">
        <v>0.1</v>
      </c>
      <c r="O2559" t="s">
        <v>33</v>
      </c>
      <c r="P2559">
        <f t="shared" si="78"/>
        <v>4</v>
      </c>
      <c r="Q2559" s="7">
        <f t="shared" si="79"/>
        <v>0.5</v>
      </c>
    </row>
    <row r="2560" spans="1:17" x14ac:dyDescent="0.2">
      <c r="A2560">
        <v>89301605</v>
      </c>
      <c r="B2560" t="s">
        <v>6474</v>
      </c>
      <c r="C2560" t="s">
        <v>6475</v>
      </c>
      <c r="D2560">
        <v>10</v>
      </c>
      <c r="E2560" s="2">
        <v>40544</v>
      </c>
      <c r="G2560">
        <v>5281</v>
      </c>
      <c r="H2560">
        <v>62959</v>
      </c>
      <c r="I2560" t="s">
        <v>28</v>
      </c>
      <c r="J2560" t="s">
        <v>317</v>
      </c>
      <c r="K2560" t="s">
        <v>3140</v>
      </c>
      <c r="M2560" s="1" t="s">
        <v>3141</v>
      </c>
      <c r="N2560">
        <v>0.1</v>
      </c>
      <c r="O2560" t="s">
        <v>33</v>
      </c>
      <c r="P2560">
        <f t="shared" si="78"/>
        <v>4</v>
      </c>
      <c r="Q2560" s="7">
        <f t="shared" si="79"/>
        <v>0.5</v>
      </c>
    </row>
    <row r="2561" spans="1:17" x14ac:dyDescent="0.2">
      <c r="A2561">
        <v>89301324</v>
      </c>
      <c r="B2561" t="s">
        <v>4932</v>
      </c>
      <c r="C2561" t="s">
        <v>5083</v>
      </c>
      <c r="D2561">
        <v>5</v>
      </c>
      <c r="E2561" s="2">
        <v>42095</v>
      </c>
      <c r="G2561">
        <v>5505</v>
      </c>
      <c r="H2561">
        <v>62965</v>
      </c>
      <c r="I2561" t="s">
        <v>28</v>
      </c>
      <c r="J2561" t="s">
        <v>724</v>
      </c>
      <c r="K2561" t="s">
        <v>5085</v>
      </c>
      <c r="L2561" t="s">
        <v>31</v>
      </c>
      <c r="M2561" s="1" t="s">
        <v>5086</v>
      </c>
      <c r="N2561">
        <v>1</v>
      </c>
      <c r="O2561" t="s">
        <v>33</v>
      </c>
      <c r="P2561">
        <f t="shared" si="78"/>
        <v>1</v>
      </c>
      <c r="Q2561" s="7">
        <f t="shared" si="79"/>
        <v>1</v>
      </c>
    </row>
    <row r="2562" spans="1:17" x14ac:dyDescent="0.2">
      <c r="A2562">
        <v>89301415</v>
      </c>
      <c r="B2562" t="s">
        <v>5837</v>
      </c>
      <c r="C2562" t="s">
        <v>5838</v>
      </c>
      <c r="D2562">
        <v>10</v>
      </c>
      <c r="E2562" s="2">
        <v>40405</v>
      </c>
      <c r="G2562">
        <v>5162</v>
      </c>
      <c r="H2562">
        <v>62969</v>
      </c>
      <c r="I2562" t="s">
        <v>5006</v>
      </c>
      <c r="J2562" t="s">
        <v>972</v>
      </c>
      <c r="K2562" t="s">
        <v>5842</v>
      </c>
      <c r="L2562" t="s">
        <v>31</v>
      </c>
      <c r="M2562" s="1" t="s">
        <v>5843</v>
      </c>
      <c r="N2562">
        <v>0.7</v>
      </c>
      <c r="O2562" t="s">
        <v>33</v>
      </c>
      <c r="P2562">
        <f t="shared" ref="P2562:P2625" si="80">COUNTIF($M$2:$M$4776,M2562)</f>
        <v>1</v>
      </c>
      <c r="Q2562" s="7">
        <f t="shared" ref="Q2562:Q2625" si="81">SUMIFS($N$2:$N$4776,$M$2:$M$4776,M2562)</f>
        <v>0.7</v>
      </c>
    </row>
    <row r="2563" spans="1:17" x14ac:dyDescent="0.2">
      <c r="A2563">
        <v>89301048</v>
      </c>
      <c r="B2563" t="s">
        <v>1264</v>
      </c>
      <c r="C2563" t="s">
        <v>1350</v>
      </c>
      <c r="D2563">
        <v>5</v>
      </c>
      <c r="E2563" s="2">
        <v>41518</v>
      </c>
      <c r="G2563">
        <v>5138</v>
      </c>
      <c r="H2563">
        <v>62975</v>
      </c>
      <c r="J2563" t="s">
        <v>84</v>
      </c>
      <c r="K2563" t="s">
        <v>1369</v>
      </c>
      <c r="M2563" s="1" t="s">
        <v>1370</v>
      </c>
      <c r="N2563">
        <v>1</v>
      </c>
      <c r="O2563" t="s">
        <v>23</v>
      </c>
      <c r="P2563">
        <f t="shared" si="80"/>
        <v>1</v>
      </c>
      <c r="Q2563" s="7">
        <f t="shared" si="81"/>
        <v>1</v>
      </c>
    </row>
    <row r="2564" spans="1:17" x14ac:dyDescent="0.2">
      <c r="A2564">
        <v>89301131</v>
      </c>
      <c r="B2564" t="s">
        <v>3276</v>
      </c>
      <c r="C2564" t="s">
        <v>109</v>
      </c>
      <c r="D2564">
        <v>5</v>
      </c>
      <c r="E2564" s="2">
        <v>45108</v>
      </c>
      <c r="G2564">
        <v>5179</v>
      </c>
      <c r="H2564">
        <v>62988</v>
      </c>
      <c r="I2564" t="s">
        <v>28</v>
      </c>
      <c r="J2564" t="s">
        <v>121</v>
      </c>
      <c r="K2564" t="s">
        <v>3289</v>
      </c>
      <c r="L2564" t="s">
        <v>31</v>
      </c>
      <c r="M2564" s="1" t="s">
        <v>3290</v>
      </c>
      <c r="N2564">
        <v>0.2</v>
      </c>
      <c r="O2564" t="s">
        <v>33</v>
      </c>
      <c r="P2564">
        <f t="shared" si="80"/>
        <v>3</v>
      </c>
      <c r="Q2564" s="7">
        <f t="shared" si="81"/>
        <v>1</v>
      </c>
    </row>
    <row r="2565" spans="1:17" x14ac:dyDescent="0.2">
      <c r="A2565">
        <v>89301132</v>
      </c>
      <c r="B2565" t="s">
        <v>3276</v>
      </c>
      <c r="C2565" t="s">
        <v>3350</v>
      </c>
      <c r="D2565">
        <v>10</v>
      </c>
      <c r="E2565" s="2">
        <v>40422</v>
      </c>
      <c r="G2565">
        <v>5179</v>
      </c>
      <c r="H2565">
        <v>62988</v>
      </c>
      <c r="I2565" t="s">
        <v>28</v>
      </c>
      <c r="J2565" t="s">
        <v>121</v>
      </c>
      <c r="K2565" t="s">
        <v>3289</v>
      </c>
      <c r="L2565" t="s">
        <v>31</v>
      </c>
      <c r="M2565" s="1" t="s">
        <v>3290</v>
      </c>
      <c r="N2565">
        <v>0.2</v>
      </c>
      <c r="O2565" t="s">
        <v>33</v>
      </c>
      <c r="P2565">
        <f t="shared" si="80"/>
        <v>3</v>
      </c>
      <c r="Q2565" s="7">
        <f t="shared" si="81"/>
        <v>1</v>
      </c>
    </row>
    <row r="2566" spans="1:17" x14ac:dyDescent="0.2">
      <c r="A2566">
        <v>89301134</v>
      </c>
      <c r="B2566" t="s">
        <v>3276</v>
      </c>
      <c r="C2566" t="s">
        <v>3377</v>
      </c>
      <c r="D2566">
        <v>10</v>
      </c>
      <c r="E2566" s="2">
        <v>45108</v>
      </c>
      <c r="G2566">
        <v>5179</v>
      </c>
      <c r="H2566">
        <v>62988</v>
      </c>
      <c r="I2566" t="s">
        <v>28</v>
      </c>
      <c r="J2566" t="s">
        <v>121</v>
      </c>
      <c r="K2566" t="s">
        <v>3289</v>
      </c>
      <c r="L2566" t="s">
        <v>31</v>
      </c>
      <c r="M2566" s="1" t="s">
        <v>3290</v>
      </c>
      <c r="N2566">
        <v>0.6</v>
      </c>
      <c r="O2566" t="s">
        <v>33</v>
      </c>
      <c r="P2566">
        <f t="shared" si="80"/>
        <v>3</v>
      </c>
      <c r="Q2566" s="7">
        <f t="shared" si="81"/>
        <v>1</v>
      </c>
    </row>
    <row r="2567" spans="1:17" x14ac:dyDescent="0.2">
      <c r="A2567">
        <v>89301031</v>
      </c>
      <c r="B2567" t="s">
        <v>826</v>
      </c>
      <c r="C2567" t="s">
        <v>109</v>
      </c>
      <c r="D2567">
        <v>5</v>
      </c>
      <c r="E2567" s="2">
        <v>40422</v>
      </c>
      <c r="G2567">
        <v>5325</v>
      </c>
      <c r="H2567">
        <v>62992</v>
      </c>
      <c r="J2567" t="s">
        <v>395</v>
      </c>
      <c r="K2567" t="s">
        <v>953</v>
      </c>
      <c r="M2567" s="1" t="s">
        <v>954</v>
      </c>
      <c r="N2567">
        <v>1</v>
      </c>
      <c r="O2567" t="s">
        <v>23</v>
      </c>
      <c r="P2567">
        <f t="shared" si="80"/>
        <v>1</v>
      </c>
      <c r="Q2567" s="7">
        <f t="shared" si="81"/>
        <v>1</v>
      </c>
    </row>
    <row r="2568" spans="1:17" x14ac:dyDescent="0.2">
      <c r="A2568">
        <v>89301103</v>
      </c>
      <c r="B2568" t="s">
        <v>2599</v>
      </c>
      <c r="C2568" t="s">
        <v>2589</v>
      </c>
      <c r="D2568">
        <v>5</v>
      </c>
      <c r="E2568" s="2">
        <v>43374</v>
      </c>
      <c r="G2568">
        <v>8545</v>
      </c>
      <c r="H2568">
        <v>62993</v>
      </c>
      <c r="J2568" t="s">
        <v>47</v>
      </c>
      <c r="K2568" t="s">
        <v>2866</v>
      </c>
      <c r="M2568" s="1" t="s">
        <v>2867</v>
      </c>
      <c r="N2568">
        <v>0.5</v>
      </c>
      <c r="O2568" t="s">
        <v>27</v>
      </c>
      <c r="P2568">
        <f t="shared" si="80"/>
        <v>1</v>
      </c>
      <c r="Q2568" s="7">
        <f t="shared" si="81"/>
        <v>0.5</v>
      </c>
    </row>
    <row r="2569" spans="1:17" x14ac:dyDescent="0.2">
      <c r="A2569">
        <v>89301503</v>
      </c>
      <c r="B2569" t="s">
        <v>3914</v>
      </c>
      <c r="C2569" t="s">
        <v>357</v>
      </c>
      <c r="D2569">
        <v>5</v>
      </c>
      <c r="E2569" s="2">
        <v>43770</v>
      </c>
      <c r="G2569">
        <v>9415</v>
      </c>
      <c r="H2569">
        <v>62994</v>
      </c>
      <c r="I2569" t="s">
        <v>46</v>
      </c>
      <c r="J2569" t="s">
        <v>161</v>
      </c>
      <c r="K2569" t="s">
        <v>6082</v>
      </c>
      <c r="M2569" s="1" t="s">
        <v>6083</v>
      </c>
      <c r="N2569">
        <v>0.5</v>
      </c>
      <c r="O2569" t="s">
        <v>135</v>
      </c>
      <c r="P2569">
        <f t="shared" si="80"/>
        <v>1</v>
      </c>
      <c r="Q2569" s="7">
        <f t="shared" si="81"/>
        <v>0.5</v>
      </c>
    </row>
    <row r="2570" spans="1:17" x14ac:dyDescent="0.2">
      <c r="A2570">
        <v>89301385</v>
      </c>
      <c r="B2570" t="s">
        <v>5670</v>
      </c>
      <c r="C2570" t="s">
        <v>5671</v>
      </c>
      <c r="D2570">
        <v>10</v>
      </c>
      <c r="E2570" s="2">
        <v>43070</v>
      </c>
      <c r="G2570">
        <v>5113</v>
      </c>
      <c r="H2570">
        <v>62996</v>
      </c>
      <c r="I2570" t="s">
        <v>4770</v>
      </c>
      <c r="J2570" t="s">
        <v>47</v>
      </c>
      <c r="K2570" t="s">
        <v>661</v>
      </c>
      <c r="L2570" t="s">
        <v>31</v>
      </c>
      <c r="M2570" s="1" t="s">
        <v>5682</v>
      </c>
      <c r="N2570">
        <v>0.8</v>
      </c>
      <c r="O2570" t="s">
        <v>2433</v>
      </c>
      <c r="P2570">
        <f t="shared" si="80"/>
        <v>2</v>
      </c>
      <c r="Q2570" s="7">
        <f t="shared" si="81"/>
        <v>1</v>
      </c>
    </row>
    <row r="2571" spans="1:17" x14ac:dyDescent="0.2">
      <c r="A2571">
        <v>89301386</v>
      </c>
      <c r="B2571" t="s">
        <v>5670</v>
      </c>
      <c r="C2571" t="s">
        <v>5716</v>
      </c>
      <c r="D2571">
        <v>10</v>
      </c>
      <c r="E2571" s="2">
        <v>43070</v>
      </c>
      <c r="G2571">
        <v>5113</v>
      </c>
      <c r="H2571">
        <v>62996</v>
      </c>
      <c r="I2571" t="s">
        <v>4770</v>
      </c>
      <c r="J2571" t="s">
        <v>47</v>
      </c>
      <c r="K2571" t="s">
        <v>661</v>
      </c>
      <c r="L2571" t="s">
        <v>31</v>
      </c>
      <c r="M2571" s="1" t="s">
        <v>5682</v>
      </c>
      <c r="N2571">
        <v>0.2</v>
      </c>
      <c r="O2571" t="s">
        <v>2433</v>
      </c>
      <c r="P2571">
        <f t="shared" si="80"/>
        <v>2</v>
      </c>
      <c r="Q2571" s="7">
        <f t="shared" si="81"/>
        <v>1</v>
      </c>
    </row>
    <row r="2572" spans="1:17" x14ac:dyDescent="0.2">
      <c r="A2572">
        <v>89301101</v>
      </c>
      <c r="B2572" t="s">
        <v>2599</v>
      </c>
      <c r="C2572" t="s">
        <v>109</v>
      </c>
      <c r="D2572">
        <v>5</v>
      </c>
      <c r="E2572" s="2">
        <v>41275</v>
      </c>
      <c r="G2572">
        <v>5234</v>
      </c>
      <c r="H2572">
        <v>62999</v>
      </c>
      <c r="I2572" t="s">
        <v>53</v>
      </c>
      <c r="J2572" t="s">
        <v>521</v>
      </c>
      <c r="K2572" t="s">
        <v>2686</v>
      </c>
      <c r="M2572" s="1" t="s">
        <v>2687</v>
      </c>
      <c r="N2572">
        <v>1</v>
      </c>
      <c r="O2572" t="s">
        <v>72</v>
      </c>
      <c r="P2572">
        <f t="shared" si="80"/>
        <v>1</v>
      </c>
      <c r="Q2572" s="7">
        <f t="shared" si="81"/>
        <v>1</v>
      </c>
    </row>
    <row r="2573" spans="1:17" x14ac:dyDescent="0.2">
      <c r="A2573">
        <v>89301181</v>
      </c>
      <c r="B2573" t="s">
        <v>3946</v>
      </c>
      <c r="C2573" t="s">
        <v>3947</v>
      </c>
      <c r="D2573">
        <v>5</v>
      </c>
      <c r="E2573" s="2">
        <v>43374</v>
      </c>
      <c r="G2573">
        <v>8935</v>
      </c>
      <c r="H2573">
        <v>63002</v>
      </c>
      <c r="J2573" t="s">
        <v>81</v>
      </c>
      <c r="K2573" t="s">
        <v>3950</v>
      </c>
      <c r="M2573" s="1" t="s">
        <v>3951</v>
      </c>
      <c r="N2573">
        <v>1</v>
      </c>
      <c r="O2573" t="s">
        <v>72</v>
      </c>
      <c r="P2573">
        <f t="shared" si="80"/>
        <v>1</v>
      </c>
      <c r="Q2573" s="7">
        <f t="shared" si="81"/>
        <v>1</v>
      </c>
    </row>
    <row r="2574" spans="1:17" x14ac:dyDescent="0.2">
      <c r="A2574">
        <v>89301051</v>
      </c>
      <c r="B2574" t="s">
        <v>1387</v>
      </c>
      <c r="C2574" t="s">
        <v>109</v>
      </c>
      <c r="D2574">
        <v>5</v>
      </c>
      <c r="E2574" s="2">
        <v>40422</v>
      </c>
      <c r="G2574">
        <v>5310</v>
      </c>
      <c r="H2574">
        <v>63008</v>
      </c>
      <c r="J2574" t="s">
        <v>54</v>
      </c>
      <c r="K2574" t="s">
        <v>1427</v>
      </c>
      <c r="M2574" s="1" t="s">
        <v>1428</v>
      </c>
      <c r="N2574">
        <v>1</v>
      </c>
      <c r="O2574" t="s">
        <v>27</v>
      </c>
      <c r="P2574">
        <f t="shared" si="80"/>
        <v>1</v>
      </c>
      <c r="Q2574" s="7">
        <f t="shared" si="81"/>
        <v>1</v>
      </c>
    </row>
    <row r="2575" spans="1:17" x14ac:dyDescent="0.2">
      <c r="A2575">
        <v>89305247</v>
      </c>
      <c r="B2575" t="s">
        <v>6689</v>
      </c>
      <c r="C2575" t="s">
        <v>6712</v>
      </c>
      <c r="D2575">
        <v>15</v>
      </c>
      <c r="E2575" s="2">
        <v>44075</v>
      </c>
      <c r="G2575">
        <v>5560</v>
      </c>
      <c r="H2575">
        <v>63011</v>
      </c>
      <c r="I2575" t="s">
        <v>4452</v>
      </c>
      <c r="J2575" t="s">
        <v>521</v>
      </c>
      <c r="K2575" t="s">
        <v>1578</v>
      </c>
      <c r="M2575" s="1" t="s">
        <v>6733</v>
      </c>
      <c r="N2575">
        <v>0.05</v>
      </c>
      <c r="O2575" t="s">
        <v>4464</v>
      </c>
      <c r="P2575">
        <f t="shared" si="80"/>
        <v>1</v>
      </c>
      <c r="Q2575" s="7">
        <f t="shared" si="81"/>
        <v>0.05</v>
      </c>
    </row>
    <row r="2576" spans="1:17" x14ac:dyDescent="0.2">
      <c r="A2576">
        <v>89301405</v>
      </c>
      <c r="B2576" t="s">
        <v>5773</v>
      </c>
      <c r="C2576" t="s">
        <v>5774</v>
      </c>
      <c r="D2576">
        <v>10</v>
      </c>
      <c r="E2576" s="2">
        <v>44562</v>
      </c>
      <c r="G2576">
        <v>5361</v>
      </c>
      <c r="H2576">
        <v>63018</v>
      </c>
      <c r="I2576" t="s">
        <v>28</v>
      </c>
      <c r="J2576" t="s">
        <v>169</v>
      </c>
      <c r="K2576" t="s">
        <v>5792</v>
      </c>
      <c r="L2576" t="s">
        <v>31</v>
      </c>
      <c r="M2576" s="1" t="s">
        <v>5793</v>
      </c>
      <c r="N2576">
        <v>0.85</v>
      </c>
      <c r="O2576" t="s">
        <v>33</v>
      </c>
      <c r="P2576">
        <f t="shared" si="80"/>
        <v>1</v>
      </c>
      <c r="Q2576" s="7">
        <f t="shared" si="81"/>
        <v>0.85</v>
      </c>
    </row>
    <row r="2577" spans="1:17" x14ac:dyDescent="0.2">
      <c r="A2577">
        <v>89301041</v>
      </c>
      <c r="B2577" t="s">
        <v>1095</v>
      </c>
      <c r="C2577" t="s">
        <v>109</v>
      </c>
      <c r="D2577">
        <v>5</v>
      </c>
      <c r="E2577" s="2">
        <v>43466</v>
      </c>
      <c r="G2577">
        <v>6142</v>
      </c>
      <c r="H2577">
        <v>63019</v>
      </c>
      <c r="I2577" t="s">
        <v>1135</v>
      </c>
      <c r="J2577" t="s">
        <v>121</v>
      </c>
      <c r="K2577" t="s">
        <v>1136</v>
      </c>
      <c r="M2577" s="1" t="s">
        <v>1137</v>
      </c>
      <c r="N2577">
        <v>1</v>
      </c>
      <c r="O2577" t="s">
        <v>33</v>
      </c>
      <c r="P2577">
        <f t="shared" si="80"/>
        <v>1</v>
      </c>
      <c r="Q2577" s="7">
        <f t="shared" si="81"/>
        <v>1</v>
      </c>
    </row>
    <row r="2578" spans="1:17" x14ac:dyDescent="0.2">
      <c r="A2578">
        <v>89301111</v>
      </c>
      <c r="B2578" t="s">
        <v>2951</v>
      </c>
      <c r="C2578" t="s">
        <v>109</v>
      </c>
      <c r="D2578">
        <v>5</v>
      </c>
      <c r="E2578" s="2">
        <v>45170</v>
      </c>
      <c r="G2578">
        <v>5193</v>
      </c>
      <c r="H2578">
        <v>63021</v>
      </c>
      <c r="J2578" t="s">
        <v>1593</v>
      </c>
      <c r="K2578" t="s">
        <v>2570</v>
      </c>
      <c r="M2578" s="1" t="s">
        <v>2981</v>
      </c>
      <c r="N2578">
        <v>0.8</v>
      </c>
      <c r="O2578" t="s">
        <v>27</v>
      </c>
      <c r="P2578">
        <f t="shared" si="80"/>
        <v>1</v>
      </c>
      <c r="Q2578" s="7">
        <f t="shared" si="81"/>
        <v>0.8</v>
      </c>
    </row>
    <row r="2579" spans="1:17" x14ac:dyDescent="0.2">
      <c r="A2579">
        <v>89301013</v>
      </c>
      <c r="B2579" t="s">
        <v>108</v>
      </c>
      <c r="C2579" t="s">
        <v>357</v>
      </c>
      <c r="D2579">
        <v>5</v>
      </c>
      <c r="E2579" s="2">
        <v>44197</v>
      </c>
      <c r="G2579">
        <v>5784</v>
      </c>
      <c r="H2579">
        <v>63023</v>
      </c>
      <c r="I2579" t="s">
        <v>28</v>
      </c>
      <c r="J2579" t="s">
        <v>121</v>
      </c>
      <c r="K2579" t="s">
        <v>380</v>
      </c>
      <c r="L2579" t="s">
        <v>129</v>
      </c>
      <c r="M2579" s="1" t="s">
        <v>381</v>
      </c>
      <c r="N2579">
        <v>1</v>
      </c>
      <c r="O2579" t="s">
        <v>33</v>
      </c>
      <c r="P2579">
        <f t="shared" si="80"/>
        <v>1</v>
      </c>
      <c r="Q2579" s="7">
        <f t="shared" si="81"/>
        <v>1</v>
      </c>
    </row>
    <row r="2580" spans="1:17" x14ac:dyDescent="0.2">
      <c r="A2580">
        <v>89301708</v>
      </c>
      <c r="B2580" t="s">
        <v>2599</v>
      </c>
      <c r="C2580" t="s">
        <v>6546</v>
      </c>
      <c r="D2580">
        <v>10</v>
      </c>
      <c r="E2580" s="2">
        <v>40603</v>
      </c>
      <c r="G2580">
        <v>5567</v>
      </c>
      <c r="H2580">
        <v>63039</v>
      </c>
      <c r="I2580" t="s">
        <v>28</v>
      </c>
      <c r="J2580" t="s">
        <v>791</v>
      </c>
      <c r="K2580" t="s">
        <v>6552</v>
      </c>
      <c r="M2580" s="1" t="s">
        <v>6553</v>
      </c>
      <c r="N2580">
        <v>0</v>
      </c>
      <c r="O2580" t="s">
        <v>33</v>
      </c>
      <c r="P2580">
        <f t="shared" si="80"/>
        <v>1</v>
      </c>
      <c r="Q2580" s="7">
        <f t="shared" si="81"/>
        <v>0</v>
      </c>
    </row>
    <row r="2581" spans="1:17" x14ac:dyDescent="0.2">
      <c r="A2581">
        <v>89305247</v>
      </c>
      <c r="B2581" t="s">
        <v>6689</v>
      </c>
      <c r="C2581" t="s">
        <v>6712</v>
      </c>
      <c r="D2581">
        <v>15</v>
      </c>
      <c r="E2581" s="2">
        <v>44562</v>
      </c>
      <c r="G2581">
        <v>5556</v>
      </c>
      <c r="H2581">
        <v>63042</v>
      </c>
      <c r="J2581" t="s">
        <v>6734</v>
      </c>
      <c r="K2581" t="s">
        <v>6735</v>
      </c>
      <c r="L2581" t="s">
        <v>31</v>
      </c>
      <c r="M2581" s="1" t="s">
        <v>6736</v>
      </c>
      <c r="N2581">
        <v>1</v>
      </c>
      <c r="O2581" t="s">
        <v>4464</v>
      </c>
      <c r="P2581">
        <f t="shared" si="80"/>
        <v>1</v>
      </c>
      <c r="Q2581" s="7">
        <f t="shared" si="81"/>
        <v>1</v>
      </c>
    </row>
    <row r="2582" spans="1:17" x14ac:dyDescent="0.2">
      <c r="A2582">
        <v>89301375</v>
      </c>
      <c r="B2582" t="s">
        <v>5575</v>
      </c>
      <c r="C2582" t="s">
        <v>5575</v>
      </c>
      <c r="D2582">
        <v>10</v>
      </c>
      <c r="E2582" s="2">
        <v>42736</v>
      </c>
      <c r="G2582">
        <v>7946</v>
      </c>
      <c r="H2582">
        <v>63044</v>
      </c>
      <c r="I2582" t="s">
        <v>46</v>
      </c>
      <c r="J2582" t="s">
        <v>406</v>
      </c>
      <c r="K2582" t="s">
        <v>1064</v>
      </c>
      <c r="L2582" t="s">
        <v>31</v>
      </c>
      <c r="M2582" s="1" t="s">
        <v>5605</v>
      </c>
      <c r="N2582">
        <v>1</v>
      </c>
      <c r="O2582" t="s">
        <v>5606</v>
      </c>
      <c r="P2582">
        <f t="shared" si="80"/>
        <v>1</v>
      </c>
      <c r="Q2582" s="7">
        <f t="shared" si="81"/>
        <v>1</v>
      </c>
    </row>
    <row r="2583" spans="1:17" x14ac:dyDescent="0.2">
      <c r="A2583">
        <v>89301131</v>
      </c>
      <c r="B2583" t="s">
        <v>3276</v>
      </c>
      <c r="C2583" t="s">
        <v>109</v>
      </c>
      <c r="D2583">
        <v>5</v>
      </c>
      <c r="E2583" s="2">
        <v>42461</v>
      </c>
      <c r="G2583">
        <v>7599</v>
      </c>
      <c r="H2583">
        <v>63056</v>
      </c>
      <c r="I2583" t="s">
        <v>46</v>
      </c>
      <c r="J2583" t="s">
        <v>524</v>
      </c>
      <c r="K2583" t="s">
        <v>3287</v>
      </c>
      <c r="M2583" s="1" t="s">
        <v>3288</v>
      </c>
      <c r="N2583">
        <v>1</v>
      </c>
      <c r="O2583" t="s">
        <v>27</v>
      </c>
      <c r="P2583">
        <f t="shared" si="80"/>
        <v>1</v>
      </c>
      <c r="Q2583" s="7">
        <f t="shared" si="81"/>
        <v>1</v>
      </c>
    </row>
    <row r="2584" spans="1:17" x14ac:dyDescent="0.2">
      <c r="A2584">
        <v>89301101</v>
      </c>
      <c r="B2584" t="s">
        <v>2599</v>
      </c>
      <c r="C2584" t="s">
        <v>109</v>
      </c>
      <c r="D2584">
        <v>5</v>
      </c>
      <c r="E2584" s="2">
        <v>40483</v>
      </c>
      <c r="G2584">
        <v>5345</v>
      </c>
      <c r="H2584">
        <v>63069</v>
      </c>
      <c r="J2584" t="s">
        <v>43</v>
      </c>
      <c r="K2584" t="s">
        <v>335</v>
      </c>
      <c r="M2584" s="1" t="s">
        <v>2685</v>
      </c>
      <c r="N2584">
        <v>1</v>
      </c>
      <c r="O2584" t="s">
        <v>72</v>
      </c>
      <c r="P2584">
        <f t="shared" si="80"/>
        <v>1</v>
      </c>
      <c r="Q2584" s="7">
        <f t="shared" si="81"/>
        <v>1</v>
      </c>
    </row>
    <row r="2585" spans="1:17" x14ac:dyDescent="0.2">
      <c r="A2585">
        <v>89301142</v>
      </c>
      <c r="B2585" t="s">
        <v>3386</v>
      </c>
      <c r="C2585" t="s">
        <v>3456</v>
      </c>
      <c r="D2585">
        <v>10</v>
      </c>
      <c r="E2585" s="2">
        <v>43831</v>
      </c>
      <c r="G2585">
        <v>7017</v>
      </c>
      <c r="H2585">
        <v>63073</v>
      </c>
      <c r="I2585" t="s">
        <v>28</v>
      </c>
      <c r="J2585" t="s">
        <v>60</v>
      </c>
      <c r="K2585" t="s">
        <v>1115</v>
      </c>
      <c r="M2585" s="1" t="s">
        <v>3481</v>
      </c>
      <c r="N2585">
        <v>0.4</v>
      </c>
      <c r="O2585" t="s">
        <v>33</v>
      </c>
      <c r="P2585">
        <f t="shared" si="80"/>
        <v>1</v>
      </c>
      <c r="Q2585" s="7">
        <f t="shared" si="81"/>
        <v>0.4</v>
      </c>
    </row>
    <row r="2586" spans="1:17" x14ac:dyDescent="0.2">
      <c r="A2586">
        <v>89301942</v>
      </c>
      <c r="B2586" t="s">
        <v>6578</v>
      </c>
      <c r="C2586" t="s">
        <v>6578</v>
      </c>
      <c r="D2586">
        <v>10</v>
      </c>
      <c r="E2586" s="2">
        <v>44197</v>
      </c>
      <c r="G2586">
        <v>9790</v>
      </c>
      <c r="H2586">
        <v>63096</v>
      </c>
      <c r="J2586" t="s">
        <v>206</v>
      </c>
      <c r="K2586" t="s">
        <v>2307</v>
      </c>
      <c r="M2586" s="1" t="s">
        <v>6645</v>
      </c>
      <c r="N2586">
        <v>0.94</v>
      </c>
      <c r="O2586" t="s">
        <v>6581</v>
      </c>
      <c r="P2586">
        <f t="shared" si="80"/>
        <v>1</v>
      </c>
      <c r="Q2586" s="7">
        <f t="shared" si="81"/>
        <v>0.94</v>
      </c>
    </row>
    <row r="2587" spans="1:17" x14ac:dyDescent="0.2">
      <c r="A2587">
        <v>89301415</v>
      </c>
      <c r="B2587" t="s">
        <v>5837</v>
      </c>
      <c r="C2587" t="s">
        <v>5838</v>
      </c>
      <c r="D2587">
        <v>10</v>
      </c>
      <c r="E2587" s="2">
        <v>42430</v>
      </c>
      <c r="G2587">
        <v>7795</v>
      </c>
      <c r="H2587">
        <v>63100</v>
      </c>
      <c r="I2587" t="s">
        <v>53</v>
      </c>
      <c r="J2587" t="s">
        <v>2794</v>
      </c>
      <c r="K2587" t="s">
        <v>5840</v>
      </c>
      <c r="M2587" s="1" t="s">
        <v>5841</v>
      </c>
      <c r="N2587">
        <v>1</v>
      </c>
      <c r="O2587" t="s">
        <v>27</v>
      </c>
      <c r="P2587">
        <f t="shared" si="80"/>
        <v>1</v>
      </c>
      <c r="Q2587" s="7">
        <f t="shared" si="81"/>
        <v>1</v>
      </c>
    </row>
    <row r="2588" spans="1:17" x14ac:dyDescent="0.2">
      <c r="A2588">
        <v>89301608</v>
      </c>
      <c r="B2588" t="s">
        <v>6482</v>
      </c>
      <c r="C2588" t="s">
        <v>6482</v>
      </c>
      <c r="D2588">
        <v>10</v>
      </c>
      <c r="E2588" s="2">
        <v>40575</v>
      </c>
      <c r="G2588">
        <v>5510</v>
      </c>
      <c r="H2588">
        <v>63109</v>
      </c>
      <c r="I2588" t="s">
        <v>28</v>
      </c>
      <c r="J2588" t="s">
        <v>47</v>
      </c>
      <c r="K2588" t="s">
        <v>6504</v>
      </c>
      <c r="M2588" s="1" t="s">
        <v>6505</v>
      </c>
      <c r="N2588">
        <v>0</v>
      </c>
      <c r="O2588" t="s">
        <v>33</v>
      </c>
      <c r="P2588">
        <f t="shared" si="80"/>
        <v>1</v>
      </c>
      <c r="Q2588" s="7">
        <f t="shared" si="81"/>
        <v>0</v>
      </c>
    </row>
    <row r="2589" spans="1:17" x14ac:dyDescent="0.2">
      <c r="A2589">
        <v>89301608</v>
      </c>
      <c r="B2589" t="s">
        <v>6482</v>
      </c>
      <c r="C2589" t="s">
        <v>6482</v>
      </c>
      <c r="D2589">
        <v>10</v>
      </c>
      <c r="E2589" s="2">
        <v>43466</v>
      </c>
      <c r="G2589">
        <v>5509</v>
      </c>
      <c r="H2589">
        <v>63110</v>
      </c>
      <c r="I2589" t="s">
        <v>28</v>
      </c>
      <c r="J2589" t="s">
        <v>3569</v>
      </c>
      <c r="K2589" t="s">
        <v>6506</v>
      </c>
      <c r="M2589" s="1" t="s">
        <v>6507</v>
      </c>
      <c r="N2589">
        <v>0</v>
      </c>
      <c r="O2589" t="s">
        <v>33</v>
      </c>
      <c r="P2589">
        <f t="shared" si="80"/>
        <v>1</v>
      </c>
      <c r="Q2589" s="7">
        <f t="shared" si="81"/>
        <v>0</v>
      </c>
    </row>
    <row r="2590" spans="1:17" x14ac:dyDescent="0.2">
      <c r="A2590">
        <v>89301015</v>
      </c>
      <c r="B2590" t="s">
        <v>108</v>
      </c>
      <c r="C2590" t="s">
        <v>427</v>
      </c>
      <c r="D2590">
        <v>10</v>
      </c>
      <c r="E2590" s="2">
        <v>40634</v>
      </c>
      <c r="G2590">
        <v>5526</v>
      </c>
      <c r="H2590">
        <v>63116</v>
      </c>
      <c r="I2590" t="s">
        <v>28</v>
      </c>
      <c r="J2590" t="s">
        <v>43</v>
      </c>
      <c r="K2590" t="s">
        <v>449</v>
      </c>
      <c r="L2590" t="s">
        <v>31</v>
      </c>
      <c r="M2590" s="1" t="s">
        <v>450</v>
      </c>
      <c r="N2590">
        <v>0.3</v>
      </c>
      <c r="O2590" t="s">
        <v>33</v>
      </c>
      <c r="P2590">
        <f t="shared" si="80"/>
        <v>1</v>
      </c>
      <c r="Q2590" s="7">
        <f t="shared" si="81"/>
        <v>0.3</v>
      </c>
    </row>
    <row r="2591" spans="1:17" x14ac:dyDescent="0.2">
      <c r="A2591">
        <v>89301386</v>
      </c>
      <c r="B2591" t="s">
        <v>5670</v>
      </c>
      <c r="C2591" t="s">
        <v>5716</v>
      </c>
      <c r="D2591">
        <v>10</v>
      </c>
      <c r="E2591" s="2">
        <v>40575</v>
      </c>
      <c r="G2591">
        <v>5385</v>
      </c>
      <c r="H2591">
        <v>63118</v>
      </c>
      <c r="I2591" t="s">
        <v>28</v>
      </c>
      <c r="J2591" t="s">
        <v>81</v>
      </c>
      <c r="K2591" t="s">
        <v>1031</v>
      </c>
      <c r="M2591" s="1" t="s">
        <v>5717</v>
      </c>
      <c r="N2591">
        <v>1</v>
      </c>
      <c r="O2591" t="s">
        <v>33</v>
      </c>
      <c r="P2591">
        <f t="shared" si="80"/>
        <v>1</v>
      </c>
      <c r="Q2591" s="7">
        <f t="shared" si="81"/>
        <v>1</v>
      </c>
    </row>
    <row r="2592" spans="1:17" x14ac:dyDescent="0.2">
      <c r="A2592">
        <v>89301073</v>
      </c>
      <c r="B2592" t="s">
        <v>1686</v>
      </c>
      <c r="C2592" t="s">
        <v>357</v>
      </c>
      <c r="D2592">
        <v>5</v>
      </c>
      <c r="E2592" s="2">
        <v>44743</v>
      </c>
      <c r="G2592">
        <v>10639</v>
      </c>
      <c r="H2592">
        <v>63123</v>
      </c>
      <c r="J2592" t="s">
        <v>569</v>
      </c>
      <c r="K2592" t="s">
        <v>245</v>
      </c>
      <c r="L2592" t="s">
        <v>86</v>
      </c>
      <c r="M2592" s="1" t="s">
        <v>1806</v>
      </c>
      <c r="N2592">
        <v>1</v>
      </c>
      <c r="O2592" t="s">
        <v>72</v>
      </c>
      <c r="P2592">
        <f t="shared" si="80"/>
        <v>1</v>
      </c>
      <c r="Q2592" s="7">
        <f t="shared" si="81"/>
        <v>1</v>
      </c>
    </row>
    <row r="2593" spans="1:17" x14ac:dyDescent="0.2">
      <c r="A2593">
        <v>89100601</v>
      </c>
      <c r="B2593" t="s">
        <v>15</v>
      </c>
      <c r="C2593" t="s">
        <v>15</v>
      </c>
      <c r="D2593">
        <v>5</v>
      </c>
      <c r="E2593" s="2">
        <v>45139</v>
      </c>
      <c r="G2593">
        <v>11093</v>
      </c>
      <c r="H2593">
        <v>63124</v>
      </c>
      <c r="J2593" t="s">
        <v>63</v>
      </c>
      <c r="K2593" t="s">
        <v>64</v>
      </c>
      <c r="M2593" s="1" t="s">
        <v>65</v>
      </c>
      <c r="N2593">
        <v>1</v>
      </c>
      <c r="O2593" t="s">
        <v>23</v>
      </c>
      <c r="P2593">
        <f t="shared" si="80"/>
        <v>1</v>
      </c>
      <c r="Q2593" s="7">
        <f t="shared" si="81"/>
        <v>1</v>
      </c>
    </row>
    <row r="2594" spans="1:17" x14ac:dyDescent="0.2">
      <c r="A2594">
        <v>89301942</v>
      </c>
      <c r="B2594" t="s">
        <v>6578</v>
      </c>
      <c r="C2594" t="s">
        <v>6578</v>
      </c>
      <c r="D2594">
        <v>10</v>
      </c>
      <c r="E2594" s="2">
        <v>44197</v>
      </c>
      <c r="G2594">
        <v>9756</v>
      </c>
      <c r="H2594">
        <v>63129</v>
      </c>
      <c r="J2594" t="s">
        <v>252</v>
      </c>
      <c r="K2594" t="s">
        <v>6646</v>
      </c>
      <c r="M2594" s="1" t="s">
        <v>6647</v>
      </c>
      <c r="N2594">
        <v>0.94</v>
      </c>
      <c r="O2594" t="s">
        <v>6581</v>
      </c>
      <c r="P2594">
        <f t="shared" si="80"/>
        <v>1</v>
      </c>
      <c r="Q2594" s="7">
        <f t="shared" si="81"/>
        <v>0.94</v>
      </c>
    </row>
    <row r="2595" spans="1:17" x14ac:dyDescent="0.2">
      <c r="A2595">
        <v>89301161</v>
      </c>
      <c r="B2595" t="s">
        <v>3529</v>
      </c>
      <c r="C2595" t="s">
        <v>109</v>
      </c>
      <c r="D2595">
        <v>5</v>
      </c>
      <c r="E2595" s="2">
        <v>44621</v>
      </c>
      <c r="G2595">
        <v>10449</v>
      </c>
      <c r="H2595">
        <v>63130</v>
      </c>
      <c r="J2595" t="s">
        <v>95</v>
      </c>
      <c r="K2595" t="s">
        <v>3585</v>
      </c>
      <c r="M2595" s="1" t="s">
        <v>3586</v>
      </c>
      <c r="N2595">
        <v>0.5</v>
      </c>
      <c r="O2595" t="s">
        <v>90</v>
      </c>
      <c r="P2595">
        <f t="shared" si="80"/>
        <v>1</v>
      </c>
      <c r="Q2595" s="7">
        <f t="shared" si="81"/>
        <v>0.5</v>
      </c>
    </row>
    <row r="2596" spans="1:17" x14ac:dyDescent="0.2">
      <c r="A2596">
        <v>89301172</v>
      </c>
      <c r="B2596" t="s">
        <v>3745</v>
      </c>
      <c r="C2596" t="s">
        <v>2937</v>
      </c>
      <c r="D2596">
        <v>10</v>
      </c>
      <c r="E2596" s="2">
        <v>44378</v>
      </c>
      <c r="G2596">
        <v>5744</v>
      </c>
      <c r="H2596">
        <v>63132</v>
      </c>
      <c r="J2596" t="s">
        <v>673</v>
      </c>
      <c r="K2596" t="s">
        <v>3855</v>
      </c>
      <c r="L2596" t="s">
        <v>86</v>
      </c>
      <c r="M2596" s="1" t="s">
        <v>3856</v>
      </c>
      <c r="N2596">
        <v>1</v>
      </c>
      <c r="O2596" t="s">
        <v>90</v>
      </c>
      <c r="P2596">
        <f t="shared" si="80"/>
        <v>1</v>
      </c>
      <c r="Q2596" s="7">
        <f t="shared" si="81"/>
        <v>1</v>
      </c>
    </row>
    <row r="2597" spans="1:17" x14ac:dyDescent="0.2">
      <c r="A2597">
        <v>89301600</v>
      </c>
      <c r="B2597" t="s">
        <v>6274</v>
      </c>
      <c r="C2597" t="s">
        <v>6274</v>
      </c>
      <c r="D2597">
        <v>10</v>
      </c>
      <c r="E2597" s="2">
        <v>44287</v>
      </c>
      <c r="G2597">
        <v>10051</v>
      </c>
      <c r="H2597">
        <v>63135</v>
      </c>
      <c r="J2597" t="s">
        <v>47</v>
      </c>
      <c r="K2597" t="s">
        <v>6422</v>
      </c>
      <c r="M2597" s="1" t="s">
        <v>6423</v>
      </c>
      <c r="N2597">
        <v>0.14199999999999999</v>
      </c>
      <c r="O2597" t="s">
        <v>72</v>
      </c>
      <c r="P2597">
        <f t="shared" si="80"/>
        <v>7</v>
      </c>
      <c r="Q2597" s="7">
        <f t="shared" si="81"/>
        <v>0.99399999999999999</v>
      </c>
    </row>
    <row r="2598" spans="1:17" x14ac:dyDescent="0.2">
      <c r="A2598">
        <v>89301602</v>
      </c>
      <c r="B2598" t="s">
        <v>6449</v>
      </c>
      <c r="C2598" t="s">
        <v>6450</v>
      </c>
      <c r="D2598">
        <v>10</v>
      </c>
      <c r="E2598" s="2">
        <v>44287</v>
      </c>
      <c r="G2598">
        <v>10051</v>
      </c>
      <c r="H2598">
        <v>63135</v>
      </c>
      <c r="J2598" t="s">
        <v>47</v>
      </c>
      <c r="K2598" t="s">
        <v>6422</v>
      </c>
      <c r="M2598" s="1" t="s">
        <v>6423</v>
      </c>
      <c r="N2598">
        <v>0.14199999999999999</v>
      </c>
      <c r="O2598" t="s">
        <v>72</v>
      </c>
      <c r="P2598">
        <f t="shared" si="80"/>
        <v>7</v>
      </c>
      <c r="Q2598" s="7">
        <f t="shared" si="81"/>
        <v>0.99399999999999999</v>
      </c>
    </row>
    <row r="2599" spans="1:17" x14ac:dyDescent="0.2">
      <c r="A2599">
        <v>89301604</v>
      </c>
      <c r="B2599" t="s">
        <v>6464</v>
      </c>
      <c r="C2599" t="s">
        <v>6465</v>
      </c>
      <c r="D2599">
        <v>10</v>
      </c>
      <c r="E2599" s="2">
        <v>44287</v>
      </c>
      <c r="G2599">
        <v>10051</v>
      </c>
      <c r="H2599">
        <v>63135</v>
      </c>
      <c r="J2599" t="s">
        <v>47</v>
      </c>
      <c r="K2599" t="s">
        <v>6422</v>
      </c>
      <c r="M2599" s="1" t="s">
        <v>6423</v>
      </c>
      <c r="N2599">
        <v>0.14199999999999999</v>
      </c>
      <c r="O2599" t="s">
        <v>72</v>
      </c>
      <c r="P2599">
        <f t="shared" si="80"/>
        <v>7</v>
      </c>
      <c r="Q2599" s="7">
        <f t="shared" si="81"/>
        <v>0.99399999999999999</v>
      </c>
    </row>
    <row r="2600" spans="1:17" x14ac:dyDescent="0.2">
      <c r="A2600">
        <v>89301605</v>
      </c>
      <c r="B2600" t="s">
        <v>6474</v>
      </c>
      <c r="C2600" t="s">
        <v>6475</v>
      </c>
      <c r="D2600">
        <v>10</v>
      </c>
      <c r="E2600" s="2">
        <v>44287</v>
      </c>
      <c r="G2600">
        <v>10051</v>
      </c>
      <c r="H2600">
        <v>63135</v>
      </c>
      <c r="J2600" t="s">
        <v>47</v>
      </c>
      <c r="K2600" t="s">
        <v>6422</v>
      </c>
      <c r="M2600" s="1" t="s">
        <v>6423</v>
      </c>
      <c r="N2600">
        <v>0.14199999999999999</v>
      </c>
      <c r="O2600" t="s">
        <v>72</v>
      </c>
      <c r="P2600">
        <f t="shared" si="80"/>
        <v>7</v>
      </c>
      <c r="Q2600" s="7">
        <f t="shared" si="81"/>
        <v>0.99399999999999999</v>
      </c>
    </row>
    <row r="2601" spans="1:17" x14ac:dyDescent="0.2">
      <c r="A2601">
        <v>89301606</v>
      </c>
      <c r="B2601" t="s">
        <v>6476</v>
      </c>
      <c r="C2601" t="s">
        <v>6477</v>
      </c>
      <c r="D2601">
        <v>10</v>
      </c>
      <c r="E2601" s="2">
        <v>44287</v>
      </c>
      <c r="G2601">
        <v>10051</v>
      </c>
      <c r="H2601">
        <v>63135</v>
      </c>
      <c r="J2601" t="s">
        <v>47</v>
      </c>
      <c r="K2601" t="s">
        <v>6422</v>
      </c>
      <c r="M2601" s="1" t="s">
        <v>6423</v>
      </c>
      <c r="N2601">
        <v>0.14199999999999999</v>
      </c>
      <c r="O2601" t="s">
        <v>72</v>
      </c>
      <c r="P2601">
        <f t="shared" si="80"/>
        <v>7</v>
      </c>
      <c r="Q2601" s="7">
        <f t="shared" si="81"/>
        <v>0.99399999999999999</v>
      </c>
    </row>
    <row r="2602" spans="1:17" x14ac:dyDescent="0.2">
      <c r="A2602">
        <v>89301607</v>
      </c>
      <c r="B2602" t="s">
        <v>6480</v>
      </c>
      <c r="C2602" t="s">
        <v>6481</v>
      </c>
      <c r="D2602">
        <v>10</v>
      </c>
      <c r="E2602" s="2">
        <v>44287</v>
      </c>
      <c r="G2602">
        <v>10051</v>
      </c>
      <c r="H2602">
        <v>63135</v>
      </c>
      <c r="J2602" t="s">
        <v>47</v>
      </c>
      <c r="K2602" t="s">
        <v>6422</v>
      </c>
      <c r="M2602" s="1" t="s">
        <v>6423</v>
      </c>
      <c r="N2602">
        <v>0.14199999999999999</v>
      </c>
      <c r="O2602" t="s">
        <v>72</v>
      </c>
      <c r="P2602">
        <f t="shared" si="80"/>
        <v>7</v>
      </c>
      <c r="Q2602" s="7">
        <f t="shared" si="81"/>
        <v>0.99399999999999999</v>
      </c>
    </row>
    <row r="2603" spans="1:17" x14ac:dyDescent="0.2">
      <c r="A2603">
        <v>89301608</v>
      </c>
      <c r="B2603" t="s">
        <v>6482</v>
      </c>
      <c r="C2603" t="s">
        <v>6482</v>
      </c>
      <c r="D2603">
        <v>10</v>
      </c>
      <c r="E2603" s="2">
        <v>44287</v>
      </c>
      <c r="G2603">
        <v>10051</v>
      </c>
      <c r="H2603">
        <v>63135</v>
      </c>
      <c r="J2603" t="s">
        <v>47</v>
      </c>
      <c r="K2603" t="s">
        <v>6422</v>
      </c>
      <c r="M2603" s="1" t="s">
        <v>6423</v>
      </c>
      <c r="N2603">
        <v>0.14199999999999999</v>
      </c>
      <c r="O2603" t="s">
        <v>72</v>
      </c>
      <c r="P2603">
        <f t="shared" si="80"/>
        <v>7</v>
      </c>
      <c r="Q2603" s="7">
        <f t="shared" si="81"/>
        <v>0.99399999999999999</v>
      </c>
    </row>
    <row r="2604" spans="1:17" x14ac:dyDescent="0.2">
      <c r="A2604">
        <v>89301161</v>
      </c>
      <c r="B2604" t="s">
        <v>3529</v>
      </c>
      <c r="C2604" t="s">
        <v>109</v>
      </c>
      <c r="D2604">
        <v>5</v>
      </c>
      <c r="E2604" s="2">
        <v>40695</v>
      </c>
      <c r="G2604">
        <v>5482</v>
      </c>
      <c r="H2604">
        <v>63142</v>
      </c>
      <c r="J2604" t="s">
        <v>63</v>
      </c>
      <c r="K2604" t="s">
        <v>3587</v>
      </c>
      <c r="M2604" s="1" t="s">
        <v>3588</v>
      </c>
      <c r="N2604">
        <v>0.75</v>
      </c>
      <c r="O2604" t="s">
        <v>23</v>
      </c>
      <c r="P2604">
        <f t="shared" si="80"/>
        <v>1</v>
      </c>
      <c r="Q2604" s="7">
        <f t="shared" si="81"/>
        <v>0.75</v>
      </c>
    </row>
    <row r="2605" spans="1:17" x14ac:dyDescent="0.2">
      <c r="A2605">
        <v>89301015</v>
      </c>
      <c r="B2605" t="s">
        <v>108</v>
      </c>
      <c r="C2605" t="s">
        <v>427</v>
      </c>
      <c r="D2605">
        <v>10</v>
      </c>
      <c r="E2605" s="2">
        <v>44197</v>
      </c>
      <c r="G2605">
        <v>6745</v>
      </c>
      <c r="H2605">
        <v>63145</v>
      </c>
      <c r="J2605" t="s">
        <v>275</v>
      </c>
      <c r="K2605" t="s">
        <v>451</v>
      </c>
      <c r="M2605" s="1" t="s">
        <v>452</v>
      </c>
      <c r="N2605">
        <v>1</v>
      </c>
      <c r="O2605" t="s">
        <v>23</v>
      </c>
      <c r="P2605">
        <f t="shared" si="80"/>
        <v>1</v>
      </c>
      <c r="Q2605" s="7">
        <f t="shared" si="81"/>
        <v>1</v>
      </c>
    </row>
    <row r="2606" spans="1:17" x14ac:dyDescent="0.2">
      <c r="A2606">
        <v>89301355</v>
      </c>
      <c r="B2606" t="s">
        <v>5498</v>
      </c>
      <c r="C2606" t="s">
        <v>5499</v>
      </c>
      <c r="D2606">
        <v>10</v>
      </c>
      <c r="E2606" s="2">
        <v>43831</v>
      </c>
      <c r="G2606">
        <v>9192</v>
      </c>
      <c r="H2606">
        <v>63147</v>
      </c>
      <c r="I2606" t="s">
        <v>28</v>
      </c>
      <c r="J2606" t="s">
        <v>121</v>
      </c>
      <c r="K2606" t="s">
        <v>5536</v>
      </c>
      <c r="M2606" s="1" t="s">
        <v>5537</v>
      </c>
      <c r="N2606">
        <v>1</v>
      </c>
      <c r="O2606" t="s">
        <v>33</v>
      </c>
      <c r="P2606">
        <f t="shared" si="80"/>
        <v>1</v>
      </c>
      <c r="Q2606" s="7">
        <f t="shared" si="81"/>
        <v>1</v>
      </c>
    </row>
    <row r="2607" spans="1:17" x14ac:dyDescent="0.2">
      <c r="A2607">
        <v>89301087</v>
      </c>
      <c r="B2607" t="s">
        <v>2159</v>
      </c>
      <c r="C2607" t="s">
        <v>2421</v>
      </c>
      <c r="D2607">
        <v>10</v>
      </c>
      <c r="E2607" s="2">
        <v>45108</v>
      </c>
      <c r="G2607">
        <v>5671</v>
      </c>
      <c r="H2607">
        <v>63158</v>
      </c>
      <c r="I2607" t="s">
        <v>46</v>
      </c>
      <c r="J2607" t="s">
        <v>325</v>
      </c>
      <c r="K2607" t="s">
        <v>1630</v>
      </c>
      <c r="M2607" s="1" t="s">
        <v>2437</v>
      </c>
      <c r="N2607">
        <v>1</v>
      </c>
      <c r="O2607" t="s">
        <v>2436</v>
      </c>
      <c r="P2607">
        <f t="shared" si="80"/>
        <v>1</v>
      </c>
      <c r="Q2607" s="7">
        <f t="shared" si="81"/>
        <v>1</v>
      </c>
    </row>
    <row r="2608" spans="1:17" x14ac:dyDescent="0.2">
      <c r="A2608">
        <v>89301162</v>
      </c>
      <c r="B2608" t="s">
        <v>3529</v>
      </c>
      <c r="C2608" t="s">
        <v>3661</v>
      </c>
      <c r="D2608">
        <v>10</v>
      </c>
      <c r="E2608" s="2">
        <v>42339</v>
      </c>
      <c r="G2608">
        <v>5696</v>
      </c>
      <c r="H2608">
        <v>63160</v>
      </c>
      <c r="I2608" t="s">
        <v>110</v>
      </c>
      <c r="J2608" t="s">
        <v>972</v>
      </c>
      <c r="K2608" t="s">
        <v>3682</v>
      </c>
      <c r="L2608" t="s">
        <v>31</v>
      </c>
      <c r="M2608" s="1" t="s">
        <v>3683</v>
      </c>
      <c r="N2608">
        <v>0.05</v>
      </c>
      <c r="O2608" t="s">
        <v>33</v>
      </c>
      <c r="P2608">
        <f t="shared" si="80"/>
        <v>2</v>
      </c>
      <c r="Q2608" s="7">
        <f t="shared" si="81"/>
        <v>0.05</v>
      </c>
    </row>
    <row r="2609" spans="1:17" x14ac:dyDescent="0.2">
      <c r="A2609">
        <v>89301604</v>
      </c>
      <c r="B2609" t="s">
        <v>6464</v>
      </c>
      <c r="C2609" t="s">
        <v>6465</v>
      </c>
      <c r="D2609">
        <v>10</v>
      </c>
      <c r="E2609" s="2">
        <v>42644</v>
      </c>
      <c r="G2609">
        <v>7816</v>
      </c>
      <c r="H2609">
        <v>63160</v>
      </c>
      <c r="I2609" t="s">
        <v>110</v>
      </c>
      <c r="J2609" t="s">
        <v>972</v>
      </c>
      <c r="K2609" t="s">
        <v>3682</v>
      </c>
      <c r="L2609" t="s">
        <v>31</v>
      </c>
      <c r="M2609" s="1" t="s">
        <v>3683</v>
      </c>
      <c r="N2609">
        <v>0</v>
      </c>
      <c r="O2609" t="s">
        <v>33</v>
      </c>
      <c r="P2609">
        <f t="shared" si="80"/>
        <v>2</v>
      </c>
      <c r="Q2609" s="7">
        <f t="shared" si="81"/>
        <v>0.05</v>
      </c>
    </row>
    <row r="2610" spans="1:17" x14ac:dyDescent="0.2">
      <c r="A2610">
        <v>89301081</v>
      </c>
      <c r="B2610" t="s">
        <v>2159</v>
      </c>
      <c r="C2610" t="s">
        <v>109</v>
      </c>
      <c r="D2610">
        <v>5</v>
      </c>
      <c r="E2610" s="2">
        <v>40725</v>
      </c>
      <c r="G2610">
        <v>5678</v>
      </c>
      <c r="H2610">
        <v>63161</v>
      </c>
      <c r="I2610" t="s">
        <v>46</v>
      </c>
      <c r="J2610" t="s">
        <v>413</v>
      </c>
      <c r="K2610" t="s">
        <v>2252</v>
      </c>
      <c r="M2610" s="1" t="s">
        <v>2253</v>
      </c>
      <c r="N2610">
        <v>0.5</v>
      </c>
      <c r="O2610" t="s">
        <v>72</v>
      </c>
      <c r="P2610">
        <f t="shared" si="80"/>
        <v>1</v>
      </c>
      <c r="Q2610" s="7">
        <f t="shared" si="81"/>
        <v>0.5</v>
      </c>
    </row>
    <row r="2611" spans="1:17" x14ac:dyDescent="0.2">
      <c r="A2611">
        <v>89301321</v>
      </c>
      <c r="B2611" t="s">
        <v>4932</v>
      </c>
      <c r="C2611" t="s">
        <v>109</v>
      </c>
      <c r="D2611">
        <v>5</v>
      </c>
      <c r="E2611" s="2">
        <v>40725</v>
      </c>
      <c r="G2611">
        <v>5598</v>
      </c>
      <c r="H2611">
        <v>63164</v>
      </c>
      <c r="I2611" t="s">
        <v>28</v>
      </c>
      <c r="J2611" t="s">
        <v>224</v>
      </c>
      <c r="K2611" t="s">
        <v>4961</v>
      </c>
      <c r="L2611" t="s">
        <v>31</v>
      </c>
      <c r="M2611" s="1" t="s">
        <v>4962</v>
      </c>
      <c r="N2611">
        <v>1</v>
      </c>
      <c r="O2611" t="s">
        <v>33</v>
      </c>
      <c r="P2611">
        <f t="shared" si="80"/>
        <v>1</v>
      </c>
      <c r="Q2611" s="7">
        <f t="shared" si="81"/>
        <v>1</v>
      </c>
    </row>
    <row r="2612" spans="1:17" x14ac:dyDescent="0.2">
      <c r="A2612">
        <v>89301375</v>
      </c>
      <c r="B2612" t="s">
        <v>5575</v>
      </c>
      <c r="C2612" t="s">
        <v>5575</v>
      </c>
      <c r="D2612">
        <v>10</v>
      </c>
      <c r="E2612" s="2">
        <v>41061</v>
      </c>
      <c r="G2612">
        <v>6050</v>
      </c>
      <c r="H2612">
        <v>63166</v>
      </c>
      <c r="I2612" t="s">
        <v>28</v>
      </c>
      <c r="J2612" t="s">
        <v>20</v>
      </c>
      <c r="K2612" t="s">
        <v>5603</v>
      </c>
      <c r="L2612" t="s">
        <v>31</v>
      </c>
      <c r="M2612" s="1" t="s">
        <v>5604</v>
      </c>
      <c r="N2612">
        <v>1</v>
      </c>
      <c r="O2612" t="s">
        <v>33</v>
      </c>
      <c r="P2612">
        <f t="shared" si="80"/>
        <v>1</v>
      </c>
      <c r="Q2612" s="7">
        <f t="shared" si="81"/>
        <v>1</v>
      </c>
    </row>
    <row r="2613" spans="1:17" x14ac:dyDescent="0.2">
      <c r="A2613">
        <v>89301101</v>
      </c>
      <c r="B2613" t="s">
        <v>2599</v>
      </c>
      <c r="C2613" t="s">
        <v>109</v>
      </c>
      <c r="D2613">
        <v>5</v>
      </c>
      <c r="E2613" s="2">
        <v>44958</v>
      </c>
      <c r="G2613">
        <v>10984</v>
      </c>
      <c r="H2613">
        <v>63167</v>
      </c>
      <c r="I2613" t="s">
        <v>28</v>
      </c>
      <c r="J2613" t="s">
        <v>121</v>
      </c>
      <c r="K2613" t="s">
        <v>2689</v>
      </c>
      <c r="L2613" t="s">
        <v>2690</v>
      </c>
      <c r="M2613" s="1" t="s">
        <v>2691</v>
      </c>
      <c r="N2613">
        <v>0.1</v>
      </c>
      <c r="O2613" t="s">
        <v>33</v>
      </c>
      <c r="P2613">
        <f t="shared" si="80"/>
        <v>5</v>
      </c>
      <c r="Q2613" s="7">
        <f t="shared" si="81"/>
        <v>1</v>
      </c>
    </row>
    <row r="2614" spans="1:17" x14ac:dyDescent="0.2">
      <c r="A2614">
        <v>89301121</v>
      </c>
      <c r="B2614" t="s">
        <v>3139</v>
      </c>
      <c r="C2614" t="s">
        <v>109</v>
      </c>
      <c r="D2614">
        <v>5</v>
      </c>
      <c r="E2614" s="2">
        <v>40909</v>
      </c>
      <c r="G2614">
        <v>5705</v>
      </c>
      <c r="H2614">
        <v>63167</v>
      </c>
      <c r="I2614" t="s">
        <v>28</v>
      </c>
      <c r="J2614" t="s">
        <v>121</v>
      </c>
      <c r="K2614" t="s">
        <v>2689</v>
      </c>
      <c r="L2614" t="s">
        <v>2690</v>
      </c>
      <c r="M2614" s="1" t="s">
        <v>2691</v>
      </c>
      <c r="N2614">
        <v>0.3</v>
      </c>
      <c r="O2614" t="s">
        <v>33</v>
      </c>
      <c r="P2614">
        <f t="shared" si="80"/>
        <v>5</v>
      </c>
      <c r="Q2614" s="7">
        <f t="shared" si="81"/>
        <v>1</v>
      </c>
    </row>
    <row r="2615" spans="1:17" x14ac:dyDescent="0.2">
      <c r="A2615">
        <v>89301125</v>
      </c>
      <c r="B2615" t="s">
        <v>3139</v>
      </c>
      <c r="C2615" t="s">
        <v>3273</v>
      </c>
      <c r="D2615">
        <v>10</v>
      </c>
      <c r="E2615" s="2">
        <v>43101</v>
      </c>
      <c r="G2615">
        <v>5705</v>
      </c>
      <c r="H2615">
        <v>63167</v>
      </c>
      <c r="I2615" t="s">
        <v>28</v>
      </c>
      <c r="J2615" t="s">
        <v>121</v>
      </c>
      <c r="K2615" t="s">
        <v>2689</v>
      </c>
      <c r="L2615" t="s">
        <v>2690</v>
      </c>
      <c r="M2615" s="1" t="s">
        <v>2691</v>
      </c>
      <c r="N2615">
        <v>0.4</v>
      </c>
      <c r="O2615" t="s">
        <v>33</v>
      </c>
      <c r="P2615">
        <f t="shared" si="80"/>
        <v>5</v>
      </c>
      <c r="Q2615" s="7">
        <f t="shared" si="81"/>
        <v>1</v>
      </c>
    </row>
    <row r="2616" spans="1:17" x14ac:dyDescent="0.2">
      <c r="A2616">
        <v>89301605</v>
      </c>
      <c r="B2616" t="s">
        <v>6474</v>
      </c>
      <c r="C2616" t="s">
        <v>6475</v>
      </c>
      <c r="D2616">
        <v>10</v>
      </c>
      <c r="E2616" s="2">
        <v>40909</v>
      </c>
      <c r="G2616">
        <v>5956</v>
      </c>
      <c r="H2616">
        <v>63167</v>
      </c>
      <c r="I2616" t="s">
        <v>28</v>
      </c>
      <c r="J2616" t="s">
        <v>121</v>
      </c>
      <c r="K2616" t="s">
        <v>2689</v>
      </c>
      <c r="L2616" t="s">
        <v>2690</v>
      </c>
      <c r="M2616" s="1" t="s">
        <v>2691</v>
      </c>
      <c r="N2616">
        <v>0</v>
      </c>
      <c r="O2616" t="s">
        <v>33</v>
      </c>
      <c r="P2616">
        <f t="shared" si="80"/>
        <v>5</v>
      </c>
      <c r="Q2616" s="7">
        <f t="shared" si="81"/>
        <v>1</v>
      </c>
    </row>
    <row r="2617" spans="1:17" x14ac:dyDescent="0.2">
      <c r="A2617">
        <v>89301706</v>
      </c>
      <c r="B2617" t="s">
        <v>6540</v>
      </c>
      <c r="C2617" t="s">
        <v>6541</v>
      </c>
      <c r="D2617">
        <v>8</v>
      </c>
      <c r="E2617" s="2">
        <v>44958</v>
      </c>
      <c r="G2617">
        <v>10984</v>
      </c>
      <c r="H2617">
        <v>63167</v>
      </c>
      <c r="I2617" t="s">
        <v>28</v>
      </c>
      <c r="J2617" t="s">
        <v>121</v>
      </c>
      <c r="K2617" t="s">
        <v>2689</v>
      </c>
      <c r="L2617" t="s">
        <v>2690</v>
      </c>
      <c r="M2617" s="1" t="s">
        <v>2691</v>
      </c>
      <c r="N2617">
        <v>0.2</v>
      </c>
      <c r="O2617" t="s">
        <v>33</v>
      </c>
      <c r="P2617">
        <f t="shared" si="80"/>
        <v>5</v>
      </c>
      <c r="Q2617" s="7">
        <f t="shared" si="81"/>
        <v>1</v>
      </c>
    </row>
    <row r="2618" spans="1:17" x14ac:dyDescent="0.2">
      <c r="A2618">
        <v>89301121</v>
      </c>
      <c r="B2618" t="s">
        <v>3139</v>
      </c>
      <c r="C2618" t="s">
        <v>109</v>
      </c>
      <c r="D2618">
        <v>5</v>
      </c>
      <c r="E2618" s="2">
        <v>45108</v>
      </c>
      <c r="G2618">
        <v>5706</v>
      </c>
      <c r="H2618">
        <v>63168</v>
      </c>
      <c r="I2618" t="s">
        <v>28</v>
      </c>
      <c r="J2618" t="s">
        <v>424</v>
      </c>
      <c r="K2618" t="s">
        <v>3144</v>
      </c>
      <c r="M2618" s="1" t="s">
        <v>3145</v>
      </c>
      <c r="N2618">
        <v>0.5</v>
      </c>
      <c r="O2618" t="s">
        <v>33</v>
      </c>
      <c r="P2618">
        <f t="shared" si="80"/>
        <v>3</v>
      </c>
      <c r="Q2618" s="7">
        <f t="shared" si="81"/>
        <v>0.89999999999999991</v>
      </c>
    </row>
    <row r="2619" spans="1:17" x14ac:dyDescent="0.2">
      <c r="A2619">
        <v>89301122</v>
      </c>
      <c r="B2619" t="s">
        <v>3139</v>
      </c>
      <c r="C2619" t="s">
        <v>3243</v>
      </c>
      <c r="D2619">
        <v>10</v>
      </c>
      <c r="E2619" s="2">
        <v>43101</v>
      </c>
      <c r="G2619">
        <v>5706</v>
      </c>
      <c r="H2619">
        <v>63168</v>
      </c>
      <c r="I2619" t="s">
        <v>28</v>
      </c>
      <c r="J2619" t="s">
        <v>424</v>
      </c>
      <c r="K2619" t="s">
        <v>3144</v>
      </c>
      <c r="M2619" s="1" t="s">
        <v>3145</v>
      </c>
      <c r="N2619">
        <v>0.2</v>
      </c>
      <c r="O2619" t="s">
        <v>33</v>
      </c>
      <c r="P2619">
        <f t="shared" si="80"/>
        <v>3</v>
      </c>
      <c r="Q2619" s="7">
        <f t="shared" si="81"/>
        <v>0.89999999999999991</v>
      </c>
    </row>
    <row r="2620" spans="1:17" x14ac:dyDescent="0.2">
      <c r="A2620">
        <v>89301605</v>
      </c>
      <c r="B2620" t="s">
        <v>6474</v>
      </c>
      <c r="C2620" t="s">
        <v>6475</v>
      </c>
      <c r="D2620">
        <v>10</v>
      </c>
      <c r="E2620" s="2">
        <v>45108</v>
      </c>
      <c r="G2620">
        <v>5949</v>
      </c>
      <c r="H2620">
        <v>63168</v>
      </c>
      <c r="I2620" t="s">
        <v>28</v>
      </c>
      <c r="J2620" t="s">
        <v>424</v>
      </c>
      <c r="K2620" t="s">
        <v>3144</v>
      </c>
      <c r="M2620" s="1" t="s">
        <v>3145</v>
      </c>
      <c r="N2620">
        <v>0.2</v>
      </c>
      <c r="O2620" t="s">
        <v>33</v>
      </c>
      <c r="P2620">
        <f t="shared" si="80"/>
        <v>3</v>
      </c>
      <c r="Q2620" s="7">
        <f t="shared" si="81"/>
        <v>0.89999999999999991</v>
      </c>
    </row>
    <row r="2621" spans="1:17" x14ac:dyDescent="0.2">
      <c r="A2621">
        <v>89301093</v>
      </c>
      <c r="B2621" t="s">
        <v>2444</v>
      </c>
      <c r="C2621" t="s">
        <v>357</v>
      </c>
      <c r="D2621">
        <v>5</v>
      </c>
      <c r="E2621" s="2">
        <v>45108</v>
      </c>
      <c r="G2621">
        <v>5699</v>
      </c>
      <c r="H2621">
        <v>63173</v>
      </c>
      <c r="I2621" t="s">
        <v>28</v>
      </c>
      <c r="J2621" t="s">
        <v>176</v>
      </c>
      <c r="K2621" t="s">
        <v>2578</v>
      </c>
      <c r="M2621" s="1" t="s">
        <v>2579</v>
      </c>
      <c r="N2621">
        <v>1</v>
      </c>
      <c r="O2621" t="s">
        <v>33</v>
      </c>
      <c r="P2621">
        <f t="shared" si="80"/>
        <v>1</v>
      </c>
      <c r="Q2621" s="7">
        <f t="shared" si="81"/>
        <v>1</v>
      </c>
    </row>
    <row r="2622" spans="1:17" x14ac:dyDescent="0.2">
      <c r="A2622">
        <v>89301081</v>
      </c>
      <c r="B2622" t="s">
        <v>2159</v>
      </c>
      <c r="C2622" t="s">
        <v>109</v>
      </c>
      <c r="D2622">
        <v>5</v>
      </c>
      <c r="E2622" s="2">
        <v>45108</v>
      </c>
      <c r="G2622">
        <v>9948</v>
      </c>
      <c r="H2622">
        <v>63175</v>
      </c>
      <c r="I2622" t="s">
        <v>53</v>
      </c>
      <c r="J2622" t="s">
        <v>47</v>
      </c>
      <c r="K2622" t="s">
        <v>2256</v>
      </c>
      <c r="M2622" s="1" t="s">
        <v>2257</v>
      </c>
      <c r="N2622">
        <v>0.75</v>
      </c>
      <c r="O2622" t="s">
        <v>72</v>
      </c>
      <c r="P2622">
        <f t="shared" si="80"/>
        <v>1</v>
      </c>
      <c r="Q2622" s="7">
        <f t="shared" si="81"/>
        <v>0.75</v>
      </c>
    </row>
    <row r="2623" spans="1:17" x14ac:dyDescent="0.2">
      <c r="A2623">
        <v>89301081</v>
      </c>
      <c r="B2623" t="s">
        <v>2159</v>
      </c>
      <c r="C2623" t="s">
        <v>109</v>
      </c>
      <c r="D2623">
        <v>5</v>
      </c>
      <c r="E2623" s="2">
        <v>40725</v>
      </c>
      <c r="G2623">
        <v>5677</v>
      </c>
      <c r="H2623">
        <v>63176</v>
      </c>
      <c r="I2623" t="s">
        <v>53</v>
      </c>
      <c r="J2623" t="s">
        <v>2138</v>
      </c>
      <c r="K2623" t="s">
        <v>2258</v>
      </c>
      <c r="M2623" s="1" t="s">
        <v>2259</v>
      </c>
      <c r="N2623">
        <v>1</v>
      </c>
      <c r="O2623" t="s">
        <v>72</v>
      </c>
      <c r="P2623">
        <f t="shared" si="80"/>
        <v>1</v>
      </c>
      <c r="Q2623" s="7">
        <f t="shared" si="81"/>
        <v>1</v>
      </c>
    </row>
    <row r="2624" spans="1:17" x14ac:dyDescent="0.2">
      <c r="A2624">
        <v>89301054</v>
      </c>
      <c r="B2624" t="s">
        <v>1449</v>
      </c>
      <c r="C2624" t="s">
        <v>357</v>
      </c>
      <c r="D2624">
        <v>5</v>
      </c>
      <c r="E2624" s="2">
        <v>42917</v>
      </c>
      <c r="G2624">
        <v>8203</v>
      </c>
      <c r="H2624">
        <v>63178</v>
      </c>
      <c r="I2624" t="s">
        <v>53</v>
      </c>
      <c r="J2624" t="s">
        <v>47</v>
      </c>
      <c r="K2624" t="s">
        <v>1465</v>
      </c>
      <c r="L2624" t="s">
        <v>86</v>
      </c>
      <c r="M2624" s="1" t="s">
        <v>1466</v>
      </c>
      <c r="N2624">
        <v>1</v>
      </c>
      <c r="O2624" t="s">
        <v>72</v>
      </c>
      <c r="P2624">
        <f t="shared" si="80"/>
        <v>1</v>
      </c>
      <c r="Q2624" s="7">
        <f t="shared" si="81"/>
        <v>1</v>
      </c>
    </row>
    <row r="2625" spans="1:17" x14ac:dyDescent="0.2">
      <c r="A2625">
        <v>89301101</v>
      </c>
      <c r="B2625" t="s">
        <v>2599</v>
      </c>
      <c r="C2625" t="s">
        <v>109</v>
      </c>
      <c r="D2625">
        <v>5</v>
      </c>
      <c r="E2625" s="2">
        <v>43862</v>
      </c>
      <c r="G2625">
        <v>9648</v>
      </c>
      <c r="H2625">
        <v>63179</v>
      </c>
      <c r="J2625" t="s">
        <v>878</v>
      </c>
      <c r="K2625" t="s">
        <v>1608</v>
      </c>
      <c r="M2625" s="1" t="s">
        <v>2688</v>
      </c>
      <c r="N2625">
        <v>1</v>
      </c>
      <c r="O2625" t="s">
        <v>23</v>
      </c>
      <c r="P2625">
        <f t="shared" si="80"/>
        <v>1</v>
      </c>
      <c r="Q2625" s="7">
        <f t="shared" si="81"/>
        <v>1</v>
      </c>
    </row>
    <row r="2626" spans="1:17" x14ac:dyDescent="0.2">
      <c r="A2626">
        <v>89301261</v>
      </c>
      <c r="B2626" t="s">
        <v>4505</v>
      </c>
      <c r="C2626" t="s">
        <v>109</v>
      </c>
      <c r="D2626">
        <v>5</v>
      </c>
      <c r="E2626" s="2">
        <v>44588</v>
      </c>
      <c r="G2626">
        <v>10589</v>
      </c>
      <c r="H2626">
        <v>63180</v>
      </c>
      <c r="I2626" t="s">
        <v>46</v>
      </c>
      <c r="J2626" t="s">
        <v>54</v>
      </c>
      <c r="K2626" t="s">
        <v>88</v>
      </c>
      <c r="M2626" s="1" t="s">
        <v>4520</v>
      </c>
      <c r="N2626">
        <v>0.2</v>
      </c>
      <c r="O2626" t="s">
        <v>2433</v>
      </c>
      <c r="P2626">
        <f t="shared" ref="P2626:P2689" si="82">COUNTIF($M$2:$M$4776,M2626)</f>
        <v>2</v>
      </c>
      <c r="Q2626" s="7">
        <f t="shared" ref="Q2626:Q2689" si="83">SUMIFS($N$2:$N$4776,$M$2:$M$4776,M2626)</f>
        <v>0.89999999999999991</v>
      </c>
    </row>
    <row r="2627" spans="1:17" x14ac:dyDescent="0.2">
      <c r="A2627">
        <v>89301265</v>
      </c>
      <c r="B2627" t="s">
        <v>4505</v>
      </c>
      <c r="C2627" t="s">
        <v>4675</v>
      </c>
      <c r="D2627">
        <v>10</v>
      </c>
      <c r="E2627" s="2">
        <v>44588</v>
      </c>
      <c r="G2627">
        <v>10589</v>
      </c>
      <c r="H2627">
        <v>63180</v>
      </c>
      <c r="I2627" t="s">
        <v>46</v>
      </c>
      <c r="J2627" t="s">
        <v>54</v>
      </c>
      <c r="K2627" t="s">
        <v>88</v>
      </c>
      <c r="M2627" s="1" t="s">
        <v>4520</v>
      </c>
      <c r="N2627">
        <v>0.7</v>
      </c>
      <c r="O2627" t="s">
        <v>2433</v>
      </c>
      <c r="P2627">
        <f t="shared" si="82"/>
        <v>2</v>
      </c>
      <c r="Q2627" s="7">
        <f t="shared" si="83"/>
        <v>0.89999999999999991</v>
      </c>
    </row>
    <row r="2628" spans="1:17" x14ac:dyDescent="0.2">
      <c r="A2628">
        <v>89301323</v>
      </c>
      <c r="B2628" t="s">
        <v>4932</v>
      </c>
      <c r="C2628" t="s">
        <v>357</v>
      </c>
      <c r="D2628">
        <v>5</v>
      </c>
      <c r="E2628" s="2">
        <v>44409</v>
      </c>
      <c r="G2628">
        <v>10121</v>
      </c>
      <c r="H2628">
        <v>63185</v>
      </c>
      <c r="J2628" t="s">
        <v>5065</v>
      </c>
      <c r="K2628" t="s">
        <v>774</v>
      </c>
      <c r="M2628" s="1" t="s">
        <v>5066</v>
      </c>
      <c r="N2628">
        <v>1</v>
      </c>
      <c r="O2628" t="s">
        <v>23</v>
      </c>
      <c r="P2628">
        <f t="shared" si="82"/>
        <v>1</v>
      </c>
      <c r="Q2628" s="7">
        <f t="shared" si="83"/>
        <v>1</v>
      </c>
    </row>
    <row r="2629" spans="1:17" x14ac:dyDescent="0.2">
      <c r="A2629">
        <v>89301073</v>
      </c>
      <c r="B2629" t="s">
        <v>1686</v>
      </c>
      <c r="C2629" t="s">
        <v>357</v>
      </c>
      <c r="D2629">
        <v>5</v>
      </c>
      <c r="E2629" s="2">
        <v>44136</v>
      </c>
      <c r="G2629">
        <v>10349</v>
      </c>
      <c r="H2629">
        <v>63188</v>
      </c>
      <c r="I2629" t="s">
        <v>46</v>
      </c>
      <c r="J2629" t="s">
        <v>275</v>
      </c>
      <c r="K2629" t="s">
        <v>1798</v>
      </c>
      <c r="M2629" s="1" t="s">
        <v>1799</v>
      </c>
      <c r="N2629">
        <v>1</v>
      </c>
      <c r="O2629" t="s">
        <v>27</v>
      </c>
      <c r="P2629">
        <f t="shared" si="82"/>
        <v>1</v>
      </c>
      <c r="Q2629" s="7">
        <f t="shared" si="83"/>
        <v>1</v>
      </c>
    </row>
    <row r="2630" spans="1:17" x14ac:dyDescent="0.2">
      <c r="A2630">
        <v>89301501</v>
      </c>
      <c r="B2630" t="s">
        <v>5918</v>
      </c>
      <c r="C2630" t="s">
        <v>109</v>
      </c>
      <c r="D2630">
        <v>5</v>
      </c>
      <c r="E2630" s="2">
        <v>44013</v>
      </c>
      <c r="G2630">
        <v>9689</v>
      </c>
      <c r="H2630">
        <v>63190</v>
      </c>
      <c r="I2630" t="s">
        <v>53</v>
      </c>
      <c r="J2630" t="s">
        <v>521</v>
      </c>
      <c r="K2630" t="s">
        <v>5919</v>
      </c>
      <c r="M2630" s="1" t="s">
        <v>5920</v>
      </c>
      <c r="N2630">
        <v>0.5</v>
      </c>
      <c r="O2630" t="s">
        <v>135</v>
      </c>
      <c r="P2630">
        <f t="shared" si="82"/>
        <v>1</v>
      </c>
      <c r="Q2630" s="7">
        <f t="shared" si="83"/>
        <v>0.5</v>
      </c>
    </row>
    <row r="2631" spans="1:17" x14ac:dyDescent="0.2">
      <c r="A2631">
        <v>89301173</v>
      </c>
      <c r="B2631" t="s">
        <v>3745</v>
      </c>
      <c r="C2631" t="s">
        <v>357</v>
      </c>
      <c r="D2631">
        <v>5</v>
      </c>
      <c r="E2631" s="2">
        <v>41548</v>
      </c>
      <c r="G2631">
        <v>5721</v>
      </c>
      <c r="H2631">
        <v>63191</v>
      </c>
      <c r="I2631" t="s">
        <v>110</v>
      </c>
      <c r="J2631" t="s">
        <v>252</v>
      </c>
      <c r="K2631" t="s">
        <v>3874</v>
      </c>
      <c r="L2631" t="s">
        <v>31</v>
      </c>
      <c r="M2631" s="1" t="s">
        <v>3875</v>
      </c>
      <c r="N2631">
        <v>1</v>
      </c>
      <c r="O2631" t="s">
        <v>33</v>
      </c>
      <c r="P2631">
        <f t="shared" si="82"/>
        <v>1</v>
      </c>
      <c r="Q2631" s="7">
        <f t="shared" si="83"/>
        <v>1</v>
      </c>
    </row>
    <row r="2632" spans="1:17" x14ac:dyDescent="0.2">
      <c r="A2632">
        <v>89301172</v>
      </c>
      <c r="B2632" t="s">
        <v>3745</v>
      </c>
      <c r="C2632" t="s">
        <v>2937</v>
      </c>
      <c r="D2632">
        <v>10</v>
      </c>
      <c r="E2632" s="2">
        <v>44075</v>
      </c>
      <c r="G2632">
        <v>5722</v>
      </c>
      <c r="H2632">
        <v>63194</v>
      </c>
      <c r="I2632" t="s">
        <v>28</v>
      </c>
      <c r="J2632" t="s">
        <v>275</v>
      </c>
      <c r="K2632" t="s">
        <v>3818</v>
      </c>
      <c r="L2632" t="s">
        <v>31</v>
      </c>
      <c r="M2632" s="1" t="s">
        <v>3857</v>
      </c>
      <c r="N2632">
        <v>0.3</v>
      </c>
      <c r="O2632" t="s">
        <v>33</v>
      </c>
      <c r="P2632">
        <f t="shared" si="82"/>
        <v>1</v>
      </c>
      <c r="Q2632" s="7">
        <f t="shared" si="83"/>
        <v>0.3</v>
      </c>
    </row>
    <row r="2633" spans="1:17" x14ac:dyDescent="0.2">
      <c r="A2633">
        <v>89301011</v>
      </c>
      <c r="B2633" t="s">
        <v>108</v>
      </c>
      <c r="C2633" t="s">
        <v>109</v>
      </c>
      <c r="D2633">
        <v>5</v>
      </c>
      <c r="E2633" s="2">
        <v>44927</v>
      </c>
      <c r="G2633">
        <v>5712</v>
      </c>
      <c r="H2633">
        <v>63196</v>
      </c>
      <c r="I2633" t="s">
        <v>28</v>
      </c>
      <c r="J2633" t="s">
        <v>224</v>
      </c>
      <c r="K2633" t="s">
        <v>225</v>
      </c>
      <c r="L2633" t="s">
        <v>31</v>
      </c>
      <c r="M2633" s="1" t="s">
        <v>226</v>
      </c>
      <c r="N2633">
        <v>1</v>
      </c>
      <c r="O2633" t="s">
        <v>33</v>
      </c>
      <c r="P2633">
        <f t="shared" si="82"/>
        <v>1</v>
      </c>
      <c r="Q2633" s="7">
        <f t="shared" si="83"/>
        <v>1</v>
      </c>
    </row>
    <row r="2634" spans="1:17" x14ac:dyDescent="0.2">
      <c r="A2634">
        <v>89301061</v>
      </c>
      <c r="B2634" t="s">
        <v>1480</v>
      </c>
      <c r="C2634" t="s">
        <v>1481</v>
      </c>
      <c r="D2634">
        <v>5</v>
      </c>
      <c r="E2634" s="2">
        <v>40787</v>
      </c>
      <c r="G2634">
        <v>5711</v>
      </c>
      <c r="H2634">
        <v>63200</v>
      </c>
      <c r="J2634" t="s">
        <v>127</v>
      </c>
      <c r="K2634" t="s">
        <v>1537</v>
      </c>
      <c r="M2634" s="1" t="s">
        <v>1538</v>
      </c>
      <c r="N2634">
        <v>1</v>
      </c>
      <c r="O2634" t="s">
        <v>23</v>
      </c>
      <c r="P2634">
        <f t="shared" si="82"/>
        <v>1</v>
      </c>
      <c r="Q2634" s="7">
        <f t="shared" si="83"/>
        <v>1</v>
      </c>
    </row>
    <row r="2635" spans="1:17" x14ac:dyDescent="0.2">
      <c r="A2635">
        <v>89301101</v>
      </c>
      <c r="B2635" t="s">
        <v>2599</v>
      </c>
      <c r="C2635" t="s">
        <v>109</v>
      </c>
      <c r="D2635">
        <v>5</v>
      </c>
      <c r="E2635" s="2">
        <v>41640</v>
      </c>
      <c r="G2635">
        <v>5601</v>
      </c>
      <c r="H2635">
        <v>63203</v>
      </c>
      <c r="J2635" t="s">
        <v>60</v>
      </c>
      <c r="K2635" t="s">
        <v>2694</v>
      </c>
      <c r="M2635" s="1" t="s">
        <v>2695</v>
      </c>
      <c r="N2635">
        <v>1</v>
      </c>
      <c r="O2635" t="s">
        <v>23</v>
      </c>
      <c r="P2635">
        <f t="shared" si="82"/>
        <v>1</v>
      </c>
      <c r="Q2635" s="7">
        <f t="shared" si="83"/>
        <v>1</v>
      </c>
    </row>
    <row r="2636" spans="1:17" x14ac:dyDescent="0.2">
      <c r="A2636">
        <v>89301375</v>
      </c>
      <c r="B2636" t="s">
        <v>5575</v>
      </c>
      <c r="C2636" t="s">
        <v>5575</v>
      </c>
      <c r="D2636">
        <v>10</v>
      </c>
      <c r="E2636" s="2">
        <v>40787</v>
      </c>
      <c r="G2636">
        <v>5694</v>
      </c>
      <c r="H2636">
        <v>63211</v>
      </c>
      <c r="J2636" t="s">
        <v>521</v>
      </c>
      <c r="K2636" t="s">
        <v>5601</v>
      </c>
      <c r="L2636" t="s">
        <v>86</v>
      </c>
      <c r="M2636" s="1" t="s">
        <v>5602</v>
      </c>
      <c r="N2636">
        <v>1</v>
      </c>
      <c r="O2636" t="s">
        <v>27</v>
      </c>
      <c r="P2636">
        <f t="shared" si="82"/>
        <v>1</v>
      </c>
      <c r="Q2636" s="7">
        <f t="shared" si="83"/>
        <v>1</v>
      </c>
    </row>
    <row r="2637" spans="1:17" x14ac:dyDescent="0.2">
      <c r="A2637">
        <v>89301608</v>
      </c>
      <c r="B2637" t="s">
        <v>6482</v>
      </c>
      <c r="C2637" t="s">
        <v>6482</v>
      </c>
      <c r="D2637">
        <v>10</v>
      </c>
      <c r="E2637" s="2">
        <v>40848</v>
      </c>
      <c r="G2637">
        <v>5757</v>
      </c>
      <c r="H2637">
        <v>63213</v>
      </c>
      <c r="I2637" t="s">
        <v>28</v>
      </c>
      <c r="J2637" t="s">
        <v>3530</v>
      </c>
      <c r="K2637" t="s">
        <v>3560</v>
      </c>
      <c r="M2637" s="1" t="s">
        <v>6503</v>
      </c>
      <c r="N2637">
        <v>0</v>
      </c>
      <c r="O2637" t="s">
        <v>33</v>
      </c>
      <c r="P2637">
        <f t="shared" si="82"/>
        <v>1</v>
      </c>
      <c r="Q2637" s="7">
        <f t="shared" si="83"/>
        <v>0</v>
      </c>
    </row>
    <row r="2638" spans="1:17" x14ac:dyDescent="0.2">
      <c r="A2638">
        <v>89301101</v>
      </c>
      <c r="B2638" t="s">
        <v>2599</v>
      </c>
      <c r="C2638" t="s">
        <v>109</v>
      </c>
      <c r="D2638">
        <v>5</v>
      </c>
      <c r="E2638" s="2">
        <v>40801</v>
      </c>
      <c r="G2638">
        <v>5779</v>
      </c>
      <c r="H2638">
        <v>63214</v>
      </c>
      <c r="J2638" t="s">
        <v>81</v>
      </c>
      <c r="K2638" t="s">
        <v>2692</v>
      </c>
      <c r="M2638" s="1" t="s">
        <v>2693</v>
      </c>
      <c r="N2638">
        <v>1</v>
      </c>
      <c r="O2638" t="s">
        <v>23</v>
      </c>
      <c r="P2638">
        <f t="shared" si="82"/>
        <v>1</v>
      </c>
      <c r="Q2638" s="7">
        <f t="shared" si="83"/>
        <v>1</v>
      </c>
    </row>
    <row r="2639" spans="1:17" x14ac:dyDescent="0.2">
      <c r="A2639">
        <v>89301161</v>
      </c>
      <c r="B2639" t="s">
        <v>3529</v>
      </c>
      <c r="C2639" t="s">
        <v>109</v>
      </c>
      <c r="D2639">
        <v>5</v>
      </c>
      <c r="E2639" s="2">
        <v>45170</v>
      </c>
      <c r="G2639">
        <v>6625</v>
      </c>
      <c r="H2639">
        <v>63216</v>
      </c>
      <c r="J2639" t="s">
        <v>521</v>
      </c>
      <c r="K2639" t="s">
        <v>3593</v>
      </c>
      <c r="L2639" t="s">
        <v>86</v>
      </c>
      <c r="M2639" s="1" t="s">
        <v>3594</v>
      </c>
      <c r="N2639">
        <v>0.5</v>
      </c>
      <c r="O2639" t="s">
        <v>72</v>
      </c>
      <c r="P2639">
        <f t="shared" si="82"/>
        <v>1</v>
      </c>
      <c r="Q2639" s="7">
        <f t="shared" si="83"/>
        <v>0.5</v>
      </c>
    </row>
    <row r="2640" spans="1:17" x14ac:dyDescent="0.2">
      <c r="A2640">
        <v>89301081</v>
      </c>
      <c r="B2640" t="s">
        <v>2159</v>
      </c>
      <c r="C2640" t="s">
        <v>109</v>
      </c>
      <c r="D2640">
        <v>5</v>
      </c>
      <c r="E2640" s="2">
        <v>44927</v>
      </c>
      <c r="G2640">
        <v>10337</v>
      </c>
      <c r="H2640">
        <v>63231</v>
      </c>
      <c r="I2640" t="s">
        <v>46</v>
      </c>
      <c r="J2640" t="s">
        <v>2254</v>
      </c>
      <c r="K2640" t="s">
        <v>1147</v>
      </c>
      <c r="M2640" s="1" t="s">
        <v>2255</v>
      </c>
      <c r="N2640">
        <v>0.1</v>
      </c>
      <c r="O2640" t="s">
        <v>90</v>
      </c>
      <c r="P2640">
        <f t="shared" si="82"/>
        <v>1</v>
      </c>
      <c r="Q2640" s="7">
        <f t="shared" si="83"/>
        <v>0.1</v>
      </c>
    </row>
    <row r="2641" spans="1:17" x14ac:dyDescent="0.2">
      <c r="A2641">
        <v>89301073</v>
      </c>
      <c r="B2641" t="s">
        <v>1686</v>
      </c>
      <c r="C2641" t="s">
        <v>357</v>
      </c>
      <c r="D2641">
        <v>5</v>
      </c>
      <c r="E2641" s="2">
        <v>43617</v>
      </c>
      <c r="G2641">
        <v>6339</v>
      </c>
      <c r="H2641">
        <v>63235</v>
      </c>
      <c r="J2641" t="s">
        <v>1800</v>
      </c>
      <c r="K2641" t="s">
        <v>1801</v>
      </c>
      <c r="M2641" s="1" t="s">
        <v>1802</v>
      </c>
      <c r="N2641">
        <v>1</v>
      </c>
      <c r="O2641" t="s">
        <v>23</v>
      </c>
      <c r="P2641">
        <f t="shared" si="82"/>
        <v>1</v>
      </c>
      <c r="Q2641" s="7">
        <f t="shared" si="83"/>
        <v>1</v>
      </c>
    </row>
    <row r="2642" spans="1:17" x14ac:dyDescent="0.2">
      <c r="A2642">
        <v>89301345</v>
      </c>
      <c r="B2642" t="s">
        <v>5330</v>
      </c>
      <c r="C2642" t="s">
        <v>5331</v>
      </c>
      <c r="D2642">
        <v>10</v>
      </c>
      <c r="E2642" s="2">
        <v>44562</v>
      </c>
      <c r="G2642">
        <v>5777</v>
      </c>
      <c r="H2642">
        <v>63239</v>
      </c>
      <c r="I2642" t="s">
        <v>343</v>
      </c>
      <c r="J2642" t="s">
        <v>54</v>
      </c>
      <c r="K2642" t="s">
        <v>5405</v>
      </c>
      <c r="M2642" s="1" t="s">
        <v>5406</v>
      </c>
      <c r="N2642">
        <v>0.5</v>
      </c>
      <c r="O2642" t="s">
        <v>27</v>
      </c>
      <c r="P2642">
        <f t="shared" si="82"/>
        <v>1</v>
      </c>
      <c r="Q2642" s="7">
        <f t="shared" si="83"/>
        <v>0.5</v>
      </c>
    </row>
    <row r="2643" spans="1:17" x14ac:dyDescent="0.2">
      <c r="A2643">
        <v>89301521</v>
      </c>
      <c r="B2643" t="s">
        <v>6103</v>
      </c>
      <c r="C2643" t="s">
        <v>6104</v>
      </c>
      <c r="D2643">
        <v>5</v>
      </c>
      <c r="E2643" s="2">
        <v>44927</v>
      </c>
      <c r="G2643">
        <v>10716</v>
      </c>
      <c r="H2643">
        <v>63240</v>
      </c>
      <c r="I2643" t="s">
        <v>28</v>
      </c>
      <c r="J2643" t="s">
        <v>121</v>
      </c>
      <c r="K2643" t="s">
        <v>6105</v>
      </c>
      <c r="L2643" t="s">
        <v>31</v>
      </c>
      <c r="M2643" s="1" t="s">
        <v>6106</v>
      </c>
      <c r="N2643">
        <v>1</v>
      </c>
      <c r="O2643" t="s">
        <v>238</v>
      </c>
      <c r="P2643">
        <f t="shared" si="82"/>
        <v>2</v>
      </c>
      <c r="Q2643" s="7">
        <f t="shared" si="83"/>
        <v>1</v>
      </c>
    </row>
    <row r="2644" spans="1:17" x14ac:dyDescent="0.2">
      <c r="A2644">
        <v>89301608</v>
      </c>
      <c r="B2644" t="s">
        <v>6482</v>
      </c>
      <c r="C2644" t="s">
        <v>6482</v>
      </c>
      <c r="D2644">
        <v>10</v>
      </c>
      <c r="E2644" s="2">
        <v>45078</v>
      </c>
      <c r="G2644">
        <v>10379</v>
      </c>
      <c r="H2644">
        <v>63240</v>
      </c>
      <c r="I2644" t="s">
        <v>28</v>
      </c>
      <c r="J2644" t="s">
        <v>121</v>
      </c>
      <c r="K2644" t="s">
        <v>6105</v>
      </c>
      <c r="L2644" t="s">
        <v>31</v>
      </c>
      <c r="M2644" s="1" t="s">
        <v>6106</v>
      </c>
      <c r="N2644">
        <v>0</v>
      </c>
      <c r="O2644" t="s">
        <v>238</v>
      </c>
      <c r="P2644">
        <f t="shared" si="82"/>
        <v>2</v>
      </c>
      <c r="Q2644" s="7">
        <f t="shared" si="83"/>
        <v>1</v>
      </c>
    </row>
    <row r="2645" spans="1:17" x14ac:dyDescent="0.2">
      <c r="A2645">
        <v>89301073</v>
      </c>
      <c r="B2645" t="s">
        <v>1686</v>
      </c>
      <c r="C2645" t="s">
        <v>357</v>
      </c>
      <c r="D2645">
        <v>5</v>
      </c>
      <c r="E2645" s="2">
        <v>44593</v>
      </c>
      <c r="G2645">
        <v>5799</v>
      </c>
      <c r="H2645">
        <v>63241</v>
      </c>
      <c r="J2645" t="s">
        <v>473</v>
      </c>
      <c r="K2645" t="s">
        <v>1796</v>
      </c>
      <c r="M2645" s="1" t="s">
        <v>1797</v>
      </c>
      <c r="N2645">
        <v>0.75</v>
      </c>
      <c r="O2645" t="s">
        <v>27</v>
      </c>
      <c r="P2645">
        <f t="shared" si="82"/>
        <v>1</v>
      </c>
      <c r="Q2645" s="7">
        <f t="shared" si="83"/>
        <v>0.75</v>
      </c>
    </row>
    <row r="2646" spans="1:17" x14ac:dyDescent="0.2">
      <c r="A2646">
        <v>89301063</v>
      </c>
      <c r="B2646" t="s">
        <v>1480</v>
      </c>
      <c r="C2646" t="s">
        <v>357</v>
      </c>
      <c r="D2646">
        <v>5</v>
      </c>
      <c r="E2646" s="2">
        <v>43344</v>
      </c>
      <c r="G2646">
        <v>8761</v>
      </c>
      <c r="H2646">
        <v>63242</v>
      </c>
      <c r="J2646" t="s">
        <v>60</v>
      </c>
      <c r="K2646" t="s">
        <v>659</v>
      </c>
      <c r="L2646" t="s">
        <v>86</v>
      </c>
      <c r="M2646" s="1" t="s">
        <v>1641</v>
      </c>
      <c r="N2646">
        <v>1</v>
      </c>
      <c r="O2646" t="s">
        <v>72</v>
      </c>
      <c r="P2646">
        <f t="shared" si="82"/>
        <v>1</v>
      </c>
      <c r="Q2646" s="7">
        <f t="shared" si="83"/>
        <v>1</v>
      </c>
    </row>
    <row r="2647" spans="1:17" x14ac:dyDescent="0.2">
      <c r="A2647">
        <v>89301503</v>
      </c>
      <c r="B2647" t="s">
        <v>3914</v>
      </c>
      <c r="C2647" t="s">
        <v>357</v>
      </c>
      <c r="D2647">
        <v>5</v>
      </c>
      <c r="E2647" s="2">
        <v>44835</v>
      </c>
      <c r="G2647">
        <v>10670</v>
      </c>
      <c r="H2647">
        <v>63243</v>
      </c>
      <c r="J2647" t="s">
        <v>57</v>
      </c>
      <c r="K2647" t="s">
        <v>5970</v>
      </c>
      <c r="L2647" t="s">
        <v>86</v>
      </c>
      <c r="M2647" s="1" t="s">
        <v>6084</v>
      </c>
      <c r="N2647">
        <v>1</v>
      </c>
      <c r="O2647" t="s">
        <v>27</v>
      </c>
      <c r="P2647">
        <f t="shared" si="82"/>
        <v>1</v>
      </c>
      <c r="Q2647" s="7">
        <f t="shared" si="83"/>
        <v>1</v>
      </c>
    </row>
    <row r="2648" spans="1:17" x14ac:dyDescent="0.2">
      <c r="A2648">
        <v>89301415</v>
      </c>
      <c r="B2648" t="s">
        <v>5837</v>
      </c>
      <c r="C2648" t="s">
        <v>5838</v>
      </c>
      <c r="D2648">
        <v>10</v>
      </c>
      <c r="E2648" s="2">
        <v>41974</v>
      </c>
      <c r="G2648">
        <v>5780</v>
      </c>
      <c r="H2648">
        <v>63246</v>
      </c>
      <c r="I2648" t="s">
        <v>1651</v>
      </c>
      <c r="J2648" t="s">
        <v>569</v>
      </c>
      <c r="K2648" t="s">
        <v>5844</v>
      </c>
      <c r="M2648" s="1" t="s">
        <v>5845</v>
      </c>
      <c r="N2648">
        <v>1</v>
      </c>
      <c r="O2648" t="s">
        <v>2433</v>
      </c>
      <c r="P2648">
        <f t="shared" si="82"/>
        <v>1</v>
      </c>
      <c r="Q2648" s="7">
        <f t="shared" si="83"/>
        <v>1</v>
      </c>
    </row>
    <row r="2649" spans="1:17" x14ac:dyDescent="0.2">
      <c r="A2649">
        <v>89301103</v>
      </c>
      <c r="B2649" t="s">
        <v>2599</v>
      </c>
      <c r="C2649" t="s">
        <v>2589</v>
      </c>
      <c r="D2649">
        <v>5</v>
      </c>
      <c r="E2649" s="2">
        <v>41913</v>
      </c>
      <c r="G2649">
        <v>5830</v>
      </c>
      <c r="H2649">
        <v>63270</v>
      </c>
      <c r="J2649" t="s">
        <v>155</v>
      </c>
      <c r="K2649" t="s">
        <v>2490</v>
      </c>
      <c r="M2649" s="1" t="s">
        <v>2865</v>
      </c>
      <c r="N2649">
        <v>1</v>
      </c>
      <c r="O2649" t="s">
        <v>27</v>
      </c>
      <c r="P2649">
        <f t="shared" si="82"/>
        <v>1</v>
      </c>
      <c r="Q2649" s="7">
        <f t="shared" si="83"/>
        <v>1</v>
      </c>
    </row>
    <row r="2650" spans="1:17" x14ac:dyDescent="0.2">
      <c r="A2650">
        <v>89301211</v>
      </c>
      <c r="B2650" t="s">
        <v>4155</v>
      </c>
      <c r="C2650" t="s">
        <v>109</v>
      </c>
      <c r="D2650">
        <v>5</v>
      </c>
      <c r="E2650" s="2">
        <v>43191</v>
      </c>
      <c r="G2650">
        <v>5820</v>
      </c>
      <c r="H2650">
        <v>63282</v>
      </c>
      <c r="I2650" t="s">
        <v>205</v>
      </c>
      <c r="J2650" t="s">
        <v>4192</v>
      </c>
      <c r="K2650" t="s">
        <v>4193</v>
      </c>
      <c r="L2650" t="s">
        <v>31</v>
      </c>
      <c r="M2650" s="1" t="s">
        <v>4194</v>
      </c>
      <c r="N2650">
        <v>0.35</v>
      </c>
      <c r="O2650" t="s">
        <v>33</v>
      </c>
      <c r="P2650">
        <f t="shared" si="82"/>
        <v>2</v>
      </c>
      <c r="Q2650" s="7">
        <f t="shared" si="83"/>
        <v>0.6</v>
      </c>
    </row>
    <row r="2651" spans="1:17" x14ac:dyDescent="0.2">
      <c r="A2651">
        <v>89301212</v>
      </c>
      <c r="B2651" t="s">
        <v>4155</v>
      </c>
      <c r="C2651" t="s">
        <v>568</v>
      </c>
      <c r="D2651">
        <v>10</v>
      </c>
      <c r="E2651" s="2">
        <v>43191</v>
      </c>
      <c r="G2651">
        <v>5820</v>
      </c>
      <c r="H2651">
        <v>63282</v>
      </c>
      <c r="I2651" t="s">
        <v>205</v>
      </c>
      <c r="J2651" t="s">
        <v>4192</v>
      </c>
      <c r="K2651" t="s">
        <v>4193</v>
      </c>
      <c r="L2651" t="s">
        <v>31</v>
      </c>
      <c r="M2651" s="1" t="s">
        <v>4194</v>
      </c>
      <c r="N2651">
        <v>0.25</v>
      </c>
      <c r="O2651" t="s">
        <v>33</v>
      </c>
      <c r="P2651">
        <f t="shared" si="82"/>
        <v>2</v>
      </c>
      <c r="Q2651" s="7">
        <f t="shared" si="83"/>
        <v>0.6</v>
      </c>
    </row>
    <row r="2652" spans="1:17" x14ac:dyDescent="0.2">
      <c r="A2652">
        <v>89301192</v>
      </c>
      <c r="B2652" t="s">
        <v>4075</v>
      </c>
      <c r="C2652" t="s">
        <v>568</v>
      </c>
      <c r="D2652">
        <v>10</v>
      </c>
      <c r="E2652" s="2">
        <v>44927</v>
      </c>
      <c r="G2652">
        <v>10868</v>
      </c>
      <c r="H2652">
        <v>63283</v>
      </c>
      <c r="I2652" t="s">
        <v>28</v>
      </c>
      <c r="J2652" t="s">
        <v>158</v>
      </c>
      <c r="K2652" t="s">
        <v>4085</v>
      </c>
      <c r="L2652" t="s">
        <v>31</v>
      </c>
      <c r="M2652" s="1" t="s">
        <v>4086</v>
      </c>
      <c r="N2652">
        <v>0.8</v>
      </c>
      <c r="O2652" t="s">
        <v>33</v>
      </c>
      <c r="P2652">
        <f t="shared" si="82"/>
        <v>1</v>
      </c>
      <c r="Q2652" s="7">
        <f t="shared" si="83"/>
        <v>0.8</v>
      </c>
    </row>
    <row r="2653" spans="1:17" x14ac:dyDescent="0.2">
      <c r="A2653">
        <v>89301218</v>
      </c>
      <c r="B2653" t="s">
        <v>4356</v>
      </c>
      <c r="C2653" t="s">
        <v>4356</v>
      </c>
      <c r="D2653">
        <v>10</v>
      </c>
      <c r="E2653" s="2">
        <v>44287</v>
      </c>
      <c r="G2653">
        <v>9968</v>
      </c>
      <c r="H2653">
        <v>63284</v>
      </c>
      <c r="I2653" t="s">
        <v>28</v>
      </c>
      <c r="J2653" t="s">
        <v>158</v>
      </c>
      <c r="K2653" t="s">
        <v>2940</v>
      </c>
      <c r="L2653" t="s">
        <v>31</v>
      </c>
      <c r="M2653" s="1" t="s">
        <v>4357</v>
      </c>
      <c r="N2653">
        <v>0.5</v>
      </c>
      <c r="O2653" t="s">
        <v>33</v>
      </c>
      <c r="P2653">
        <f t="shared" si="82"/>
        <v>2</v>
      </c>
      <c r="Q2653" s="7">
        <f t="shared" si="83"/>
        <v>0.8</v>
      </c>
    </row>
    <row r="2654" spans="1:17" x14ac:dyDescent="0.2">
      <c r="A2654">
        <v>89301219</v>
      </c>
      <c r="B2654" t="s">
        <v>4368</v>
      </c>
      <c r="C2654" t="s">
        <v>4368</v>
      </c>
      <c r="D2654">
        <v>10</v>
      </c>
      <c r="E2654" s="2">
        <v>44927</v>
      </c>
      <c r="G2654">
        <v>9968</v>
      </c>
      <c r="H2654">
        <v>63284</v>
      </c>
      <c r="I2654" t="s">
        <v>28</v>
      </c>
      <c r="J2654" t="s">
        <v>158</v>
      </c>
      <c r="K2654" t="s">
        <v>2940</v>
      </c>
      <c r="L2654" t="s">
        <v>31</v>
      </c>
      <c r="M2654" s="1" t="s">
        <v>4357</v>
      </c>
      <c r="N2654">
        <v>0.3</v>
      </c>
      <c r="O2654" t="s">
        <v>33</v>
      </c>
      <c r="P2654">
        <f t="shared" si="82"/>
        <v>2</v>
      </c>
      <c r="Q2654" s="7">
        <f t="shared" si="83"/>
        <v>0.8</v>
      </c>
    </row>
    <row r="2655" spans="1:17" x14ac:dyDescent="0.2">
      <c r="A2655">
        <v>89301161</v>
      </c>
      <c r="B2655" t="s">
        <v>3529</v>
      </c>
      <c r="C2655" t="s">
        <v>109</v>
      </c>
      <c r="D2655">
        <v>5</v>
      </c>
      <c r="E2655" s="2">
        <v>42979</v>
      </c>
      <c r="G2655">
        <v>8275</v>
      </c>
      <c r="H2655">
        <v>63286</v>
      </c>
      <c r="J2655" t="s">
        <v>20</v>
      </c>
      <c r="K2655" t="s">
        <v>3589</v>
      </c>
      <c r="M2655" s="1" t="s">
        <v>3590</v>
      </c>
      <c r="N2655">
        <v>1</v>
      </c>
      <c r="O2655" t="s">
        <v>23</v>
      </c>
      <c r="P2655">
        <f t="shared" si="82"/>
        <v>1</v>
      </c>
      <c r="Q2655" s="7">
        <f t="shared" si="83"/>
        <v>1</v>
      </c>
    </row>
    <row r="2656" spans="1:17" x14ac:dyDescent="0.2">
      <c r="A2656">
        <v>89301215</v>
      </c>
      <c r="B2656" t="s">
        <v>4155</v>
      </c>
      <c r="C2656" t="s">
        <v>4301</v>
      </c>
      <c r="D2656">
        <v>10</v>
      </c>
      <c r="E2656" s="2">
        <v>40848</v>
      </c>
      <c r="G2656">
        <v>9318</v>
      </c>
      <c r="H2656">
        <v>63292</v>
      </c>
      <c r="I2656" t="s">
        <v>53</v>
      </c>
      <c r="J2656" t="s">
        <v>84</v>
      </c>
      <c r="K2656" t="s">
        <v>1855</v>
      </c>
      <c r="M2656" s="1" t="s">
        <v>4335</v>
      </c>
      <c r="N2656">
        <v>1</v>
      </c>
      <c r="O2656" t="s">
        <v>72</v>
      </c>
      <c r="P2656">
        <f t="shared" si="82"/>
        <v>1</v>
      </c>
      <c r="Q2656" s="7">
        <f t="shared" si="83"/>
        <v>1</v>
      </c>
    </row>
    <row r="2657" spans="1:17" x14ac:dyDescent="0.2">
      <c r="A2657">
        <v>89301161</v>
      </c>
      <c r="B2657" t="s">
        <v>3529</v>
      </c>
      <c r="C2657" t="s">
        <v>109</v>
      </c>
      <c r="D2657">
        <v>5</v>
      </c>
      <c r="E2657" s="2">
        <v>43709</v>
      </c>
      <c r="G2657">
        <v>5791</v>
      </c>
      <c r="H2657">
        <v>63294</v>
      </c>
      <c r="J2657" t="s">
        <v>320</v>
      </c>
      <c r="K2657" t="s">
        <v>3591</v>
      </c>
      <c r="M2657" s="1" t="s">
        <v>3592</v>
      </c>
      <c r="N2657">
        <v>1</v>
      </c>
      <c r="O2657" t="s">
        <v>27</v>
      </c>
      <c r="P2657">
        <f t="shared" si="82"/>
        <v>1</v>
      </c>
      <c r="Q2657" s="7">
        <f t="shared" si="83"/>
        <v>1</v>
      </c>
    </row>
    <row r="2658" spans="1:17" x14ac:dyDescent="0.2">
      <c r="A2658">
        <v>89301321</v>
      </c>
      <c r="B2658" t="s">
        <v>4932</v>
      </c>
      <c r="C2658" t="s">
        <v>109</v>
      </c>
      <c r="D2658">
        <v>5</v>
      </c>
      <c r="E2658" s="2">
        <v>40848</v>
      </c>
      <c r="G2658">
        <v>5775</v>
      </c>
      <c r="H2658">
        <v>63295</v>
      </c>
      <c r="J2658" t="s">
        <v>4958</v>
      </c>
      <c r="K2658" t="s">
        <v>4959</v>
      </c>
      <c r="M2658" s="1" t="s">
        <v>4960</v>
      </c>
      <c r="N2658">
        <v>1</v>
      </c>
      <c r="O2658" t="s">
        <v>23</v>
      </c>
      <c r="P2658">
        <f t="shared" si="82"/>
        <v>1</v>
      </c>
      <c r="Q2658" s="7">
        <f t="shared" si="83"/>
        <v>1</v>
      </c>
    </row>
    <row r="2659" spans="1:17" x14ac:dyDescent="0.2">
      <c r="A2659">
        <v>89301501</v>
      </c>
      <c r="B2659" t="s">
        <v>5918</v>
      </c>
      <c r="C2659" t="s">
        <v>109</v>
      </c>
      <c r="D2659">
        <v>5</v>
      </c>
      <c r="E2659" s="2">
        <v>40861</v>
      </c>
      <c r="G2659">
        <v>5823</v>
      </c>
      <c r="H2659">
        <v>63298</v>
      </c>
      <c r="I2659" t="s">
        <v>53</v>
      </c>
      <c r="J2659" t="s">
        <v>388</v>
      </c>
      <c r="K2659" t="s">
        <v>5921</v>
      </c>
      <c r="M2659" s="1" t="s">
        <v>5922</v>
      </c>
      <c r="N2659">
        <v>1</v>
      </c>
      <c r="O2659" t="s">
        <v>135</v>
      </c>
      <c r="P2659">
        <f t="shared" si="82"/>
        <v>1</v>
      </c>
      <c r="Q2659" s="7">
        <f t="shared" si="83"/>
        <v>1</v>
      </c>
    </row>
    <row r="2660" spans="1:17" x14ac:dyDescent="0.2">
      <c r="A2660">
        <v>89301501</v>
      </c>
      <c r="B2660" t="s">
        <v>5918</v>
      </c>
      <c r="C2660" t="s">
        <v>109</v>
      </c>
      <c r="D2660">
        <v>5</v>
      </c>
      <c r="E2660" s="2">
        <v>40848</v>
      </c>
      <c r="G2660">
        <v>5827</v>
      </c>
      <c r="H2660">
        <v>63300</v>
      </c>
      <c r="J2660" t="s">
        <v>127</v>
      </c>
      <c r="K2660" t="s">
        <v>5923</v>
      </c>
      <c r="M2660" s="1" t="s">
        <v>5924</v>
      </c>
      <c r="N2660">
        <v>1</v>
      </c>
      <c r="O2660" t="s">
        <v>23</v>
      </c>
      <c r="P2660">
        <f t="shared" si="82"/>
        <v>1</v>
      </c>
      <c r="Q2660" s="7">
        <f t="shared" si="83"/>
        <v>1</v>
      </c>
    </row>
    <row r="2661" spans="1:17" x14ac:dyDescent="0.2">
      <c r="A2661">
        <v>89301075</v>
      </c>
      <c r="B2661" t="s">
        <v>1686</v>
      </c>
      <c r="C2661" t="s">
        <v>1840</v>
      </c>
      <c r="D2661">
        <v>10</v>
      </c>
      <c r="E2661" s="2">
        <v>43480</v>
      </c>
      <c r="G2661">
        <v>9026</v>
      </c>
      <c r="H2661">
        <v>63301</v>
      </c>
      <c r="I2661" t="s">
        <v>28</v>
      </c>
      <c r="J2661" t="s">
        <v>1200</v>
      </c>
      <c r="K2661" t="s">
        <v>1926</v>
      </c>
      <c r="M2661" s="1" t="s">
        <v>1927</v>
      </c>
      <c r="N2661">
        <v>0.2</v>
      </c>
      <c r="O2661" t="s">
        <v>33</v>
      </c>
      <c r="P2661">
        <f t="shared" si="82"/>
        <v>1</v>
      </c>
      <c r="Q2661" s="7">
        <f t="shared" si="83"/>
        <v>0.2</v>
      </c>
    </row>
    <row r="2662" spans="1:17" x14ac:dyDescent="0.2">
      <c r="A2662">
        <v>89301011</v>
      </c>
      <c r="B2662" t="s">
        <v>108</v>
      </c>
      <c r="C2662" t="s">
        <v>109</v>
      </c>
      <c r="D2662">
        <v>5</v>
      </c>
      <c r="E2662" s="2">
        <v>42552</v>
      </c>
      <c r="G2662">
        <v>5785</v>
      </c>
      <c r="H2662">
        <v>63303</v>
      </c>
      <c r="J2662" t="s">
        <v>227</v>
      </c>
      <c r="K2662" t="s">
        <v>228</v>
      </c>
      <c r="M2662" s="1" t="s">
        <v>229</v>
      </c>
      <c r="N2662">
        <v>1</v>
      </c>
      <c r="O2662" t="s">
        <v>23</v>
      </c>
      <c r="P2662">
        <f t="shared" si="82"/>
        <v>1</v>
      </c>
      <c r="Q2662" s="7">
        <f t="shared" si="83"/>
        <v>1</v>
      </c>
    </row>
    <row r="2663" spans="1:17" x14ac:dyDescent="0.2">
      <c r="A2663">
        <v>89301602</v>
      </c>
      <c r="B2663" t="s">
        <v>6449</v>
      </c>
      <c r="C2663" t="s">
        <v>6450</v>
      </c>
      <c r="D2663">
        <v>10</v>
      </c>
      <c r="E2663" s="2">
        <v>44287</v>
      </c>
      <c r="G2663">
        <v>5756</v>
      </c>
      <c r="H2663">
        <v>63306</v>
      </c>
      <c r="J2663" t="s">
        <v>84</v>
      </c>
      <c r="K2663" t="s">
        <v>6451</v>
      </c>
      <c r="M2663" s="1" t="s">
        <v>6452</v>
      </c>
      <c r="N2663">
        <v>7.1400000000000005E-2</v>
      </c>
      <c r="O2663" t="s">
        <v>72</v>
      </c>
      <c r="P2663">
        <f t="shared" si="82"/>
        <v>6</v>
      </c>
      <c r="Q2663" s="7">
        <f t="shared" si="83"/>
        <v>0.42840000000000006</v>
      </c>
    </row>
    <row r="2664" spans="1:17" x14ac:dyDescent="0.2">
      <c r="A2664">
        <v>89301604</v>
      </c>
      <c r="B2664" t="s">
        <v>6464</v>
      </c>
      <c r="C2664" t="s">
        <v>6465</v>
      </c>
      <c r="D2664">
        <v>10</v>
      </c>
      <c r="E2664" s="2">
        <v>44287</v>
      </c>
      <c r="G2664">
        <v>5756</v>
      </c>
      <c r="H2664">
        <v>63306</v>
      </c>
      <c r="J2664" t="s">
        <v>84</v>
      </c>
      <c r="K2664" t="s">
        <v>6451</v>
      </c>
      <c r="M2664" s="1" t="s">
        <v>6452</v>
      </c>
      <c r="N2664">
        <v>7.1400000000000005E-2</v>
      </c>
      <c r="O2664" t="s">
        <v>72</v>
      </c>
      <c r="P2664">
        <f t="shared" si="82"/>
        <v>6</v>
      </c>
      <c r="Q2664" s="7">
        <f t="shared" si="83"/>
        <v>0.42840000000000006</v>
      </c>
    </row>
    <row r="2665" spans="1:17" x14ac:dyDescent="0.2">
      <c r="A2665">
        <v>89301605</v>
      </c>
      <c r="B2665" t="s">
        <v>6474</v>
      </c>
      <c r="C2665" t="s">
        <v>6475</v>
      </c>
      <c r="D2665">
        <v>10</v>
      </c>
      <c r="E2665" s="2">
        <v>44287</v>
      </c>
      <c r="G2665">
        <v>5756</v>
      </c>
      <c r="H2665">
        <v>63306</v>
      </c>
      <c r="J2665" t="s">
        <v>84</v>
      </c>
      <c r="K2665" t="s">
        <v>6451</v>
      </c>
      <c r="M2665" s="1" t="s">
        <v>6452</v>
      </c>
      <c r="N2665">
        <v>7.1400000000000005E-2</v>
      </c>
      <c r="O2665" t="s">
        <v>72</v>
      </c>
      <c r="P2665">
        <f t="shared" si="82"/>
        <v>6</v>
      </c>
      <c r="Q2665" s="7">
        <f t="shared" si="83"/>
        <v>0.42840000000000006</v>
      </c>
    </row>
    <row r="2666" spans="1:17" x14ac:dyDescent="0.2">
      <c r="A2666">
        <v>89301606</v>
      </c>
      <c r="B2666" t="s">
        <v>6476</v>
      </c>
      <c r="C2666" t="s">
        <v>6477</v>
      </c>
      <c r="D2666">
        <v>10</v>
      </c>
      <c r="E2666" s="2">
        <v>44287</v>
      </c>
      <c r="G2666">
        <v>5756</v>
      </c>
      <c r="H2666">
        <v>63306</v>
      </c>
      <c r="J2666" t="s">
        <v>84</v>
      </c>
      <c r="K2666" t="s">
        <v>6451</v>
      </c>
      <c r="M2666" s="1" t="s">
        <v>6452</v>
      </c>
      <c r="N2666">
        <v>7.1400000000000005E-2</v>
      </c>
      <c r="O2666" t="s">
        <v>72</v>
      </c>
      <c r="P2666">
        <f t="shared" si="82"/>
        <v>6</v>
      </c>
      <c r="Q2666" s="7">
        <f t="shared" si="83"/>
        <v>0.42840000000000006</v>
      </c>
    </row>
    <row r="2667" spans="1:17" x14ac:dyDescent="0.2">
      <c r="A2667">
        <v>89301607</v>
      </c>
      <c r="B2667" t="s">
        <v>6480</v>
      </c>
      <c r="C2667" t="s">
        <v>6481</v>
      </c>
      <c r="D2667">
        <v>10</v>
      </c>
      <c r="E2667" s="2">
        <v>44287</v>
      </c>
      <c r="G2667">
        <v>5756</v>
      </c>
      <c r="H2667">
        <v>63306</v>
      </c>
      <c r="J2667" t="s">
        <v>84</v>
      </c>
      <c r="K2667" t="s">
        <v>6451</v>
      </c>
      <c r="M2667" s="1" t="s">
        <v>6452</v>
      </c>
      <c r="N2667">
        <v>7.1400000000000005E-2</v>
      </c>
      <c r="O2667" t="s">
        <v>72</v>
      </c>
      <c r="P2667">
        <f t="shared" si="82"/>
        <v>6</v>
      </c>
      <c r="Q2667" s="7">
        <f t="shared" si="83"/>
        <v>0.42840000000000006</v>
      </c>
    </row>
    <row r="2668" spans="1:17" x14ac:dyDescent="0.2">
      <c r="A2668">
        <v>89301608</v>
      </c>
      <c r="B2668" t="s">
        <v>6482</v>
      </c>
      <c r="C2668" t="s">
        <v>6482</v>
      </c>
      <c r="D2668">
        <v>10</v>
      </c>
      <c r="E2668" s="2">
        <v>44287</v>
      </c>
      <c r="G2668">
        <v>5756</v>
      </c>
      <c r="H2668">
        <v>63306</v>
      </c>
      <c r="J2668" t="s">
        <v>84</v>
      </c>
      <c r="K2668" t="s">
        <v>6451</v>
      </c>
      <c r="M2668" s="1" t="s">
        <v>6452</v>
      </c>
      <c r="N2668">
        <v>7.1400000000000005E-2</v>
      </c>
      <c r="O2668" t="s">
        <v>72</v>
      </c>
      <c r="P2668">
        <f t="shared" si="82"/>
        <v>6</v>
      </c>
      <c r="Q2668" s="7">
        <f t="shared" si="83"/>
        <v>0.42840000000000006</v>
      </c>
    </row>
    <row r="2669" spans="1:17" x14ac:dyDescent="0.2">
      <c r="A2669">
        <v>89301124</v>
      </c>
      <c r="B2669" t="s">
        <v>3139</v>
      </c>
      <c r="C2669" t="s">
        <v>3267</v>
      </c>
      <c r="D2669">
        <v>10</v>
      </c>
      <c r="E2669" s="2">
        <v>40878</v>
      </c>
      <c r="G2669">
        <v>5810</v>
      </c>
      <c r="H2669">
        <v>63313</v>
      </c>
      <c r="J2669" t="s">
        <v>1200</v>
      </c>
      <c r="K2669" t="s">
        <v>1722</v>
      </c>
      <c r="M2669" s="1" t="s">
        <v>3268</v>
      </c>
      <c r="N2669">
        <v>1</v>
      </c>
      <c r="O2669" t="s">
        <v>23</v>
      </c>
      <c r="P2669">
        <f t="shared" si="82"/>
        <v>1</v>
      </c>
      <c r="Q2669" s="7">
        <f t="shared" si="83"/>
        <v>1</v>
      </c>
    </row>
    <row r="2670" spans="1:17" x14ac:dyDescent="0.2">
      <c r="A2670">
        <v>89301075</v>
      </c>
      <c r="B2670" t="s">
        <v>1686</v>
      </c>
      <c r="C2670" t="s">
        <v>1840</v>
      </c>
      <c r="D2670">
        <v>10</v>
      </c>
      <c r="E2670" s="2">
        <v>40909</v>
      </c>
      <c r="G2670">
        <v>5798</v>
      </c>
      <c r="H2670">
        <v>63319</v>
      </c>
      <c r="J2670" t="s">
        <v>652</v>
      </c>
      <c r="K2670" t="s">
        <v>1921</v>
      </c>
      <c r="L2670" t="s">
        <v>86</v>
      </c>
      <c r="M2670" s="1" t="s">
        <v>1922</v>
      </c>
      <c r="N2670">
        <v>1</v>
      </c>
      <c r="O2670" t="s">
        <v>27</v>
      </c>
      <c r="P2670">
        <f t="shared" si="82"/>
        <v>1</v>
      </c>
      <c r="Q2670" s="7">
        <f t="shared" si="83"/>
        <v>1</v>
      </c>
    </row>
    <row r="2671" spans="1:17" x14ac:dyDescent="0.2">
      <c r="A2671">
        <v>89301375</v>
      </c>
      <c r="B2671" t="s">
        <v>5575</v>
      </c>
      <c r="C2671" t="s">
        <v>5575</v>
      </c>
      <c r="D2671">
        <v>10</v>
      </c>
      <c r="E2671" s="2">
        <v>40909</v>
      </c>
      <c r="G2671">
        <v>5811</v>
      </c>
      <c r="H2671">
        <v>63324</v>
      </c>
      <c r="J2671" t="s">
        <v>283</v>
      </c>
      <c r="K2671" t="s">
        <v>5599</v>
      </c>
      <c r="M2671" s="1" t="s">
        <v>5600</v>
      </c>
      <c r="N2671">
        <v>1</v>
      </c>
      <c r="O2671" t="s">
        <v>27</v>
      </c>
      <c r="P2671">
        <f t="shared" si="82"/>
        <v>1</v>
      </c>
      <c r="Q2671" s="7">
        <f t="shared" si="83"/>
        <v>1</v>
      </c>
    </row>
    <row r="2672" spans="1:17" x14ac:dyDescent="0.2">
      <c r="A2672">
        <v>89301338</v>
      </c>
      <c r="B2672" t="s">
        <v>5218</v>
      </c>
      <c r="C2672" t="s">
        <v>5309</v>
      </c>
      <c r="D2672">
        <v>10</v>
      </c>
      <c r="E2672" s="2">
        <v>45028</v>
      </c>
      <c r="G2672">
        <v>6464</v>
      </c>
      <c r="H2672">
        <v>63330</v>
      </c>
      <c r="I2672" t="s">
        <v>46</v>
      </c>
      <c r="J2672" t="s">
        <v>158</v>
      </c>
      <c r="K2672" t="s">
        <v>580</v>
      </c>
      <c r="L2672" t="s">
        <v>31</v>
      </c>
      <c r="M2672" s="1" t="s">
        <v>5321</v>
      </c>
      <c r="N2672">
        <v>1</v>
      </c>
      <c r="O2672" t="s">
        <v>2433</v>
      </c>
      <c r="P2672">
        <f t="shared" si="82"/>
        <v>2</v>
      </c>
      <c r="Q2672" s="7">
        <f t="shared" si="83"/>
        <v>1</v>
      </c>
    </row>
    <row r="2673" spans="1:17" x14ac:dyDescent="0.2">
      <c r="A2673">
        <v>89301385</v>
      </c>
      <c r="B2673" t="s">
        <v>5670</v>
      </c>
      <c r="C2673" t="s">
        <v>5671</v>
      </c>
      <c r="D2673">
        <v>10</v>
      </c>
      <c r="E2673" s="2">
        <v>45028</v>
      </c>
      <c r="G2673">
        <v>5815</v>
      </c>
      <c r="H2673">
        <v>63330</v>
      </c>
      <c r="I2673" t="s">
        <v>46</v>
      </c>
      <c r="J2673" t="s">
        <v>158</v>
      </c>
      <c r="K2673" t="s">
        <v>580</v>
      </c>
      <c r="L2673" t="s">
        <v>31</v>
      </c>
      <c r="M2673" s="1" t="s">
        <v>5321</v>
      </c>
      <c r="N2673">
        <v>0</v>
      </c>
      <c r="O2673" t="s">
        <v>1219</v>
      </c>
      <c r="P2673">
        <f t="shared" si="82"/>
        <v>2</v>
      </c>
      <c r="Q2673" s="7">
        <f t="shared" si="83"/>
        <v>1</v>
      </c>
    </row>
    <row r="2674" spans="1:17" x14ac:dyDescent="0.2">
      <c r="A2674">
        <v>89301075</v>
      </c>
      <c r="B2674" t="s">
        <v>1686</v>
      </c>
      <c r="C2674" t="s">
        <v>1840</v>
      </c>
      <c r="D2674">
        <v>10</v>
      </c>
      <c r="E2674" s="2">
        <v>44896</v>
      </c>
      <c r="G2674">
        <v>5846</v>
      </c>
      <c r="H2674">
        <v>63332</v>
      </c>
      <c r="I2674" t="s">
        <v>28</v>
      </c>
      <c r="J2674" t="s">
        <v>1923</v>
      </c>
      <c r="K2674" t="s">
        <v>1924</v>
      </c>
      <c r="M2674" s="1" t="s">
        <v>1925</v>
      </c>
      <c r="N2674">
        <v>1</v>
      </c>
      <c r="O2674" t="s">
        <v>33</v>
      </c>
      <c r="P2674">
        <f t="shared" si="82"/>
        <v>1</v>
      </c>
      <c r="Q2674" s="7">
        <f t="shared" si="83"/>
        <v>1</v>
      </c>
    </row>
    <row r="2675" spans="1:17" x14ac:dyDescent="0.2">
      <c r="A2675">
        <v>89301162</v>
      </c>
      <c r="B2675" t="s">
        <v>3529</v>
      </c>
      <c r="C2675" t="s">
        <v>3661</v>
      </c>
      <c r="D2675">
        <v>10</v>
      </c>
      <c r="E2675" s="2">
        <v>42309</v>
      </c>
      <c r="G2675">
        <v>5997</v>
      </c>
      <c r="H2675">
        <v>63333</v>
      </c>
      <c r="J2675" t="s">
        <v>143</v>
      </c>
      <c r="K2675" t="s">
        <v>3680</v>
      </c>
      <c r="M2675" s="1" t="s">
        <v>3681</v>
      </c>
      <c r="N2675">
        <v>1</v>
      </c>
      <c r="O2675" t="s">
        <v>72</v>
      </c>
      <c r="P2675">
        <f t="shared" si="82"/>
        <v>1</v>
      </c>
      <c r="Q2675" s="7">
        <f t="shared" si="83"/>
        <v>1</v>
      </c>
    </row>
    <row r="2676" spans="1:17" x14ac:dyDescent="0.2">
      <c r="A2676">
        <v>89301251</v>
      </c>
      <c r="B2676" t="s">
        <v>4451</v>
      </c>
      <c r="C2676" t="s">
        <v>109</v>
      </c>
      <c r="D2676">
        <v>5</v>
      </c>
      <c r="E2676" s="2">
        <v>42979</v>
      </c>
      <c r="G2676">
        <v>8225</v>
      </c>
      <c r="H2676">
        <v>63334</v>
      </c>
      <c r="J2676" t="s">
        <v>521</v>
      </c>
      <c r="K2676" t="s">
        <v>2462</v>
      </c>
      <c r="M2676" s="1" t="s">
        <v>4472</v>
      </c>
      <c r="N2676">
        <v>1</v>
      </c>
      <c r="O2676" t="s">
        <v>27</v>
      </c>
      <c r="P2676">
        <f t="shared" si="82"/>
        <v>1</v>
      </c>
      <c r="Q2676" s="7">
        <f t="shared" si="83"/>
        <v>1</v>
      </c>
    </row>
    <row r="2677" spans="1:17" x14ac:dyDescent="0.2">
      <c r="A2677">
        <v>89301355</v>
      </c>
      <c r="B2677" t="s">
        <v>5498</v>
      </c>
      <c r="C2677" t="s">
        <v>5499</v>
      </c>
      <c r="D2677">
        <v>10</v>
      </c>
      <c r="E2677" s="2">
        <v>42979</v>
      </c>
      <c r="G2677">
        <v>8454</v>
      </c>
      <c r="H2677">
        <v>63336</v>
      </c>
      <c r="J2677" t="s">
        <v>54</v>
      </c>
      <c r="K2677" t="s">
        <v>5538</v>
      </c>
      <c r="M2677" s="1" t="s">
        <v>5539</v>
      </c>
      <c r="N2677">
        <v>1</v>
      </c>
      <c r="O2677" t="s">
        <v>23</v>
      </c>
      <c r="P2677">
        <f t="shared" si="82"/>
        <v>1</v>
      </c>
      <c r="Q2677" s="7">
        <f t="shared" si="83"/>
        <v>1</v>
      </c>
    </row>
    <row r="2678" spans="1:17" x14ac:dyDescent="0.2">
      <c r="A2678">
        <v>89301101</v>
      </c>
      <c r="B2678" t="s">
        <v>2599</v>
      </c>
      <c r="C2678" t="s">
        <v>109</v>
      </c>
      <c r="D2678">
        <v>5</v>
      </c>
      <c r="E2678" s="2">
        <v>41760</v>
      </c>
      <c r="G2678">
        <v>6801</v>
      </c>
      <c r="H2678">
        <v>63340</v>
      </c>
      <c r="J2678" t="s">
        <v>219</v>
      </c>
      <c r="K2678" t="s">
        <v>99</v>
      </c>
      <c r="M2678" s="1" t="s">
        <v>2696</v>
      </c>
      <c r="N2678">
        <v>1</v>
      </c>
      <c r="O2678" t="s">
        <v>23</v>
      </c>
      <c r="P2678">
        <f t="shared" si="82"/>
        <v>1</v>
      </c>
      <c r="Q2678" s="7">
        <f t="shared" si="83"/>
        <v>1</v>
      </c>
    </row>
    <row r="2679" spans="1:17" x14ac:dyDescent="0.2">
      <c r="A2679">
        <v>89301087</v>
      </c>
      <c r="B2679" t="s">
        <v>2159</v>
      </c>
      <c r="C2679" t="s">
        <v>2421</v>
      </c>
      <c r="D2679">
        <v>10</v>
      </c>
      <c r="E2679" s="2">
        <v>43466</v>
      </c>
      <c r="G2679">
        <v>6043</v>
      </c>
      <c r="H2679">
        <v>63351</v>
      </c>
      <c r="I2679" t="s">
        <v>46</v>
      </c>
      <c r="J2679" t="s">
        <v>81</v>
      </c>
      <c r="K2679" t="s">
        <v>1471</v>
      </c>
      <c r="M2679" s="1" t="s">
        <v>2432</v>
      </c>
      <c r="N2679">
        <v>1</v>
      </c>
      <c r="O2679" t="s">
        <v>2433</v>
      </c>
      <c r="P2679">
        <f t="shared" si="82"/>
        <v>1</v>
      </c>
      <c r="Q2679" s="7">
        <f t="shared" si="83"/>
        <v>1</v>
      </c>
    </row>
    <row r="2680" spans="1:17" x14ac:dyDescent="0.2">
      <c r="A2680">
        <v>89301335</v>
      </c>
      <c r="B2680" t="s">
        <v>5218</v>
      </c>
      <c r="C2680" t="s">
        <v>5219</v>
      </c>
      <c r="D2680">
        <v>10</v>
      </c>
      <c r="E2680" s="2">
        <v>44805</v>
      </c>
      <c r="G2680">
        <v>6003</v>
      </c>
      <c r="H2680">
        <v>63354</v>
      </c>
      <c r="I2680" t="s">
        <v>46</v>
      </c>
      <c r="J2680" t="s">
        <v>521</v>
      </c>
      <c r="K2680" t="s">
        <v>4127</v>
      </c>
      <c r="M2680" s="1" t="s">
        <v>5295</v>
      </c>
      <c r="N2680">
        <v>1</v>
      </c>
      <c r="O2680" t="s">
        <v>2433</v>
      </c>
      <c r="P2680">
        <f t="shared" si="82"/>
        <v>1</v>
      </c>
      <c r="Q2680" s="7">
        <f t="shared" si="83"/>
        <v>1</v>
      </c>
    </row>
    <row r="2681" spans="1:17" x14ac:dyDescent="0.2">
      <c r="A2681">
        <v>89301375</v>
      </c>
      <c r="B2681" t="s">
        <v>5575</v>
      </c>
      <c r="C2681" t="s">
        <v>5575</v>
      </c>
      <c r="D2681">
        <v>10</v>
      </c>
      <c r="E2681" s="2">
        <v>40969</v>
      </c>
      <c r="G2681">
        <v>6032</v>
      </c>
      <c r="H2681">
        <v>63356</v>
      </c>
      <c r="J2681" t="s">
        <v>60</v>
      </c>
      <c r="K2681" t="s">
        <v>5597</v>
      </c>
      <c r="M2681" s="1" t="s">
        <v>5598</v>
      </c>
      <c r="N2681">
        <v>1</v>
      </c>
      <c r="O2681" t="s">
        <v>27</v>
      </c>
      <c r="P2681">
        <f t="shared" si="82"/>
        <v>1</v>
      </c>
      <c r="Q2681" s="7">
        <f t="shared" si="83"/>
        <v>1</v>
      </c>
    </row>
    <row r="2682" spans="1:17" x14ac:dyDescent="0.2">
      <c r="A2682">
        <v>89301087</v>
      </c>
      <c r="B2682" t="s">
        <v>2159</v>
      </c>
      <c r="C2682" t="s">
        <v>2421</v>
      </c>
      <c r="D2682">
        <v>10</v>
      </c>
      <c r="E2682" s="2">
        <v>43983</v>
      </c>
      <c r="G2682">
        <v>6044</v>
      </c>
      <c r="H2682">
        <v>63364</v>
      </c>
      <c r="I2682" t="s">
        <v>46</v>
      </c>
      <c r="J2682" t="s">
        <v>43</v>
      </c>
      <c r="K2682" t="s">
        <v>2434</v>
      </c>
      <c r="M2682" s="1" t="s">
        <v>2435</v>
      </c>
      <c r="N2682">
        <v>0.1</v>
      </c>
      <c r="O2682" t="s">
        <v>2436</v>
      </c>
      <c r="P2682">
        <f t="shared" si="82"/>
        <v>1</v>
      </c>
      <c r="Q2682" s="7">
        <f t="shared" si="83"/>
        <v>0.1</v>
      </c>
    </row>
    <row r="2683" spans="1:17" x14ac:dyDescent="0.2">
      <c r="A2683">
        <v>89301600</v>
      </c>
      <c r="B2683" t="s">
        <v>6274</v>
      </c>
      <c r="C2683" t="s">
        <v>6274</v>
      </c>
      <c r="D2683">
        <v>10</v>
      </c>
      <c r="E2683" s="2">
        <v>44287</v>
      </c>
      <c r="G2683">
        <v>5999</v>
      </c>
      <c r="H2683">
        <v>63366</v>
      </c>
      <c r="J2683" t="s">
        <v>164</v>
      </c>
      <c r="K2683" t="s">
        <v>5147</v>
      </c>
      <c r="M2683" s="1" t="s">
        <v>6416</v>
      </c>
      <c r="N2683">
        <v>0.14199999999999999</v>
      </c>
      <c r="O2683" t="s">
        <v>27</v>
      </c>
      <c r="P2683">
        <f t="shared" si="82"/>
        <v>7</v>
      </c>
      <c r="Q2683" s="7">
        <f t="shared" si="83"/>
        <v>0.99399999999999999</v>
      </c>
    </row>
    <row r="2684" spans="1:17" x14ac:dyDescent="0.2">
      <c r="A2684">
        <v>89301602</v>
      </c>
      <c r="B2684" t="s">
        <v>6449</v>
      </c>
      <c r="C2684" t="s">
        <v>6450</v>
      </c>
      <c r="D2684">
        <v>10</v>
      </c>
      <c r="E2684" s="2">
        <v>41000</v>
      </c>
      <c r="G2684">
        <v>5999</v>
      </c>
      <c r="H2684">
        <v>63366</v>
      </c>
      <c r="J2684" t="s">
        <v>164</v>
      </c>
      <c r="K2684" t="s">
        <v>5147</v>
      </c>
      <c r="M2684" s="1" t="s">
        <v>6416</v>
      </c>
      <c r="N2684">
        <v>0.14199999999999999</v>
      </c>
      <c r="O2684" t="s">
        <v>27</v>
      </c>
      <c r="P2684">
        <f t="shared" si="82"/>
        <v>7</v>
      </c>
      <c r="Q2684" s="7">
        <f t="shared" si="83"/>
        <v>0.99399999999999999</v>
      </c>
    </row>
    <row r="2685" spans="1:17" x14ac:dyDescent="0.2">
      <c r="A2685">
        <v>89301604</v>
      </c>
      <c r="B2685" t="s">
        <v>6464</v>
      </c>
      <c r="C2685" t="s">
        <v>6465</v>
      </c>
      <c r="D2685">
        <v>10</v>
      </c>
      <c r="E2685" s="2">
        <v>41000</v>
      </c>
      <c r="G2685">
        <v>5999</v>
      </c>
      <c r="H2685">
        <v>63366</v>
      </c>
      <c r="J2685" t="s">
        <v>164</v>
      </c>
      <c r="K2685" t="s">
        <v>5147</v>
      </c>
      <c r="M2685" s="1" t="s">
        <v>6416</v>
      </c>
      <c r="N2685">
        <v>0.14199999999999999</v>
      </c>
      <c r="O2685" t="s">
        <v>27</v>
      </c>
      <c r="P2685">
        <f t="shared" si="82"/>
        <v>7</v>
      </c>
      <c r="Q2685" s="7">
        <f t="shared" si="83"/>
        <v>0.99399999999999999</v>
      </c>
    </row>
    <row r="2686" spans="1:17" x14ac:dyDescent="0.2">
      <c r="A2686">
        <v>89301605</v>
      </c>
      <c r="B2686" t="s">
        <v>6474</v>
      </c>
      <c r="C2686" t="s">
        <v>6475</v>
      </c>
      <c r="D2686">
        <v>10</v>
      </c>
      <c r="E2686" s="2">
        <v>41000</v>
      </c>
      <c r="G2686">
        <v>5999</v>
      </c>
      <c r="H2686">
        <v>63366</v>
      </c>
      <c r="J2686" t="s">
        <v>164</v>
      </c>
      <c r="K2686" t="s">
        <v>5147</v>
      </c>
      <c r="M2686" s="1" t="s">
        <v>6416</v>
      </c>
      <c r="N2686">
        <v>0.14199999999999999</v>
      </c>
      <c r="O2686" t="s">
        <v>27</v>
      </c>
      <c r="P2686">
        <f t="shared" si="82"/>
        <v>7</v>
      </c>
      <c r="Q2686" s="7">
        <f t="shared" si="83"/>
        <v>0.99399999999999999</v>
      </c>
    </row>
    <row r="2687" spans="1:17" x14ac:dyDescent="0.2">
      <c r="A2687">
        <v>89301606</v>
      </c>
      <c r="B2687" t="s">
        <v>6476</v>
      </c>
      <c r="C2687" t="s">
        <v>6477</v>
      </c>
      <c r="D2687">
        <v>10</v>
      </c>
      <c r="E2687" s="2">
        <v>41000</v>
      </c>
      <c r="G2687">
        <v>5999</v>
      </c>
      <c r="H2687">
        <v>63366</v>
      </c>
      <c r="J2687" t="s">
        <v>164</v>
      </c>
      <c r="K2687" t="s">
        <v>5147</v>
      </c>
      <c r="M2687" s="1" t="s">
        <v>6416</v>
      </c>
      <c r="N2687">
        <v>0.14199999999999999</v>
      </c>
      <c r="O2687" t="s">
        <v>27</v>
      </c>
      <c r="P2687">
        <f t="shared" si="82"/>
        <v>7</v>
      </c>
      <c r="Q2687" s="7">
        <f t="shared" si="83"/>
        <v>0.99399999999999999</v>
      </c>
    </row>
    <row r="2688" spans="1:17" x14ac:dyDescent="0.2">
      <c r="A2688">
        <v>89301607</v>
      </c>
      <c r="B2688" t="s">
        <v>6480</v>
      </c>
      <c r="C2688" t="s">
        <v>6481</v>
      </c>
      <c r="D2688">
        <v>10</v>
      </c>
      <c r="E2688" s="2">
        <v>41000</v>
      </c>
      <c r="G2688">
        <v>5999</v>
      </c>
      <c r="H2688">
        <v>63366</v>
      </c>
      <c r="J2688" t="s">
        <v>164</v>
      </c>
      <c r="K2688" t="s">
        <v>5147</v>
      </c>
      <c r="M2688" s="1" t="s">
        <v>6416</v>
      </c>
      <c r="N2688">
        <v>0.14199999999999999</v>
      </c>
      <c r="O2688" t="s">
        <v>27</v>
      </c>
      <c r="P2688">
        <f t="shared" si="82"/>
        <v>7</v>
      </c>
      <c r="Q2688" s="7">
        <f t="shared" si="83"/>
        <v>0.99399999999999999</v>
      </c>
    </row>
    <row r="2689" spans="1:17" x14ac:dyDescent="0.2">
      <c r="A2689">
        <v>89301608</v>
      </c>
      <c r="B2689" t="s">
        <v>6482</v>
      </c>
      <c r="C2689" t="s">
        <v>6482</v>
      </c>
      <c r="D2689">
        <v>10</v>
      </c>
      <c r="E2689" s="2">
        <v>44287</v>
      </c>
      <c r="G2689">
        <v>5999</v>
      </c>
      <c r="H2689">
        <v>63366</v>
      </c>
      <c r="J2689" t="s">
        <v>164</v>
      </c>
      <c r="K2689" t="s">
        <v>5147</v>
      </c>
      <c r="M2689" s="1" t="s">
        <v>6416</v>
      </c>
      <c r="N2689">
        <v>0.14199999999999999</v>
      </c>
      <c r="O2689" t="s">
        <v>27</v>
      </c>
      <c r="P2689">
        <f t="shared" si="82"/>
        <v>7</v>
      </c>
      <c r="Q2689" s="7">
        <f t="shared" si="83"/>
        <v>0.99399999999999999</v>
      </c>
    </row>
    <row r="2690" spans="1:17" x14ac:dyDescent="0.2">
      <c r="A2690">
        <v>89301325</v>
      </c>
      <c r="B2690" t="s">
        <v>4932</v>
      </c>
      <c r="C2690" t="s">
        <v>5125</v>
      </c>
      <c r="D2690">
        <v>10</v>
      </c>
      <c r="E2690" s="2">
        <v>41244</v>
      </c>
      <c r="G2690">
        <v>6235</v>
      </c>
      <c r="H2690">
        <v>63371</v>
      </c>
      <c r="J2690" t="s">
        <v>325</v>
      </c>
      <c r="K2690" t="s">
        <v>5167</v>
      </c>
      <c r="M2690" s="1" t="s">
        <v>5168</v>
      </c>
      <c r="N2690">
        <v>1</v>
      </c>
      <c r="O2690" t="s">
        <v>27</v>
      </c>
      <c r="P2690">
        <f t="shared" ref="P2690:P2753" si="84">COUNTIF($M$2:$M$4776,M2690)</f>
        <v>1</v>
      </c>
      <c r="Q2690" s="7">
        <f t="shared" ref="Q2690:Q2753" si="85">SUMIFS($N$2:$N$4776,$M$2:$M$4776,M2690)</f>
        <v>1</v>
      </c>
    </row>
    <row r="2691" spans="1:17" x14ac:dyDescent="0.2">
      <c r="A2691">
        <v>89301121</v>
      </c>
      <c r="B2691" t="s">
        <v>3139</v>
      </c>
      <c r="C2691" t="s">
        <v>109</v>
      </c>
      <c r="D2691">
        <v>5</v>
      </c>
      <c r="E2691" s="2">
        <v>41640</v>
      </c>
      <c r="G2691">
        <v>6077</v>
      </c>
      <c r="H2691">
        <v>63373</v>
      </c>
      <c r="I2691" t="s">
        <v>28</v>
      </c>
      <c r="J2691" t="s">
        <v>1423</v>
      </c>
      <c r="K2691" t="s">
        <v>3142</v>
      </c>
      <c r="L2691" t="s">
        <v>2690</v>
      </c>
      <c r="M2691" s="1" t="s">
        <v>3143</v>
      </c>
      <c r="N2691">
        <v>0.8</v>
      </c>
      <c r="O2691" t="s">
        <v>33</v>
      </c>
      <c r="P2691">
        <f t="shared" si="84"/>
        <v>2</v>
      </c>
      <c r="Q2691" s="7">
        <f t="shared" si="85"/>
        <v>1</v>
      </c>
    </row>
    <row r="2692" spans="1:17" x14ac:dyDescent="0.2">
      <c r="A2692">
        <v>89301122</v>
      </c>
      <c r="B2692" t="s">
        <v>3139</v>
      </c>
      <c r="C2692" t="s">
        <v>3243</v>
      </c>
      <c r="D2692">
        <v>10</v>
      </c>
      <c r="E2692" s="2">
        <v>41091</v>
      </c>
      <c r="G2692">
        <v>6077</v>
      </c>
      <c r="H2692">
        <v>63373</v>
      </c>
      <c r="I2692" t="s">
        <v>28</v>
      </c>
      <c r="J2692" t="s">
        <v>1423</v>
      </c>
      <c r="K2692" t="s">
        <v>3142</v>
      </c>
      <c r="L2692" t="s">
        <v>2690</v>
      </c>
      <c r="M2692" s="1" t="s">
        <v>3143</v>
      </c>
      <c r="N2692">
        <v>0.2</v>
      </c>
      <c r="O2692" t="s">
        <v>33</v>
      </c>
      <c r="P2692">
        <f t="shared" si="84"/>
        <v>2</v>
      </c>
      <c r="Q2692" s="7">
        <f t="shared" si="85"/>
        <v>1</v>
      </c>
    </row>
    <row r="2693" spans="1:17" x14ac:dyDescent="0.2">
      <c r="A2693">
        <v>89301031</v>
      </c>
      <c r="B2693" t="s">
        <v>826</v>
      </c>
      <c r="C2693" t="s">
        <v>109</v>
      </c>
      <c r="D2693">
        <v>5</v>
      </c>
      <c r="E2693" s="2">
        <v>45031</v>
      </c>
      <c r="G2693">
        <v>11112</v>
      </c>
      <c r="H2693">
        <v>63378</v>
      </c>
      <c r="J2693" t="s">
        <v>524</v>
      </c>
      <c r="K2693" t="s">
        <v>955</v>
      </c>
      <c r="M2693" s="1" t="s">
        <v>956</v>
      </c>
      <c r="N2693">
        <v>1</v>
      </c>
      <c r="O2693" t="s">
        <v>90</v>
      </c>
      <c r="P2693">
        <f t="shared" si="84"/>
        <v>1</v>
      </c>
      <c r="Q2693" s="7">
        <f t="shared" si="85"/>
        <v>1</v>
      </c>
    </row>
    <row r="2694" spans="1:17" x14ac:dyDescent="0.2">
      <c r="A2694">
        <v>89301023</v>
      </c>
      <c r="B2694" t="s">
        <v>489</v>
      </c>
      <c r="C2694" t="s">
        <v>357</v>
      </c>
      <c r="D2694">
        <v>5</v>
      </c>
      <c r="E2694" s="2">
        <v>44593</v>
      </c>
      <c r="G2694">
        <v>6165</v>
      </c>
      <c r="H2694">
        <v>63386</v>
      </c>
      <c r="J2694" t="s">
        <v>219</v>
      </c>
      <c r="K2694" t="s">
        <v>657</v>
      </c>
      <c r="M2694" s="1" t="s">
        <v>658</v>
      </c>
      <c r="N2694">
        <v>1</v>
      </c>
      <c r="O2694" t="s">
        <v>23</v>
      </c>
      <c r="P2694">
        <f t="shared" si="84"/>
        <v>1</v>
      </c>
      <c r="Q2694" s="7">
        <f t="shared" si="85"/>
        <v>1</v>
      </c>
    </row>
    <row r="2695" spans="1:17" x14ac:dyDescent="0.2">
      <c r="A2695">
        <v>89301081</v>
      </c>
      <c r="B2695" t="s">
        <v>2159</v>
      </c>
      <c r="C2695" t="s">
        <v>109</v>
      </c>
      <c r="D2695">
        <v>5</v>
      </c>
      <c r="E2695" s="2">
        <v>45108</v>
      </c>
      <c r="G2695">
        <v>6481</v>
      </c>
      <c r="H2695">
        <v>63388</v>
      </c>
      <c r="I2695" t="s">
        <v>28</v>
      </c>
      <c r="J2695" t="s">
        <v>268</v>
      </c>
      <c r="K2695" t="s">
        <v>863</v>
      </c>
      <c r="L2695" t="s">
        <v>31</v>
      </c>
      <c r="M2695" s="1" t="s">
        <v>2260</v>
      </c>
      <c r="N2695">
        <v>0.7</v>
      </c>
      <c r="O2695" t="s">
        <v>33</v>
      </c>
      <c r="P2695">
        <f t="shared" si="84"/>
        <v>2</v>
      </c>
      <c r="Q2695" s="7">
        <f t="shared" si="85"/>
        <v>1</v>
      </c>
    </row>
    <row r="2696" spans="1:17" x14ac:dyDescent="0.2">
      <c r="A2696">
        <v>89301084</v>
      </c>
      <c r="B2696" t="s">
        <v>2159</v>
      </c>
      <c r="C2696" t="s">
        <v>2413</v>
      </c>
      <c r="D2696">
        <v>5</v>
      </c>
      <c r="E2696" s="2">
        <v>45108</v>
      </c>
      <c r="G2696">
        <v>6481</v>
      </c>
      <c r="H2696">
        <v>63388</v>
      </c>
      <c r="I2696" t="s">
        <v>28</v>
      </c>
      <c r="J2696" t="s">
        <v>268</v>
      </c>
      <c r="K2696" t="s">
        <v>863</v>
      </c>
      <c r="L2696" t="s">
        <v>31</v>
      </c>
      <c r="M2696" s="1" t="s">
        <v>2260</v>
      </c>
      <c r="N2696">
        <v>0.3</v>
      </c>
      <c r="O2696" t="s">
        <v>33</v>
      </c>
      <c r="P2696">
        <f t="shared" si="84"/>
        <v>2</v>
      </c>
      <c r="Q2696" s="7">
        <f t="shared" si="85"/>
        <v>1</v>
      </c>
    </row>
    <row r="2697" spans="1:17" x14ac:dyDescent="0.2">
      <c r="A2697">
        <v>89301081</v>
      </c>
      <c r="B2697" t="s">
        <v>2159</v>
      </c>
      <c r="C2697" t="s">
        <v>109</v>
      </c>
      <c r="D2697">
        <v>5</v>
      </c>
      <c r="E2697" s="2">
        <v>44927</v>
      </c>
      <c r="G2697">
        <v>6482</v>
      </c>
      <c r="H2697">
        <v>63389</v>
      </c>
      <c r="I2697" t="s">
        <v>28</v>
      </c>
      <c r="J2697" t="s">
        <v>521</v>
      </c>
      <c r="K2697" t="s">
        <v>2261</v>
      </c>
      <c r="L2697" t="s">
        <v>31</v>
      </c>
      <c r="M2697" s="1" t="s">
        <v>2262</v>
      </c>
      <c r="N2697">
        <v>0.8</v>
      </c>
      <c r="O2697" t="s">
        <v>33</v>
      </c>
      <c r="P2697">
        <f t="shared" si="84"/>
        <v>1</v>
      </c>
      <c r="Q2697" s="7">
        <f t="shared" si="85"/>
        <v>0.8</v>
      </c>
    </row>
    <row r="2698" spans="1:17" x14ac:dyDescent="0.2">
      <c r="A2698">
        <v>89301131</v>
      </c>
      <c r="B2698" t="s">
        <v>3276</v>
      </c>
      <c r="C2698" t="s">
        <v>109</v>
      </c>
      <c r="D2698">
        <v>5</v>
      </c>
      <c r="E2698" s="2">
        <v>41091</v>
      </c>
      <c r="G2698">
        <v>6122</v>
      </c>
      <c r="H2698">
        <v>63391</v>
      </c>
      <c r="I2698" t="s">
        <v>110</v>
      </c>
      <c r="J2698" t="s">
        <v>2156</v>
      </c>
      <c r="K2698" t="s">
        <v>3285</v>
      </c>
      <c r="L2698" t="s">
        <v>31</v>
      </c>
      <c r="M2698" s="1" t="s">
        <v>3286</v>
      </c>
      <c r="N2698">
        <v>0.8</v>
      </c>
      <c r="O2698" t="s">
        <v>33</v>
      </c>
      <c r="P2698">
        <f t="shared" si="84"/>
        <v>1</v>
      </c>
      <c r="Q2698" s="7">
        <f t="shared" si="85"/>
        <v>0.8</v>
      </c>
    </row>
    <row r="2699" spans="1:17" x14ac:dyDescent="0.2">
      <c r="A2699">
        <v>89301181</v>
      </c>
      <c r="B2699" t="s">
        <v>3946</v>
      </c>
      <c r="C2699" t="s">
        <v>3947</v>
      </c>
      <c r="D2699">
        <v>5</v>
      </c>
      <c r="E2699" s="2">
        <v>42248</v>
      </c>
      <c r="G2699">
        <v>6063</v>
      </c>
      <c r="H2699">
        <v>63393</v>
      </c>
      <c r="I2699" t="s">
        <v>46</v>
      </c>
      <c r="J2699" t="s">
        <v>54</v>
      </c>
      <c r="K2699" t="s">
        <v>3952</v>
      </c>
      <c r="M2699" s="1" t="s">
        <v>3953</v>
      </c>
      <c r="N2699">
        <v>0.6</v>
      </c>
      <c r="O2699" t="s">
        <v>2433</v>
      </c>
      <c r="P2699">
        <f t="shared" si="84"/>
        <v>1</v>
      </c>
      <c r="Q2699" s="7">
        <f t="shared" si="85"/>
        <v>0.6</v>
      </c>
    </row>
    <row r="2700" spans="1:17" x14ac:dyDescent="0.2">
      <c r="A2700">
        <v>89301201</v>
      </c>
      <c r="B2700" t="s">
        <v>4100</v>
      </c>
      <c r="C2700" t="s">
        <v>109</v>
      </c>
      <c r="D2700">
        <v>5</v>
      </c>
      <c r="E2700" s="2">
        <v>42917</v>
      </c>
      <c r="G2700">
        <v>7839</v>
      </c>
      <c r="H2700">
        <v>63400</v>
      </c>
      <c r="I2700" t="s">
        <v>28</v>
      </c>
      <c r="J2700" t="s">
        <v>928</v>
      </c>
      <c r="K2700" t="s">
        <v>4103</v>
      </c>
      <c r="M2700" s="1" t="s">
        <v>4104</v>
      </c>
      <c r="N2700">
        <v>1</v>
      </c>
      <c r="O2700" t="s">
        <v>238</v>
      </c>
      <c r="P2700">
        <f t="shared" si="84"/>
        <v>1</v>
      </c>
      <c r="Q2700" s="7">
        <f t="shared" si="85"/>
        <v>1</v>
      </c>
    </row>
    <row r="2701" spans="1:17" x14ac:dyDescent="0.2">
      <c r="A2701">
        <v>89301335</v>
      </c>
      <c r="B2701" t="s">
        <v>5218</v>
      </c>
      <c r="C2701" t="s">
        <v>5219</v>
      </c>
      <c r="D2701">
        <v>10</v>
      </c>
      <c r="E2701" s="2">
        <v>41183</v>
      </c>
      <c r="G2701">
        <v>6145</v>
      </c>
      <c r="H2701">
        <v>63401</v>
      </c>
      <c r="J2701" t="s">
        <v>155</v>
      </c>
      <c r="K2701" t="s">
        <v>5296</v>
      </c>
      <c r="M2701" s="1" t="s">
        <v>5297</v>
      </c>
      <c r="N2701">
        <v>1</v>
      </c>
      <c r="O2701" t="s">
        <v>27</v>
      </c>
      <c r="P2701">
        <f t="shared" si="84"/>
        <v>1</v>
      </c>
      <c r="Q2701" s="7">
        <f t="shared" si="85"/>
        <v>1</v>
      </c>
    </row>
    <row r="2702" spans="1:17" x14ac:dyDescent="0.2">
      <c r="A2702">
        <v>89301103</v>
      </c>
      <c r="B2702" t="s">
        <v>2599</v>
      </c>
      <c r="C2702" t="s">
        <v>2589</v>
      </c>
      <c r="D2702">
        <v>5</v>
      </c>
      <c r="E2702" s="2">
        <v>41122</v>
      </c>
      <c r="G2702">
        <v>6120</v>
      </c>
      <c r="H2702">
        <v>63404</v>
      </c>
      <c r="I2702" t="s">
        <v>53</v>
      </c>
      <c r="J2702" t="s">
        <v>158</v>
      </c>
      <c r="K2702" t="s">
        <v>2863</v>
      </c>
      <c r="M2702" s="1" t="s">
        <v>2864</v>
      </c>
      <c r="N2702">
        <v>1</v>
      </c>
      <c r="O2702" t="s">
        <v>27</v>
      </c>
      <c r="P2702">
        <f t="shared" si="84"/>
        <v>1</v>
      </c>
      <c r="Q2702" s="7">
        <f t="shared" si="85"/>
        <v>1</v>
      </c>
    </row>
    <row r="2703" spans="1:17" x14ac:dyDescent="0.2">
      <c r="A2703">
        <v>89301181</v>
      </c>
      <c r="B2703" t="s">
        <v>3946</v>
      </c>
      <c r="C2703" t="s">
        <v>3947</v>
      </c>
      <c r="D2703">
        <v>5</v>
      </c>
      <c r="E2703" s="2">
        <v>43252</v>
      </c>
      <c r="G2703">
        <v>6102</v>
      </c>
      <c r="H2703">
        <v>63408</v>
      </c>
      <c r="I2703" t="s">
        <v>740</v>
      </c>
      <c r="J2703" t="s">
        <v>325</v>
      </c>
      <c r="K2703" t="s">
        <v>3954</v>
      </c>
      <c r="M2703" s="1" t="s">
        <v>3955</v>
      </c>
      <c r="N2703">
        <v>1</v>
      </c>
      <c r="O2703" t="s">
        <v>19</v>
      </c>
      <c r="P2703">
        <f t="shared" si="84"/>
        <v>1</v>
      </c>
      <c r="Q2703" s="7">
        <f t="shared" si="85"/>
        <v>1</v>
      </c>
    </row>
    <row r="2704" spans="1:17" x14ac:dyDescent="0.2">
      <c r="A2704">
        <v>89301362</v>
      </c>
      <c r="B2704" t="s">
        <v>5562</v>
      </c>
      <c r="C2704" t="s">
        <v>5563</v>
      </c>
      <c r="D2704">
        <v>10</v>
      </c>
      <c r="E2704" s="2">
        <v>41061</v>
      </c>
      <c r="G2704">
        <v>6164</v>
      </c>
      <c r="H2704">
        <v>63410</v>
      </c>
      <c r="I2704" t="s">
        <v>46</v>
      </c>
      <c r="J2704" t="s">
        <v>84</v>
      </c>
      <c r="K2704" t="s">
        <v>5569</v>
      </c>
      <c r="M2704" s="1" t="s">
        <v>5570</v>
      </c>
      <c r="N2704">
        <v>1</v>
      </c>
      <c r="O2704" t="s">
        <v>2433</v>
      </c>
      <c r="P2704">
        <f t="shared" si="84"/>
        <v>1</v>
      </c>
      <c r="Q2704" s="7">
        <f t="shared" si="85"/>
        <v>1</v>
      </c>
    </row>
    <row r="2705" spans="1:17" x14ac:dyDescent="0.2">
      <c r="A2705">
        <v>89301011</v>
      </c>
      <c r="B2705" t="s">
        <v>108</v>
      </c>
      <c r="C2705" t="s">
        <v>109</v>
      </c>
      <c r="D2705">
        <v>5</v>
      </c>
      <c r="E2705" s="2">
        <v>41192</v>
      </c>
      <c r="G2705">
        <v>6183</v>
      </c>
      <c r="H2705">
        <v>63420</v>
      </c>
      <c r="I2705" t="s">
        <v>28</v>
      </c>
      <c r="J2705" t="s">
        <v>95</v>
      </c>
      <c r="K2705" t="s">
        <v>230</v>
      </c>
      <c r="L2705" t="s">
        <v>31</v>
      </c>
      <c r="M2705" s="1" t="s">
        <v>231</v>
      </c>
      <c r="N2705">
        <v>0.3</v>
      </c>
      <c r="O2705" t="s">
        <v>33</v>
      </c>
      <c r="P2705">
        <f t="shared" si="84"/>
        <v>2</v>
      </c>
      <c r="Q2705" s="7">
        <f t="shared" si="85"/>
        <v>0.3</v>
      </c>
    </row>
    <row r="2706" spans="1:17" x14ac:dyDescent="0.2">
      <c r="A2706">
        <v>89301604</v>
      </c>
      <c r="B2706" t="s">
        <v>6464</v>
      </c>
      <c r="C2706" t="s">
        <v>6465</v>
      </c>
      <c r="D2706">
        <v>10</v>
      </c>
      <c r="E2706" s="2">
        <v>42644</v>
      </c>
      <c r="G2706">
        <v>7812</v>
      </c>
      <c r="H2706">
        <v>63420</v>
      </c>
      <c r="I2706" t="s">
        <v>28</v>
      </c>
      <c r="J2706" t="s">
        <v>95</v>
      </c>
      <c r="K2706" t="s">
        <v>230</v>
      </c>
      <c r="L2706" t="s">
        <v>31</v>
      </c>
      <c r="M2706" s="1" t="s">
        <v>231</v>
      </c>
      <c r="N2706">
        <v>0</v>
      </c>
      <c r="O2706" t="s">
        <v>33</v>
      </c>
      <c r="P2706">
        <f t="shared" si="84"/>
        <v>2</v>
      </c>
      <c r="Q2706" s="7">
        <f t="shared" si="85"/>
        <v>0.3</v>
      </c>
    </row>
    <row r="2707" spans="1:17" x14ac:dyDescent="0.2">
      <c r="A2707">
        <v>89301311</v>
      </c>
      <c r="B2707" t="s">
        <v>4828</v>
      </c>
      <c r="C2707" t="s">
        <v>109</v>
      </c>
      <c r="D2707">
        <v>5</v>
      </c>
      <c r="E2707" s="2">
        <v>41153</v>
      </c>
      <c r="G2707">
        <v>6159</v>
      </c>
      <c r="H2707">
        <v>63422</v>
      </c>
      <c r="I2707" t="s">
        <v>28</v>
      </c>
      <c r="J2707" t="s">
        <v>3182</v>
      </c>
      <c r="K2707" t="s">
        <v>4859</v>
      </c>
      <c r="M2707" s="1" t="s">
        <v>4860</v>
      </c>
      <c r="N2707">
        <v>1</v>
      </c>
      <c r="O2707" t="s">
        <v>33</v>
      </c>
      <c r="P2707">
        <f t="shared" si="84"/>
        <v>1</v>
      </c>
      <c r="Q2707" s="7">
        <f t="shared" si="85"/>
        <v>1</v>
      </c>
    </row>
    <row r="2708" spans="1:17" x14ac:dyDescent="0.2">
      <c r="A2708">
        <v>89305246</v>
      </c>
      <c r="B2708" t="s">
        <v>6689</v>
      </c>
      <c r="C2708" t="s">
        <v>6690</v>
      </c>
      <c r="D2708">
        <v>15</v>
      </c>
      <c r="E2708" s="2">
        <v>43891</v>
      </c>
      <c r="G2708">
        <v>6131</v>
      </c>
      <c r="H2708">
        <v>63423</v>
      </c>
      <c r="I2708" t="s">
        <v>4452</v>
      </c>
      <c r="J2708" t="s">
        <v>84</v>
      </c>
      <c r="K2708" t="s">
        <v>516</v>
      </c>
      <c r="L2708" t="s">
        <v>31</v>
      </c>
      <c r="M2708" s="1" t="s">
        <v>6699</v>
      </c>
      <c r="N2708">
        <v>0.5</v>
      </c>
      <c r="O2708" t="s">
        <v>4464</v>
      </c>
      <c r="P2708">
        <f t="shared" si="84"/>
        <v>2</v>
      </c>
      <c r="Q2708" s="7">
        <f t="shared" si="85"/>
        <v>0.5</v>
      </c>
    </row>
    <row r="2709" spans="1:17" x14ac:dyDescent="0.2">
      <c r="A2709">
        <v>89870255</v>
      </c>
      <c r="B2709" t="s">
        <v>4451</v>
      </c>
      <c r="C2709" t="s">
        <v>6778</v>
      </c>
      <c r="D2709">
        <v>15</v>
      </c>
      <c r="E2709" s="2">
        <v>43952</v>
      </c>
      <c r="G2709">
        <v>9473</v>
      </c>
      <c r="H2709">
        <v>63423</v>
      </c>
      <c r="I2709" t="s">
        <v>4452</v>
      </c>
      <c r="J2709" t="s">
        <v>84</v>
      </c>
      <c r="K2709" t="s">
        <v>516</v>
      </c>
      <c r="L2709" t="s">
        <v>31</v>
      </c>
      <c r="M2709" s="1" t="s">
        <v>6699</v>
      </c>
      <c r="N2709">
        <v>0</v>
      </c>
      <c r="O2709" t="s">
        <v>4464</v>
      </c>
      <c r="P2709">
        <f t="shared" si="84"/>
        <v>2</v>
      </c>
      <c r="Q2709" s="7">
        <f t="shared" si="85"/>
        <v>0.5</v>
      </c>
    </row>
    <row r="2710" spans="1:17" x14ac:dyDescent="0.2">
      <c r="A2710">
        <v>89301251</v>
      </c>
      <c r="B2710" t="s">
        <v>4451</v>
      </c>
      <c r="C2710" t="s">
        <v>109</v>
      </c>
      <c r="D2710">
        <v>5</v>
      </c>
      <c r="E2710" s="2">
        <v>41153</v>
      </c>
      <c r="G2710">
        <v>6176</v>
      </c>
      <c r="H2710">
        <v>63436</v>
      </c>
      <c r="I2710" t="s">
        <v>4452</v>
      </c>
      <c r="J2710" t="s">
        <v>317</v>
      </c>
      <c r="K2710" t="s">
        <v>1971</v>
      </c>
      <c r="L2710" t="s">
        <v>31</v>
      </c>
      <c r="M2710" s="1" t="s">
        <v>4471</v>
      </c>
      <c r="N2710">
        <v>0.6</v>
      </c>
      <c r="O2710" t="s">
        <v>4464</v>
      </c>
      <c r="P2710">
        <f t="shared" si="84"/>
        <v>3</v>
      </c>
      <c r="Q2710" s="7">
        <f t="shared" si="85"/>
        <v>1</v>
      </c>
    </row>
    <row r="2711" spans="1:17" x14ac:dyDescent="0.2">
      <c r="A2711">
        <v>89305252</v>
      </c>
      <c r="B2711" t="s">
        <v>4451</v>
      </c>
      <c r="C2711" t="s">
        <v>6760</v>
      </c>
      <c r="D2711">
        <v>15</v>
      </c>
      <c r="E2711" s="2">
        <v>41153</v>
      </c>
      <c r="G2711">
        <v>6218</v>
      </c>
      <c r="H2711">
        <v>63436</v>
      </c>
      <c r="I2711" t="s">
        <v>4452</v>
      </c>
      <c r="J2711" t="s">
        <v>317</v>
      </c>
      <c r="K2711" t="s">
        <v>1971</v>
      </c>
      <c r="L2711" t="s">
        <v>31</v>
      </c>
      <c r="M2711" s="1" t="s">
        <v>4471</v>
      </c>
      <c r="N2711">
        <v>0.4</v>
      </c>
      <c r="O2711" t="s">
        <v>4464</v>
      </c>
      <c r="P2711">
        <f t="shared" si="84"/>
        <v>3</v>
      </c>
      <c r="Q2711" s="7">
        <f t="shared" si="85"/>
        <v>1</v>
      </c>
    </row>
    <row r="2712" spans="1:17" x14ac:dyDescent="0.2">
      <c r="A2712">
        <v>89870255</v>
      </c>
      <c r="B2712" t="s">
        <v>4451</v>
      </c>
      <c r="C2712" t="s">
        <v>6778</v>
      </c>
      <c r="D2712">
        <v>15</v>
      </c>
      <c r="E2712" s="2">
        <v>41153</v>
      </c>
      <c r="G2712">
        <v>6220</v>
      </c>
      <c r="H2712">
        <v>63436</v>
      </c>
      <c r="I2712" t="s">
        <v>4452</v>
      </c>
      <c r="J2712" t="s">
        <v>317</v>
      </c>
      <c r="K2712" t="s">
        <v>1971</v>
      </c>
      <c r="L2712" t="s">
        <v>31</v>
      </c>
      <c r="M2712" s="1" t="s">
        <v>4471</v>
      </c>
      <c r="N2712">
        <v>0</v>
      </c>
      <c r="O2712" t="s">
        <v>4464</v>
      </c>
      <c r="P2712">
        <f t="shared" si="84"/>
        <v>3</v>
      </c>
      <c r="Q2712" s="7">
        <f t="shared" si="85"/>
        <v>1</v>
      </c>
    </row>
    <row r="2713" spans="1:17" x14ac:dyDescent="0.2">
      <c r="A2713">
        <v>89301032</v>
      </c>
      <c r="B2713" t="s">
        <v>826</v>
      </c>
      <c r="C2713" t="s">
        <v>568</v>
      </c>
      <c r="D2713">
        <v>10</v>
      </c>
      <c r="E2713" s="2">
        <v>44927</v>
      </c>
      <c r="G2713">
        <v>6265</v>
      </c>
      <c r="H2713">
        <v>63438</v>
      </c>
      <c r="I2713" t="s">
        <v>110</v>
      </c>
      <c r="J2713" t="s">
        <v>1009</v>
      </c>
      <c r="K2713" t="s">
        <v>1010</v>
      </c>
      <c r="L2713" t="s">
        <v>31</v>
      </c>
      <c r="M2713" s="1" t="s">
        <v>1011</v>
      </c>
      <c r="N2713">
        <v>0.2</v>
      </c>
      <c r="O2713" t="s">
        <v>33</v>
      </c>
      <c r="P2713">
        <f t="shared" si="84"/>
        <v>3</v>
      </c>
      <c r="Q2713" s="7">
        <f t="shared" si="85"/>
        <v>0.4</v>
      </c>
    </row>
    <row r="2714" spans="1:17" x14ac:dyDescent="0.2">
      <c r="A2714">
        <v>89301604</v>
      </c>
      <c r="B2714" t="s">
        <v>6464</v>
      </c>
      <c r="C2714" t="s">
        <v>6465</v>
      </c>
      <c r="D2714">
        <v>10</v>
      </c>
      <c r="E2714" s="2">
        <v>43160</v>
      </c>
      <c r="G2714">
        <v>8517</v>
      </c>
      <c r="H2714">
        <v>63438</v>
      </c>
      <c r="I2714" t="s">
        <v>110</v>
      </c>
      <c r="J2714" t="s">
        <v>1009</v>
      </c>
      <c r="K2714" t="s">
        <v>1010</v>
      </c>
      <c r="L2714" t="s">
        <v>31</v>
      </c>
      <c r="M2714" s="1" t="s">
        <v>1011</v>
      </c>
      <c r="N2714">
        <v>0</v>
      </c>
      <c r="O2714" t="s">
        <v>33</v>
      </c>
      <c r="P2714">
        <f t="shared" si="84"/>
        <v>3</v>
      </c>
      <c r="Q2714" s="7">
        <f t="shared" si="85"/>
        <v>0.4</v>
      </c>
    </row>
    <row r="2715" spans="1:17" x14ac:dyDescent="0.2">
      <c r="A2715">
        <v>89301730</v>
      </c>
      <c r="B2715" t="s">
        <v>826</v>
      </c>
      <c r="C2715" t="s">
        <v>6569</v>
      </c>
      <c r="D2715">
        <v>10</v>
      </c>
      <c r="E2715" s="2">
        <v>43344</v>
      </c>
      <c r="G2715">
        <v>6265</v>
      </c>
      <c r="H2715">
        <v>63438</v>
      </c>
      <c r="I2715" t="s">
        <v>110</v>
      </c>
      <c r="J2715" t="s">
        <v>1009</v>
      </c>
      <c r="K2715" t="s">
        <v>1010</v>
      </c>
      <c r="L2715" t="s">
        <v>31</v>
      </c>
      <c r="M2715" s="1" t="s">
        <v>1011</v>
      </c>
      <c r="N2715">
        <v>0.2</v>
      </c>
      <c r="O2715" t="s">
        <v>33</v>
      </c>
      <c r="P2715">
        <f t="shared" si="84"/>
        <v>3</v>
      </c>
      <c r="Q2715" s="7">
        <f t="shared" si="85"/>
        <v>0.4</v>
      </c>
    </row>
    <row r="2716" spans="1:17" x14ac:dyDescent="0.2">
      <c r="A2716">
        <v>89301503</v>
      </c>
      <c r="B2716" t="s">
        <v>3914</v>
      </c>
      <c r="C2716" t="s">
        <v>357</v>
      </c>
      <c r="D2716">
        <v>5</v>
      </c>
      <c r="E2716" s="2">
        <v>42552</v>
      </c>
      <c r="G2716">
        <v>7789</v>
      </c>
      <c r="H2716">
        <v>63449</v>
      </c>
      <c r="I2716" t="s">
        <v>28</v>
      </c>
      <c r="J2716" t="s">
        <v>252</v>
      </c>
      <c r="K2716" t="s">
        <v>6054</v>
      </c>
      <c r="M2716" s="1" t="s">
        <v>6055</v>
      </c>
      <c r="N2716">
        <v>1</v>
      </c>
      <c r="O2716" t="s">
        <v>33</v>
      </c>
      <c r="P2716">
        <f t="shared" si="84"/>
        <v>1</v>
      </c>
      <c r="Q2716" s="7">
        <f t="shared" si="85"/>
        <v>1</v>
      </c>
    </row>
    <row r="2717" spans="1:17" x14ac:dyDescent="0.2">
      <c r="A2717">
        <v>89301503</v>
      </c>
      <c r="B2717" t="s">
        <v>3914</v>
      </c>
      <c r="C2717" t="s">
        <v>357</v>
      </c>
      <c r="D2717">
        <v>5</v>
      </c>
      <c r="E2717" s="2">
        <v>45017</v>
      </c>
      <c r="G2717">
        <v>10950</v>
      </c>
      <c r="H2717">
        <v>63455</v>
      </c>
      <c r="J2717" t="s">
        <v>121</v>
      </c>
      <c r="K2717" t="s">
        <v>5486</v>
      </c>
      <c r="L2717" t="s">
        <v>86</v>
      </c>
      <c r="M2717" s="1" t="s">
        <v>6085</v>
      </c>
      <c r="N2717">
        <v>1</v>
      </c>
      <c r="O2717" t="s">
        <v>72</v>
      </c>
      <c r="P2717">
        <f t="shared" si="84"/>
        <v>1</v>
      </c>
      <c r="Q2717" s="7">
        <f t="shared" si="85"/>
        <v>1</v>
      </c>
    </row>
    <row r="2718" spans="1:17" x14ac:dyDescent="0.2">
      <c r="A2718">
        <v>89301031</v>
      </c>
      <c r="B2718" t="s">
        <v>826</v>
      </c>
      <c r="C2718" t="s">
        <v>109</v>
      </c>
      <c r="D2718">
        <v>5</v>
      </c>
      <c r="E2718" s="2">
        <v>44927</v>
      </c>
      <c r="G2718">
        <v>9811</v>
      </c>
      <c r="H2718">
        <v>63456</v>
      </c>
      <c r="J2718" t="s">
        <v>312</v>
      </c>
      <c r="K2718" t="s">
        <v>957</v>
      </c>
      <c r="M2718" s="1" t="s">
        <v>958</v>
      </c>
      <c r="N2718">
        <v>0.75</v>
      </c>
      <c r="O2718" t="s">
        <v>90</v>
      </c>
      <c r="P2718">
        <f t="shared" si="84"/>
        <v>1</v>
      </c>
      <c r="Q2718" s="7">
        <f t="shared" si="85"/>
        <v>0.75</v>
      </c>
    </row>
    <row r="2719" spans="1:17" x14ac:dyDescent="0.2">
      <c r="A2719">
        <v>89301073</v>
      </c>
      <c r="B2719" t="s">
        <v>1686</v>
      </c>
      <c r="C2719" t="s">
        <v>357</v>
      </c>
      <c r="D2719">
        <v>5</v>
      </c>
      <c r="E2719" s="2">
        <v>43466</v>
      </c>
      <c r="G2719">
        <v>6377</v>
      </c>
      <c r="H2719">
        <v>63457</v>
      </c>
      <c r="J2719" t="s">
        <v>40</v>
      </c>
      <c r="K2719" t="s">
        <v>1338</v>
      </c>
      <c r="M2719" s="1" t="s">
        <v>1803</v>
      </c>
      <c r="N2719">
        <v>0.75</v>
      </c>
      <c r="O2719" t="s">
        <v>72</v>
      </c>
      <c r="P2719">
        <f t="shared" si="84"/>
        <v>1</v>
      </c>
      <c r="Q2719" s="7">
        <f t="shared" si="85"/>
        <v>0.75</v>
      </c>
    </row>
    <row r="2720" spans="1:17" x14ac:dyDescent="0.2">
      <c r="A2720">
        <v>89301073</v>
      </c>
      <c r="B2720" t="s">
        <v>1686</v>
      </c>
      <c r="C2720" t="s">
        <v>357</v>
      </c>
      <c r="D2720">
        <v>5</v>
      </c>
      <c r="E2720" s="2">
        <v>41456</v>
      </c>
      <c r="G2720">
        <v>6378</v>
      </c>
      <c r="H2720">
        <v>63458</v>
      </c>
      <c r="J2720" t="s">
        <v>673</v>
      </c>
      <c r="K2720" t="s">
        <v>1804</v>
      </c>
      <c r="M2720" s="1" t="s">
        <v>1805</v>
      </c>
      <c r="N2720">
        <v>1</v>
      </c>
      <c r="O2720" t="s">
        <v>27</v>
      </c>
      <c r="P2720">
        <f t="shared" si="84"/>
        <v>1</v>
      </c>
      <c r="Q2720" s="7">
        <f t="shared" si="85"/>
        <v>1</v>
      </c>
    </row>
    <row r="2721" spans="1:17" x14ac:dyDescent="0.2">
      <c r="A2721">
        <v>89301355</v>
      </c>
      <c r="B2721" t="s">
        <v>5498</v>
      </c>
      <c r="C2721" t="s">
        <v>5499</v>
      </c>
      <c r="D2721">
        <v>10</v>
      </c>
      <c r="E2721" s="2">
        <v>41183</v>
      </c>
      <c r="G2721">
        <v>6172</v>
      </c>
      <c r="H2721">
        <v>63462</v>
      </c>
      <c r="J2721" t="s">
        <v>81</v>
      </c>
      <c r="K2721" t="s">
        <v>5540</v>
      </c>
      <c r="M2721" s="1" t="s">
        <v>5541</v>
      </c>
      <c r="N2721">
        <v>1</v>
      </c>
      <c r="O2721" t="s">
        <v>27</v>
      </c>
      <c r="P2721">
        <f t="shared" si="84"/>
        <v>1</v>
      </c>
      <c r="Q2721" s="7">
        <f t="shared" si="85"/>
        <v>1</v>
      </c>
    </row>
    <row r="2722" spans="1:17" x14ac:dyDescent="0.2">
      <c r="A2722">
        <v>89301111</v>
      </c>
      <c r="B2722" t="s">
        <v>2951</v>
      </c>
      <c r="C2722" t="s">
        <v>109</v>
      </c>
      <c r="D2722">
        <v>5</v>
      </c>
      <c r="E2722" s="2">
        <v>41183</v>
      </c>
      <c r="G2722">
        <v>6182</v>
      </c>
      <c r="H2722">
        <v>63465</v>
      </c>
      <c r="I2722" t="s">
        <v>28</v>
      </c>
      <c r="J2722" t="s">
        <v>176</v>
      </c>
      <c r="K2722" t="s">
        <v>2995</v>
      </c>
      <c r="M2722" s="1" t="s">
        <v>2996</v>
      </c>
      <c r="N2722">
        <v>0.9</v>
      </c>
      <c r="O2722" t="s">
        <v>33</v>
      </c>
      <c r="P2722">
        <f t="shared" si="84"/>
        <v>1</v>
      </c>
      <c r="Q2722" s="7">
        <f t="shared" si="85"/>
        <v>0.9</v>
      </c>
    </row>
    <row r="2723" spans="1:17" x14ac:dyDescent="0.2">
      <c r="A2723">
        <v>89301012</v>
      </c>
      <c r="B2723" t="s">
        <v>108</v>
      </c>
      <c r="C2723" t="s">
        <v>293</v>
      </c>
      <c r="D2723">
        <v>10</v>
      </c>
      <c r="E2723" s="2">
        <v>44621</v>
      </c>
      <c r="G2723">
        <v>10417</v>
      </c>
      <c r="H2723">
        <v>63466</v>
      </c>
      <c r="I2723" t="s">
        <v>46</v>
      </c>
      <c r="J2723" t="s">
        <v>24</v>
      </c>
      <c r="K2723" t="s">
        <v>310</v>
      </c>
      <c r="M2723" s="1" t="s">
        <v>311</v>
      </c>
      <c r="N2723">
        <v>0.5</v>
      </c>
      <c r="O2723" t="s">
        <v>135</v>
      </c>
      <c r="P2723">
        <f t="shared" si="84"/>
        <v>1</v>
      </c>
      <c r="Q2723" s="7">
        <f t="shared" si="85"/>
        <v>0.5</v>
      </c>
    </row>
    <row r="2724" spans="1:17" x14ac:dyDescent="0.2">
      <c r="A2724">
        <v>89301600</v>
      </c>
      <c r="B2724" t="s">
        <v>6274</v>
      </c>
      <c r="C2724" t="s">
        <v>6274</v>
      </c>
      <c r="D2724">
        <v>10</v>
      </c>
      <c r="E2724" s="2">
        <v>44287</v>
      </c>
      <c r="G2724">
        <v>6119</v>
      </c>
      <c r="H2724">
        <v>63474</v>
      </c>
      <c r="J2724" t="s">
        <v>504</v>
      </c>
      <c r="K2724" t="s">
        <v>2216</v>
      </c>
      <c r="M2724" s="1" t="s">
        <v>6404</v>
      </c>
      <c r="N2724">
        <v>0.1</v>
      </c>
      <c r="O2724" t="s">
        <v>72</v>
      </c>
      <c r="P2724">
        <f t="shared" si="84"/>
        <v>7</v>
      </c>
      <c r="Q2724" s="7">
        <f t="shared" si="85"/>
        <v>0.7</v>
      </c>
    </row>
    <row r="2725" spans="1:17" x14ac:dyDescent="0.2">
      <c r="A2725">
        <v>89301602</v>
      </c>
      <c r="B2725" t="s">
        <v>6449</v>
      </c>
      <c r="C2725" t="s">
        <v>6450</v>
      </c>
      <c r="D2725">
        <v>10</v>
      </c>
      <c r="E2725" s="2">
        <v>41183</v>
      </c>
      <c r="G2725">
        <v>6119</v>
      </c>
      <c r="H2725">
        <v>63474</v>
      </c>
      <c r="J2725" t="s">
        <v>504</v>
      </c>
      <c r="K2725" t="s">
        <v>2216</v>
      </c>
      <c r="M2725" s="1" t="s">
        <v>6404</v>
      </c>
      <c r="N2725">
        <v>0.1</v>
      </c>
      <c r="O2725" t="s">
        <v>72</v>
      </c>
      <c r="P2725">
        <f t="shared" si="84"/>
        <v>7</v>
      </c>
      <c r="Q2725" s="7">
        <f t="shared" si="85"/>
        <v>0.7</v>
      </c>
    </row>
    <row r="2726" spans="1:17" x14ac:dyDescent="0.2">
      <c r="A2726">
        <v>89301604</v>
      </c>
      <c r="B2726" t="s">
        <v>6464</v>
      </c>
      <c r="C2726" t="s">
        <v>6465</v>
      </c>
      <c r="D2726">
        <v>10</v>
      </c>
      <c r="E2726" s="2">
        <v>43983</v>
      </c>
      <c r="G2726">
        <v>6119</v>
      </c>
      <c r="H2726">
        <v>63474</v>
      </c>
      <c r="J2726" t="s">
        <v>504</v>
      </c>
      <c r="K2726" t="s">
        <v>2216</v>
      </c>
      <c r="M2726" s="1" t="s">
        <v>6404</v>
      </c>
      <c r="N2726">
        <v>0.1</v>
      </c>
      <c r="O2726" t="s">
        <v>72</v>
      </c>
      <c r="P2726">
        <f t="shared" si="84"/>
        <v>7</v>
      </c>
      <c r="Q2726" s="7">
        <f t="shared" si="85"/>
        <v>0.7</v>
      </c>
    </row>
    <row r="2727" spans="1:17" x14ac:dyDescent="0.2">
      <c r="A2727">
        <v>89301605</v>
      </c>
      <c r="B2727" t="s">
        <v>6474</v>
      </c>
      <c r="C2727" t="s">
        <v>6475</v>
      </c>
      <c r="D2727">
        <v>10</v>
      </c>
      <c r="E2727" s="2">
        <v>43983</v>
      </c>
      <c r="G2727">
        <v>6119</v>
      </c>
      <c r="H2727">
        <v>63474</v>
      </c>
      <c r="J2727" t="s">
        <v>504</v>
      </c>
      <c r="K2727" t="s">
        <v>2216</v>
      </c>
      <c r="M2727" s="1" t="s">
        <v>6404</v>
      </c>
      <c r="N2727">
        <v>0.1</v>
      </c>
      <c r="O2727" t="s">
        <v>72</v>
      </c>
      <c r="P2727">
        <f t="shared" si="84"/>
        <v>7</v>
      </c>
      <c r="Q2727" s="7">
        <f t="shared" si="85"/>
        <v>0.7</v>
      </c>
    </row>
    <row r="2728" spans="1:17" x14ac:dyDescent="0.2">
      <c r="A2728">
        <v>89301606</v>
      </c>
      <c r="B2728" t="s">
        <v>6476</v>
      </c>
      <c r="C2728" t="s">
        <v>6477</v>
      </c>
      <c r="D2728">
        <v>10</v>
      </c>
      <c r="E2728" s="2">
        <v>43983</v>
      </c>
      <c r="G2728">
        <v>6119</v>
      </c>
      <c r="H2728">
        <v>63474</v>
      </c>
      <c r="J2728" t="s">
        <v>504</v>
      </c>
      <c r="K2728" t="s">
        <v>2216</v>
      </c>
      <c r="M2728" s="1" t="s">
        <v>6404</v>
      </c>
      <c r="N2728">
        <v>0.1</v>
      </c>
      <c r="O2728" t="s">
        <v>72</v>
      </c>
      <c r="P2728">
        <f t="shared" si="84"/>
        <v>7</v>
      </c>
      <c r="Q2728" s="7">
        <f t="shared" si="85"/>
        <v>0.7</v>
      </c>
    </row>
    <row r="2729" spans="1:17" x14ac:dyDescent="0.2">
      <c r="A2729">
        <v>89301607</v>
      </c>
      <c r="B2729" t="s">
        <v>6480</v>
      </c>
      <c r="C2729" t="s">
        <v>6481</v>
      </c>
      <c r="D2729">
        <v>10</v>
      </c>
      <c r="E2729" s="2">
        <v>43983</v>
      </c>
      <c r="G2729">
        <v>6119</v>
      </c>
      <c r="H2729">
        <v>63474</v>
      </c>
      <c r="J2729" t="s">
        <v>504</v>
      </c>
      <c r="K2729" t="s">
        <v>2216</v>
      </c>
      <c r="M2729" s="1" t="s">
        <v>6404</v>
      </c>
      <c r="N2729">
        <v>0.1</v>
      </c>
      <c r="O2729" t="s">
        <v>72</v>
      </c>
      <c r="P2729">
        <f t="shared" si="84"/>
        <v>7</v>
      </c>
      <c r="Q2729" s="7">
        <f t="shared" si="85"/>
        <v>0.7</v>
      </c>
    </row>
    <row r="2730" spans="1:17" x14ac:dyDescent="0.2">
      <c r="A2730">
        <v>89301608</v>
      </c>
      <c r="B2730" t="s">
        <v>6482</v>
      </c>
      <c r="C2730" t="s">
        <v>6482</v>
      </c>
      <c r="D2730">
        <v>10</v>
      </c>
      <c r="E2730" s="2">
        <v>41183</v>
      </c>
      <c r="G2730">
        <v>6119</v>
      </c>
      <c r="H2730">
        <v>63474</v>
      </c>
      <c r="J2730" t="s">
        <v>504</v>
      </c>
      <c r="K2730" t="s">
        <v>2216</v>
      </c>
      <c r="M2730" s="1" t="s">
        <v>6404</v>
      </c>
      <c r="N2730">
        <v>0.1</v>
      </c>
      <c r="O2730" t="s">
        <v>72</v>
      </c>
      <c r="P2730">
        <f t="shared" si="84"/>
        <v>7</v>
      </c>
      <c r="Q2730" s="7">
        <f t="shared" si="85"/>
        <v>0.7</v>
      </c>
    </row>
    <row r="2731" spans="1:17" x14ac:dyDescent="0.2">
      <c r="A2731">
        <v>89301103</v>
      </c>
      <c r="B2731" t="s">
        <v>2599</v>
      </c>
      <c r="C2731" t="s">
        <v>2589</v>
      </c>
      <c r="D2731">
        <v>5</v>
      </c>
      <c r="E2731" s="2">
        <v>44013</v>
      </c>
      <c r="G2731">
        <v>6614</v>
      </c>
      <c r="H2731">
        <v>63477</v>
      </c>
      <c r="I2731" t="s">
        <v>28</v>
      </c>
      <c r="J2731" t="s">
        <v>54</v>
      </c>
      <c r="K2731" t="s">
        <v>2855</v>
      </c>
      <c r="M2731" s="1" t="s">
        <v>2856</v>
      </c>
      <c r="N2731">
        <v>0.5</v>
      </c>
      <c r="O2731" t="s">
        <v>33</v>
      </c>
      <c r="P2731">
        <f t="shared" si="84"/>
        <v>2</v>
      </c>
      <c r="Q2731" s="7">
        <f t="shared" si="85"/>
        <v>1</v>
      </c>
    </row>
    <row r="2732" spans="1:17" x14ac:dyDescent="0.2">
      <c r="A2732">
        <v>89301703</v>
      </c>
      <c r="B2732" t="s">
        <v>2599</v>
      </c>
      <c r="C2732" t="s">
        <v>6532</v>
      </c>
      <c r="D2732">
        <v>10</v>
      </c>
      <c r="E2732" s="2">
        <v>43466</v>
      </c>
      <c r="G2732">
        <v>6614</v>
      </c>
      <c r="H2732">
        <v>63477</v>
      </c>
      <c r="I2732" t="s">
        <v>28</v>
      </c>
      <c r="J2732" t="s">
        <v>54</v>
      </c>
      <c r="K2732" t="s">
        <v>2855</v>
      </c>
      <c r="M2732" s="1" t="s">
        <v>2856</v>
      </c>
      <c r="N2732">
        <v>0.5</v>
      </c>
      <c r="O2732" t="s">
        <v>33</v>
      </c>
      <c r="P2732">
        <f t="shared" si="84"/>
        <v>2</v>
      </c>
      <c r="Q2732" s="7">
        <f t="shared" si="85"/>
        <v>1</v>
      </c>
    </row>
    <row r="2733" spans="1:17" x14ac:dyDescent="0.2">
      <c r="A2733">
        <v>89301161</v>
      </c>
      <c r="B2733" t="s">
        <v>3529</v>
      </c>
      <c r="C2733" t="s">
        <v>109</v>
      </c>
      <c r="D2733">
        <v>5</v>
      </c>
      <c r="E2733" s="2">
        <v>45078</v>
      </c>
      <c r="G2733">
        <v>6171</v>
      </c>
      <c r="H2733">
        <v>63478</v>
      </c>
      <c r="I2733" t="s">
        <v>28</v>
      </c>
      <c r="J2733" t="s">
        <v>1075</v>
      </c>
      <c r="K2733" t="s">
        <v>3558</v>
      </c>
      <c r="M2733" s="1" t="s">
        <v>3559</v>
      </c>
      <c r="N2733">
        <v>0.1</v>
      </c>
      <c r="O2733" t="s">
        <v>33</v>
      </c>
      <c r="P2733">
        <f t="shared" si="84"/>
        <v>2</v>
      </c>
      <c r="Q2733" s="7">
        <f t="shared" si="85"/>
        <v>0.2</v>
      </c>
    </row>
    <row r="2734" spans="1:17" x14ac:dyDescent="0.2">
      <c r="A2734">
        <v>89301162</v>
      </c>
      <c r="B2734" t="s">
        <v>3529</v>
      </c>
      <c r="C2734" t="s">
        <v>3661</v>
      </c>
      <c r="D2734">
        <v>10</v>
      </c>
      <c r="E2734" s="2">
        <v>45078</v>
      </c>
      <c r="G2734">
        <v>6171</v>
      </c>
      <c r="H2734">
        <v>63478</v>
      </c>
      <c r="I2734" t="s">
        <v>28</v>
      </c>
      <c r="J2734" t="s">
        <v>1075</v>
      </c>
      <c r="K2734" t="s">
        <v>3558</v>
      </c>
      <c r="M2734" s="1" t="s">
        <v>3559</v>
      </c>
      <c r="N2734">
        <v>0.1</v>
      </c>
      <c r="O2734" t="s">
        <v>33</v>
      </c>
      <c r="P2734">
        <f t="shared" si="84"/>
        <v>2</v>
      </c>
      <c r="Q2734" s="7">
        <f t="shared" si="85"/>
        <v>0.2</v>
      </c>
    </row>
    <row r="2735" spans="1:17" x14ac:dyDescent="0.2">
      <c r="A2735">
        <v>89301335</v>
      </c>
      <c r="B2735" t="s">
        <v>5218</v>
      </c>
      <c r="C2735" t="s">
        <v>5219</v>
      </c>
      <c r="D2735">
        <v>10</v>
      </c>
      <c r="E2735" s="2">
        <v>44927</v>
      </c>
      <c r="G2735">
        <v>6137</v>
      </c>
      <c r="H2735">
        <v>63479</v>
      </c>
      <c r="I2735" t="s">
        <v>4770</v>
      </c>
      <c r="J2735" t="s">
        <v>40</v>
      </c>
      <c r="K2735" t="s">
        <v>5269</v>
      </c>
      <c r="M2735" s="1" t="s">
        <v>5270</v>
      </c>
      <c r="N2735">
        <v>1</v>
      </c>
      <c r="O2735" t="s">
        <v>2433</v>
      </c>
      <c r="P2735">
        <f t="shared" si="84"/>
        <v>1</v>
      </c>
      <c r="Q2735" s="7">
        <f t="shared" si="85"/>
        <v>1</v>
      </c>
    </row>
    <row r="2736" spans="1:17" x14ac:dyDescent="0.2">
      <c r="A2736">
        <v>89301091</v>
      </c>
      <c r="B2736" t="s">
        <v>2444</v>
      </c>
      <c r="C2736" t="s">
        <v>109</v>
      </c>
      <c r="D2736">
        <v>5</v>
      </c>
      <c r="E2736" s="2">
        <v>41197</v>
      </c>
      <c r="G2736">
        <v>6312</v>
      </c>
      <c r="H2736">
        <v>63481</v>
      </c>
      <c r="J2736" t="s">
        <v>2445</v>
      </c>
      <c r="K2736" t="s">
        <v>1034</v>
      </c>
      <c r="M2736" s="1" t="s">
        <v>2446</v>
      </c>
      <c r="N2736">
        <v>1</v>
      </c>
      <c r="O2736" t="s">
        <v>27</v>
      </c>
      <c r="P2736">
        <f t="shared" si="84"/>
        <v>1</v>
      </c>
      <c r="Q2736" s="7">
        <f t="shared" si="85"/>
        <v>1</v>
      </c>
    </row>
    <row r="2737" spans="1:17" x14ac:dyDescent="0.2">
      <c r="A2737">
        <v>89301326</v>
      </c>
      <c r="B2737" t="s">
        <v>4932</v>
      </c>
      <c r="C2737" t="s">
        <v>5180</v>
      </c>
      <c r="D2737">
        <v>10</v>
      </c>
      <c r="E2737" s="2">
        <v>44409</v>
      </c>
      <c r="G2737">
        <v>6233</v>
      </c>
      <c r="H2737">
        <v>63483</v>
      </c>
      <c r="I2737" t="s">
        <v>46</v>
      </c>
      <c r="J2737" t="s">
        <v>63</v>
      </c>
      <c r="K2737" t="s">
        <v>5187</v>
      </c>
      <c r="M2737" s="1" t="s">
        <v>5188</v>
      </c>
      <c r="N2737">
        <v>0.9</v>
      </c>
      <c r="O2737" t="s">
        <v>2436</v>
      </c>
      <c r="P2737">
        <f t="shared" si="84"/>
        <v>1</v>
      </c>
      <c r="Q2737" s="7">
        <f t="shared" si="85"/>
        <v>0.9</v>
      </c>
    </row>
    <row r="2738" spans="1:17" x14ac:dyDescent="0.2">
      <c r="A2738">
        <v>89301113</v>
      </c>
      <c r="B2738" t="s">
        <v>2951</v>
      </c>
      <c r="C2738" t="s">
        <v>357</v>
      </c>
      <c r="D2738">
        <v>5</v>
      </c>
      <c r="E2738" s="2">
        <v>43831</v>
      </c>
      <c r="G2738">
        <v>6314</v>
      </c>
      <c r="H2738">
        <v>63484</v>
      </c>
      <c r="I2738" t="s">
        <v>53</v>
      </c>
      <c r="J2738" t="s">
        <v>3123</v>
      </c>
      <c r="K2738" t="s">
        <v>3124</v>
      </c>
      <c r="M2738" s="1" t="s">
        <v>3125</v>
      </c>
      <c r="N2738">
        <v>1</v>
      </c>
      <c r="O2738" t="s">
        <v>27</v>
      </c>
      <c r="P2738">
        <f t="shared" si="84"/>
        <v>1</v>
      </c>
      <c r="Q2738" s="7">
        <f t="shared" si="85"/>
        <v>1</v>
      </c>
    </row>
    <row r="2739" spans="1:17" x14ac:dyDescent="0.2">
      <c r="A2739">
        <v>89301600</v>
      </c>
      <c r="B2739" t="s">
        <v>6274</v>
      </c>
      <c r="C2739" t="s">
        <v>6274</v>
      </c>
      <c r="D2739">
        <v>10</v>
      </c>
      <c r="E2739" s="2">
        <v>44287</v>
      </c>
      <c r="G2739">
        <v>6280</v>
      </c>
      <c r="H2739">
        <v>63485</v>
      </c>
      <c r="J2739" t="s">
        <v>60</v>
      </c>
      <c r="K2739" t="s">
        <v>6405</v>
      </c>
      <c r="M2739" s="1" t="s">
        <v>6406</v>
      </c>
      <c r="N2739">
        <v>7.1400000000000005E-2</v>
      </c>
      <c r="O2739" t="s">
        <v>72</v>
      </c>
      <c r="P2739">
        <f t="shared" si="84"/>
        <v>7</v>
      </c>
      <c r="Q2739" s="7">
        <f t="shared" si="85"/>
        <v>0.49980000000000008</v>
      </c>
    </row>
    <row r="2740" spans="1:17" x14ac:dyDescent="0.2">
      <c r="A2740">
        <v>89301602</v>
      </c>
      <c r="B2740" t="s">
        <v>6449</v>
      </c>
      <c r="C2740" t="s">
        <v>6450</v>
      </c>
      <c r="D2740">
        <v>10</v>
      </c>
      <c r="E2740" s="2">
        <v>44287</v>
      </c>
      <c r="G2740">
        <v>6280</v>
      </c>
      <c r="H2740">
        <v>63485</v>
      </c>
      <c r="J2740" t="s">
        <v>60</v>
      </c>
      <c r="K2740" t="s">
        <v>6405</v>
      </c>
      <c r="M2740" s="1" t="s">
        <v>6406</v>
      </c>
      <c r="N2740">
        <v>7.1400000000000005E-2</v>
      </c>
      <c r="O2740" t="s">
        <v>72</v>
      </c>
      <c r="P2740">
        <f t="shared" si="84"/>
        <v>7</v>
      </c>
      <c r="Q2740" s="7">
        <f t="shared" si="85"/>
        <v>0.49980000000000008</v>
      </c>
    </row>
    <row r="2741" spans="1:17" x14ac:dyDescent="0.2">
      <c r="A2741">
        <v>89301604</v>
      </c>
      <c r="B2741" t="s">
        <v>6464</v>
      </c>
      <c r="C2741" t="s">
        <v>6465</v>
      </c>
      <c r="D2741">
        <v>10</v>
      </c>
      <c r="E2741" s="2">
        <v>44287</v>
      </c>
      <c r="G2741">
        <v>6280</v>
      </c>
      <c r="H2741">
        <v>63485</v>
      </c>
      <c r="J2741" t="s">
        <v>60</v>
      </c>
      <c r="K2741" t="s">
        <v>6405</v>
      </c>
      <c r="M2741" s="1" t="s">
        <v>6406</v>
      </c>
      <c r="N2741">
        <v>7.1400000000000005E-2</v>
      </c>
      <c r="O2741" t="s">
        <v>72</v>
      </c>
      <c r="P2741">
        <f t="shared" si="84"/>
        <v>7</v>
      </c>
      <c r="Q2741" s="7">
        <f t="shared" si="85"/>
        <v>0.49980000000000008</v>
      </c>
    </row>
    <row r="2742" spans="1:17" x14ac:dyDescent="0.2">
      <c r="A2742">
        <v>89301605</v>
      </c>
      <c r="B2742" t="s">
        <v>6474</v>
      </c>
      <c r="C2742" t="s">
        <v>6475</v>
      </c>
      <c r="D2742">
        <v>10</v>
      </c>
      <c r="E2742" s="2">
        <v>44287</v>
      </c>
      <c r="G2742">
        <v>6280</v>
      </c>
      <c r="H2742">
        <v>63485</v>
      </c>
      <c r="J2742" t="s">
        <v>60</v>
      </c>
      <c r="K2742" t="s">
        <v>6405</v>
      </c>
      <c r="M2742" s="1" t="s">
        <v>6406</v>
      </c>
      <c r="N2742">
        <v>7.1400000000000005E-2</v>
      </c>
      <c r="O2742" t="s">
        <v>72</v>
      </c>
      <c r="P2742">
        <f t="shared" si="84"/>
        <v>7</v>
      </c>
      <c r="Q2742" s="7">
        <f t="shared" si="85"/>
        <v>0.49980000000000008</v>
      </c>
    </row>
    <row r="2743" spans="1:17" x14ac:dyDescent="0.2">
      <c r="A2743">
        <v>89301606</v>
      </c>
      <c r="B2743" t="s">
        <v>6476</v>
      </c>
      <c r="C2743" t="s">
        <v>6477</v>
      </c>
      <c r="D2743">
        <v>10</v>
      </c>
      <c r="E2743" s="2">
        <v>44287</v>
      </c>
      <c r="G2743">
        <v>6280</v>
      </c>
      <c r="H2743">
        <v>63485</v>
      </c>
      <c r="J2743" t="s">
        <v>60</v>
      </c>
      <c r="K2743" t="s">
        <v>6405</v>
      </c>
      <c r="M2743" s="1" t="s">
        <v>6406</v>
      </c>
      <c r="N2743">
        <v>7.1400000000000005E-2</v>
      </c>
      <c r="O2743" t="s">
        <v>72</v>
      </c>
      <c r="P2743">
        <f t="shared" si="84"/>
        <v>7</v>
      </c>
      <c r="Q2743" s="7">
        <f t="shared" si="85"/>
        <v>0.49980000000000008</v>
      </c>
    </row>
    <row r="2744" spans="1:17" x14ac:dyDescent="0.2">
      <c r="A2744">
        <v>89301607</v>
      </c>
      <c r="B2744" t="s">
        <v>6480</v>
      </c>
      <c r="C2744" t="s">
        <v>6481</v>
      </c>
      <c r="D2744">
        <v>10</v>
      </c>
      <c r="E2744" s="2">
        <v>44287</v>
      </c>
      <c r="G2744">
        <v>6280</v>
      </c>
      <c r="H2744">
        <v>63485</v>
      </c>
      <c r="J2744" t="s">
        <v>60</v>
      </c>
      <c r="K2744" t="s">
        <v>6405</v>
      </c>
      <c r="M2744" s="1" t="s">
        <v>6406</v>
      </c>
      <c r="N2744">
        <v>7.1400000000000005E-2</v>
      </c>
      <c r="O2744" t="s">
        <v>72</v>
      </c>
      <c r="P2744">
        <f t="shared" si="84"/>
        <v>7</v>
      </c>
      <c r="Q2744" s="7">
        <f t="shared" si="85"/>
        <v>0.49980000000000008</v>
      </c>
    </row>
    <row r="2745" spans="1:17" x14ac:dyDescent="0.2">
      <c r="A2745">
        <v>89301608</v>
      </c>
      <c r="B2745" t="s">
        <v>6482</v>
      </c>
      <c r="C2745" t="s">
        <v>6482</v>
      </c>
      <c r="D2745">
        <v>10</v>
      </c>
      <c r="E2745" s="2">
        <v>44287</v>
      </c>
      <c r="G2745">
        <v>6280</v>
      </c>
      <c r="H2745">
        <v>63485</v>
      </c>
      <c r="J2745" t="s">
        <v>60</v>
      </c>
      <c r="K2745" t="s">
        <v>6405</v>
      </c>
      <c r="M2745" s="1" t="s">
        <v>6406</v>
      </c>
      <c r="N2745">
        <v>7.1400000000000005E-2</v>
      </c>
      <c r="O2745" t="s">
        <v>72</v>
      </c>
      <c r="P2745">
        <f t="shared" si="84"/>
        <v>7</v>
      </c>
      <c r="Q2745" s="7">
        <f t="shared" si="85"/>
        <v>0.49980000000000008</v>
      </c>
    </row>
    <row r="2746" spans="1:17" x14ac:dyDescent="0.2">
      <c r="A2746">
        <v>89301501</v>
      </c>
      <c r="B2746" t="s">
        <v>5918</v>
      </c>
      <c r="C2746" t="s">
        <v>109</v>
      </c>
      <c r="D2746">
        <v>5</v>
      </c>
      <c r="E2746" s="2">
        <v>43252</v>
      </c>
      <c r="G2746">
        <v>8602</v>
      </c>
      <c r="H2746">
        <v>63487</v>
      </c>
      <c r="I2746" t="s">
        <v>46</v>
      </c>
      <c r="J2746" t="s">
        <v>249</v>
      </c>
      <c r="K2746" t="s">
        <v>2784</v>
      </c>
      <c r="M2746" s="1" t="s">
        <v>5952</v>
      </c>
      <c r="N2746">
        <v>1</v>
      </c>
      <c r="O2746" t="s">
        <v>135</v>
      </c>
      <c r="P2746">
        <f t="shared" si="84"/>
        <v>1</v>
      </c>
      <c r="Q2746" s="7">
        <f t="shared" si="85"/>
        <v>1</v>
      </c>
    </row>
    <row r="2747" spans="1:17" x14ac:dyDescent="0.2">
      <c r="A2747">
        <v>89301323</v>
      </c>
      <c r="B2747" t="s">
        <v>4932</v>
      </c>
      <c r="C2747" t="s">
        <v>357</v>
      </c>
      <c r="D2747">
        <v>5</v>
      </c>
      <c r="E2747" s="2">
        <v>45200</v>
      </c>
      <c r="G2747">
        <v>6238</v>
      </c>
      <c r="H2747">
        <v>63491</v>
      </c>
      <c r="J2747" t="s">
        <v>1075</v>
      </c>
      <c r="K2747" t="s">
        <v>4888</v>
      </c>
      <c r="L2747" t="s">
        <v>86</v>
      </c>
      <c r="M2747" s="1" t="s">
        <v>5054</v>
      </c>
      <c r="N2747">
        <v>0.5</v>
      </c>
      <c r="O2747" t="s">
        <v>72</v>
      </c>
      <c r="P2747">
        <f t="shared" si="84"/>
        <v>1</v>
      </c>
      <c r="Q2747" s="7">
        <f t="shared" si="85"/>
        <v>0.5</v>
      </c>
    </row>
    <row r="2748" spans="1:17" x14ac:dyDescent="0.2">
      <c r="A2748">
        <v>89301501</v>
      </c>
      <c r="B2748" t="s">
        <v>5918</v>
      </c>
      <c r="C2748" t="s">
        <v>109</v>
      </c>
      <c r="D2748">
        <v>5</v>
      </c>
      <c r="E2748" s="2">
        <v>41214</v>
      </c>
      <c r="G2748">
        <v>6251</v>
      </c>
      <c r="H2748">
        <v>63497</v>
      </c>
      <c r="J2748" t="s">
        <v>169</v>
      </c>
      <c r="K2748" t="s">
        <v>3241</v>
      </c>
      <c r="M2748" s="1" t="s">
        <v>5951</v>
      </c>
      <c r="N2748">
        <v>1</v>
      </c>
      <c r="O2748" t="s">
        <v>27</v>
      </c>
      <c r="P2748">
        <f t="shared" si="84"/>
        <v>1</v>
      </c>
      <c r="Q2748" s="7">
        <f t="shared" si="85"/>
        <v>1</v>
      </c>
    </row>
    <row r="2749" spans="1:17" x14ac:dyDescent="0.2">
      <c r="A2749">
        <v>89301171</v>
      </c>
      <c r="B2749" t="s">
        <v>3745</v>
      </c>
      <c r="C2749" t="s">
        <v>109</v>
      </c>
      <c r="D2749">
        <v>5</v>
      </c>
      <c r="E2749" s="2">
        <v>44150</v>
      </c>
      <c r="G2749">
        <v>9889</v>
      </c>
      <c r="H2749">
        <v>63502</v>
      </c>
      <c r="J2749" t="s">
        <v>641</v>
      </c>
      <c r="K2749" t="s">
        <v>2349</v>
      </c>
      <c r="M2749" s="1" t="s">
        <v>3764</v>
      </c>
      <c r="N2749">
        <v>1</v>
      </c>
      <c r="O2749" t="s">
        <v>90</v>
      </c>
      <c r="P2749">
        <f t="shared" si="84"/>
        <v>1</v>
      </c>
      <c r="Q2749" s="7">
        <f t="shared" si="85"/>
        <v>1</v>
      </c>
    </row>
    <row r="2750" spans="1:17" x14ac:dyDescent="0.2">
      <c r="A2750">
        <v>89301273</v>
      </c>
      <c r="B2750" t="s">
        <v>4683</v>
      </c>
      <c r="C2750" t="s">
        <v>4684</v>
      </c>
      <c r="D2750">
        <v>10</v>
      </c>
      <c r="E2750" s="2">
        <v>43739</v>
      </c>
      <c r="G2750">
        <v>9343</v>
      </c>
      <c r="H2750">
        <v>63505</v>
      </c>
      <c r="I2750" t="s">
        <v>46</v>
      </c>
      <c r="J2750" t="s">
        <v>959</v>
      </c>
      <c r="K2750" t="s">
        <v>144</v>
      </c>
      <c r="M2750" s="1" t="s">
        <v>4697</v>
      </c>
      <c r="N2750">
        <v>0.3</v>
      </c>
      <c r="O2750" t="s">
        <v>72</v>
      </c>
      <c r="P2750">
        <f t="shared" si="84"/>
        <v>4</v>
      </c>
      <c r="Q2750" s="7">
        <f t="shared" si="85"/>
        <v>1</v>
      </c>
    </row>
    <row r="2751" spans="1:17" x14ac:dyDescent="0.2">
      <c r="A2751">
        <v>89301274</v>
      </c>
      <c r="B2751" t="s">
        <v>4683</v>
      </c>
      <c r="C2751" t="s">
        <v>4684</v>
      </c>
      <c r="D2751">
        <v>10</v>
      </c>
      <c r="E2751" s="2">
        <v>43739</v>
      </c>
      <c r="G2751">
        <v>9343</v>
      </c>
      <c r="H2751">
        <v>63505</v>
      </c>
      <c r="I2751" t="s">
        <v>46</v>
      </c>
      <c r="J2751" t="s">
        <v>959</v>
      </c>
      <c r="K2751" t="s">
        <v>144</v>
      </c>
      <c r="M2751" s="1" t="s">
        <v>4697</v>
      </c>
      <c r="N2751">
        <v>0.1</v>
      </c>
      <c r="O2751" t="s">
        <v>72</v>
      </c>
      <c r="P2751">
        <f t="shared" si="84"/>
        <v>4</v>
      </c>
      <c r="Q2751" s="7">
        <f t="shared" si="85"/>
        <v>1</v>
      </c>
    </row>
    <row r="2752" spans="1:17" x14ac:dyDescent="0.2">
      <c r="A2752">
        <v>89301275</v>
      </c>
      <c r="B2752" t="s">
        <v>4683</v>
      </c>
      <c r="C2752" t="s">
        <v>293</v>
      </c>
      <c r="D2752">
        <v>10</v>
      </c>
      <c r="E2752" s="2">
        <v>44387</v>
      </c>
      <c r="G2752">
        <v>9343</v>
      </c>
      <c r="H2752">
        <v>63505</v>
      </c>
      <c r="I2752" t="s">
        <v>46</v>
      </c>
      <c r="J2752" t="s">
        <v>959</v>
      </c>
      <c r="K2752" t="s">
        <v>144</v>
      </c>
      <c r="M2752" s="1" t="s">
        <v>4697</v>
      </c>
      <c r="N2752">
        <v>0.2</v>
      </c>
      <c r="O2752" t="s">
        <v>72</v>
      </c>
      <c r="P2752">
        <f t="shared" si="84"/>
        <v>4</v>
      </c>
      <c r="Q2752" s="7">
        <f t="shared" si="85"/>
        <v>1</v>
      </c>
    </row>
    <row r="2753" spans="1:17" x14ac:dyDescent="0.2">
      <c r="A2753">
        <v>89301277</v>
      </c>
      <c r="B2753" t="s">
        <v>4683</v>
      </c>
      <c r="C2753" t="s">
        <v>4713</v>
      </c>
      <c r="D2753">
        <v>10</v>
      </c>
      <c r="E2753" s="2">
        <v>43739</v>
      </c>
      <c r="G2753">
        <v>9343</v>
      </c>
      <c r="H2753">
        <v>63505</v>
      </c>
      <c r="I2753" t="s">
        <v>46</v>
      </c>
      <c r="J2753" t="s">
        <v>959</v>
      </c>
      <c r="K2753" t="s">
        <v>144</v>
      </c>
      <c r="M2753" s="1" t="s">
        <v>4697</v>
      </c>
      <c r="N2753">
        <v>0.4</v>
      </c>
      <c r="O2753" t="s">
        <v>72</v>
      </c>
      <c r="P2753">
        <f t="shared" si="84"/>
        <v>4</v>
      </c>
      <c r="Q2753" s="7">
        <f t="shared" si="85"/>
        <v>1</v>
      </c>
    </row>
    <row r="2754" spans="1:17" x14ac:dyDescent="0.2">
      <c r="A2754">
        <v>89301285</v>
      </c>
      <c r="B2754" t="s">
        <v>4741</v>
      </c>
      <c r="C2754" t="s">
        <v>4742</v>
      </c>
      <c r="D2754">
        <v>10</v>
      </c>
      <c r="E2754" s="2">
        <v>44743</v>
      </c>
      <c r="G2754">
        <v>10375</v>
      </c>
      <c r="H2754">
        <v>63512</v>
      </c>
      <c r="I2754" t="s">
        <v>905</v>
      </c>
      <c r="J2754" t="s">
        <v>47</v>
      </c>
      <c r="K2754" t="s">
        <v>4758</v>
      </c>
      <c r="L2754" t="s">
        <v>31</v>
      </c>
      <c r="M2754" s="1" t="s">
        <v>4759</v>
      </c>
      <c r="N2754">
        <v>0.15</v>
      </c>
      <c r="O2754" t="s">
        <v>2433</v>
      </c>
      <c r="P2754">
        <f t="shared" ref="P2754:P2817" si="86">COUNTIF($M$2:$M$4776,M2754)</f>
        <v>2</v>
      </c>
      <c r="Q2754" s="7">
        <f t="shared" ref="Q2754:Q2817" si="87">SUMIFS($N$2:$N$4776,$M$2:$M$4776,M2754)</f>
        <v>0.65</v>
      </c>
    </row>
    <row r="2755" spans="1:17" x14ac:dyDescent="0.2">
      <c r="A2755">
        <v>89301285</v>
      </c>
      <c r="B2755" t="s">
        <v>4741</v>
      </c>
      <c r="C2755" t="s">
        <v>4742</v>
      </c>
      <c r="D2755">
        <v>10</v>
      </c>
      <c r="E2755" s="2">
        <v>45261</v>
      </c>
      <c r="G2755">
        <v>10375</v>
      </c>
      <c r="H2755">
        <v>63512</v>
      </c>
      <c r="I2755" t="s">
        <v>905</v>
      </c>
      <c r="J2755" t="s">
        <v>47</v>
      </c>
      <c r="K2755" t="s">
        <v>4758</v>
      </c>
      <c r="L2755" t="s">
        <v>31</v>
      </c>
      <c r="M2755" s="1" t="s">
        <v>4759</v>
      </c>
      <c r="N2755">
        <v>0.5</v>
      </c>
      <c r="O2755" t="s">
        <v>2433</v>
      </c>
      <c r="P2755">
        <f t="shared" si="86"/>
        <v>2</v>
      </c>
      <c r="Q2755" s="7">
        <f t="shared" si="87"/>
        <v>0.65</v>
      </c>
    </row>
    <row r="2756" spans="1:17" x14ac:dyDescent="0.2">
      <c r="A2756">
        <v>89301405</v>
      </c>
      <c r="B2756" t="s">
        <v>5773</v>
      </c>
      <c r="C2756" t="s">
        <v>5774</v>
      </c>
      <c r="D2756">
        <v>10</v>
      </c>
      <c r="E2756" s="2">
        <v>42036</v>
      </c>
      <c r="G2756">
        <v>7445</v>
      </c>
      <c r="H2756">
        <v>63513</v>
      </c>
      <c r="J2756" t="s">
        <v>1283</v>
      </c>
      <c r="K2756" t="s">
        <v>363</v>
      </c>
      <c r="M2756" s="1" t="s">
        <v>5777</v>
      </c>
      <c r="N2756">
        <v>1</v>
      </c>
      <c r="O2756" t="s">
        <v>27</v>
      </c>
      <c r="P2756">
        <f t="shared" si="86"/>
        <v>1</v>
      </c>
      <c r="Q2756" s="7">
        <f t="shared" si="87"/>
        <v>1</v>
      </c>
    </row>
    <row r="2757" spans="1:17" x14ac:dyDescent="0.2">
      <c r="A2757">
        <v>89301323</v>
      </c>
      <c r="B2757" t="s">
        <v>4932</v>
      </c>
      <c r="C2757" t="s">
        <v>357</v>
      </c>
      <c r="D2757">
        <v>5</v>
      </c>
      <c r="E2757" s="2">
        <v>45292</v>
      </c>
      <c r="G2757">
        <v>6239</v>
      </c>
      <c r="H2757">
        <v>63514</v>
      </c>
      <c r="J2757" t="s">
        <v>504</v>
      </c>
      <c r="K2757" t="s">
        <v>611</v>
      </c>
      <c r="L2757" t="s">
        <v>86</v>
      </c>
      <c r="M2757" s="1" t="s">
        <v>5053</v>
      </c>
      <c r="N2757">
        <v>1</v>
      </c>
      <c r="O2757" t="s">
        <v>72</v>
      </c>
      <c r="P2757">
        <f t="shared" si="86"/>
        <v>1</v>
      </c>
      <c r="Q2757" s="7">
        <f t="shared" si="87"/>
        <v>1</v>
      </c>
    </row>
    <row r="2758" spans="1:17" x14ac:dyDescent="0.2">
      <c r="A2758">
        <v>89301063</v>
      </c>
      <c r="B2758" t="s">
        <v>1480</v>
      </c>
      <c r="C2758" t="s">
        <v>357</v>
      </c>
      <c r="D2758">
        <v>5</v>
      </c>
      <c r="E2758" s="2">
        <v>44166</v>
      </c>
      <c r="G2758">
        <v>7523</v>
      </c>
      <c r="H2758">
        <v>63519</v>
      </c>
      <c r="I2758" t="s">
        <v>28</v>
      </c>
      <c r="J2758" t="s">
        <v>37</v>
      </c>
      <c r="K2758" t="s">
        <v>1664</v>
      </c>
      <c r="M2758" s="1" t="s">
        <v>1665</v>
      </c>
      <c r="N2758">
        <v>1</v>
      </c>
      <c r="O2758" t="s">
        <v>33</v>
      </c>
      <c r="P2758">
        <f t="shared" si="86"/>
        <v>1</v>
      </c>
      <c r="Q2758" s="7">
        <f t="shared" si="87"/>
        <v>1</v>
      </c>
    </row>
    <row r="2759" spans="1:17" x14ac:dyDescent="0.2">
      <c r="A2759">
        <v>89301251</v>
      </c>
      <c r="B2759" t="s">
        <v>4451</v>
      </c>
      <c r="C2759" t="s">
        <v>109</v>
      </c>
      <c r="D2759">
        <v>5</v>
      </c>
      <c r="E2759" s="2">
        <v>41974</v>
      </c>
      <c r="G2759">
        <v>6302</v>
      </c>
      <c r="H2759">
        <v>63522</v>
      </c>
      <c r="I2759" t="s">
        <v>28</v>
      </c>
      <c r="J2759" t="s">
        <v>127</v>
      </c>
      <c r="K2759" t="s">
        <v>4465</v>
      </c>
      <c r="L2759" t="s">
        <v>31</v>
      </c>
      <c r="M2759" s="1" t="s">
        <v>4466</v>
      </c>
      <c r="N2759">
        <v>0.45</v>
      </c>
      <c r="O2759" t="s">
        <v>33</v>
      </c>
      <c r="P2759">
        <f t="shared" si="86"/>
        <v>2</v>
      </c>
      <c r="Q2759" s="7">
        <f t="shared" si="87"/>
        <v>0.55000000000000004</v>
      </c>
    </row>
    <row r="2760" spans="1:17" x14ac:dyDescent="0.2">
      <c r="A2760">
        <v>89301600</v>
      </c>
      <c r="B2760" t="s">
        <v>6274</v>
      </c>
      <c r="C2760" t="s">
        <v>6274</v>
      </c>
      <c r="D2760">
        <v>10</v>
      </c>
      <c r="E2760" s="2">
        <v>44287</v>
      </c>
      <c r="G2760">
        <v>10053</v>
      </c>
      <c r="H2760">
        <v>63527</v>
      </c>
      <c r="I2760" t="s">
        <v>343</v>
      </c>
      <c r="J2760" t="s">
        <v>521</v>
      </c>
      <c r="K2760" t="s">
        <v>6402</v>
      </c>
      <c r="M2760" s="1" t="s">
        <v>6403</v>
      </c>
      <c r="N2760">
        <v>0.14199999999999999</v>
      </c>
      <c r="O2760" t="s">
        <v>72</v>
      </c>
      <c r="P2760">
        <f t="shared" si="86"/>
        <v>7</v>
      </c>
      <c r="Q2760" s="7">
        <f t="shared" si="87"/>
        <v>0.99399999999999999</v>
      </c>
    </row>
    <row r="2761" spans="1:17" x14ac:dyDescent="0.2">
      <c r="A2761">
        <v>89301602</v>
      </c>
      <c r="B2761" t="s">
        <v>6449</v>
      </c>
      <c r="C2761" t="s">
        <v>6450</v>
      </c>
      <c r="D2761">
        <v>10</v>
      </c>
      <c r="E2761" s="2">
        <v>44287</v>
      </c>
      <c r="G2761">
        <v>10053</v>
      </c>
      <c r="H2761">
        <v>63527</v>
      </c>
      <c r="I2761" t="s">
        <v>343</v>
      </c>
      <c r="J2761" t="s">
        <v>521</v>
      </c>
      <c r="K2761" t="s">
        <v>6402</v>
      </c>
      <c r="M2761" s="1" t="s">
        <v>6403</v>
      </c>
      <c r="N2761">
        <v>0.14199999999999999</v>
      </c>
      <c r="O2761" t="s">
        <v>72</v>
      </c>
      <c r="P2761">
        <f t="shared" si="86"/>
        <v>7</v>
      </c>
      <c r="Q2761" s="7">
        <f t="shared" si="87"/>
        <v>0.99399999999999999</v>
      </c>
    </row>
    <row r="2762" spans="1:17" x14ac:dyDescent="0.2">
      <c r="A2762">
        <v>89301604</v>
      </c>
      <c r="B2762" t="s">
        <v>6464</v>
      </c>
      <c r="C2762" t="s">
        <v>6465</v>
      </c>
      <c r="D2762">
        <v>10</v>
      </c>
      <c r="E2762" s="2">
        <v>44287</v>
      </c>
      <c r="G2762">
        <v>10053</v>
      </c>
      <c r="H2762">
        <v>63527</v>
      </c>
      <c r="I2762" t="s">
        <v>343</v>
      </c>
      <c r="J2762" t="s">
        <v>521</v>
      </c>
      <c r="K2762" t="s">
        <v>6402</v>
      </c>
      <c r="M2762" s="1" t="s">
        <v>6403</v>
      </c>
      <c r="N2762">
        <v>0.14199999999999999</v>
      </c>
      <c r="O2762" t="s">
        <v>72</v>
      </c>
      <c r="P2762">
        <f t="shared" si="86"/>
        <v>7</v>
      </c>
      <c r="Q2762" s="7">
        <f t="shared" si="87"/>
        <v>0.99399999999999999</v>
      </c>
    </row>
    <row r="2763" spans="1:17" x14ac:dyDescent="0.2">
      <c r="A2763">
        <v>89301605</v>
      </c>
      <c r="B2763" t="s">
        <v>6474</v>
      </c>
      <c r="C2763" t="s">
        <v>6475</v>
      </c>
      <c r="D2763">
        <v>10</v>
      </c>
      <c r="E2763" s="2">
        <v>44287</v>
      </c>
      <c r="G2763">
        <v>10053</v>
      </c>
      <c r="H2763">
        <v>63527</v>
      </c>
      <c r="I2763" t="s">
        <v>343</v>
      </c>
      <c r="J2763" t="s">
        <v>521</v>
      </c>
      <c r="K2763" t="s">
        <v>6402</v>
      </c>
      <c r="M2763" s="1" t="s">
        <v>6403</v>
      </c>
      <c r="N2763">
        <v>0.14199999999999999</v>
      </c>
      <c r="O2763" t="s">
        <v>72</v>
      </c>
      <c r="P2763">
        <f t="shared" si="86"/>
        <v>7</v>
      </c>
      <c r="Q2763" s="7">
        <f t="shared" si="87"/>
        <v>0.99399999999999999</v>
      </c>
    </row>
    <row r="2764" spans="1:17" x14ac:dyDescent="0.2">
      <c r="A2764">
        <v>89301606</v>
      </c>
      <c r="B2764" t="s">
        <v>6476</v>
      </c>
      <c r="C2764" t="s">
        <v>6477</v>
      </c>
      <c r="D2764">
        <v>10</v>
      </c>
      <c r="E2764" s="2">
        <v>44287</v>
      </c>
      <c r="G2764">
        <v>10053</v>
      </c>
      <c r="H2764">
        <v>63527</v>
      </c>
      <c r="I2764" t="s">
        <v>343</v>
      </c>
      <c r="J2764" t="s">
        <v>521</v>
      </c>
      <c r="K2764" t="s">
        <v>6402</v>
      </c>
      <c r="M2764" s="1" t="s">
        <v>6403</v>
      </c>
      <c r="N2764">
        <v>0.14199999999999999</v>
      </c>
      <c r="O2764" t="s">
        <v>72</v>
      </c>
      <c r="P2764">
        <f t="shared" si="86"/>
        <v>7</v>
      </c>
      <c r="Q2764" s="7">
        <f t="shared" si="87"/>
        <v>0.99399999999999999</v>
      </c>
    </row>
    <row r="2765" spans="1:17" x14ac:dyDescent="0.2">
      <c r="A2765">
        <v>89301607</v>
      </c>
      <c r="B2765" t="s">
        <v>6480</v>
      </c>
      <c r="C2765" t="s">
        <v>6481</v>
      </c>
      <c r="D2765">
        <v>10</v>
      </c>
      <c r="E2765" s="2">
        <v>44287</v>
      </c>
      <c r="G2765">
        <v>10053</v>
      </c>
      <c r="H2765">
        <v>63527</v>
      </c>
      <c r="I2765" t="s">
        <v>343</v>
      </c>
      <c r="J2765" t="s">
        <v>521</v>
      </c>
      <c r="K2765" t="s">
        <v>6402</v>
      </c>
      <c r="M2765" s="1" t="s">
        <v>6403</v>
      </c>
      <c r="N2765">
        <v>0.14199999999999999</v>
      </c>
      <c r="O2765" t="s">
        <v>72</v>
      </c>
      <c r="P2765">
        <f t="shared" si="86"/>
        <v>7</v>
      </c>
      <c r="Q2765" s="7">
        <f t="shared" si="87"/>
        <v>0.99399999999999999</v>
      </c>
    </row>
    <row r="2766" spans="1:17" x14ac:dyDescent="0.2">
      <c r="A2766">
        <v>89301608</v>
      </c>
      <c r="B2766" t="s">
        <v>6482</v>
      </c>
      <c r="C2766" t="s">
        <v>6482</v>
      </c>
      <c r="D2766">
        <v>10</v>
      </c>
      <c r="E2766" s="2">
        <v>44287</v>
      </c>
      <c r="G2766">
        <v>10053</v>
      </c>
      <c r="H2766">
        <v>63527</v>
      </c>
      <c r="I2766" t="s">
        <v>343</v>
      </c>
      <c r="J2766" t="s">
        <v>521</v>
      </c>
      <c r="K2766" t="s">
        <v>6402</v>
      </c>
      <c r="M2766" s="1" t="s">
        <v>6403</v>
      </c>
      <c r="N2766">
        <v>0.14199999999999999</v>
      </c>
      <c r="O2766" t="s">
        <v>72</v>
      </c>
      <c r="P2766">
        <f t="shared" si="86"/>
        <v>7</v>
      </c>
      <c r="Q2766" s="7">
        <f t="shared" si="87"/>
        <v>0.99399999999999999</v>
      </c>
    </row>
    <row r="2767" spans="1:17" x14ac:dyDescent="0.2">
      <c r="A2767">
        <v>89301345</v>
      </c>
      <c r="B2767" t="s">
        <v>5330</v>
      </c>
      <c r="C2767" t="s">
        <v>5331</v>
      </c>
      <c r="D2767">
        <v>10</v>
      </c>
      <c r="E2767" s="2">
        <v>41275</v>
      </c>
      <c r="G2767">
        <v>6296</v>
      </c>
      <c r="H2767">
        <v>63528</v>
      </c>
      <c r="J2767" t="s">
        <v>312</v>
      </c>
      <c r="K2767" t="s">
        <v>5370</v>
      </c>
      <c r="M2767" s="1" t="s">
        <v>5371</v>
      </c>
      <c r="N2767">
        <v>0.9</v>
      </c>
      <c r="O2767" t="s">
        <v>27</v>
      </c>
      <c r="P2767">
        <f t="shared" si="86"/>
        <v>2</v>
      </c>
      <c r="Q2767" s="7">
        <f t="shared" si="87"/>
        <v>1</v>
      </c>
    </row>
    <row r="2768" spans="1:17" x14ac:dyDescent="0.2">
      <c r="A2768">
        <v>89301347</v>
      </c>
      <c r="B2768" t="s">
        <v>5330</v>
      </c>
      <c r="C2768" t="s">
        <v>5477</v>
      </c>
      <c r="D2768">
        <v>10</v>
      </c>
      <c r="E2768" s="2">
        <v>44470</v>
      </c>
      <c r="G2768">
        <v>6296</v>
      </c>
      <c r="H2768">
        <v>63528</v>
      </c>
      <c r="J2768" t="s">
        <v>312</v>
      </c>
      <c r="K2768" t="s">
        <v>5370</v>
      </c>
      <c r="M2768" s="1" t="s">
        <v>5371</v>
      </c>
      <c r="N2768">
        <v>0.1</v>
      </c>
      <c r="O2768" t="s">
        <v>27</v>
      </c>
      <c r="P2768">
        <f t="shared" si="86"/>
        <v>2</v>
      </c>
      <c r="Q2768" s="7">
        <f t="shared" si="87"/>
        <v>1</v>
      </c>
    </row>
    <row r="2769" spans="1:17" x14ac:dyDescent="0.2">
      <c r="A2769">
        <v>89301121</v>
      </c>
      <c r="B2769" t="s">
        <v>3139</v>
      </c>
      <c r="C2769" t="s">
        <v>109</v>
      </c>
      <c r="D2769">
        <v>5</v>
      </c>
      <c r="E2769" s="2">
        <v>42005</v>
      </c>
      <c r="G2769">
        <v>7149</v>
      </c>
      <c r="H2769">
        <v>63532</v>
      </c>
      <c r="J2769" t="s">
        <v>325</v>
      </c>
      <c r="K2769" t="s">
        <v>3165</v>
      </c>
      <c r="M2769" s="1" t="s">
        <v>3166</v>
      </c>
      <c r="N2769">
        <v>1</v>
      </c>
      <c r="O2769" t="s">
        <v>27</v>
      </c>
      <c r="P2769">
        <f t="shared" si="86"/>
        <v>1</v>
      </c>
      <c r="Q2769" s="7">
        <f t="shared" si="87"/>
        <v>1</v>
      </c>
    </row>
    <row r="2770" spans="1:17" x14ac:dyDescent="0.2">
      <c r="A2770">
        <v>89301103</v>
      </c>
      <c r="B2770" t="s">
        <v>2599</v>
      </c>
      <c r="C2770" t="s">
        <v>2589</v>
      </c>
      <c r="D2770">
        <v>5</v>
      </c>
      <c r="E2770" s="2">
        <v>41275</v>
      </c>
      <c r="G2770">
        <v>6278</v>
      </c>
      <c r="H2770">
        <v>63533</v>
      </c>
      <c r="J2770" t="s">
        <v>37</v>
      </c>
      <c r="K2770" t="s">
        <v>2857</v>
      </c>
      <c r="M2770" s="1" t="s">
        <v>2858</v>
      </c>
      <c r="N2770">
        <v>1</v>
      </c>
      <c r="O2770" t="s">
        <v>23</v>
      </c>
      <c r="P2770">
        <f t="shared" si="86"/>
        <v>1</v>
      </c>
      <c r="Q2770" s="7">
        <f t="shared" si="87"/>
        <v>1</v>
      </c>
    </row>
    <row r="2771" spans="1:17" x14ac:dyDescent="0.2">
      <c r="A2771">
        <v>89301345</v>
      </c>
      <c r="B2771" t="s">
        <v>5330</v>
      </c>
      <c r="C2771" t="s">
        <v>5331</v>
      </c>
      <c r="D2771">
        <v>10</v>
      </c>
      <c r="E2771" s="2">
        <v>41275</v>
      </c>
      <c r="G2771">
        <v>6295</v>
      </c>
      <c r="H2771">
        <v>63534</v>
      </c>
      <c r="I2771" t="s">
        <v>1651</v>
      </c>
      <c r="J2771" t="s">
        <v>84</v>
      </c>
      <c r="K2771" t="s">
        <v>217</v>
      </c>
      <c r="M2771" s="1" t="s">
        <v>5367</v>
      </c>
      <c r="N2771">
        <v>0.9</v>
      </c>
      <c r="O2771" t="s">
        <v>27</v>
      </c>
      <c r="P2771">
        <f t="shared" si="86"/>
        <v>2</v>
      </c>
      <c r="Q2771" s="7">
        <f t="shared" si="87"/>
        <v>1</v>
      </c>
    </row>
    <row r="2772" spans="1:17" x14ac:dyDescent="0.2">
      <c r="A2772">
        <v>89301347</v>
      </c>
      <c r="B2772" t="s">
        <v>5330</v>
      </c>
      <c r="C2772" t="s">
        <v>5477</v>
      </c>
      <c r="D2772">
        <v>10</v>
      </c>
      <c r="E2772" s="2">
        <v>44470</v>
      </c>
      <c r="G2772">
        <v>6295</v>
      </c>
      <c r="H2772">
        <v>63534</v>
      </c>
      <c r="I2772" t="s">
        <v>1651</v>
      </c>
      <c r="J2772" t="s">
        <v>84</v>
      </c>
      <c r="K2772" t="s">
        <v>217</v>
      </c>
      <c r="M2772" s="1" t="s">
        <v>5367</v>
      </c>
      <c r="N2772">
        <v>0.1</v>
      </c>
      <c r="O2772" t="s">
        <v>27</v>
      </c>
      <c r="P2772">
        <f t="shared" si="86"/>
        <v>2</v>
      </c>
      <c r="Q2772" s="7">
        <f t="shared" si="87"/>
        <v>1</v>
      </c>
    </row>
    <row r="2773" spans="1:17" x14ac:dyDescent="0.2">
      <c r="A2773">
        <v>89301073</v>
      </c>
      <c r="B2773" t="s">
        <v>1686</v>
      </c>
      <c r="C2773" t="s">
        <v>357</v>
      </c>
      <c r="D2773">
        <v>5</v>
      </c>
      <c r="E2773" s="2">
        <v>44044</v>
      </c>
      <c r="G2773">
        <v>7361</v>
      </c>
      <c r="H2773">
        <v>63549</v>
      </c>
      <c r="I2773" t="s">
        <v>46</v>
      </c>
      <c r="J2773" t="s">
        <v>54</v>
      </c>
      <c r="K2773" t="s">
        <v>1758</v>
      </c>
      <c r="L2773" t="s">
        <v>86</v>
      </c>
      <c r="M2773" s="1" t="s">
        <v>1759</v>
      </c>
      <c r="N2773">
        <v>0.5</v>
      </c>
      <c r="O2773" t="s">
        <v>27</v>
      </c>
      <c r="P2773">
        <f t="shared" si="86"/>
        <v>1</v>
      </c>
      <c r="Q2773" s="7">
        <f t="shared" si="87"/>
        <v>0.5</v>
      </c>
    </row>
    <row r="2774" spans="1:17" x14ac:dyDescent="0.2">
      <c r="A2774">
        <v>89301074</v>
      </c>
      <c r="B2774" t="s">
        <v>1686</v>
      </c>
      <c r="C2774" t="s">
        <v>1828</v>
      </c>
      <c r="D2774">
        <v>10</v>
      </c>
      <c r="E2774" s="2">
        <v>41430</v>
      </c>
      <c r="G2774">
        <v>6364</v>
      </c>
      <c r="H2774">
        <v>63550</v>
      </c>
      <c r="J2774" t="s">
        <v>1837</v>
      </c>
      <c r="K2774" t="s">
        <v>1838</v>
      </c>
      <c r="M2774" s="1" t="s">
        <v>1839</v>
      </c>
      <c r="N2774">
        <v>1</v>
      </c>
      <c r="O2774" t="s">
        <v>27</v>
      </c>
      <c r="P2774">
        <f t="shared" si="86"/>
        <v>1</v>
      </c>
      <c r="Q2774" s="7">
        <f t="shared" si="87"/>
        <v>1</v>
      </c>
    </row>
    <row r="2775" spans="1:17" x14ac:dyDescent="0.2">
      <c r="A2775">
        <v>89301942</v>
      </c>
      <c r="B2775" t="s">
        <v>6578</v>
      </c>
      <c r="C2775" t="s">
        <v>6578</v>
      </c>
      <c r="D2775">
        <v>10</v>
      </c>
      <c r="E2775" s="2">
        <v>44197</v>
      </c>
      <c r="G2775">
        <v>9773</v>
      </c>
      <c r="H2775">
        <v>63554</v>
      </c>
      <c r="I2775" t="s">
        <v>905</v>
      </c>
      <c r="J2775" t="s">
        <v>424</v>
      </c>
      <c r="K2775" t="s">
        <v>6618</v>
      </c>
      <c r="M2775" s="1" t="s">
        <v>6619</v>
      </c>
      <c r="N2775">
        <v>1</v>
      </c>
      <c r="O2775" t="s">
        <v>6591</v>
      </c>
      <c r="P2775">
        <f t="shared" si="86"/>
        <v>1</v>
      </c>
      <c r="Q2775" s="7">
        <f t="shared" si="87"/>
        <v>1</v>
      </c>
    </row>
    <row r="2776" spans="1:17" x14ac:dyDescent="0.2">
      <c r="A2776">
        <v>89301345</v>
      </c>
      <c r="B2776" t="s">
        <v>5330</v>
      </c>
      <c r="C2776" t="s">
        <v>5331</v>
      </c>
      <c r="D2776">
        <v>10</v>
      </c>
      <c r="E2776" s="2">
        <v>43466</v>
      </c>
      <c r="G2776">
        <v>9134</v>
      </c>
      <c r="H2776">
        <v>63558</v>
      </c>
      <c r="J2776" t="s">
        <v>537</v>
      </c>
      <c r="K2776" t="s">
        <v>5368</v>
      </c>
      <c r="M2776" s="1" t="s">
        <v>5369</v>
      </c>
      <c r="N2776">
        <v>0.9</v>
      </c>
      <c r="O2776" t="s">
        <v>27</v>
      </c>
      <c r="P2776">
        <f t="shared" si="86"/>
        <v>2</v>
      </c>
      <c r="Q2776" s="7">
        <f t="shared" si="87"/>
        <v>1</v>
      </c>
    </row>
    <row r="2777" spans="1:17" x14ac:dyDescent="0.2">
      <c r="A2777">
        <v>89301347</v>
      </c>
      <c r="B2777" t="s">
        <v>5330</v>
      </c>
      <c r="C2777" t="s">
        <v>5477</v>
      </c>
      <c r="D2777">
        <v>10</v>
      </c>
      <c r="E2777" s="2">
        <v>44470</v>
      </c>
      <c r="G2777">
        <v>9134</v>
      </c>
      <c r="H2777">
        <v>63558</v>
      </c>
      <c r="J2777" t="s">
        <v>537</v>
      </c>
      <c r="K2777" t="s">
        <v>5368</v>
      </c>
      <c r="M2777" s="1" t="s">
        <v>5369</v>
      </c>
      <c r="N2777">
        <v>0.1</v>
      </c>
      <c r="O2777" t="s">
        <v>27</v>
      </c>
      <c r="P2777">
        <f t="shared" si="86"/>
        <v>2</v>
      </c>
      <c r="Q2777" s="7">
        <f t="shared" si="87"/>
        <v>1</v>
      </c>
    </row>
    <row r="2778" spans="1:17" x14ac:dyDescent="0.2">
      <c r="A2778">
        <v>89301326</v>
      </c>
      <c r="B2778" t="s">
        <v>4932</v>
      </c>
      <c r="C2778" t="s">
        <v>5180</v>
      </c>
      <c r="D2778">
        <v>10</v>
      </c>
      <c r="E2778" s="2">
        <v>44317</v>
      </c>
      <c r="G2778">
        <v>6388</v>
      </c>
      <c r="H2778">
        <v>63559</v>
      </c>
      <c r="I2778" t="s">
        <v>46</v>
      </c>
      <c r="J2778" t="s">
        <v>47</v>
      </c>
      <c r="K2778" t="s">
        <v>88</v>
      </c>
      <c r="L2778" t="s">
        <v>31</v>
      </c>
      <c r="M2778" s="1" t="s">
        <v>5189</v>
      </c>
      <c r="N2778">
        <v>1</v>
      </c>
      <c r="O2778" t="s">
        <v>2433</v>
      </c>
      <c r="P2778">
        <f t="shared" si="86"/>
        <v>1</v>
      </c>
      <c r="Q2778" s="7">
        <f t="shared" si="87"/>
        <v>1</v>
      </c>
    </row>
    <row r="2779" spans="1:17" x14ac:dyDescent="0.2">
      <c r="A2779">
        <v>89301173</v>
      </c>
      <c r="B2779" t="s">
        <v>3745</v>
      </c>
      <c r="C2779" t="s">
        <v>357</v>
      </c>
      <c r="D2779">
        <v>5</v>
      </c>
      <c r="E2779" s="2">
        <v>44805</v>
      </c>
      <c r="G2779">
        <v>8134</v>
      </c>
      <c r="H2779">
        <v>63560</v>
      </c>
      <c r="I2779" t="s">
        <v>343</v>
      </c>
      <c r="J2779" t="s">
        <v>47</v>
      </c>
      <c r="K2779" t="s">
        <v>245</v>
      </c>
      <c r="M2779" s="1" t="s">
        <v>3885</v>
      </c>
      <c r="N2779">
        <v>0.5</v>
      </c>
      <c r="O2779" t="s">
        <v>90</v>
      </c>
      <c r="P2779">
        <f t="shared" si="86"/>
        <v>1</v>
      </c>
      <c r="Q2779" s="7">
        <f t="shared" si="87"/>
        <v>0.5</v>
      </c>
    </row>
    <row r="2780" spans="1:17" x14ac:dyDescent="0.2">
      <c r="A2780">
        <v>89301503</v>
      </c>
      <c r="B2780" t="s">
        <v>3914</v>
      </c>
      <c r="C2780" t="s">
        <v>357</v>
      </c>
      <c r="D2780">
        <v>5</v>
      </c>
      <c r="E2780" s="2">
        <v>41365</v>
      </c>
      <c r="G2780">
        <v>6446</v>
      </c>
      <c r="H2780">
        <v>63563</v>
      </c>
      <c r="I2780" t="s">
        <v>46</v>
      </c>
      <c r="J2780" t="s">
        <v>158</v>
      </c>
      <c r="K2780" t="s">
        <v>6056</v>
      </c>
      <c r="L2780" t="s">
        <v>86</v>
      </c>
      <c r="M2780" s="1" t="s">
        <v>6057</v>
      </c>
      <c r="N2780">
        <v>1</v>
      </c>
      <c r="O2780" t="s">
        <v>135</v>
      </c>
      <c r="P2780">
        <f t="shared" si="86"/>
        <v>1</v>
      </c>
      <c r="Q2780" s="7">
        <f t="shared" si="87"/>
        <v>1</v>
      </c>
    </row>
    <row r="2781" spans="1:17" x14ac:dyDescent="0.2">
      <c r="A2781">
        <v>89301375</v>
      </c>
      <c r="B2781" t="s">
        <v>5575</v>
      </c>
      <c r="C2781" t="s">
        <v>5575</v>
      </c>
      <c r="D2781">
        <v>10</v>
      </c>
      <c r="E2781" s="2">
        <v>44197</v>
      </c>
      <c r="G2781">
        <v>7212</v>
      </c>
      <c r="H2781">
        <v>63564</v>
      </c>
      <c r="I2781" t="s">
        <v>5635</v>
      </c>
      <c r="J2781" t="s">
        <v>5636</v>
      </c>
      <c r="K2781" t="s">
        <v>5637</v>
      </c>
      <c r="L2781" t="s">
        <v>31</v>
      </c>
      <c r="M2781" s="1" t="s">
        <v>5638</v>
      </c>
      <c r="N2781">
        <v>0.8</v>
      </c>
      <c r="O2781" t="s">
        <v>94</v>
      </c>
      <c r="P2781">
        <f t="shared" si="86"/>
        <v>1</v>
      </c>
      <c r="Q2781" s="7">
        <f t="shared" si="87"/>
        <v>0.8</v>
      </c>
    </row>
    <row r="2782" spans="1:17" x14ac:dyDescent="0.2">
      <c r="A2782">
        <v>89301073</v>
      </c>
      <c r="B2782" t="s">
        <v>1686</v>
      </c>
      <c r="C2782" t="s">
        <v>357</v>
      </c>
      <c r="D2782">
        <v>5</v>
      </c>
      <c r="E2782" s="2">
        <v>41456</v>
      </c>
      <c r="G2782">
        <v>6382</v>
      </c>
      <c r="H2782">
        <v>63565</v>
      </c>
      <c r="I2782" t="s">
        <v>53</v>
      </c>
      <c r="J2782" t="s">
        <v>127</v>
      </c>
      <c r="K2782" t="s">
        <v>872</v>
      </c>
      <c r="M2782" s="1" t="s">
        <v>1760</v>
      </c>
      <c r="N2782">
        <v>0.25</v>
      </c>
      <c r="O2782" t="s">
        <v>27</v>
      </c>
      <c r="P2782">
        <f t="shared" si="86"/>
        <v>1</v>
      </c>
      <c r="Q2782" s="7">
        <f t="shared" si="87"/>
        <v>0.25</v>
      </c>
    </row>
    <row r="2783" spans="1:17" x14ac:dyDescent="0.2">
      <c r="A2783">
        <v>89963002</v>
      </c>
      <c r="B2783" t="s">
        <v>6786</v>
      </c>
      <c r="C2783" t="s">
        <v>6786</v>
      </c>
      <c r="D2783">
        <v>8</v>
      </c>
      <c r="E2783" s="2">
        <v>44986</v>
      </c>
      <c r="G2783">
        <v>10897</v>
      </c>
      <c r="H2783">
        <v>63569</v>
      </c>
      <c r="J2783" t="s">
        <v>312</v>
      </c>
      <c r="K2783" t="s">
        <v>6787</v>
      </c>
      <c r="M2783" s="1" t="s">
        <v>6788</v>
      </c>
      <c r="N2783">
        <v>1</v>
      </c>
      <c r="O2783" t="s">
        <v>27</v>
      </c>
      <c r="P2783">
        <f t="shared" si="86"/>
        <v>1</v>
      </c>
      <c r="Q2783" s="7">
        <f t="shared" si="87"/>
        <v>1</v>
      </c>
    </row>
    <row r="2784" spans="1:17" x14ac:dyDescent="0.2">
      <c r="A2784">
        <v>89301026</v>
      </c>
      <c r="B2784" t="s">
        <v>489</v>
      </c>
      <c r="C2784" t="s">
        <v>702</v>
      </c>
      <c r="D2784">
        <v>5</v>
      </c>
      <c r="E2784" s="2">
        <v>43344</v>
      </c>
      <c r="G2784">
        <v>8799</v>
      </c>
      <c r="H2784">
        <v>63578</v>
      </c>
      <c r="I2784" t="s">
        <v>53</v>
      </c>
      <c r="J2784" t="s">
        <v>763</v>
      </c>
      <c r="K2784" t="s">
        <v>764</v>
      </c>
      <c r="M2784" s="1" t="s">
        <v>765</v>
      </c>
      <c r="N2784">
        <v>1</v>
      </c>
      <c r="O2784" t="s">
        <v>72</v>
      </c>
      <c r="P2784">
        <f t="shared" si="86"/>
        <v>1</v>
      </c>
      <c r="Q2784" s="7">
        <f t="shared" si="87"/>
        <v>1</v>
      </c>
    </row>
    <row r="2785" spans="1:17" x14ac:dyDescent="0.2">
      <c r="A2785">
        <v>89301285</v>
      </c>
      <c r="B2785" t="s">
        <v>4741</v>
      </c>
      <c r="C2785" t="s">
        <v>4742</v>
      </c>
      <c r="D2785">
        <v>10</v>
      </c>
      <c r="E2785" s="2">
        <v>41640</v>
      </c>
      <c r="G2785">
        <v>6550</v>
      </c>
      <c r="H2785">
        <v>63582</v>
      </c>
      <c r="I2785" t="s">
        <v>46</v>
      </c>
      <c r="J2785" t="s">
        <v>602</v>
      </c>
      <c r="K2785" t="s">
        <v>2678</v>
      </c>
      <c r="L2785" t="s">
        <v>31</v>
      </c>
      <c r="M2785" s="1" t="s">
        <v>4760</v>
      </c>
      <c r="N2785">
        <v>1</v>
      </c>
      <c r="O2785" t="s">
        <v>2433</v>
      </c>
      <c r="P2785">
        <f t="shared" si="86"/>
        <v>1</v>
      </c>
      <c r="Q2785" s="7">
        <f t="shared" si="87"/>
        <v>1</v>
      </c>
    </row>
    <row r="2786" spans="1:17" x14ac:dyDescent="0.2">
      <c r="A2786">
        <v>89301173</v>
      </c>
      <c r="B2786" t="s">
        <v>3745</v>
      </c>
      <c r="C2786" t="s">
        <v>357</v>
      </c>
      <c r="D2786">
        <v>5</v>
      </c>
      <c r="E2786" s="2">
        <v>41365</v>
      </c>
      <c r="G2786">
        <v>6353</v>
      </c>
      <c r="H2786">
        <v>63583</v>
      </c>
      <c r="I2786" t="s">
        <v>53</v>
      </c>
      <c r="J2786" t="s">
        <v>81</v>
      </c>
      <c r="K2786" t="s">
        <v>3887</v>
      </c>
      <c r="M2786" s="1" t="s">
        <v>3888</v>
      </c>
      <c r="N2786">
        <v>1</v>
      </c>
      <c r="O2786" t="s">
        <v>27</v>
      </c>
      <c r="P2786">
        <f t="shared" si="86"/>
        <v>1</v>
      </c>
      <c r="Q2786" s="7">
        <f t="shared" si="87"/>
        <v>1</v>
      </c>
    </row>
    <row r="2787" spans="1:17" x14ac:dyDescent="0.2">
      <c r="A2787">
        <v>89301375</v>
      </c>
      <c r="B2787" t="s">
        <v>5575</v>
      </c>
      <c r="C2787" t="s">
        <v>5575</v>
      </c>
      <c r="D2787">
        <v>10</v>
      </c>
      <c r="E2787" s="2">
        <v>42491</v>
      </c>
      <c r="G2787">
        <v>7506</v>
      </c>
      <c r="H2787">
        <v>63594</v>
      </c>
      <c r="J2787" t="s">
        <v>158</v>
      </c>
      <c r="K2787" t="s">
        <v>5639</v>
      </c>
      <c r="L2787" t="s">
        <v>86</v>
      </c>
      <c r="M2787" s="1" t="s">
        <v>5640</v>
      </c>
      <c r="N2787">
        <v>1</v>
      </c>
      <c r="O2787" t="s">
        <v>72</v>
      </c>
      <c r="P2787">
        <f t="shared" si="86"/>
        <v>1</v>
      </c>
      <c r="Q2787" s="7">
        <f t="shared" si="87"/>
        <v>1</v>
      </c>
    </row>
    <row r="2788" spans="1:17" x14ac:dyDescent="0.2">
      <c r="A2788">
        <v>89301075</v>
      </c>
      <c r="B2788" t="s">
        <v>1686</v>
      </c>
      <c r="C2788" t="s">
        <v>1840</v>
      </c>
      <c r="D2788">
        <v>10</v>
      </c>
      <c r="E2788" s="2">
        <v>44835</v>
      </c>
      <c r="G2788">
        <v>10421</v>
      </c>
      <c r="H2788">
        <v>63595</v>
      </c>
      <c r="I2788" t="s">
        <v>46</v>
      </c>
      <c r="J2788" t="s">
        <v>465</v>
      </c>
      <c r="K2788" t="s">
        <v>1989</v>
      </c>
      <c r="M2788" s="1" t="s">
        <v>1990</v>
      </c>
      <c r="N2788">
        <v>0.75</v>
      </c>
      <c r="O2788" t="s">
        <v>27</v>
      </c>
      <c r="P2788">
        <f t="shared" si="86"/>
        <v>1</v>
      </c>
      <c r="Q2788" s="7">
        <f t="shared" si="87"/>
        <v>0.75</v>
      </c>
    </row>
    <row r="2789" spans="1:17" x14ac:dyDescent="0.2">
      <c r="A2789">
        <v>89301212</v>
      </c>
      <c r="B2789" t="s">
        <v>4155</v>
      </c>
      <c r="C2789" t="s">
        <v>568</v>
      </c>
      <c r="D2789">
        <v>10</v>
      </c>
      <c r="E2789" s="2">
        <v>43948</v>
      </c>
      <c r="G2789">
        <v>9855</v>
      </c>
      <c r="H2789">
        <v>63597</v>
      </c>
      <c r="J2789" t="s">
        <v>521</v>
      </c>
      <c r="K2789" t="s">
        <v>170</v>
      </c>
      <c r="M2789" s="1" t="s">
        <v>4279</v>
      </c>
      <c r="N2789">
        <v>0.5</v>
      </c>
      <c r="O2789" t="s">
        <v>90</v>
      </c>
      <c r="P2789">
        <f t="shared" si="86"/>
        <v>2</v>
      </c>
      <c r="Q2789" s="7">
        <f t="shared" si="87"/>
        <v>1</v>
      </c>
    </row>
    <row r="2790" spans="1:17" x14ac:dyDescent="0.2">
      <c r="A2790">
        <v>89301215</v>
      </c>
      <c r="B2790" t="s">
        <v>4155</v>
      </c>
      <c r="C2790" t="s">
        <v>4301</v>
      </c>
      <c r="D2790">
        <v>10</v>
      </c>
      <c r="E2790" s="2">
        <v>43948</v>
      </c>
      <c r="G2790">
        <v>9855</v>
      </c>
      <c r="H2790">
        <v>63597</v>
      </c>
      <c r="J2790" t="s">
        <v>521</v>
      </c>
      <c r="K2790" t="s">
        <v>170</v>
      </c>
      <c r="M2790" s="1" t="s">
        <v>4279</v>
      </c>
      <c r="N2790">
        <v>0.5</v>
      </c>
      <c r="O2790" t="s">
        <v>90</v>
      </c>
      <c r="P2790">
        <f t="shared" si="86"/>
        <v>2</v>
      </c>
      <c r="Q2790" s="7">
        <f t="shared" si="87"/>
        <v>1</v>
      </c>
    </row>
    <row r="2791" spans="1:17" x14ac:dyDescent="0.2">
      <c r="A2791">
        <v>89301335</v>
      </c>
      <c r="B2791" t="s">
        <v>5218</v>
      </c>
      <c r="C2791" t="s">
        <v>5219</v>
      </c>
      <c r="D2791">
        <v>10</v>
      </c>
      <c r="E2791" s="2">
        <v>42217</v>
      </c>
      <c r="G2791">
        <v>6460</v>
      </c>
      <c r="H2791">
        <v>63598</v>
      </c>
      <c r="J2791" t="s">
        <v>4045</v>
      </c>
      <c r="K2791" t="s">
        <v>5267</v>
      </c>
      <c r="M2791" s="1" t="s">
        <v>5268</v>
      </c>
      <c r="N2791">
        <v>1</v>
      </c>
      <c r="O2791" t="s">
        <v>23</v>
      </c>
      <c r="P2791">
        <f t="shared" si="86"/>
        <v>1</v>
      </c>
      <c r="Q2791" s="7">
        <f t="shared" si="87"/>
        <v>1</v>
      </c>
    </row>
    <row r="2792" spans="1:17" x14ac:dyDescent="0.2">
      <c r="A2792">
        <v>89301521</v>
      </c>
      <c r="B2792" t="s">
        <v>6103</v>
      </c>
      <c r="C2792" t="s">
        <v>6104</v>
      </c>
      <c r="D2792">
        <v>5</v>
      </c>
      <c r="E2792" s="2">
        <v>44927</v>
      </c>
      <c r="G2792">
        <v>10728</v>
      </c>
      <c r="H2792">
        <v>63601</v>
      </c>
      <c r="J2792" t="s">
        <v>507</v>
      </c>
      <c r="K2792" t="s">
        <v>6114</v>
      </c>
      <c r="M2792" s="1" t="s">
        <v>6115</v>
      </c>
      <c r="N2792">
        <v>1</v>
      </c>
      <c r="O2792" t="s">
        <v>23</v>
      </c>
      <c r="P2792">
        <f t="shared" si="86"/>
        <v>1</v>
      </c>
      <c r="Q2792" s="7">
        <f t="shared" si="87"/>
        <v>1</v>
      </c>
    </row>
    <row r="2793" spans="1:17" x14ac:dyDescent="0.2">
      <c r="A2793">
        <v>89301211</v>
      </c>
      <c r="B2793" t="s">
        <v>4155</v>
      </c>
      <c r="C2793" t="s">
        <v>109</v>
      </c>
      <c r="D2793">
        <v>5</v>
      </c>
      <c r="E2793" s="2">
        <v>41760</v>
      </c>
      <c r="G2793">
        <v>6917</v>
      </c>
      <c r="H2793">
        <v>63603</v>
      </c>
      <c r="I2793" t="s">
        <v>53</v>
      </c>
      <c r="J2793" t="s">
        <v>158</v>
      </c>
      <c r="K2793" t="s">
        <v>4169</v>
      </c>
      <c r="M2793" s="1" t="s">
        <v>4170</v>
      </c>
      <c r="N2793">
        <v>1</v>
      </c>
      <c r="O2793" t="s">
        <v>72</v>
      </c>
      <c r="P2793">
        <f t="shared" si="86"/>
        <v>1</v>
      </c>
      <c r="Q2793" s="7">
        <f t="shared" si="87"/>
        <v>1</v>
      </c>
    </row>
    <row r="2794" spans="1:17" x14ac:dyDescent="0.2">
      <c r="A2794">
        <v>89301054</v>
      </c>
      <c r="B2794" t="s">
        <v>1449</v>
      </c>
      <c r="C2794" t="s">
        <v>357</v>
      </c>
      <c r="D2794">
        <v>5</v>
      </c>
      <c r="E2794" s="2">
        <v>41395</v>
      </c>
      <c r="G2794">
        <v>6394</v>
      </c>
      <c r="H2794">
        <v>63608</v>
      </c>
      <c r="J2794" t="s">
        <v>69</v>
      </c>
      <c r="K2794" t="s">
        <v>1457</v>
      </c>
      <c r="M2794" s="1" t="s">
        <v>1458</v>
      </c>
      <c r="N2794">
        <v>1</v>
      </c>
      <c r="O2794" t="s">
        <v>23</v>
      </c>
      <c r="P2794">
        <f t="shared" si="86"/>
        <v>1</v>
      </c>
      <c r="Q2794" s="7">
        <f t="shared" si="87"/>
        <v>1</v>
      </c>
    </row>
    <row r="2795" spans="1:17" x14ac:dyDescent="0.2">
      <c r="A2795">
        <v>89301012</v>
      </c>
      <c r="B2795" t="s">
        <v>108</v>
      </c>
      <c r="C2795" t="s">
        <v>293</v>
      </c>
      <c r="D2795">
        <v>10</v>
      </c>
      <c r="E2795" s="2">
        <v>44927</v>
      </c>
      <c r="G2795">
        <v>6367</v>
      </c>
      <c r="H2795">
        <v>63613</v>
      </c>
      <c r="I2795" t="s">
        <v>53</v>
      </c>
      <c r="J2795" t="s">
        <v>81</v>
      </c>
      <c r="K2795" t="s">
        <v>99</v>
      </c>
      <c r="M2795" s="1" t="s">
        <v>309</v>
      </c>
      <c r="N2795">
        <v>0.5</v>
      </c>
      <c r="O2795" t="s">
        <v>72</v>
      </c>
      <c r="P2795">
        <f t="shared" si="86"/>
        <v>1</v>
      </c>
      <c r="Q2795" s="7">
        <f t="shared" si="87"/>
        <v>0.5</v>
      </c>
    </row>
    <row r="2796" spans="1:17" x14ac:dyDescent="0.2">
      <c r="A2796">
        <v>89301011</v>
      </c>
      <c r="B2796" t="s">
        <v>108</v>
      </c>
      <c r="C2796" t="s">
        <v>109</v>
      </c>
      <c r="D2796">
        <v>5</v>
      </c>
      <c r="E2796" s="2">
        <v>45078</v>
      </c>
      <c r="G2796">
        <v>10927</v>
      </c>
      <c r="H2796">
        <v>63614</v>
      </c>
      <c r="J2796" t="s">
        <v>143</v>
      </c>
      <c r="K2796" t="s">
        <v>232</v>
      </c>
      <c r="L2796" t="s">
        <v>86</v>
      </c>
      <c r="M2796" s="1" t="s">
        <v>233</v>
      </c>
      <c r="N2796">
        <v>1</v>
      </c>
      <c r="O2796" t="s">
        <v>72</v>
      </c>
      <c r="P2796">
        <f t="shared" si="86"/>
        <v>1</v>
      </c>
      <c r="Q2796" s="7">
        <f t="shared" si="87"/>
        <v>1</v>
      </c>
    </row>
    <row r="2797" spans="1:17" x14ac:dyDescent="0.2">
      <c r="A2797">
        <v>89301081</v>
      </c>
      <c r="B2797" t="s">
        <v>2159</v>
      </c>
      <c r="C2797" t="s">
        <v>109</v>
      </c>
      <c r="D2797">
        <v>5</v>
      </c>
      <c r="E2797" s="2">
        <v>41426</v>
      </c>
      <c r="G2797">
        <v>6440</v>
      </c>
      <c r="H2797">
        <v>63621</v>
      </c>
      <c r="J2797" t="s">
        <v>521</v>
      </c>
      <c r="K2797" t="s">
        <v>2312</v>
      </c>
      <c r="M2797" s="1" t="s">
        <v>2313</v>
      </c>
      <c r="N2797">
        <v>1</v>
      </c>
      <c r="O2797" t="s">
        <v>23</v>
      </c>
      <c r="P2797">
        <f t="shared" si="86"/>
        <v>1</v>
      </c>
      <c r="Q2797" s="7">
        <f t="shared" si="87"/>
        <v>1</v>
      </c>
    </row>
    <row r="2798" spans="1:17" x14ac:dyDescent="0.2">
      <c r="A2798">
        <v>89301081</v>
      </c>
      <c r="B2798" t="s">
        <v>2159</v>
      </c>
      <c r="C2798" t="s">
        <v>109</v>
      </c>
      <c r="D2798">
        <v>5</v>
      </c>
      <c r="E2798" s="2">
        <v>44197</v>
      </c>
      <c r="G2798">
        <v>6441</v>
      </c>
      <c r="H2798">
        <v>63630</v>
      </c>
      <c r="I2798" t="s">
        <v>28</v>
      </c>
      <c r="J2798" t="s">
        <v>81</v>
      </c>
      <c r="K2798" t="s">
        <v>545</v>
      </c>
      <c r="M2798" s="1" t="s">
        <v>2314</v>
      </c>
      <c r="N2798">
        <v>0.8</v>
      </c>
      <c r="O2798" t="s">
        <v>94</v>
      </c>
      <c r="P2798">
        <f t="shared" si="86"/>
        <v>1</v>
      </c>
      <c r="Q2798" s="7">
        <f t="shared" si="87"/>
        <v>0.8</v>
      </c>
    </row>
    <row r="2799" spans="1:17" x14ac:dyDescent="0.2">
      <c r="A2799">
        <v>89301061</v>
      </c>
      <c r="B2799" t="s">
        <v>1480</v>
      </c>
      <c r="C2799" t="s">
        <v>1481</v>
      </c>
      <c r="D2799">
        <v>5</v>
      </c>
      <c r="E2799" s="2">
        <v>41456</v>
      </c>
      <c r="G2799">
        <v>6414</v>
      </c>
      <c r="H2799">
        <v>63631</v>
      </c>
      <c r="I2799" t="s">
        <v>28</v>
      </c>
      <c r="J2799" t="s">
        <v>176</v>
      </c>
      <c r="K2799" t="s">
        <v>1527</v>
      </c>
      <c r="L2799" t="s">
        <v>31</v>
      </c>
      <c r="M2799" s="1" t="s">
        <v>1528</v>
      </c>
      <c r="N2799">
        <v>0.2</v>
      </c>
      <c r="O2799" t="s">
        <v>33</v>
      </c>
      <c r="P2799">
        <f t="shared" si="86"/>
        <v>2</v>
      </c>
      <c r="Q2799" s="7">
        <f t="shared" si="87"/>
        <v>1</v>
      </c>
    </row>
    <row r="2800" spans="1:17" x14ac:dyDescent="0.2">
      <c r="A2800">
        <v>89301063</v>
      </c>
      <c r="B2800" t="s">
        <v>1480</v>
      </c>
      <c r="C2800" t="s">
        <v>357</v>
      </c>
      <c r="D2800">
        <v>5</v>
      </c>
      <c r="E2800" s="2">
        <v>41640</v>
      </c>
      <c r="G2800">
        <v>6414</v>
      </c>
      <c r="H2800">
        <v>63631</v>
      </c>
      <c r="I2800" t="s">
        <v>28</v>
      </c>
      <c r="J2800" t="s">
        <v>176</v>
      </c>
      <c r="K2800" t="s">
        <v>1527</v>
      </c>
      <c r="L2800" t="s">
        <v>31</v>
      </c>
      <c r="M2800" s="1" t="s">
        <v>1528</v>
      </c>
      <c r="N2800">
        <v>0.8</v>
      </c>
      <c r="O2800" t="s">
        <v>33</v>
      </c>
      <c r="P2800">
        <f t="shared" si="86"/>
        <v>2</v>
      </c>
      <c r="Q2800" s="7">
        <f t="shared" si="87"/>
        <v>1</v>
      </c>
    </row>
    <row r="2801" spans="1:17" x14ac:dyDescent="0.2">
      <c r="A2801">
        <v>89301061</v>
      </c>
      <c r="B2801" t="s">
        <v>1480</v>
      </c>
      <c r="C2801" t="s">
        <v>1481</v>
      </c>
      <c r="D2801">
        <v>5</v>
      </c>
      <c r="E2801" s="2">
        <v>41456</v>
      </c>
      <c r="G2801">
        <v>6415</v>
      </c>
      <c r="H2801">
        <v>63632</v>
      </c>
      <c r="I2801" t="s">
        <v>28</v>
      </c>
      <c r="J2801" t="s">
        <v>115</v>
      </c>
      <c r="K2801" t="s">
        <v>1525</v>
      </c>
      <c r="L2801" t="s">
        <v>31</v>
      </c>
      <c r="M2801" s="1" t="s">
        <v>1526</v>
      </c>
      <c r="N2801">
        <v>0.9</v>
      </c>
      <c r="O2801" t="s">
        <v>238</v>
      </c>
      <c r="P2801">
        <f t="shared" si="86"/>
        <v>2</v>
      </c>
      <c r="Q2801" s="7">
        <f t="shared" si="87"/>
        <v>1</v>
      </c>
    </row>
    <row r="2802" spans="1:17" x14ac:dyDescent="0.2">
      <c r="A2802">
        <v>89301063</v>
      </c>
      <c r="B2802" t="s">
        <v>1480</v>
      </c>
      <c r="C2802" t="s">
        <v>357</v>
      </c>
      <c r="D2802">
        <v>5</v>
      </c>
      <c r="E2802" s="2">
        <v>41456</v>
      </c>
      <c r="G2802">
        <v>6415</v>
      </c>
      <c r="H2802">
        <v>63632</v>
      </c>
      <c r="I2802" t="s">
        <v>28</v>
      </c>
      <c r="J2802" t="s">
        <v>115</v>
      </c>
      <c r="K2802" t="s">
        <v>1525</v>
      </c>
      <c r="L2802" t="s">
        <v>31</v>
      </c>
      <c r="M2802" s="1" t="s">
        <v>1526</v>
      </c>
      <c r="N2802">
        <v>0.1</v>
      </c>
      <c r="O2802" t="s">
        <v>238</v>
      </c>
      <c r="P2802">
        <f t="shared" si="86"/>
        <v>2</v>
      </c>
      <c r="Q2802" s="7">
        <f t="shared" si="87"/>
        <v>1</v>
      </c>
    </row>
    <row r="2803" spans="1:17" x14ac:dyDescent="0.2">
      <c r="A2803">
        <v>89301048</v>
      </c>
      <c r="B2803" t="s">
        <v>1264</v>
      </c>
      <c r="C2803" t="s">
        <v>1350</v>
      </c>
      <c r="D2803">
        <v>5</v>
      </c>
      <c r="E2803" s="2">
        <v>43344</v>
      </c>
      <c r="G2803">
        <v>8674</v>
      </c>
      <c r="H2803">
        <v>63634</v>
      </c>
      <c r="I2803" t="s">
        <v>28</v>
      </c>
      <c r="J2803" t="s">
        <v>507</v>
      </c>
      <c r="K2803" t="s">
        <v>1381</v>
      </c>
      <c r="M2803" s="1" t="s">
        <v>1382</v>
      </c>
      <c r="N2803">
        <v>0.5</v>
      </c>
      <c r="O2803" t="s">
        <v>238</v>
      </c>
      <c r="P2803">
        <f t="shared" si="86"/>
        <v>2</v>
      </c>
      <c r="Q2803" s="7">
        <f t="shared" si="87"/>
        <v>1</v>
      </c>
    </row>
    <row r="2804" spans="1:17" x14ac:dyDescent="0.2">
      <c r="A2804">
        <v>89301292</v>
      </c>
      <c r="B2804" t="s">
        <v>4782</v>
      </c>
      <c r="C2804" t="s">
        <v>568</v>
      </c>
      <c r="D2804">
        <v>10</v>
      </c>
      <c r="E2804" s="2">
        <v>43344</v>
      </c>
      <c r="G2804">
        <v>8670</v>
      </c>
      <c r="H2804">
        <v>63634</v>
      </c>
      <c r="I2804" t="s">
        <v>28</v>
      </c>
      <c r="J2804" t="s">
        <v>507</v>
      </c>
      <c r="K2804" t="s">
        <v>1381</v>
      </c>
      <c r="M2804" s="1" t="s">
        <v>1382</v>
      </c>
      <c r="N2804">
        <v>0.5</v>
      </c>
      <c r="O2804" t="s">
        <v>33</v>
      </c>
      <c r="P2804">
        <f t="shared" si="86"/>
        <v>2</v>
      </c>
      <c r="Q2804" s="7">
        <f t="shared" si="87"/>
        <v>1</v>
      </c>
    </row>
    <row r="2805" spans="1:17" x14ac:dyDescent="0.2">
      <c r="A2805">
        <v>89301345</v>
      </c>
      <c r="B2805" t="s">
        <v>5330</v>
      </c>
      <c r="C2805" t="s">
        <v>5331</v>
      </c>
      <c r="D2805">
        <v>10</v>
      </c>
      <c r="E2805" s="2">
        <v>41456</v>
      </c>
      <c r="G2805">
        <v>6422</v>
      </c>
      <c r="H2805">
        <v>63642</v>
      </c>
      <c r="I2805" t="s">
        <v>46</v>
      </c>
      <c r="J2805" t="s">
        <v>155</v>
      </c>
      <c r="K2805" t="s">
        <v>5374</v>
      </c>
      <c r="M2805" s="1" t="s">
        <v>5375</v>
      </c>
      <c r="N2805">
        <v>1</v>
      </c>
      <c r="O2805" t="s">
        <v>72</v>
      </c>
      <c r="P2805">
        <f t="shared" si="86"/>
        <v>1</v>
      </c>
      <c r="Q2805" s="7">
        <f t="shared" si="87"/>
        <v>1</v>
      </c>
    </row>
    <row r="2806" spans="1:17" x14ac:dyDescent="0.2">
      <c r="A2806">
        <v>89301033</v>
      </c>
      <c r="B2806" t="s">
        <v>826</v>
      </c>
      <c r="C2806" t="s">
        <v>357</v>
      </c>
      <c r="D2806">
        <v>5</v>
      </c>
      <c r="E2806" s="2">
        <v>42552</v>
      </c>
      <c r="G2806">
        <v>10412</v>
      </c>
      <c r="H2806">
        <v>63644</v>
      </c>
      <c r="I2806" t="s">
        <v>53</v>
      </c>
      <c r="J2806" t="s">
        <v>540</v>
      </c>
      <c r="K2806" t="s">
        <v>584</v>
      </c>
      <c r="M2806" s="1" t="s">
        <v>1028</v>
      </c>
      <c r="N2806">
        <v>1</v>
      </c>
      <c r="O2806" t="s">
        <v>72</v>
      </c>
      <c r="P2806">
        <f t="shared" si="86"/>
        <v>1</v>
      </c>
      <c r="Q2806" s="7">
        <f t="shared" si="87"/>
        <v>1</v>
      </c>
    </row>
    <row r="2807" spans="1:17" x14ac:dyDescent="0.2">
      <c r="A2807">
        <v>89301385</v>
      </c>
      <c r="B2807" t="s">
        <v>5670</v>
      </c>
      <c r="C2807" t="s">
        <v>5671</v>
      </c>
      <c r="D2807">
        <v>10</v>
      </c>
      <c r="E2807" s="2">
        <v>41456</v>
      </c>
      <c r="G2807">
        <v>6472</v>
      </c>
      <c r="H2807">
        <v>63645</v>
      </c>
      <c r="J2807" t="s">
        <v>413</v>
      </c>
      <c r="K2807" t="s">
        <v>776</v>
      </c>
      <c r="M2807" s="1" t="s">
        <v>5676</v>
      </c>
      <c r="N2807">
        <v>1</v>
      </c>
      <c r="O2807" t="s">
        <v>27</v>
      </c>
      <c r="P2807">
        <f t="shared" si="86"/>
        <v>1</v>
      </c>
      <c r="Q2807" s="7">
        <f t="shared" si="87"/>
        <v>1</v>
      </c>
    </row>
    <row r="2808" spans="1:17" x14ac:dyDescent="0.2">
      <c r="A2808">
        <v>89301093</v>
      </c>
      <c r="B2808" t="s">
        <v>2444</v>
      </c>
      <c r="C2808" t="s">
        <v>357</v>
      </c>
      <c r="D2808">
        <v>5</v>
      </c>
      <c r="E2808" s="2">
        <v>45108</v>
      </c>
      <c r="G2808">
        <v>9887</v>
      </c>
      <c r="H2808">
        <v>63649</v>
      </c>
      <c r="I2808" t="s">
        <v>28</v>
      </c>
      <c r="J2808" t="s">
        <v>668</v>
      </c>
      <c r="K2808" t="s">
        <v>2587</v>
      </c>
      <c r="L2808" t="s">
        <v>86</v>
      </c>
      <c r="M2808" s="1" t="s">
        <v>2588</v>
      </c>
      <c r="N2808">
        <v>0.5</v>
      </c>
      <c r="O2808" t="s">
        <v>238</v>
      </c>
      <c r="P2808">
        <f t="shared" si="86"/>
        <v>2</v>
      </c>
      <c r="Q2808" s="7">
        <f t="shared" si="87"/>
        <v>1</v>
      </c>
    </row>
    <row r="2809" spans="1:17" x14ac:dyDescent="0.2">
      <c r="A2809">
        <v>89301094</v>
      </c>
      <c r="B2809" t="s">
        <v>2444</v>
      </c>
      <c r="C2809" t="s">
        <v>2589</v>
      </c>
      <c r="D2809">
        <v>5</v>
      </c>
      <c r="E2809" s="2">
        <v>44197</v>
      </c>
      <c r="G2809">
        <v>9887</v>
      </c>
      <c r="H2809">
        <v>63649</v>
      </c>
      <c r="I2809" t="s">
        <v>28</v>
      </c>
      <c r="J2809" t="s">
        <v>668</v>
      </c>
      <c r="K2809" t="s">
        <v>2587</v>
      </c>
      <c r="L2809" t="s">
        <v>86</v>
      </c>
      <c r="M2809" s="1" t="s">
        <v>2588</v>
      </c>
      <c r="N2809">
        <v>0.5</v>
      </c>
      <c r="O2809" t="s">
        <v>238</v>
      </c>
      <c r="P2809">
        <f t="shared" si="86"/>
        <v>2</v>
      </c>
      <c r="Q2809" s="7">
        <f t="shared" si="87"/>
        <v>1</v>
      </c>
    </row>
    <row r="2810" spans="1:17" x14ac:dyDescent="0.2">
      <c r="A2810">
        <v>89301075</v>
      </c>
      <c r="B2810" t="s">
        <v>1686</v>
      </c>
      <c r="C2810" t="s">
        <v>1840</v>
      </c>
      <c r="D2810">
        <v>10</v>
      </c>
      <c r="E2810" s="2">
        <v>45292</v>
      </c>
      <c r="G2810">
        <v>6556</v>
      </c>
      <c r="H2810">
        <v>63654</v>
      </c>
      <c r="I2810" t="s">
        <v>28</v>
      </c>
      <c r="J2810" t="s">
        <v>63</v>
      </c>
      <c r="K2810" t="s">
        <v>1463</v>
      </c>
      <c r="M2810" s="1" t="s">
        <v>1993</v>
      </c>
      <c r="N2810">
        <v>0.8</v>
      </c>
      <c r="O2810" t="s">
        <v>33</v>
      </c>
      <c r="P2810">
        <f t="shared" si="86"/>
        <v>1</v>
      </c>
      <c r="Q2810" s="7">
        <f t="shared" si="87"/>
        <v>0.8</v>
      </c>
    </row>
    <row r="2811" spans="1:17" x14ac:dyDescent="0.2">
      <c r="A2811">
        <v>89301111</v>
      </c>
      <c r="B2811" t="s">
        <v>2951</v>
      </c>
      <c r="C2811" t="s">
        <v>109</v>
      </c>
      <c r="D2811">
        <v>5</v>
      </c>
      <c r="E2811" s="2">
        <v>41501</v>
      </c>
      <c r="G2811">
        <v>7023</v>
      </c>
      <c r="H2811">
        <v>63655</v>
      </c>
      <c r="I2811" t="s">
        <v>28</v>
      </c>
      <c r="J2811" t="s">
        <v>329</v>
      </c>
      <c r="K2811" t="s">
        <v>2997</v>
      </c>
      <c r="M2811" s="1" t="s">
        <v>2998</v>
      </c>
      <c r="N2811">
        <v>1</v>
      </c>
      <c r="O2811" t="s">
        <v>33</v>
      </c>
      <c r="P2811">
        <f t="shared" si="86"/>
        <v>1</v>
      </c>
      <c r="Q2811" s="7">
        <f t="shared" si="87"/>
        <v>1</v>
      </c>
    </row>
    <row r="2812" spans="1:17" x14ac:dyDescent="0.2">
      <c r="A2812">
        <v>89301345</v>
      </c>
      <c r="B2812" t="s">
        <v>5330</v>
      </c>
      <c r="C2812" t="s">
        <v>5331</v>
      </c>
      <c r="D2812">
        <v>10</v>
      </c>
      <c r="E2812" s="2">
        <v>41470</v>
      </c>
      <c r="G2812">
        <v>7000</v>
      </c>
      <c r="H2812">
        <v>63657</v>
      </c>
      <c r="I2812" t="s">
        <v>46</v>
      </c>
      <c r="J2812" t="s">
        <v>507</v>
      </c>
      <c r="K2812" t="s">
        <v>5372</v>
      </c>
      <c r="M2812" s="1" t="s">
        <v>5373</v>
      </c>
      <c r="N2812">
        <v>1</v>
      </c>
      <c r="O2812" t="s">
        <v>27</v>
      </c>
      <c r="P2812">
        <f t="shared" si="86"/>
        <v>1</v>
      </c>
      <c r="Q2812" s="7">
        <f t="shared" si="87"/>
        <v>1</v>
      </c>
    </row>
    <row r="2813" spans="1:17" x14ac:dyDescent="0.2">
      <c r="A2813">
        <v>89301063</v>
      </c>
      <c r="B2813" t="s">
        <v>1480</v>
      </c>
      <c r="C2813" t="s">
        <v>357</v>
      </c>
      <c r="D2813">
        <v>5</v>
      </c>
      <c r="E2813" s="2">
        <v>43466</v>
      </c>
      <c r="G2813">
        <v>6492</v>
      </c>
      <c r="H2813">
        <v>63659</v>
      </c>
      <c r="I2813" t="s">
        <v>28</v>
      </c>
      <c r="J2813" t="s">
        <v>683</v>
      </c>
      <c r="K2813" t="s">
        <v>1662</v>
      </c>
      <c r="L2813" t="s">
        <v>31</v>
      </c>
      <c r="M2813" s="1" t="s">
        <v>1663</v>
      </c>
      <c r="N2813">
        <v>1</v>
      </c>
      <c r="O2813" t="s">
        <v>238</v>
      </c>
      <c r="P2813">
        <f t="shared" si="86"/>
        <v>1</v>
      </c>
      <c r="Q2813" s="7">
        <f t="shared" si="87"/>
        <v>1</v>
      </c>
    </row>
    <row r="2814" spans="1:17" x14ac:dyDescent="0.2">
      <c r="A2814">
        <v>89301313</v>
      </c>
      <c r="B2814" t="s">
        <v>4828</v>
      </c>
      <c r="C2814" t="s">
        <v>357</v>
      </c>
      <c r="D2814">
        <v>5</v>
      </c>
      <c r="E2814" s="2">
        <v>41883</v>
      </c>
      <c r="G2814">
        <v>6499</v>
      </c>
      <c r="H2814">
        <v>63660</v>
      </c>
      <c r="I2814" t="s">
        <v>46</v>
      </c>
      <c r="J2814" t="s">
        <v>121</v>
      </c>
      <c r="K2814" t="s">
        <v>4914</v>
      </c>
      <c r="L2814" t="s">
        <v>86</v>
      </c>
      <c r="M2814" s="1" t="s">
        <v>4915</v>
      </c>
      <c r="N2814">
        <v>1</v>
      </c>
      <c r="O2814" t="s">
        <v>90</v>
      </c>
      <c r="P2814">
        <f t="shared" si="86"/>
        <v>1</v>
      </c>
      <c r="Q2814" s="7">
        <f t="shared" si="87"/>
        <v>1</v>
      </c>
    </row>
    <row r="2815" spans="1:17" x14ac:dyDescent="0.2">
      <c r="A2815">
        <v>89301593</v>
      </c>
      <c r="B2815" t="s">
        <v>6156</v>
      </c>
      <c r="C2815" t="s">
        <v>6157</v>
      </c>
      <c r="D2815">
        <v>5</v>
      </c>
      <c r="E2815" s="2">
        <v>44378</v>
      </c>
      <c r="G2815">
        <v>10314</v>
      </c>
      <c r="H2815">
        <v>63661</v>
      </c>
      <c r="I2815" t="s">
        <v>28</v>
      </c>
      <c r="J2815" t="s">
        <v>6217</v>
      </c>
      <c r="K2815" t="s">
        <v>6218</v>
      </c>
      <c r="M2815" s="1" t="s">
        <v>6219</v>
      </c>
      <c r="N2815">
        <v>1</v>
      </c>
      <c r="O2815" t="s">
        <v>33</v>
      </c>
      <c r="P2815">
        <f t="shared" si="86"/>
        <v>1</v>
      </c>
      <c r="Q2815" s="7">
        <f t="shared" si="87"/>
        <v>1</v>
      </c>
    </row>
    <row r="2816" spans="1:17" x14ac:dyDescent="0.2">
      <c r="A2816">
        <v>89301075</v>
      </c>
      <c r="B2816" t="s">
        <v>1686</v>
      </c>
      <c r="C2816" t="s">
        <v>1840</v>
      </c>
      <c r="D2816">
        <v>10</v>
      </c>
      <c r="E2816" s="2">
        <v>41487</v>
      </c>
      <c r="G2816">
        <v>6558</v>
      </c>
      <c r="H2816">
        <v>63663</v>
      </c>
      <c r="I2816" t="s">
        <v>28</v>
      </c>
      <c r="J2816" t="s">
        <v>458</v>
      </c>
      <c r="K2816" t="s">
        <v>1991</v>
      </c>
      <c r="M2816" s="1" t="s">
        <v>1992</v>
      </c>
      <c r="N2816">
        <v>0.8</v>
      </c>
      <c r="O2816" t="s">
        <v>33</v>
      </c>
      <c r="P2816">
        <f t="shared" si="86"/>
        <v>1</v>
      </c>
      <c r="Q2816" s="7">
        <f t="shared" si="87"/>
        <v>0.8</v>
      </c>
    </row>
    <row r="2817" spans="1:17" x14ac:dyDescent="0.2">
      <c r="A2817">
        <v>89301073</v>
      </c>
      <c r="B2817" t="s">
        <v>1686</v>
      </c>
      <c r="C2817" t="s">
        <v>357</v>
      </c>
      <c r="D2817">
        <v>5</v>
      </c>
      <c r="E2817" s="2">
        <v>45292</v>
      </c>
      <c r="G2817">
        <v>6564</v>
      </c>
      <c r="H2817">
        <v>63670</v>
      </c>
      <c r="I2817" t="s">
        <v>46</v>
      </c>
      <c r="J2817" t="s">
        <v>413</v>
      </c>
      <c r="K2817" t="s">
        <v>1750</v>
      </c>
      <c r="M2817" s="1" t="s">
        <v>1751</v>
      </c>
      <c r="N2817">
        <v>0.75</v>
      </c>
      <c r="O2817" t="s">
        <v>27</v>
      </c>
      <c r="P2817">
        <f t="shared" si="86"/>
        <v>1</v>
      </c>
      <c r="Q2817" s="7">
        <f t="shared" si="87"/>
        <v>0.75</v>
      </c>
    </row>
    <row r="2818" spans="1:17" x14ac:dyDescent="0.2">
      <c r="A2818">
        <v>89301073</v>
      </c>
      <c r="B2818" t="s">
        <v>1686</v>
      </c>
      <c r="C2818" t="s">
        <v>357</v>
      </c>
      <c r="D2818">
        <v>5</v>
      </c>
      <c r="E2818" s="2">
        <v>41821</v>
      </c>
      <c r="G2818">
        <v>6807</v>
      </c>
      <c r="H2818">
        <v>63673</v>
      </c>
      <c r="I2818" t="s">
        <v>46</v>
      </c>
      <c r="J2818" t="s">
        <v>84</v>
      </c>
      <c r="K2818" t="s">
        <v>1752</v>
      </c>
      <c r="M2818" s="1" t="s">
        <v>1753</v>
      </c>
      <c r="N2818">
        <v>1</v>
      </c>
      <c r="O2818" t="s">
        <v>27</v>
      </c>
      <c r="P2818">
        <f t="shared" ref="P2818:P2881" si="88">COUNTIF($M$2:$M$4776,M2818)</f>
        <v>1</v>
      </c>
      <c r="Q2818" s="7">
        <f t="shared" ref="Q2818:Q2881" si="89">SUMIFS($N$2:$N$4776,$M$2:$M$4776,M2818)</f>
        <v>1</v>
      </c>
    </row>
    <row r="2819" spans="1:17" x14ac:dyDescent="0.2">
      <c r="A2819">
        <v>89301093</v>
      </c>
      <c r="B2819" t="s">
        <v>2444</v>
      </c>
      <c r="C2819" t="s">
        <v>357</v>
      </c>
      <c r="D2819">
        <v>5</v>
      </c>
      <c r="E2819" s="2">
        <v>41501</v>
      </c>
      <c r="G2819">
        <v>6963</v>
      </c>
      <c r="H2819">
        <v>63674</v>
      </c>
      <c r="I2819" t="s">
        <v>46</v>
      </c>
      <c r="J2819" t="s">
        <v>1087</v>
      </c>
      <c r="K2819" t="s">
        <v>2585</v>
      </c>
      <c r="M2819" s="1" t="s">
        <v>2586</v>
      </c>
      <c r="N2819">
        <v>1</v>
      </c>
      <c r="O2819" t="s">
        <v>27</v>
      </c>
      <c r="P2819">
        <f t="shared" si="88"/>
        <v>1</v>
      </c>
      <c r="Q2819" s="7">
        <f t="shared" si="89"/>
        <v>1</v>
      </c>
    </row>
    <row r="2820" spans="1:17" x14ac:dyDescent="0.2">
      <c r="A2820">
        <v>89301044</v>
      </c>
      <c r="B2820" t="s">
        <v>1264</v>
      </c>
      <c r="C2820" t="s">
        <v>357</v>
      </c>
      <c r="D2820">
        <v>5</v>
      </c>
      <c r="E2820" s="2">
        <v>41501</v>
      </c>
      <c r="G2820">
        <v>6500</v>
      </c>
      <c r="H2820">
        <v>63676</v>
      </c>
      <c r="J2820" t="s">
        <v>121</v>
      </c>
      <c r="K2820" t="s">
        <v>1294</v>
      </c>
      <c r="L2820" t="s">
        <v>86</v>
      </c>
      <c r="M2820" s="1" t="s">
        <v>1295</v>
      </c>
      <c r="N2820">
        <v>1</v>
      </c>
      <c r="O2820" t="s">
        <v>72</v>
      </c>
      <c r="P2820">
        <f t="shared" si="88"/>
        <v>1</v>
      </c>
      <c r="Q2820" s="7">
        <f t="shared" si="89"/>
        <v>1</v>
      </c>
    </row>
    <row r="2821" spans="1:17" x14ac:dyDescent="0.2">
      <c r="A2821">
        <v>89301041</v>
      </c>
      <c r="B2821" t="s">
        <v>1095</v>
      </c>
      <c r="C2821" t="s">
        <v>109</v>
      </c>
      <c r="D2821">
        <v>5</v>
      </c>
      <c r="E2821" s="2">
        <v>44958</v>
      </c>
      <c r="G2821">
        <v>10964</v>
      </c>
      <c r="H2821">
        <v>63684</v>
      </c>
      <c r="J2821" t="s">
        <v>1098</v>
      </c>
      <c r="K2821" t="s">
        <v>1099</v>
      </c>
      <c r="L2821" t="s">
        <v>86</v>
      </c>
      <c r="M2821" s="1" t="s">
        <v>1100</v>
      </c>
      <c r="N2821">
        <v>0.5</v>
      </c>
      <c r="O2821" t="s">
        <v>27</v>
      </c>
      <c r="P2821">
        <f t="shared" si="88"/>
        <v>1</v>
      </c>
      <c r="Q2821" s="7">
        <f t="shared" si="89"/>
        <v>0.5</v>
      </c>
    </row>
    <row r="2822" spans="1:17" x14ac:dyDescent="0.2">
      <c r="A2822">
        <v>89301171</v>
      </c>
      <c r="B2822" t="s">
        <v>3745</v>
      </c>
      <c r="C2822" t="s">
        <v>109</v>
      </c>
      <c r="D2822">
        <v>5</v>
      </c>
      <c r="E2822" s="2">
        <v>41518</v>
      </c>
      <c r="G2822">
        <v>6508</v>
      </c>
      <c r="H2822">
        <v>63689</v>
      </c>
      <c r="I2822" t="s">
        <v>28</v>
      </c>
      <c r="J2822" t="s">
        <v>3374</v>
      </c>
      <c r="K2822" t="s">
        <v>3762</v>
      </c>
      <c r="L2822" t="s">
        <v>31</v>
      </c>
      <c r="M2822" s="1" t="s">
        <v>3763</v>
      </c>
      <c r="N2822">
        <v>0.7</v>
      </c>
      <c r="O2822" t="s">
        <v>33</v>
      </c>
      <c r="P2822">
        <f t="shared" si="88"/>
        <v>2</v>
      </c>
      <c r="Q2822" s="7">
        <f t="shared" si="89"/>
        <v>1</v>
      </c>
    </row>
    <row r="2823" spans="1:17" x14ac:dyDescent="0.2">
      <c r="A2823">
        <v>89301606</v>
      </c>
      <c r="B2823" t="s">
        <v>6476</v>
      </c>
      <c r="C2823" t="s">
        <v>6477</v>
      </c>
      <c r="D2823">
        <v>10</v>
      </c>
      <c r="E2823" s="2">
        <v>41518</v>
      </c>
      <c r="G2823">
        <v>6580</v>
      </c>
      <c r="H2823">
        <v>63689</v>
      </c>
      <c r="I2823" t="s">
        <v>28</v>
      </c>
      <c r="J2823" t="s">
        <v>3374</v>
      </c>
      <c r="K2823" t="s">
        <v>3762</v>
      </c>
      <c r="L2823" t="s">
        <v>31</v>
      </c>
      <c r="M2823" s="1" t="s">
        <v>3763</v>
      </c>
      <c r="N2823">
        <v>0.3</v>
      </c>
      <c r="O2823" t="s">
        <v>33</v>
      </c>
      <c r="P2823">
        <f t="shared" si="88"/>
        <v>2</v>
      </c>
      <c r="Q2823" s="7">
        <f t="shared" si="89"/>
        <v>1</v>
      </c>
    </row>
    <row r="2824" spans="1:17" x14ac:dyDescent="0.2">
      <c r="A2824">
        <v>89301173</v>
      </c>
      <c r="B2824" t="s">
        <v>3745</v>
      </c>
      <c r="C2824" t="s">
        <v>357</v>
      </c>
      <c r="D2824">
        <v>5</v>
      </c>
      <c r="E2824" s="2">
        <v>43040</v>
      </c>
      <c r="G2824">
        <v>8459</v>
      </c>
      <c r="H2824">
        <v>63690</v>
      </c>
      <c r="J2824" t="s">
        <v>668</v>
      </c>
      <c r="K2824" t="s">
        <v>1978</v>
      </c>
      <c r="M2824" s="1" t="s">
        <v>3886</v>
      </c>
      <c r="N2824">
        <v>1</v>
      </c>
      <c r="O2824" t="s">
        <v>72</v>
      </c>
      <c r="P2824">
        <f t="shared" si="88"/>
        <v>1</v>
      </c>
      <c r="Q2824" s="7">
        <f t="shared" si="89"/>
        <v>1</v>
      </c>
    </row>
    <row r="2825" spans="1:17" x14ac:dyDescent="0.2">
      <c r="A2825">
        <v>89301073</v>
      </c>
      <c r="B2825" t="s">
        <v>1686</v>
      </c>
      <c r="C2825" t="s">
        <v>357</v>
      </c>
      <c r="D2825">
        <v>5</v>
      </c>
      <c r="E2825" s="2">
        <v>44743</v>
      </c>
      <c r="G2825">
        <v>10642</v>
      </c>
      <c r="H2825">
        <v>63717</v>
      </c>
      <c r="J2825" t="s">
        <v>78</v>
      </c>
      <c r="K2825" t="s">
        <v>1756</v>
      </c>
      <c r="M2825" s="1" t="s">
        <v>1757</v>
      </c>
      <c r="N2825">
        <v>1</v>
      </c>
      <c r="O2825" t="s">
        <v>72</v>
      </c>
      <c r="P2825">
        <f t="shared" si="88"/>
        <v>1</v>
      </c>
      <c r="Q2825" s="7">
        <f t="shared" si="89"/>
        <v>1</v>
      </c>
    </row>
    <row r="2826" spans="1:17" x14ac:dyDescent="0.2">
      <c r="A2826">
        <v>89301023</v>
      </c>
      <c r="B2826" t="s">
        <v>489</v>
      </c>
      <c r="C2826" t="s">
        <v>357</v>
      </c>
      <c r="D2826">
        <v>5</v>
      </c>
      <c r="E2826" s="2">
        <v>44927</v>
      </c>
      <c r="G2826">
        <v>6518</v>
      </c>
      <c r="H2826">
        <v>63718</v>
      </c>
      <c r="I2826" t="s">
        <v>53</v>
      </c>
      <c r="J2826" t="s">
        <v>687</v>
      </c>
      <c r="K2826" t="s">
        <v>688</v>
      </c>
      <c r="M2826" s="1" t="s">
        <v>689</v>
      </c>
      <c r="N2826">
        <v>1</v>
      </c>
      <c r="O2826" t="s">
        <v>72</v>
      </c>
      <c r="P2826">
        <f t="shared" si="88"/>
        <v>1</v>
      </c>
      <c r="Q2826" s="7">
        <f t="shared" si="89"/>
        <v>1</v>
      </c>
    </row>
    <row r="2827" spans="1:17" x14ac:dyDescent="0.2">
      <c r="A2827">
        <v>89301131</v>
      </c>
      <c r="B2827" t="s">
        <v>3276</v>
      </c>
      <c r="C2827" t="s">
        <v>109</v>
      </c>
      <c r="D2827">
        <v>5</v>
      </c>
      <c r="E2827" s="2">
        <v>44075</v>
      </c>
      <c r="G2827">
        <v>9715</v>
      </c>
      <c r="H2827">
        <v>63719</v>
      </c>
      <c r="J2827" t="s">
        <v>268</v>
      </c>
      <c r="K2827" t="s">
        <v>3304</v>
      </c>
      <c r="M2827" s="1" t="s">
        <v>3305</v>
      </c>
      <c r="N2827">
        <v>1</v>
      </c>
      <c r="O2827" t="s">
        <v>72</v>
      </c>
      <c r="P2827">
        <f t="shared" si="88"/>
        <v>1</v>
      </c>
      <c r="Q2827" s="7">
        <f t="shared" si="89"/>
        <v>1</v>
      </c>
    </row>
    <row r="2828" spans="1:17" x14ac:dyDescent="0.2">
      <c r="A2828">
        <v>89301164</v>
      </c>
      <c r="B2828" t="s">
        <v>3529</v>
      </c>
      <c r="C2828" t="s">
        <v>3731</v>
      </c>
      <c r="D2828">
        <v>10</v>
      </c>
      <c r="E2828" s="2">
        <v>41518</v>
      </c>
      <c r="G2828">
        <v>6626</v>
      </c>
      <c r="H2828">
        <v>63724</v>
      </c>
      <c r="J2828" t="s">
        <v>395</v>
      </c>
      <c r="K2828" t="s">
        <v>3732</v>
      </c>
      <c r="M2828" s="1" t="s">
        <v>3733</v>
      </c>
      <c r="N2828">
        <v>0.75</v>
      </c>
      <c r="O2828" t="s">
        <v>27</v>
      </c>
      <c r="P2828">
        <f t="shared" si="88"/>
        <v>1</v>
      </c>
      <c r="Q2828" s="7">
        <f t="shared" si="89"/>
        <v>0.75</v>
      </c>
    </row>
    <row r="2829" spans="1:17" x14ac:dyDescent="0.2">
      <c r="A2829">
        <v>89301041</v>
      </c>
      <c r="B2829" t="s">
        <v>1095</v>
      </c>
      <c r="C2829" t="s">
        <v>109</v>
      </c>
      <c r="D2829">
        <v>5</v>
      </c>
      <c r="E2829" s="2">
        <v>42767</v>
      </c>
      <c r="G2829">
        <v>6607</v>
      </c>
      <c r="H2829">
        <v>63727</v>
      </c>
      <c r="I2829" t="s">
        <v>28</v>
      </c>
      <c r="J2829" t="s">
        <v>47</v>
      </c>
      <c r="K2829" t="s">
        <v>1096</v>
      </c>
      <c r="L2829" t="s">
        <v>31</v>
      </c>
      <c r="M2829" s="1" t="s">
        <v>1097</v>
      </c>
      <c r="N2829">
        <v>1</v>
      </c>
      <c r="O2829" t="s">
        <v>33</v>
      </c>
      <c r="P2829">
        <f t="shared" si="88"/>
        <v>1</v>
      </c>
      <c r="Q2829" s="7">
        <f t="shared" si="89"/>
        <v>1</v>
      </c>
    </row>
    <row r="2830" spans="1:17" x14ac:dyDescent="0.2">
      <c r="A2830">
        <v>89301081</v>
      </c>
      <c r="B2830" t="s">
        <v>2159</v>
      </c>
      <c r="C2830" t="s">
        <v>109</v>
      </c>
      <c r="D2830">
        <v>5</v>
      </c>
      <c r="E2830" s="2">
        <v>44440</v>
      </c>
      <c r="G2830">
        <v>10127</v>
      </c>
      <c r="H2830">
        <v>63728</v>
      </c>
      <c r="I2830" t="s">
        <v>46</v>
      </c>
      <c r="J2830" t="s">
        <v>219</v>
      </c>
      <c r="K2830" t="s">
        <v>1850</v>
      </c>
      <c r="M2830" s="1" t="s">
        <v>2311</v>
      </c>
      <c r="N2830">
        <v>0.5</v>
      </c>
      <c r="O2830" t="s">
        <v>72</v>
      </c>
      <c r="P2830">
        <f t="shared" si="88"/>
        <v>2</v>
      </c>
      <c r="Q2830" s="7">
        <f t="shared" si="89"/>
        <v>1</v>
      </c>
    </row>
    <row r="2831" spans="1:17" x14ac:dyDescent="0.2">
      <c r="A2831">
        <v>89301218</v>
      </c>
      <c r="B2831" t="s">
        <v>4356</v>
      </c>
      <c r="C2831" t="s">
        <v>4356</v>
      </c>
      <c r="D2831">
        <v>10</v>
      </c>
      <c r="E2831" s="2">
        <v>44287</v>
      </c>
      <c r="G2831">
        <v>9992</v>
      </c>
      <c r="H2831">
        <v>63728</v>
      </c>
      <c r="I2831" t="s">
        <v>46</v>
      </c>
      <c r="J2831" t="s">
        <v>219</v>
      </c>
      <c r="K2831" t="s">
        <v>1850</v>
      </c>
      <c r="M2831" s="1" t="s">
        <v>2311</v>
      </c>
      <c r="N2831">
        <v>0.5</v>
      </c>
      <c r="O2831" t="s">
        <v>72</v>
      </c>
      <c r="P2831">
        <f t="shared" si="88"/>
        <v>2</v>
      </c>
      <c r="Q2831" s="7">
        <f t="shared" si="89"/>
        <v>1</v>
      </c>
    </row>
    <row r="2832" spans="1:17" x14ac:dyDescent="0.2">
      <c r="A2832">
        <v>89301073</v>
      </c>
      <c r="B2832" t="s">
        <v>1686</v>
      </c>
      <c r="C2832" t="s">
        <v>357</v>
      </c>
      <c r="D2832">
        <v>5</v>
      </c>
      <c r="E2832" s="2">
        <v>43556</v>
      </c>
      <c r="G2832">
        <v>6562</v>
      </c>
      <c r="H2832">
        <v>63730</v>
      </c>
      <c r="J2832" t="s">
        <v>836</v>
      </c>
      <c r="K2832" t="s">
        <v>1754</v>
      </c>
      <c r="M2832" s="1" t="s">
        <v>1755</v>
      </c>
      <c r="N2832">
        <v>1</v>
      </c>
      <c r="O2832" t="s">
        <v>27</v>
      </c>
      <c r="P2832">
        <f t="shared" si="88"/>
        <v>1</v>
      </c>
      <c r="Q2832" s="7">
        <f t="shared" si="89"/>
        <v>1</v>
      </c>
    </row>
    <row r="2833" spans="1:17" x14ac:dyDescent="0.2">
      <c r="A2833">
        <v>89301608</v>
      </c>
      <c r="B2833" t="s">
        <v>6482</v>
      </c>
      <c r="C2833" t="s">
        <v>6482</v>
      </c>
      <c r="D2833">
        <v>10</v>
      </c>
      <c r="E2833" s="2">
        <v>41512</v>
      </c>
      <c r="G2833">
        <v>6585</v>
      </c>
      <c r="H2833">
        <v>63731</v>
      </c>
      <c r="I2833" t="s">
        <v>28</v>
      </c>
      <c r="J2833" t="s">
        <v>424</v>
      </c>
      <c r="K2833" t="s">
        <v>2587</v>
      </c>
      <c r="M2833" s="1" t="s">
        <v>6486</v>
      </c>
      <c r="N2833">
        <v>0</v>
      </c>
      <c r="O2833" t="s">
        <v>33</v>
      </c>
      <c r="P2833">
        <f t="shared" si="88"/>
        <v>1</v>
      </c>
      <c r="Q2833" s="7">
        <f t="shared" si="89"/>
        <v>0</v>
      </c>
    </row>
    <row r="2834" spans="1:17" x14ac:dyDescent="0.2">
      <c r="A2834">
        <v>89301031</v>
      </c>
      <c r="B2834" t="s">
        <v>826</v>
      </c>
      <c r="C2834" t="s">
        <v>109</v>
      </c>
      <c r="D2834">
        <v>5</v>
      </c>
      <c r="E2834" s="2">
        <v>45108</v>
      </c>
      <c r="G2834">
        <v>6574</v>
      </c>
      <c r="H2834">
        <v>63733</v>
      </c>
      <c r="I2834" t="s">
        <v>28</v>
      </c>
      <c r="J2834" t="s">
        <v>458</v>
      </c>
      <c r="K2834" t="s">
        <v>931</v>
      </c>
      <c r="M2834" s="1" t="s">
        <v>932</v>
      </c>
      <c r="N2834">
        <v>1</v>
      </c>
      <c r="O2834" t="s">
        <v>33</v>
      </c>
      <c r="P2834">
        <f t="shared" si="88"/>
        <v>1</v>
      </c>
      <c r="Q2834" s="7">
        <f t="shared" si="89"/>
        <v>1</v>
      </c>
    </row>
    <row r="2835" spans="1:17" x14ac:dyDescent="0.2">
      <c r="A2835">
        <v>89301211</v>
      </c>
      <c r="B2835" t="s">
        <v>4155</v>
      </c>
      <c r="C2835" t="s">
        <v>109</v>
      </c>
      <c r="D2835">
        <v>5</v>
      </c>
      <c r="E2835" s="2">
        <v>41518</v>
      </c>
      <c r="G2835">
        <v>6576</v>
      </c>
      <c r="H2835">
        <v>63734</v>
      </c>
      <c r="I2835" t="s">
        <v>46</v>
      </c>
      <c r="J2835" t="s">
        <v>3374</v>
      </c>
      <c r="K2835" t="s">
        <v>4173</v>
      </c>
      <c r="M2835" s="1" t="s">
        <v>4174</v>
      </c>
      <c r="N2835">
        <v>1</v>
      </c>
      <c r="O2835" t="s">
        <v>72</v>
      </c>
      <c r="P2835">
        <f t="shared" si="88"/>
        <v>1</v>
      </c>
      <c r="Q2835" s="7">
        <f t="shared" si="89"/>
        <v>1</v>
      </c>
    </row>
    <row r="2836" spans="1:17" x14ac:dyDescent="0.2">
      <c r="A2836">
        <v>89301075</v>
      </c>
      <c r="B2836" t="s">
        <v>1686</v>
      </c>
      <c r="C2836" t="s">
        <v>1840</v>
      </c>
      <c r="D2836">
        <v>10</v>
      </c>
      <c r="E2836" s="2">
        <v>44880</v>
      </c>
      <c r="G2836">
        <v>10845</v>
      </c>
      <c r="H2836">
        <v>63735</v>
      </c>
      <c r="I2836" t="s">
        <v>53</v>
      </c>
      <c r="J2836" t="s">
        <v>95</v>
      </c>
      <c r="K2836" t="s">
        <v>1998</v>
      </c>
      <c r="L2836" t="s">
        <v>86</v>
      </c>
      <c r="M2836" s="1" t="s">
        <v>1999</v>
      </c>
      <c r="N2836">
        <v>0.2</v>
      </c>
      <c r="O2836" t="s">
        <v>72</v>
      </c>
      <c r="P2836">
        <f t="shared" si="88"/>
        <v>1</v>
      </c>
      <c r="Q2836" s="7">
        <f t="shared" si="89"/>
        <v>0.2</v>
      </c>
    </row>
    <row r="2837" spans="1:17" x14ac:dyDescent="0.2">
      <c r="A2837">
        <v>89301415</v>
      </c>
      <c r="B2837" t="s">
        <v>5837</v>
      </c>
      <c r="C2837" t="s">
        <v>5838</v>
      </c>
      <c r="D2837">
        <v>10</v>
      </c>
      <c r="E2837" s="2">
        <v>44805</v>
      </c>
      <c r="G2837">
        <v>6665</v>
      </c>
      <c r="H2837">
        <v>63740</v>
      </c>
      <c r="I2837" t="s">
        <v>46</v>
      </c>
      <c r="J2837" t="s">
        <v>268</v>
      </c>
      <c r="K2837" t="s">
        <v>5858</v>
      </c>
      <c r="L2837" t="s">
        <v>31</v>
      </c>
      <c r="M2837" s="1" t="s">
        <v>5859</v>
      </c>
      <c r="N2837">
        <v>1</v>
      </c>
      <c r="O2837" t="s">
        <v>2436</v>
      </c>
      <c r="P2837">
        <f t="shared" si="88"/>
        <v>1</v>
      </c>
      <c r="Q2837" s="7">
        <f t="shared" si="89"/>
        <v>1</v>
      </c>
    </row>
    <row r="2838" spans="1:17" x14ac:dyDescent="0.2">
      <c r="A2838">
        <v>89301501</v>
      </c>
      <c r="B2838" t="s">
        <v>5918</v>
      </c>
      <c r="C2838" t="s">
        <v>109</v>
      </c>
      <c r="D2838">
        <v>5</v>
      </c>
      <c r="E2838" s="2">
        <v>41518</v>
      </c>
      <c r="G2838">
        <v>6601</v>
      </c>
      <c r="H2838">
        <v>63742</v>
      </c>
      <c r="J2838" t="s">
        <v>63</v>
      </c>
      <c r="K2838" t="s">
        <v>5953</v>
      </c>
      <c r="M2838" s="1" t="s">
        <v>5954</v>
      </c>
      <c r="N2838">
        <v>1</v>
      </c>
      <c r="O2838" t="s">
        <v>27</v>
      </c>
      <c r="P2838">
        <f t="shared" si="88"/>
        <v>1</v>
      </c>
      <c r="Q2838" s="7">
        <f t="shared" si="89"/>
        <v>1</v>
      </c>
    </row>
    <row r="2839" spans="1:17" x14ac:dyDescent="0.2">
      <c r="A2839">
        <v>89301211</v>
      </c>
      <c r="B2839" t="s">
        <v>4155</v>
      </c>
      <c r="C2839" t="s">
        <v>109</v>
      </c>
      <c r="D2839">
        <v>5</v>
      </c>
      <c r="E2839" s="2">
        <v>42461</v>
      </c>
      <c r="G2839">
        <v>7100</v>
      </c>
      <c r="H2839">
        <v>63744</v>
      </c>
      <c r="I2839" t="s">
        <v>28</v>
      </c>
      <c r="J2839" t="s">
        <v>57</v>
      </c>
      <c r="K2839" t="s">
        <v>4171</v>
      </c>
      <c r="L2839" t="s">
        <v>31</v>
      </c>
      <c r="M2839" s="1" t="s">
        <v>4172</v>
      </c>
      <c r="N2839">
        <v>1</v>
      </c>
      <c r="O2839" t="s">
        <v>33</v>
      </c>
      <c r="P2839">
        <f t="shared" si="88"/>
        <v>1</v>
      </c>
      <c r="Q2839" s="7">
        <f t="shared" si="89"/>
        <v>1</v>
      </c>
    </row>
    <row r="2840" spans="1:17" x14ac:dyDescent="0.2">
      <c r="A2840">
        <v>89301072</v>
      </c>
      <c r="B2840" t="s">
        <v>1686</v>
      </c>
      <c r="C2840" t="s">
        <v>1687</v>
      </c>
      <c r="D2840">
        <v>10</v>
      </c>
      <c r="E2840" s="2">
        <v>44743</v>
      </c>
      <c r="G2840">
        <v>10274</v>
      </c>
      <c r="H2840">
        <v>63745</v>
      </c>
      <c r="I2840" t="s">
        <v>28</v>
      </c>
      <c r="J2840" t="s">
        <v>81</v>
      </c>
      <c r="K2840" t="s">
        <v>1689</v>
      </c>
      <c r="M2840" s="1" t="s">
        <v>1690</v>
      </c>
      <c r="N2840">
        <v>0.2</v>
      </c>
      <c r="O2840" t="s">
        <v>33</v>
      </c>
      <c r="P2840">
        <f t="shared" si="88"/>
        <v>1</v>
      </c>
      <c r="Q2840" s="7">
        <f t="shared" si="89"/>
        <v>0.2</v>
      </c>
    </row>
    <row r="2841" spans="1:17" x14ac:dyDescent="0.2">
      <c r="A2841">
        <v>89301415</v>
      </c>
      <c r="B2841" t="s">
        <v>5837</v>
      </c>
      <c r="C2841" t="s">
        <v>5838</v>
      </c>
      <c r="D2841">
        <v>10</v>
      </c>
      <c r="E2841" s="2">
        <v>41548</v>
      </c>
      <c r="G2841">
        <v>6661</v>
      </c>
      <c r="H2841">
        <v>63748</v>
      </c>
      <c r="J2841" t="s">
        <v>54</v>
      </c>
      <c r="K2841" t="s">
        <v>5856</v>
      </c>
      <c r="M2841" s="1" t="s">
        <v>5857</v>
      </c>
      <c r="N2841">
        <v>1</v>
      </c>
      <c r="O2841" t="s">
        <v>90</v>
      </c>
      <c r="P2841">
        <f t="shared" si="88"/>
        <v>1</v>
      </c>
      <c r="Q2841" s="7">
        <f t="shared" si="89"/>
        <v>1</v>
      </c>
    </row>
    <row r="2842" spans="1:17" x14ac:dyDescent="0.2">
      <c r="A2842">
        <v>89301044</v>
      </c>
      <c r="B2842" t="s">
        <v>1264</v>
      </c>
      <c r="C2842" t="s">
        <v>357</v>
      </c>
      <c r="D2842">
        <v>5</v>
      </c>
      <c r="E2842" s="2">
        <v>41548</v>
      </c>
      <c r="G2842">
        <v>6615</v>
      </c>
      <c r="H2842">
        <v>63750</v>
      </c>
      <c r="J2842" t="s">
        <v>47</v>
      </c>
      <c r="K2842" t="s">
        <v>1296</v>
      </c>
      <c r="L2842" t="s">
        <v>86</v>
      </c>
      <c r="M2842" s="1" t="s">
        <v>1297</v>
      </c>
      <c r="N2842">
        <v>1</v>
      </c>
      <c r="O2842" t="s">
        <v>72</v>
      </c>
      <c r="P2842">
        <f t="shared" si="88"/>
        <v>1</v>
      </c>
      <c r="Q2842" s="7">
        <f t="shared" si="89"/>
        <v>1</v>
      </c>
    </row>
    <row r="2843" spans="1:17" x14ac:dyDescent="0.2">
      <c r="A2843">
        <v>89301031</v>
      </c>
      <c r="B2843" t="s">
        <v>826</v>
      </c>
      <c r="C2843" t="s">
        <v>109</v>
      </c>
      <c r="D2843">
        <v>5</v>
      </c>
      <c r="E2843" s="2">
        <v>44562</v>
      </c>
      <c r="G2843">
        <v>6573</v>
      </c>
      <c r="H2843">
        <v>63753</v>
      </c>
      <c r="I2843" t="s">
        <v>28</v>
      </c>
      <c r="J2843" t="s">
        <v>121</v>
      </c>
      <c r="K2843" t="s">
        <v>921</v>
      </c>
      <c r="L2843" t="s">
        <v>31</v>
      </c>
      <c r="M2843" s="1" t="s">
        <v>922</v>
      </c>
      <c r="N2843">
        <v>0.6</v>
      </c>
      <c r="O2843" t="s">
        <v>33</v>
      </c>
      <c r="P2843">
        <f t="shared" si="88"/>
        <v>2</v>
      </c>
      <c r="Q2843" s="7">
        <f t="shared" si="89"/>
        <v>0.89999999999999991</v>
      </c>
    </row>
    <row r="2844" spans="1:17" x14ac:dyDescent="0.2">
      <c r="A2844">
        <v>89301039</v>
      </c>
      <c r="B2844" t="s">
        <v>826</v>
      </c>
      <c r="C2844" t="s">
        <v>1092</v>
      </c>
      <c r="D2844">
        <v>10</v>
      </c>
      <c r="E2844" s="2">
        <v>44562</v>
      </c>
      <c r="G2844">
        <v>6573</v>
      </c>
      <c r="H2844">
        <v>63753</v>
      </c>
      <c r="I2844" t="s">
        <v>28</v>
      </c>
      <c r="J2844" t="s">
        <v>121</v>
      </c>
      <c r="K2844" t="s">
        <v>921</v>
      </c>
      <c r="L2844" t="s">
        <v>31</v>
      </c>
      <c r="M2844" s="1" t="s">
        <v>922</v>
      </c>
      <c r="N2844">
        <v>0.3</v>
      </c>
      <c r="O2844" t="s">
        <v>33</v>
      </c>
      <c r="P2844">
        <f t="shared" si="88"/>
        <v>2</v>
      </c>
      <c r="Q2844" s="7">
        <f t="shared" si="89"/>
        <v>0.89999999999999991</v>
      </c>
    </row>
    <row r="2845" spans="1:17" x14ac:dyDescent="0.2">
      <c r="A2845">
        <v>89301132</v>
      </c>
      <c r="B2845" t="s">
        <v>3276</v>
      </c>
      <c r="C2845" t="s">
        <v>3350</v>
      </c>
      <c r="D2845">
        <v>10</v>
      </c>
      <c r="E2845" s="2">
        <v>42887</v>
      </c>
      <c r="G2845">
        <v>8060</v>
      </c>
      <c r="H2845">
        <v>63759</v>
      </c>
      <c r="I2845" t="s">
        <v>53</v>
      </c>
      <c r="J2845" t="s">
        <v>158</v>
      </c>
      <c r="K2845" t="s">
        <v>3365</v>
      </c>
      <c r="M2845" s="1" t="s">
        <v>3366</v>
      </c>
      <c r="N2845">
        <v>1</v>
      </c>
      <c r="O2845" t="s">
        <v>27</v>
      </c>
      <c r="P2845">
        <f t="shared" si="88"/>
        <v>1</v>
      </c>
      <c r="Q2845" s="7">
        <f t="shared" si="89"/>
        <v>1</v>
      </c>
    </row>
    <row r="2846" spans="1:17" x14ac:dyDescent="0.2">
      <c r="A2846">
        <v>89301101</v>
      </c>
      <c r="B2846" t="s">
        <v>2599</v>
      </c>
      <c r="C2846" t="s">
        <v>109</v>
      </c>
      <c r="D2846">
        <v>5</v>
      </c>
      <c r="E2846" s="2">
        <v>44440</v>
      </c>
      <c r="G2846">
        <v>6586</v>
      </c>
      <c r="H2846">
        <v>63764</v>
      </c>
      <c r="I2846" t="s">
        <v>28</v>
      </c>
      <c r="J2846" t="s">
        <v>524</v>
      </c>
      <c r="K2846" t="s">
        <v>2671</v>
      </c>
      <c r="M2846" s="1" t="s">
        <v>2672</v>
      </c>
      <c r="N2846">
        <v>0.8</v>
      </c>
      <c r="O2846" t="s">
        <v>238</v>
      </c>
      <c r="P2846">
        <f t="shared" si="88"/>
        <v>2</v>
      </c>
      <c r="Q2846" s="7">
        <f t="shared" si="89"/>
        <v>1</v>
      </c>
    </row>
    <row r="2847" spans="1:17" x14ac:dyDescent="0.2">
      <c r="A2847">
        <v>89301102</v>
      </c>
      <c r="B2847" t="s">
        <v>2599</v>
      </c>
      <c r="C2847" t="s">
        <v>568</v>
      </c>
      <c r="D2847">
        <v>10</v>
      </c>
      <c r="E2847" s="2">
        <v>44440</v>
      </c>
      <c r="G2847">
        <v>6586</v>
      </c>
      <c r="H2847">
        <v>63764</v>
      </c>
      <c r="I2847" t="s">
        <v>28</v>
      </c>
      <c r="J2847" t="s">
        <v>524</v>
      </c>
      <c r="K2847" t="s">
        <v>2671</v>
      </c>
      <c r="M2847" s="1" t="s">
        <v>2672</v>
      </c>
      <c r="N2847">
        <v>0.2</v>
      </c>
      <c r="O2847" t="s">
        <v>238</v>
      </c>
      <c r="P2847">
        <f t="shared" si="88"/>
        <v>2</v>
      </c>
      <c r="Q2847" s="7">
        <f t="shared" si="89"/>
        <v>1</v>
      </c>
    </row>
    <row r="2848" spans="1:17" x14ac:dyDescent="0.2">
      <c r="A2848">
        <v>89301215</v>
      </c>
      <c r="B2848" t="s">
        <v>4155</v>
      </c>
      <c r="C2848" t="s">
        <v>4301</v>
      </c>
      <c r="D2848">
        <v>10</v>
      </c>
      <c r="E2848" s="2">
        <v>41579</v>
      </c>
      <c r="G2848">
        <v>8306</v>
      </c>
      <c r="H2848">
        <v>63765</v>
      </c>
      <c r="I2848" t="s">
        <v>205</v>
      </c>
      <c r="J2848" t="s">
        <v>176</v>
      </c>
      <c r="K2848" t="s">
        <v>4326</v>
      </c>
      <c r="L2848" t="s">
        <v>31</v>
      </c>
      <c r="M2848" s="1" t="s">
        <v>4327</v>
      </c>
      <c r="N2848">
        <v>1</v>
      </c>
      <c r="O2848" t="s">
        <v>33</v>
      </c>
      <c r="P2848">
        <f t="shared" si="88"/>
        <v>1</v>
      </c>
      <c r="Q2848" s="7">
        <f t="shared" si="89"/>
        <v>1</v>
      </c>
    </row>
    <row r="2849" spans="1:17" x14ac:dyDescent="0.2">
      <c r="A2849">
        <v>89301375</v>
      </c>
      <c r="B2849" t="s">
        <v>5575</v>
      </c>
      <c r="C2849" t="s">
        <v>5575</v>
      </c>
      <c r="D2849">
        <v>10</v>
      </c>
      <c r="E2849" s="2">
        <v>44075</v>
      </c>
      <c r="G2849">
        <v>9603</v>
      </c>
      <c r="H2849">
        <v>63771</v>
      </c>
      <c r="J2849" t="s">
        <v>121</v>
      </c>
      <c r="K2849" t="s">
        <v>811</v>
      </c>
      <c r="M2849" s="1" t="s">
        <v>5634</v>
      </c>
      <c r="N2849">
        <v>1</v>
      </c>
      <c r="O2849" t="s">
        <v>23</v>
      </c>
      <c r="P2849">
        <f t="shared" si="88"/>
        <v>1</v>
      </c>
      <c r="Q2849" s="7">
        <f t="shared" si="89"/>
        <v>1</v>
      </c>
    </row>
    <row r="2850" spans="1:17" x14ac:dyDescent="0.2">
      <c r="A2850">
        <v>89301075</v>
      </c>
      <c r="B2850" t="s">
        <v>1686</v>
      </c>
      <c r="C2850" t="s">
        <v>1840</v>
      </c>
      <c r="D2850">
        <v>10</v>
      </c>
      <c r="E2850" s="2">
        <v>44835</v>
      </c>
      <c r="G2850">
        <v>6557</v>
      </c>
      <c r="H2850">
        <v>63778</v>
      </c>
      <c r="I2850" t="s">
        <v>28</v>
      </c>
      <c r="J2850" t="s">
        <v>60</v>
      </c>
      <c r="K2850" t="s">
        <v>2000</v>
      </c>
      <c r="M2850" s="1" t="s">
        <v>2001</v>
      </c>
      <c r="N2850">
        <v>1</v>
      </c>
      <c r="O2850" t="s">
        <v>33</v>
      </c>
      <c r="P2850">
        <f t="shared" si="88"/>
        <v>1</v>
      </c>
      <c r="Q2850" s="7">
        <f t="shared" si="89"/>
        <v>1</v>
      </c>
    </row>
    <row r="2851" spans="1:17" x14ac:dyDescent="0.2">
      <c r="A2851">
        <v>89301345</v>
      </c>
      <c r="B2851" t="s">
        <v>5330</v>
      </c>
      <c r="C2851" t="s">
        <v>5331</v>
      </c>
      <c r="D2851">
        <v>10</v>
      </c>
      <c r="E2851" s="2">
        <v>42736</v>
      </c>
      <c r="G2851">
        <v>7948</v>
      </c>
      <c r="H2851">
        <v>63781</v>
      </c>
      <c r="J2851" t="s">
        <v>219</v>
      </c>
      <c r="K2851" t="s">
        <v>88</v>
      </c>
      <c r="M2851" s="1" t="s">
        <v>5366</v>
      </c>
      <c r="N2851">
        <v>0.9</v>
      </c>
      <c r="O2851" t="s">
        <v>27</v>
      </c>
      <c r="P2851">
        <f t="shared" si="88"/>
        <v>2</v>
      </c>
      <c r="Q2851" s="7">
        <f t="shared" si="89"/>
        <v>1</v>
      </c>
    </row>
    <row r="2852" spans="1:17" x14ac:dyDescent="0.2">
      <c r="A2852">
        <v>89301347</v>
      </c>
      <c r="B2852" t="s">
        <v>5330</v>
      </c>
      <c r="C2852" t="s">
        <v>5477</v>
      </c>
      <c r="D2852">
        <v>10</v>
      </c>
      <c r="E2852" s="2">
        <v>44470</v>
      </c>
      <c r="G2852">
        <v>7948</v>
      </c>
      <c r="H2852">
        <v>63781</v>
      </c>
      <c r="J2852" t="s">
        <v>219</v>
      </c>
      <c r="K2852" t="s">
        <v>88</v>
      </c>
      <c r="M2852" s="1" t="s">
        <v>5366</v>
      </c>
      <c r="N2852">
        <v>0.1</v>
      </c>
      <c r="O2852" t="s">
        <v>27</v>
      </c>
      <c r="P2852">
        <f t="shared" si="88"/>
        <v>2</v>
      </c>
      <c r="Q2852" s="7">
        <f t="shared" si="89"/>
        <v>1</v>
      </c>
    </row>
    <row r="2853" spans="1:17" x14ac:dyDescent="0.2">
      <c r="A2853">
        <v>89301076</v>
      </c>
      <c r="B2853" t="s">
        <v>2079</v>
      </c>
      <c r="C2853" t="s">
        <v>2079</v>
      </c>
      <c r="D2853">
        <v>5</v>
      </c>
      <c r="E2853" s="2">
        <v>44713</v>
      </c>
      <c r="G2853">
        <v>10425</v>
      </c>
      <c r="H2853">
        <v>63784</v>
      </c>
      <c r="I2853" t="s">
        <v>46</v>
      </c>
      <c r="J2853" t="s">
        <v>84</v>
      </c>
      <c r="K2853" t="s">
        <v>2081</v>
      </c>
      <c r="M2853" s="1" t="s">
        <v>2082</v>
      </c>
      <c r="N2853">
        <v>1</v>
      </c>
      <c r="O2853" t="s">
        <v>27</v>
      </c>
      <c r="P2853">
        <f t="shared" si="88"/>
        <v>1</v>
      </c>
      <c r="Q2853" s="7">
        <f t="shared" si="89"/>
        <v>1</v>
      </c>
    </row>
    <row r="2854" spans="1:17" x14ac:dyDescent="0.2">
      <c r="A2854">
        <v>89301021</v>
      </c>
      <c r="B2854" t="s">
        <v>489</v>
      </c>
      <c r="C2854" t="s">
        <v>109</v>
      </c>
      <c r="D2854">
        <v>5</v>
      </c>
      <c r="E2854" s="2">
        <v>41609</v>
      </c>
      <c r="G2854">
        <v>6649</v>
      </c>
      <c r="H2854">
        <v>63785</v>
      </c>
      <c r="J2854" t="s">
        <v>314</v>
      </c>
      <c r="K2854" t="s">
        <v>535</v>
      </c>
      <c r="M2854" s="1" t="s">
        <v>536</v>
      </c>
      <c r="N2854">
        <v>1</v>
      </c>
      <c r="O2854" t="s">
        <v>23</v>
      </c>
      <c r="P2854">
        <f t="shared" si="88"/>
        <v>1</v>
      </c>
      <c r="Q2854" s="7">
        <f t="shared" si="89"/>
        <v>1</v>
      </c>
    </row>
    <row r="2855" spans="1:17" x14ac:dyDescent="0.2">
      <c r="A2855">
        <v>89301026</v>
      </c>
      <c r="B2855" t="s">
        <v>489</v>
      </c>
      <c r="C2855" t="s">
        <v>702</v>
      </c>
      <c r="D2855">
        <v>5</v>
      </c>
      <c r="E2855" s="2">
        <v>44348</v>
      </c>
      <c r="G2855">
        <v>10080</v>
      </c>
      <c r="H2855">
        <v>63795</v>
      </c>
      <c r="J2855" t="s">
        <v>47</v>
      </c>
      <c r="K2855" t="s">
        <v>766</v>
      </c>
      <c r="M2855" s="1" t="s">
        <v>767</v>
      </c>
      <c r="N2855">
        <v>1</v>
      </c>
      <c r="O2855" t="s">
        <v>27</v>
      </c>
      <c r="P2855">
        <f t="shared" si="88"/>
        <v>1</v>
      </c>
      <c r="Q2855" s="7">
        <f t="shared" si="89"/>
        <v>1</v>
      </c>
    </row>
    <row r="2856" spans="1:17" x14ac:dyDescent="0.2">
      <c r="A2856">
        <v>89301942</v>
      </c>
      <c r="B2856" t="s">
        <v>6578</v>
      </c>
      <c r="C2856" t="s">
        <v>6578</v>
      </c>
      <c r="D2856">
        <v>10</v>
      </c>
      <c r="E2856" s="2">
        <v>44197</v>
      </c>
      <c r="G2856">
        <v>9741</v>
      </c>
      <c r="H2856">
        <v>63800</v>
      </c>
      <c r="J2856" t="s">
        <v>6350</v>
      </c>
      <c r="K2856" t="s">
        <v>6620</v>
      </c>
      <c r="M2856" s="1" t="s">
        <v>6621</v>
      </c>
      <c r="N2856">
        <v>0.94</v>
      </c>
      <c r="O2856" t="s">
        <v>6581</v>
      </c>
      <c r="P2856">
        <f t="shared" si="88"/>
        <v>1</v>
      </c>
      <c r="Q2856" s="7">
        <f t="shared" si="89"/>
        <v>0.94</v>
      </c>
    </row>
    <row r="2857" spans="1:17" x14ac:dyDescent="0.2">
      <c r="A2857">
        <v>89301521</v>
      </c>
      <c r="B2857" t="s">
        <v>6103</v>
      </c>
      <c r="C2857" t="s">
        <v>6104</v>
      </c>
      <c r="D2857">
        <v>5</v>
      </c>
      <c r="E2857" s="2">
        <v>44927</v>
      </c>
      <c r="G2857">
        <v>10726</v>
      </c>
      <c r="H2857">
        <v>63808</v>
      </c>
      <c r="J2857" t="s">
        <v>724</v>
      </c>
      <c r="K2857" t="s">
        <v>6110</v>
      </c>
      <c r="M2857" s="1" t="s">
        <v>6111</v>
      </c>
      <c r="N2857">
        <v>1</v>
      </c>
      <c r="O2857" t="s">
        <v>90</v>
      </c>
      <c r="P2857">
        <f t="shared" si="88"/>
        <v>1</v>
      </c>
      <c r="Q2857" s="7">
        <f t="shared" si="89"/>
        <v>1</v>
      </c>
    </row>
    <row r="2858" spans="1:17" x14ac:dyDescent="0.2">
      <c r="A2858">
        <v>89301076</v>
      </c>
      <c r="B2858" t="s">
        <v>2079</v>
      </c>
      <c r="C2858" t="s">
        <v>2079</v>
      </c>
      <c r="D2858">
        <v>5</v>
      </c>
      <c r="E2858" s="2">
        <v>45047</v>
      </c>
      <c r="G2858">
        <v>10942</v>
      </c>
      <c r="H2858">
        <v>63813</v>
      </c>
      <c r="J2858" t="s">
        <v>721</v>
      </c>
      <c r="K2858" t="s">
        <v>1211</v>
      </c>
      <c r="M2858" s="1" t="s">
        <v>2080</v>
      </c>
      <c r="N2858">
        <v>1</v>
      </c>
      <c r="O2858" t="s">
        <v>23</v>
      </c>
      <c r="P2858">
        <f t="shared" si="88"/>
        <v>1</v>
      </c>
      <c r="Q2858" s="7">
        <f t="shared" si="89"/>
        <v>1</v>
      </c>
    </row>
    <row r="2859" spans="1:17" x14ac:dyDescent="0.2">
      <c r="A2859">
        <v>89301593</v>
      </c>
      <c r="B2859" t="s">
        <v>6156</v>
      </c>
      <c r="C2859" t="s">
        <v>6157</v>
      </c>
      <c r="D2859">
        <v>5</v>
      </c>
      <c r="E2859" s="2">
        <v>44013</v>
      </c>
      <c r="G2859">
        <v>10311</v>
      </c>
      <c r="H2859">
        <v>63816</v>
      </c>
      <c r="I2859" t="s">
        <v>46</v>
      </c>
      <c r="J2859" t="s">
        <v>84</v>
      </c>
      <c r="K2859" t="s">
        <v>6220</v>
      </c>
      <c r="M2859" s="1" t="s">
        <v>6221</v>
      </c>
      <c r="N2859">
        <v>0.75</v>
      </c>
      <c r="O2859" t="s">
        <v>27</v>
      </c>
      <c r="P2859">
        <f t="shared" si="88"/>
        <v>1</v>
      </c>
      <c r="Q2859" s="7">
        <f t="shared" si="89"/>
        <v>0.75</v>
      </c>
    </row>
    <row r="2860" spans="1:17" x14ac:dyDescent="0.2">
      <c r="A2860">
        <v>89301355</v>
      </c>
      <c r="B2860" t="s">
        <v>5498</v>
      </c>
      <c r="C2860" t="s">
        <v>5499</v>
      </c>
      <c r="D2860">
        <v>10</v>
      </c>
      <c r="E2860" s="2">
        <v>44993</v>
      </c>
      <c r="G2860">
        <v>6684</v>
      </c>
      <c r="H2860">
        <v>63820</v>
      </c>
      <c r="I2860" t="s">
        <v>53</v>
      </c>
      <c r="J2860" t="s">
        <v>60</v>
      </c>
      <c r="K2860" t="s">
        <v>5546</v>
      </c>
      <c r="M2860" s="1" t="s">
        <v>5547</v>
      </c>
      <c r="N2860">
        <v>1</v>
      </c>
      <c r="O2860" t="s">
        <v>72</v>
      </c>
      <c r="P2860">
        <f t="shared" si="88"/>
        <v>1</v>
      </c>
      <c r="Q2860" s="7">
        <f t="shared" si="89"/>
        <v>1</v>
      </c>
    </row>
    <row r="2861" spans="1:17" x14ac:dyDescent="0.2">
      <c r="A2861">
        <v>89301261</v>
      </c>
      <c r="B2861" t="s">
        <v>4505</v>
      </c>
      <c r="C2861" t="s">
        <v>109</v>
      </c>
      <c r="D2861">
        <v>5</v>
      </c>
      <c r="E2861" s="2">
        <v>42719</v>
      </c>
      <c r="G2861">
        <v>8610</v>
      </c>
      <c r="H2861">
        <v>63822</v>
      </c>
      <c r="J2861" t="s">
        <v>63</v>
      </c>
      <c r="K2861" t="s">
        <v>4562</v>
      </c>
      <c r="L2861" t="s">
        <v>86</v>
      </c>
      <c r="M2861" s="1" t="s">
        <v>4563</v>
      </c>
      <c r="N2861">
        <v>1</v>
      </c>
      <c r="O2861" t="s">
        <v>72</v>
      </c>
      <c r="P2861">
        <f t="shared" si="88"/>
        <v>1</v>
      </c>
      <c r="Q2861" s="7">
        <f t="shared" si="89"/>
        <v>1</v>
      </c>
    </row>
    <row r="2862" spans="1:17" x14ac:dyDescent="0.2">
      <c r="A2862">
        <v>89301604</v>
      </c>
      <c r="B2862" t="s">
        <v>6464</v>
      </c>
      <c r="C2862" t="s">
        <v>6465</v>
      </c>
      <c r="D2862">
        <v>10</v>
      </c>
      <c r="E2862" s="2">
        <v>42675</v>
      </c>
      <c r="G2862">
        <v>8931</v>
      </c>
      <c r="H2862">
        <v>63823</v>
      </c>
      <c r="I2862" t="s">
        <v>28</v>
      </c>
      <c r="J2862" t="s">
        <v>458</v>
      </c>
      <c r="K2862" t="s">
        <v>119</v>
      </c>
      <c r="L2862" t="s">
        <v>31</v>
      </c>
      <c r="M2862" s="1" t="s">
        <v>6469</v>
      </c>
      <c r="N2862">
        <v>0</v>
      </c>
      <c r="O2862" t="s">
        <v>33</v>
      </c>
      <c r="P2862">
        <f t="shared" si="88"/>
        <v>1</v>
      </c>
      <c r="Q2862" s="7">
        <f t="shared" si="89"/>
        <v>0</v>
      </c>
    </row>
    <row r="2863" spans="1:17" x14ac:dyDescent="0.2">
      <c r="A2863">
        <v>89301326</v>
      </c>
      <c r="B2863" t="s">
        <v>4932</v>
      </c>
      <c r="C2863" t="s">
        <v>5180</v>
      </c>
      <c r="D2863">
        <v>10</v>
      </c>
      <c r="E2863" s="2">
        <v>45000</v>
      </c>
      <c r="G2863">
        <v>6570</v>
      </c>
      <c r="H2863">
        <v>63824</v>
      </c>
      <c r="I2863" t="s">
        <v>46</v>
      </c>
      <c r="J2863" t="s">
        <v>84</v>
      </c>
      <c r="K2863" t="s">
        <v>5183</v>
      </c>
      <c r="L2863" t="s">
        <v>31</v>
      </c>
      <c r="M2863" s="1" t="s">
        <v>5184</v>
      </c>
      <c r="N2863">
        <v>0.9</v>
      </c>
      <c r="O2863" t="s">
        <v>2433</v>
      </c>
      <c r="P2863">
        <f t="shared" si="88"/>
        <v>1</v>
      </c>
      <c r="Q2863" s="7">
        <f t="shared" si="89"/>
        <v>0.9</v>
      </c>
    </row>
    <row r="2864" spans="1:17" x14ac:dyDescent="0.2">
      <c r="A2864">
        <v>89301051</v>
      </c>
      <c r="B2864" t="s">
        <v>1387</v>
      </c>
      <c r="C2864" t="s">
        <v>109</v>
      </c>
      <c r="D2864">
        <v>5</v>
      </c>
      <c r="E2864" s="2">
        <v>43891</v>
      </c>
      <c r="G2864">
        <v>9505</v>
      </c>
      <c r="H2864">
        <v>63828</v>
      </c>
      <c r="J2864" t="s">
        <v>78</v>
      </c>
      <c r="K2864" t="s">
        <v>1417</v>
      </c>
      <c r="M2864" s="1" t="s">
        <v>1418</v>
      </c>
      <c r="N2864">
        <v>1</v>
      </c>
      <c r="O2864" t="s">
        <v>90</v>
      </c>
      <c r="P2864">
        <f t="shared" si="88"/>
        <v>1</v>
      </c>
      <c r="Q2864" s="7">
        <f t="shared" si="89"/>
        <v>1</v>
      </c>
    </row>
    <row r="2865" spans="1:17" x14ac:dyDescent="0.2">
      <c r="A2865">
        <v>89301013</v>
      </c>
      <c r="B2865" t="s">
        <v>108</v>
      </c>
      <c r="C2865" t="s">
        <v>357</v>
      </c>
      <c r="D2865">
        <v>5</v>
      </c>
      <c r="E2865" s="2">
        <v>41640</v>
      </c>
      <c r="G2865">
        <v>6662</v>
      </c>
      <c r="H2865">
        <v>63834</v>
      </c>
      <c r="I2865" t="s">
        <v>53</v>
      </c>
      <c r="J2865" t="s">
        <v>325</v>
      </c>
      <c r="K2865" t="s">
        <v>393</v>
      </c>
      <c r="L2865" t="s">
        <v>86</v>
      </c>
      <c r="M2865" s="1" t="s">
        <v>394</v>
      </c>
      <c r="N2865">
        <v>1</v>
      </c>
      <c r="O2865" t="s">
        <v>27</v>
      </c>
      <c r="P2865">
        <f t="shared" si="88"/>
        <v>1</v>
      </c>
      <c r="Q2865" s="7">
        <f t="shared" si="89"/>
        <v>1</v>
      </c>
    </row>
    <row r="2866" spans="1:17" x14ac:dyDescent="0.2">
      <c r="A2866">
        <v>89301101</v>
      </c>
      <c r="B2866" t="s">
        <v>2599</v>
      </c>
      <c r="C2866" t="s">
        <v>109</v>
      </c>
      <c r="D2866">
        <v>5</v>
      </c>
      <c r="E2866" s="2">
        <v>41640</v>
      </c>
      <c r="G2866">
        <v>6629</v>
      </c>
      <c r="H2866">
        <v>63835</v>
      </c>
      <c r="J2866" t="s">
        <v>40</v>
      </c>
      <c r="K2866" t="s">
        <v>335</v>
      </c>
      <c r="M2866" s="1" t="s">
        <v>2670</v>
      </c>
      <c r="N2866">
        <v>1</v>
      </c>
      <c r="O2866" t="s">
        <v>23</v>
      </c>
      <c r="P2866">
        <f t="shared" si="88"/>
        <v>1</v>
      </c>
      <c r="Q2866" s="7">
        <f t="shared" si="89"/>
        <v>1</v>
      </c>
    </row>
    <row r="2867" spans="1:17" x14ac:dyDescent="0.2">
      <c r="A2867">
        <v>89301326</v>
      </c>
      <c r="B2867" t="s">
        <v>4932</v>
      </c>
      <c r="C2867" t="s">
        <v>5180</v>
      </c>
      <c r="D2867">
        <v>10</v>
      </c>
      <c r="E2867" s="2">
        <v>44958</v>
      </c>
      <c r="G2867">
        <v>6710</v>
      </c>
      <c r="H2867">
        <v>63836</v>
      </c>
      <c r="I2867" t="s">
        <v>46</v>
      </c>
      <c r="J2867" t="s">
        <v>169</v>
      </c>
      <c r="K2867" t="s">
        <v>5185</v>
      </c>
      <c r="M2867" s="1" t="s">
        <v>5186</v>
      </c>
      <c r="N2867">
        <v>0.8</v>
      </c>
      <c r="O2867" t="s">
        <v>2433</v>
      </c>
      <c r="P2867">
        <f t="shared" si="88"/>
        <v>1</v>
      </c>
      <c r="Q2867" s="7">
        <f t="shared" si="89"/>
        <v>0.8</v>
      </c>
    </row>
    <row r="2868" spans="1:17" x14ac:dyDescent="0.2">
      <c r="A2868">
        <v>89301285</v>
      </c>
      <c r="B2868" t="s">
        <v>4741</v>
      </c>
      <c r="C2868" t="s">
        <v>4742</v>
      </c>
      <c r="D2868">
        <v>10</v>
      </c>
      <c r="E2868" s="2">
        <v>44385</v>
      </c>
      <c r="G2868">
        <v>6551</v>
      </c>
      <c r="H2868">
        <v>63839</v>
      </c>
      <c r="I2868" t="s">
        <v>46</v>
      </c>
      <c r="J2868" t="s">
        <v>158</v>
      </c>
      <c r="K2868" t="s">
        <v>2538</v>
      </c>
      <c r="M2868" s="1" t="s">
        <v>4757</v>
      </c>
      <c r="N2868">
        <v>0.5</v>
      </c>
      <c r="O2868" t="s">
        <v>2436</v>
      </c>
      <c r="P2868">
        <f t="shared" si="88"/>
        <v>1</v>
      </c>
      <c r="Q2868" s="7">
        <f t="shared" si="89"/>
        <v>0.5</v>
      </c>
    </row>
    <row r="2869" spans="1:17" x14ac:dyDescent="0.2">
      <c r="A2869">
        <v>89301111</v>
      </c>
      <c r="B2869" t="s">
        <v>2951</v>
      </c>
      <c r="C2869" t="s">
        <v>109</v>
      </c>
      <c r="D2869">
        <v>5</v>
      </c>
      <c r="E2869" s="2">
        <v>41671</v>
      </c>
      <c r="G2869">
        <v>6739</v>
      </c>
      <c r="H2869">
        <v>63846</v>
      </c>
      <c r="J2869" t="s">
        <v>504</v>
      </c>
      <c r="K2869" t="s">
        <v>2999</v>
      </c>
      <c r="M2869" s="1" t="s">
        <v>3000</v>
      </c>
      <c r="N2869">
        <v>1</v>
      </c>
      <c r="O2869" t="s">
        <v>90</v>
      </c>
      <c r="P2869">
        <f t="shared" si="88"/>
        <v>1</v>
      </c>
      <c r="Q2869" s="7">
        <f t="shared" si="89"/>
        <v>1</v>
      </c>
    </row>
    <row r="2870" spans="1:17" x14ac:dyDescent="0.2">
      <c r="A2870">
        <v>89301708</v>
      </c>
      <c r="B2870" t="s">
        <v>2599</v>
      </c>
      <c r="C2870" t="s">
        <v>6546</v>
      </c>
      <c r="D2870">
        <v>10</v>
      </c>
      <c r="E2870" s="2">
        <v>43374</v>
      </c>
      <c r="G2870">
        <v>8864</v>
      </c>
      <c r="H2870">
        <v>63852</v>
      </c>
      <c r="I2870" t="s">
        <v>28</v>
      </c>
      <c r="J2870" t="s">
        <v>127</v>
      </c>
      <c r="K2870" t="s">
        <v>6554</v>
      </c>
      <c r="M2870" s="1" t="s">
        <v>6555</v>
      </c>
      <c r="N2870">
        <v>0</v>
      </c>
      <c r="O2870" t="s">
        <v>33</v>
      </c>
      <c r="P2870">
        <f t="shared" si="88"/>
        <v>1</v>
      </c>
      <c r="Q2870" s="7">
        <f t="shared" si="89"/>
        <v>0</v>
      </c>
    </row>
    <row r="2871" spans="1:17" x14ac:dyDescent="0.2">
      <c r="A2871">
        <v>89301163</v>
      </c>
      <c r="B2871" t="s">
        <v>3529</v>
      </c>
      <c r="C2871" t="s">
        <v>357</v>
      </c>
      <c r="D2871">
        <v>5</v>
      </c>
      <c r="E2871" s="2">
        <v>44317</v>
      </c>
      <c r="G2871">
        <v>6702</v>
      </c>
      <c r="H2871">
        <v>63856</v>
      </c>
      <c r="I2871" t="s">
        <v>46</v>
      </c>
      <c r="J2871" t="s">
        <v>81</v>
      </c>
      <c r="K2871" t="s">
        <v>3711</v>
      </c>
      <c r="M2871" s="1" t="s">
        <v>3712</v>
      </c>
      <c r="N2871">
        <v>0.5</v>
      </c>
      <c r="O2871" t="s">
        <v>90</v>
      </c>
      <c r="P2871">
        <f t="shared" si="88"/>
        <v>1</v>
      </c>
      <c r="Q2871" s="7">
        <f t="shared" si="89"/>
        <v>0.5</v>
      </c>
    </row>
    <row r="2872" spans="1:17" x14ac:dyDescent="0.2">
      <c r="A2872">
        <v>89301323</v>
      </c>
      <c r="B2872" t="s">
        <v>4932</v>
      </c>
      <c r="C2872" t="s">
        <v>357</v>
      </c>
      <c r="D2872">
        <v>5</v>
      </c>
      <c r="E2872" s="2">
        <v>41685</v>
      </c>
      <c r="G2872">
        <v>6716</v>
      </c>
      <c r="H2872">
        <v>63861</v>
      </c>
      <c r="J2872" t="s">
        <v>1558</v>
      </c>
      <c r="K2872" t="s">
        <v>891</v>
      </c>
      <c r="L2872" t="s">
        <v>86</v>
      </c>
      <c r="M2872" s="1" t="s">
        <v>5052</v>
      </c>
      <c r="N2872">
        <v>1</v>
      </c>
      <c r="O2872" t="s">
        <v>27</v>
      </c>
      <c r="P2872">
        <f t="shared" si="88"/>
        <v>1</v>
      </c>
      <c r="Q2872" s="7">
        <f t="shared" si="89"/>
        <v>1</v>
      </c>
    </row>
    <row r="2873" spans="1:17" x14ac:dyDescent="0.2">
      <c r="A2873">
        <v>89301051</v>
      </c>
      <c r="B2873" t="s">
        <v>1387</v>
      </c>
      <c r="C2873" t="s">
        <v>109</v>
      </c>
      <c r="D2873">
        <v>5</v>
      </c>
      <c r="E2873" s="2">
        <v>41685</v>
      </c>
      <c r="G2873">
        <v>6677</v>
      </c>
      <c r="H2873">
        <v>63862</v>
      </c>
      <c r="J2873" t="s">
        <v>37</v>
      </c>
      <c r="K2873" t="s">
        <v>1415</v>
      </c>
      <c r="L2873" t="s">
        <v>86</v>
      </c>
      <c r="M2873" s="1" t="s">
        <v>1416</v>
      </c>
      <c r="N2873">
        <v>1</v>
      </c>
      <c r="O2873" t="s">
        <v>72</v>
      </c>
      <c r="P2873">
        <f t="shared" si="88"/>
        <v>1</v>
      </c>
      <c r="Q2873" s="7">
        <f t="shared" si="89"/>
        <v>1</v>
      </c>
    </row>
    <row r="2874" spans="1:17" x14ac:dyDescent="0.2">
      <c r="A2874">
        <v>89301051</v>
      </c>
      <c r="B2874" t="s">
        <v>1387</v>
      </c>
      <c r="C2874" t="s">
        <v>109</v>
      </c>
      <c r="D2874">
        <v>5</v>
      </c>
      <c r="E2874" s="2">
        <v>44866</v>
      </c>
      <c r="G2874">
        <v>10713</v>
      </c>
      <c r="H2874">
        <v>63863</v>
      </c>
      <c r="I2874" t="s">
        <v>28</v>
      </c>
      <c r="J2874" t="s">
        <v>1412</v>
      </c>
      <c r="K2874" t="s">
        <v>1413</v>
      </c>
      <c r="M2874" s="1" t="s">
        <v>1414</v>
      </c>
      <c r="N2874">
        <v>0.2</v>
      </c>
      <c r="O2874" t="s">
        <v>33</v>
      </c>
      <c r="P2874">
        <f t="shared" si="88"/>
        <v>3</v>
      </c>
      <c r="Q2874" s="7">
        <f t="shared" si="89"/>
        <v>0.4</v>
      </c>
    </row>
    <row r="2875" spans="1:17" x14ac:dyDescent="0.2">
      <c r="A2875">
        <v>89301052</v>
      </c>
      <c r="B2875" t="s">
        <v>1442</v>
      </c>
      <c r="C2875" t="s">
        <v>568</v>
      </c>
      <c r="D2875">
        <v>10</v>
      </c>
      <c r="E2875" s="2">
        <v>44866</v>
      </c>
      <c r="G2875">
        <v>10713</v>
      </c>
      <c r="H2875">
        <v>63863</v>
      </c>
      <c r="I2875" t="s">
        <v>28</v>
      </c>
      <c r="J2875" t="s">
        <v>1412</v>
      </c>
      <c r="K2875" t="s">
        <v>1413</v>
      </c>
      <c r="M2875" s="1" t="s">
        <v>1414</v>
      </c>
      <c r="N2875">
        <v>0.1</v>
      </c>
      <c r="O2875" t="s">
        <v>33</v>
      </c>
      <c r="P2875">
        <f t="shared" si="88"/>
        <v>3</v>
      </c>
      <c r="Q2875" s="7">
        <f t="shared" si="89"/>
        <v>0.4</v>
      </c>
    </row>
    <row r="2876" spans="1:17" x14ac:dyDescent="0.2">
      <c r="A2876">
        <v>89301054</v>
      </c>
      <c r="B2876" t="s">
        <v>1449</v>
      </c>
      <c r="C2876" t="s">
        <v>357</v>
      </c>
      <c r="D2876">
        <v>5</v>
      </c>
      <c r="E2876" s="2">
        <v>44866</v>
      </c>
      <c r="G2876">
        <v>10713</v>
      </c>
      <c r="H2876">
        <v>63863</v>
      </c>
      <c r="I2876" t="s">
        <v>28</v>
      </c>
      <c r="J2876" t="s">
        <v>1412</v>
      </c>
      <c r="K2876" t="s">
        <v>1413</v>
      </c>
      <c r="M2876" s="1" t="s">
        <v>1414</v>
      </c>
      <c r="N2876">
        <v>0.1</v>
      </c>
      <c r="O2876" t="s">
        <v>33</v>
      </c>
      <c r="P2876">
        <f t="shared" si="88"/>
        <v>3</v>
      </c>
      <c r="Q2876" s="7">
        <f t="shared" si="89"/>
        <v>0.4</v>
      </c>
    </row>
    <row r="2877" spans="1:17" x14ac:dyDescent="0.2">
      <c r="A2877">
        <v>89301073</v>
      </c>
      <c r="B2877" t="s">
        <v>1686</v>
      </c>
      <c r="C2877" t="s">
        <v>357</v>
      </c>
      <c r="D2877">
        <v>5</v>
      </c>
      <c r="E2877" s="2">
        <v>43617</v>
      </c>
      <c r="G2877">
        <v>6671</v>
      </c>
      <c r="H2877">
        <v>63865</v>
      </c>
      <c r="J2877" t="s">
        <v>458</v>
      </c>
      <c r="K2877" t="s">
        <v>1746</v>
      </c>
      <c r="M2877" s="1" t="s">
        <v>1747</v>
      </c>
      <c r="N2877">
        <v>1</v>
      </c>
      <c r="O2877" t="s">
        <v>23</v>
      </c>
      <c r="P2877">
        <f t="shared" si="88"/>
        <v>1</v>
      </c>
      <c r="Q2877" s="7">
        <f t="shared" si="89"/>
        <v>1</v>
      </c>
    </row>
    <row r="2878" spans="1:17" x14ac:dyDescent="0.2">
      <c r="A2878">
        <v>89301075</v>
      </c>
      <c r="B2878" t="s">
        <v>1686</v>
      </c>
      <c r="C2878" t="s">
        <v>1840</v>
      </c>
      <c r="D2878">
        <v>10</v>
      </c>
      <c r="E2878" s="2">
        <v>44348</v>
      </c>
      <c r="G2878">
        <v>6670</v>
      </c>
      <c r="H2878">
        <v>63873</v>
      </c>
      <c r="J2878" t="s">
        <v>155</v>
      </c>
      <c r="K2878" t="s">
        <v>1996</v>
      </c>
      <c r="M2878" s="1" t="s">
        <v>1997</v>
      </c>
      <c r="N2878">
        <v>0.25</v>
      </c>
      <c r="O2878" t="s">
        <v>72</v>
      </c>
      <c r="P2878">
        <f t="shared" si="88"/>
        <v>1</v>
      </c>
      <c r="Q2878" s="7">
        <f t="shared" si="89"/>
        <v>0.25</v>
      </c>
    </row>
    <row r="2879" spans="1:17" x14ac:dyDescent="0.2">
      <c r="A2879">
        <v>89301602</v>
      </c>
      <c r="B2879" t="s">
        <v>6449</v>
      </c>
      <c r="C2879" t="s">
        <v>6450</v>
      </c>
      <c r="D2879">
        <v>10</v>
      </c>
      <c r="E2879" s="2">
        <v>41699</v>
      </c>
      <c r="G2879">
        <v>6705</v>
      </c>
      <c r="H2879">
        <v>63877</v>
      </c>
      <c r="I2879" t="s">
        <v>46</v>
      </c>
      <c r="J2879" t="s">
        <v>219</v>
      </c>
      <c r="K2879" t="s">
        <v>6453</v>
      </c>
      <c r="M2879" s="1" t="s">
        <v>6454</v>
      </c>
      <c r="N2879">
        <v>0.14199999999999999</v>
      </c>
      <c r="O2879" t="s">
        <v>27</v>
      </c>
      <c r="P2879">
        <f t="shared" si="88"/>
        <v>1</v>
      </c>
      <c r="Q2879" s="7">
        <f t="shared" si="89"/>
        <v>0.14199999999999999</v>
      </c>
    </row>
    <row r="2880" spans="1:17" x14ac:dyDescent="0.2">
      <c r="A2880">
        <v>89301265</v>
      </c>
      <c r="B2880" t="s">
        <v>4505</v>
      </c>
      <c r="C2880" t="s">
        <v>4675</v>
      </c>
      <c r="D2880">
        <v>10</v>
      </c>
      <c r="E2880" s="2">
        <v>41699</v>
      </c>
      <c r="G2880">
        <v>6724</v>
      </c>
      <c r="H2880">
        <v>63879</v>
      </c>
      <c r="I2880" t="s">
        <v>53</v>
      </c>
      <c r="J2880" t="s">
        <v>721</v>
      </c>
      <c r="K2880" t="s">
        <v>4677</v>
      </c>
      <c r="M2880" s="1" t="s">
        <v>4678</v>
      </c>
      <c r="N2880">
        <v>1</v>
      </c>
      <c r="O2880" t="s">
        <v>2433</v>
      </c>
      <c r="P2880">
        <f t="shared" si="88"/>
        <v>1</v>
      </c>
      <c r="Q2880" s="7">
        <f t="shared" si="89"/>
        <v>1</v>
      </c>
    </row>
    <row r="2881" spans="1:17" x14ac:dyDescent="0.2">
      <c r="A2881">
        <v>89301521</v>
      </c>
      <c r="B2881" t="s">
        <v>6103</v>
      </c>
      <c r="C2881" t="s">
        <v>6104</v>
      </c>
      <c r="D2881">
        <v>5</v>
      </c>
      <c r="E2881" s="2">
        <v>44927</v>
      </c>
      <c r="G2881">
        <v>10732</v>
      </c>
      <c r="H2881">
        <v>63882</v>
      </c>
      <c r="J2881" t="s">
        <v>84</v>
      </c>
      <c r="K2881" t="s">
        <v>6112</v>
      </c>
      <c r="M2881" s="1" t="s">
        <v>6113</v>
      </c>
      <c r="N2881">
        <v>1</v>
      </c>
      <c r="O2881" t="s">
        <v>72</v>
      </c>
      <c r="P2881">
        <f t="shared" si="88"/>
        <v>1</v>
      </c>
      <c r="Q2881" s="7">
        <f t="shared" si="89"/>
        <v>1</v>
      </c>
    </row>
    <row r="2882" spans="1:17" x14ac:dyDescent="0.2">
      <c r="A2882">
        <v>89301385</v>
      </c>
      <c r="B2882" t="s">
        <v>5670</v>
      </c>
      <c r="C2882" t="s">
        <v>5671</v>
      </c>
      <c r="D2882">
        <v>10</v>
      </c>
      <c r="E2882" s="2">
        <v>41699</v>
      </c>
      <c r="G2882">
        <v>6728</v>
      </c>
      <c r="H2882">
        <v>63883</v>
      </c>
      <c r="I2882" t="s">
        <v>4778</v>
      </c>
      <c r="J2882" t="s">
        <v>127</v>
      </c>
      <c r="K2882" t="s">
        <v>5674</v>
      </c>
      <c r="L2882" t="s">
        <v>31</v>
      </c>
      <c r="M2882" s="1" t="s">
        <v>5675</v>
      </c>
      <c r="N2882">
        <v>0</v>
      </c>
      <c r="O2882" t="s">
        <v>1219</v>
      </c>
      <c r="P2882">
        <f t="shared" ref="P2882:P2945" si="90">COUNTIF($M$2:$M$4776,M2882)</f>
        <v>1</v>
      </c>
      <c r="Q2882" s="7">
        <f t="shared" ref="Q2882:Q2945" si="91">SUMIFS($N$2:$N$4776,$M$2:$M$4776,M2882)</f>
        <v>0</v>
      </c>
    </row>
    <row r="2883" spans="1:17" x14ac:dyDescent="0.2">
      <c r="A2883">
        <v>89301347</v>
      </c>
      <c r="B2883" t="s">
        <v>5330</v>
      </c>
      <c r="C2883" t="s">
        <v>5477</v>
      </c>
      <c r="D2883">
        <v>10</v>
      </c>
      <c r="E2883" s="2">
        <v>44470</v>
      </c>
      <c r="G2883">
        <v>6719</v>
      </c>
      <c r="H2883">
        <v>63884</v>
      </c>
      <c r="I2883" t="s">
        <v>53</v>
      </c>
      <c r="J2883" t="s">
        <v>219</v>
      </c>
      <c r="K2883" t="s">
        <v>407</v>
      </c>
      <c r="M2883" s="1" t="s">
        <v>5488</v>
      </c>
      <c r="N2883">
        <v>0.1</v>
      </c>
      <c r="O2883" t="s">
        <v>27</v>
      </c>
      <c r="P2883">
        <f t="shared" si="90"/>
        <v>2</v>
      </c>
      <c r="Q2883" s="7">
        <f t="shared" si="91"/>
        <v>1</v>
      </c>
    </row>
    <row r="2884" spans="1:17" x14ac:dyDescent="0.2">
      <c r="A2884">
        <v>89301348</v>
      </c>
      <c r="B2884" t="s">
        <v>5330</v>
      </c>
      <c r="C2884" t="s">
        <v>5491</v>
      </c>
      <c r="D2884">
        <v>10</v>
      </c>
      <c r="E2884" s="2">
        <v>44682</v>
      </c>
      <c r="G2884">
        <v>6719</v>
      </c>
      <c r="H2884">
        <v>63884</v>
      </c>
      <c r="I2884" t="s">
        <v>53</v>
      </c>
      <c r="J2884" t="s">
        <v>219</v>
      </c>
      <c r="K2884" t="s">
        <v>407</v>
      </c>
      <c r="M2884" s="1" t="s">
        <v>5488</v>
      </c>
      <c r="N2884">
        <v>0.9</v>
      </c>
      <c r="O2884" t="s">
        <v>27</v>
      </c>
      <c r="P2884">
        <f t="shared" si="90"/>
        <v>2</v>
      </c>
      <c r="Q2884" s="7">
        <f t="shared" si="91"/>
        <v>1</v>
      </c>
    </row>
    <row r="2885" spans="1:17" x14ac:dyDescent="0.2">
      <c r="A2885">
        <v>89301075</v>
      </c>
      <c r="B2885" t="s">
        <v>1686</v>
      </c>
      <c r="C2885" t="s">
        <v>1840</v>
      </c>
      <c r="D2885">
        <v>10</v>
      </c>
      <c r="E2885" s="2">
        <v>43739</v>
      </c>
      <c r="G2885">
        <v>6811</v>
      </c>
      <c r="H2885">
        <v>63887</v>
      </c>
      <c r="I2885" t="s">
        <v>28</v>
      </c>
      <c r="J2885" t="s">
        <v>95</v>
      </c>
      <c r="K2885" t="s">
        <v>1994</v>
      </c>
      <c r="M2885" s="1" t="s">
        <v>1995</v>
      </c>
      <c r="N2885">
        <v>0.4</v>
      </c>
      <c r="O2885" t="s">
        <v>33</v>
      </c>
      <c r="P2885">
        <f t="shared" si="90"/>
        <v>1</v>
      </c>
      <c r="Q2885" s="7">
        <f t="shared" si="91"/>
        <v>0.4</v>
      </c>
    </row>
    <row r="2886" spans="1:17" x14ac:dyDescent="0.2">
      <c r="A2886">
        <v>89301335</v>
      </c>
      <c r="B2886" t="s">
        <v>5218</v>
      </c>
      <c r="C2886" t="s">
        <v>5219</v>
      </c>
      <c r="D2886">
        <v>10</v>
      </c>
      <c r="E2886" s="2">
        <v>41730</v>
      </c>
      <c r="G2886">
        <v>6732</v>
      </c>
      <c r="H2886">
        <v>63889</v>
      </c>
      <c r="J2886" t="s">
        <v>325</v>
      </c>
      <c r="K2886" t="s">
        <v>5271</v>
      </c>
      <c r="M2886" s="1" t="s">
        <v>5272</v>
      </c>
      <c r="N2886">
        <v>1</v>
      </c>
      <c r="O2886" t="s">
        <v>90</v>
      </c>
      <c r="P2886">
        <f t="shared" si="90"/>
        <v>1</v>
      </c>
      <c r="Q2886" s="7">
        <f t="shared" si="91"/>
        <v>1</v>
      </c>
    </row>
    <row r="2887" spans="1:17" x14ac:dyDescent="0.2">
      <c r="A2887">
        <v>89301011</v>
      </c>
      <c r="B2887" t="s">
        <v>108</v>
      </c>
      <c r="C2887" t="s">
        <v>109</v>
      </c>
      <c r="D2887">
        <v>5</v>
      </c>
      <c r="E2887" s="2">
        <v>41730</v>
      </c>
      <c r="G2887">
        <v>6897</v>
      </c>
      <c r="H2887">
        <v>63894</v>
      </c>
      <c r="J2887" t="s">
        <v>54</v>
      </c>
      <c r="K2887" t="s">
        <v>234</v>
      </c>
      <c r="L2887" t="s">
        <v>86</v>
      </c>
      <c r="M2887" s="1" t="s">
        <v>235</v>
      </c>
      <c r="N2887">
        <v>1</v>
      </c>
      <c r="O2887" t="s">
        <v>27</v>
      </c>
      <c r="P2887">
        <f t="shared" si="90"/>
        <v>1</v>
      </c>
      <c r="Q2887" s="7">
        <f t="shared" si="91"/>
        <v>1</v>
      </c>
    </row>
    <row r="2888" spans="1:17" x14ac:dyDescent="0.2">
      <c r="A2888">
        <v>89301026</v>
      </c>
      <c r="B2888" t="s">
        <v>489</v>
      </c>
      <c r="C2888" t="s">
        <v>702</v>
      </c>
      <c r="D2888">
        <v>5</v>
      </c>
      <c r="E2888" s="2">
        <v>42200</v>
      </c>
      <c r="G2888">
        <v>7458</v>
      </c>
      <c r="H2888">
        <v>63901</v>
      </c>
      <c r="I2888" t="s">
        <v>28</v>
      </c>
      <c r="J2888" t="s">
        <v>306</v>
      </c>
      <c r="K2888" t="s">
        <v>761</v>
      </c>
      <c r="M2888" s="1" t="s">
        <v>762</v>
      </c>
      <c r="N2888">
        <v>0.8</v>
      </c>
      <c r="O2888" t="s">
        <v>33</v>
      </c>
      <c r="P2888">
        <f t="shared" si="90"/>
        <v>1</v>
      </c>
      <c r="Q2888" s="7">
        <f t="shared" si="91"/>
        <v>0.8</v>
      </c>
    </row>
    <row r="2889" spans="1:17" x14ac:dyDescent="0.2">
      <c r="A2889">
        <v>89301324</v>
      </c>
      <c r="B2889" t="s">
        <v>4932</v>
      </c>
      <c r="C2889" t="s">
        <v>5083</v>
      </c>
      <c r="D2889">
        <v>5</v>
      </c>
      <c r="E2889" s="2">
        <v>43617</v>
      </c>
      <c r="G2889">
        <v>6713</v>
      </c>
      <c r="H2889">
        <v>63905</v>
      </c>
      <c r="I2889" t="s">
        <v>28</v>
      </c>
      <c r="J2889" t="s">
        <v>325</v>
      </c>
      <c r="K2889" t="s">
        <v>5104</v>
      </c>
      <c r="L2889" t="s">
        <v>31</v>
      </c>
      <c r="M2889" s="1" t="s">
        <v>5105</v>
      </c>
      <c r="N2889">
        <v>1</v>
      </c>
      <c r="O2889" t="s">
        <v>33</v>
      </c>
      <c r="P2889">
        <f t="shared" si="90"/>
        <v>1</v>
      </c>
      <c r="Q2889" s="7">
        <f t="shared" si="91"/>
        <v>1</v>
      </c>
    </row>
    <row r="2890" spans="1:17" x14ac:dyDescent="0.2">
      <c r="A2890">
        <v>89301073</v>
      </c>
      <c r="B2890" t="s">
        <v>1686</v>
      </c>
      <c r="C2890" t="s">
        <v>357</v>
      </c>
      <c r="D2890">
        <v>5</v>
      </c>
      <c r="E2890" s="2">
        <v>41821</v>
      </c>
      <c r="G2890">
        <v>6808</v>
      </c>
      <c r="H2890">
        <v>63906</v>
      </c>
      <c r="J2890" t="s">
        <v>121</v>
      </c>
      <c r="K2890" t="s">
        <v>1748</v>
      </c>
      <c r="L2890" t="s">
        <v>86</v>
      </c>
      <c r="M2890" s="1" t="s">
        <v>1749</v>
      </c>
      <c r="N2890">
        <v>1</v>
      </c>
      <c r="O2890" t="s">
        <v>27</v>
      </c>
      <c r="P2890">
        <f t="shared" si="90"/>
        <v>1</v>
      </c>
      <c r="Q2890" s="7">
        <f t="shared" si="91"/>
        <v>1</v>
      </c>
    </row>
    <row r="2891" spans="1:17" x14ac:dyDescent="0.2">
      <c r="A2891">
        <v>89301082</v>
      </c>
      <c r="B2891" t="s">
        <v>2376</v>
      </c>
      <c r="C2891" t="s">
        <v>568</v>
      </c>
      <c r="D2891">
        <v>10</v>
      </c>
      <c r="E2891" s="2">
        <v>44818</v>
      </c>
      <c r="G2891">
        <v>6814</v>
      </c>
      <c r="H2891">
        <v>63908</v>
      </c>
      <c r="I2891" t="s">
        <v>28</v>
      </c>
      <c r="J2891" t="s">
        <v>2190</v>
      </c>
      <c r="K2891" t="s">
        <v>832</v>
      </c>
      <c r="M2891" s="1" t="s">
        <v>2397</v>
      </c>
      <c r="N2891">
        <v>0.4</v>
      </c>
      <c r="O2891" t="s">
        <v>238</v>
      </c>
      <c r="P2891">
        <f t="shared" si="90"/>
        <v>1</v>
      </c>
      <c r="Q2891" s="7">
        <f t="shared" si="91"/>
        <v>0.4</v>
      </c>
    </row>
    <row r="2892" spans="1:17" x14ac:dyDescent="0.2">
      <c r="A2892">
        <v>89301031</v>
      </c>
      <c r="B2892" t="s">
        <v>826</v>
      </c>
      <c r="C2892" t="s">
        <v>109</v>
      </c>
      <c r="D2892">
        <v>5</v>
      </c>
      <c r="E2892" s="2">
        <v>43405</v>
      </c>
      <c r="G2892">
        <v>9035</v>
      </c>
      <c r="H2892">
        <v>63912</v>
      </c>
      <c r="J2892" t="s">
        <v>69</v>
      </c>
      <c r="K2892" t="s">
        <v>923</v>
      </c>
      <c r="L2892" t="s">
        <v>86</v>
      </c>
      <c r="M2892" s="1" t="s">
        <v>924</v>
      </c>
      <c r="N2892">
        <v>1</v>
      </c>
      <c r="O2892" t="s">
        <v>27</v>
      </c>
      <c r="P2892">
        <f t="shared" si="90"/>
        <v>1</v>
      </c>
      <c r="Q2892" s="7">
        <f t="shared" si="91"/>
        <v>1</v>
      </c>
    </row>
    <row r="2893" spans="1:17" x14ac:dyDescent="0.2">
      <c r="A2893">
        <v>89301322</v>
      </c>
      <c r="B2893" t="s">
        <v>4932</v>
      </c>
      <c r="C2893" t="s">
        <v>568</v>
      </c>
      <c r="D2893">
        <v>10</v>
      </c>
      <c r="E2893" s="2">
        <v>42887</v>
      </c>
      <c r="G2893">
        <v>8063</v>
      </c>
      <c r="H2893">
        <v>63913</v>
      </c>
      <c r="J2893" t="s">
        <v>60</v>
      </c>
      <c r="K2893" t="s">
        <v>5002</v>
      </c>
      <c r="M2893" s="1" t="s">
        <v>5003</v>
      </c>
      <c r="N2893">
        <v>1</v>
      </c>
      <c r="O2893" t="s">
        <v>72</v>
      </c>
      <c r="P2893">
        <f t="shared" si="90"/>
        <v>1</v>
      </c>
      <c r="Q2893" s="7">
        <f t="shared" si="91"/>
        <v>1</v>
      </c>
    </row>
    <row r="2894" spans="1:17" x14ac:dyDescent="0.2">
      <c r="A2894">
        <v>89301335</v>
      </c>
      <c r="B2894" t="s">
        <v>5218</v>
      </c>
      <c r="C2894" t="s">
        <v>5219</v>
      </c>
      <c r="D2894">
        <v>10</v>
      </c>
      <c r="E2894" s="2">
        <v>41761</v>
      </c>
      <c r="G2894">
        <v>6815</v>
      </c>
      <c r="H2894">
        <v>63916</v>
      </c>
      <c r="I2894" t="s">
        <v>46</v>
      </c>
      <c r="J2894" t="s">
        <v>148</v>
      </c>
      <c r="K2894" t="s">
        <v>5273</v>
      </c>
      <c r="M2894" s="1" t="s">
        <v>5274</v>
      </c>
      <c r="N2894">
        <v>1</v>
      </c>
      <c r="O2894" t="s">
        <v>90</v>
      </c>
      <c r="P2894">
        <f t="shared" si="90"/>
        <v>1</v>
      </c>
      <c r="Q2894" s="7">
        <f t="shared" si="91"/>
        <v>1</v>
      </c>
    </row>
    <row r="2895" spans="1:17" x14ac:dyDescent="0.2">
      <c r="A2895">
        <v>89301345</v>
      </c>
      <c r="B2895" t="s">
        <v>5330</v>
      </c>
      <c r="C2895" t="s">
        <v>5331</v>
      </c>
      <c r="D2895">
        <v>10</v>
      </c>
      <c r="E2895" s="2">
        <v>41760</v>
      </c>
      <c r="G2895">
        <v>6781</v>
      </c>
      <c r="H2895">
        <v>63917</v>
      </c>
      <c r="I2895" t="s">
        <v>53</v>
      </c>
      <c r="J2895" t="s">
        <v>57</v>
      </c>
      <c r="K2895" t="s">
        <v>5360</v>
      </c>
      <c r="M2895" s="1" t="s">
        <v>5361</v>
      </c>
      <c r="N2895">
        <v>0.9</v>
      </c>
      <c r="O2895" t="s">
        <v>27</v>
      </c>
      <c r="P2895">
        <f t="shared" si="90"/>
        <v>2</v>
      </c>
      <c r="Q2895" s="7">
        <f t="shared" si="91"/>
        <v>1</v>
      </c>
    </row>
    <row r="2896" spans="1:17" x14ac:dyDescent="0.2">
      <c r="A2896">
        <v>89301347</v>
      </c>
      <c r="B2896" t="s">
        <v>5330</v>
      </c>
      <c r="C2896" t="s">
        <v>5477</v>
      </c>
      <c r="D2896">
        <v>10</v>
      </c>
      <c r="E2896" s="2">
        <v>44470</v>
      </c>
      <c r="G2896">
        <v>6781</v>
      </c>
      <c r="H2896">
        <v>63917</v>
      </c>
      <c r="I2896" t="s">
        <v>53</v>
      </c>
      <c r="J2896" t="s">
        <v>57</v>
      </c>
      <c r="K2896" t="s">
        <v>5360</v>
      </c>
      <c r="M2896" s="1" t="s">
        <v>5361</v>
      </c>
      <c r="N2896">
        <v>0.1</v>
      </c>
      <c r="O2896" t="s">
        <v>27</v>
      </c>
      <c r="P2896">
        <f t="shared" si="90"/>
        <v>2</v>
      </c>
      <c r="Q2896" s="7">
        <f t="shared" si="91"/>
        <v>1</v>
      </c>
    </row>
    <row r="2897" spans="1:17" x14ac:dyDescent="0.2">
      <c r="A2897">
        <v>89301211</v>
      </c>
      <c r="B2897" t="s">
        <v>4155</v>
      </c>
      <c r="C2897" t="s">
        <v>109</v>
      </c>
      <c r="D2897">
        <v>5</v>
      </c>
      <c r="E2897" s="2">
        <v>41760</v>
      </c>
      <c r="G2897">
        <v>9311</v>
      </c>
      <c r="H2897">
        <v>63920</v>
      </c>
      <c r="J2897" t="s">
        <v>687</v>
      </c>
      <c r="K2897" t="s">
        <v>879</v>
      </c>
      <c r="M2897" s="1" t="s">
        <v>4175</v>
      </c>
      <c r="N2897">
        <v>1</v>
      </c>
      <c r="O2897" t="s">
        <v>90</v>
      </c>
      <c r="P2897">
        <f t="shared" si="90"/>
        <v>1</v>
      </c>
      <c r="Q2897" s="7">
        <f t="shared" si="91"/>
        <v>1</v>
      </c>
    </row>
    <row r="2898" spans="1:17" x14ac:dyDescent="0.2">
      <c r="A2898">
        <v>89301345</v>
      </c>
      <c r="B2898" t="s">
        <v>5330</v>
      </c>
      <c r="C2898" t="s">
        <v>5331</v>
      </c>
      <c r="D2898">
        <v>10</v>
      </c>
      <c r="E2898" s="2">
        <v>41760</v>
      </c>
      <c r="G2898">
        <v>6782</v>
      </c>
      <c r="H2898">
        <v>63921</v>
      </c>
      <c r="J2898" t="s">
        <v>252</v>
      </c>
      <c r="K2898" t="s">
        <v>5362</v>
      </c>
      <c r="M2898" s="1" t="s">
        <v>5363</v>
      </c>
      <c r="N2898">
        <v>1</v>
      </c>
      <c r="O2898" t="s">
        <v>72</v>
      </c>
      <c r="P2898">
        <f t="shared" si="90"/>
        <v>1</v>
      </c>
      <c r="Q2898" s="7">
        <f t="shared" si="91"/>
        <v>1</v>
      </c>
    </row>
    <row r="2899" spans="1:17" x14ac:dyDescent="0.2">
      <c r="A2899">
        <v>89301013</v>
      </c>
      <c r="B2899" t="s">
        <v>108</v>
      </c>
      <c r="C2899" t="s">
        <v>357</v>
      </c>
      <c r="D2899">
        <v>5</v>
      </c>
      <c r="E2899" s="2">
        <v>42339</v>
      </c>
      <c r="G2899">
        <v>6889</v>
      </c>
      <c r="H2899">
        <v>63923</v>
      </c>
      <c r="I2899" t="s">
        <v>53</v>
      </c>
      <c r="J2899" t="s">
        <v>388</v>
      </c>
      <c r="K2899" t="s">
        <v>389</v>
      </c>
      <c r="M2899" s="1" t="s">
        <v>390</v>
      </c>
      <c r="N2899">
        <v>1</v>
      </c>
      <c r="O2899" t="s">
        <v>27</v>
      </c>
      <c r="P2899">
        <f t="shared" si="90"/>
        <v>1</v>
      </c>
      <c r="Q2899" s="7">
        <f t="shared" si="91"/>
        <v>1</v>
      </c>
    </row>
    <row r="2900" spans="1:17" x14ac:dyDescent="0.2">
      <c r="A2900">
        <v>89301013</v>
      </c>
      <c r="B2900" t="s">
        <v>108</v>
      </c>
      <c r="C2900" t="s">
        <v>357</v>
      </c>
      <c r="D2900">
        <v>5</v>
      </c>
      <c r="E2900" s="2">
        <v>42323</v>
      </c>
      <c r="G2900">
        <v>6890</v>
      </c>
      <c r="H2900">
        <v>63924</v>
      </c>
      <c r="J2900" t="s">
        <v>16</v>
      </c>
      <c r="K2900" t="s">
        <v>391</v>
      </c>
      <c r="M2900" s="1" t="s">
        <v>392</v>
      </c>
      <c r="N2900">
        <v>1</v>
      </c>
      <c r="O2900" t="s">
        <v>27</v>
      </c>
      <c r="P2900">
        <f t="shared" si="90"/>
        <v>1</v>
      </c>
      <c r="Q2900" s="7">
        <f t="shared" si="91"/>
        <v>1</v>
      </c>
    </row>
    <row r="2901" spans="1:17" x14ac:dyDescent="0.2">
      <c r="A2901">
        <v>89301101</v>
      </c>
      <c r="B2901" t="s">
        <v>2599</v>
      </c>
      <c r="C2901" t="s">
        <v>109</v>
      </c>
      <c r="D2901">
        <v>5</v>
      </c>
      <c r="E2901" s="2">
        <v>44927</v>
      </c>
      <c r="G2901">
        <v>10613</v>
      </c>
      <c r="H2901">
        <v>63932</v>
      </c>
      <c r="J2901" t="s">
        <v>81</v>
      </c>
      <c r="K2901" t="s">
        <v>2673</v>
      </c>
      <c r="L2901" t="s">
        <v>86</v>
      </c>
      <c r="M2901" s="1" t="s">
        <v>2674</v>
      </c>
      <c r="N2901">
        <v>1</v>
      </c>
      <c r="O2901" t="s">
        <v>72</v>
      </c>
      <c r="P2901">
        <f t="shared" si="90"/>
        <v>1</v>
      </c>
      <c r="Q2901" s="7">
        <f t="shared" si="91"/>
        <v>1</v>
      </c>
    </row>
    <row r="2902" spans="1:17" x14ac:dyDescent="0.2">
      <c r="A2902">
        <v>89301061</v>
      </c>
      <c r="B2902" t="s">
        <v>1480</v>
      </c>
      <c r="C2902" t="s">
        <v>1481</v>
      </c>
      <c r="D2902">
        <v>5</v>
      </c>
      <c r="E2902" s="2">
        <v>41774</v>
      </c>
      <c r="G2902">
        <v>7524</v>
      </c>
      <c r="H2902">
        <v>63937</v>
      </c>
      <c r="I2902" t="s">
        <v>28</v>
      </c>
      <c r="J2902" t="s">
        <v>1522</v>
      </c>
      <c r="K2902" t="s">
        <v>1523</v>
      </c>
      <c r="M2902" s="1" t="s">
        <v>1524</v>
      </c>
      <c r="N2902">
        <v>1</v>
      </c>
      <c r="O2902" t="s">
        <v>33</v>
      </c>
      <c r="P2902">
        <f t="shared" si="90"/>
        <v>1</v>
      </c>
      <c r="Q2902" s="7">
        <f t="shared" si="91"/>
        <v>1</v>
      </c>
    </row>
    <row r="2903" spans="1:17" x14ac:dyDescent="0.2">
      <c r="A2903">
        <v>89301201</v>
      </c>
      <c r="B2903" t="s">
        <v>4100</v>
      </c>
      <c r="C2903" t="s">
        <v>109</v>
      </c>
      <c r="D2903">
        <v>5</v>
      </c>
      <c r="E2903" s="2">
        <v>41791</v>
      </c>
      <c r="G2903">
        <v>6831</v>
      </c>
      <c r="H2903">
        <v>63939</v>
      </c>
      <c r="J2903" t="s">
        <v>84</v>
      </c>
      <c r="K2903" t="s">
        <v>4111</v>
      </c>
      <c r="M2903" s="1" t="s">
        <v>4112</v>
      </c>
      <c r="N2903">
        <v>1</v>
      </c>
      <c r="O2903" t="s">
        <v>23</v>
      </c>
      <c r="P2903">
        <f t="shared" si="90"/>
        <v>1</v>
      </c>
      <c r="Q2903" s="7">
        <f t="shared" si="91"/>
        <v>1</v>
      </c>
    </row>
    <row r="2904" spans="1:17" x14ac:dyDescent="0.2">
      <c r="A2904">
        <v>89301015</v>
      </c>
      <c r="B2904" t="s">
        <v>108</v>
      </c>
      <c r="C2904" t="s">
        <v>427</v>
      </c>
      <c r="D2904">
        <v>10</v>
      </c>
      <c r="E2904" s="2">
        <v>41821</v>
      </c>
      <c r="G2904">
        <v>6891</v>
      </c>
      <c r="H2904">
        <v>63940</v>
      </c>
      <c r="I2904" t="s">
        <v>28</v>
      </c>
      <c r="J2904" t="s">
        <v>176</v>
      </c>
      <c r="K2904" t="s">
        <v>443</v>
      </c>
      <c r="L2904" t="s">
        <v>31</v>
      </c>
      <c r="M2904" s="1" t="s">
        <v>444</v>
      </c>
      <c r="N2904">
        <v>1</v>
      </c>
      <c r="O2904" t="s">
        <v>33</v>
      </c>
      <c r="P2904">
        <f t="shared" si="90"/>
        <v>1</v>
      </c>
      <c r="Q2904" s="7">
        <f t="shared" si="91"/>
        <v>1</v>
      </c>
    </row>
    <row r="2905" spans="1:17" x14ac:dyDescent="0.2">
      <c r="A2905">
        <v>89301077</v>
      </c>
      <c r="B2905" t="s">
        <v>2137</v>
      </c>
      <c r="C2905" t="s">
        <v>2137</v>
      </c>
      <c r="D2905">
        <v>5</v>
      </c>
      <c r="E2905" s="2">
        <v>43922</v>
      </c>
      <c r="G2905">
        <v>9544</v>
      </c>
      <c r="H2905">
        <v>63957</v>
      </c>
      <c r="J2905" t="s">
        <v>507</v>
      </c>
      <c r="K2905" t="s">
        <v>1786</v>
      </c>
      <c r="M2905" s="1" t="s">
        <v>2155</v>
      </c>
      <c r="N2905">
        <v>1</v>
      </c>
      <c r="O2905" t="s">
        <v>23</v>
      </c>
      <c r="P2905">
        <f t="shared" si="90"/>
        <v>1</v>
      </c>
      <c r="Q2905" s="7">
        <f t="shared" si="91"/>
        <v>1</v>
      </c>
    </row>
    <row r="2906" spans="1:17" x14ac:dyDescent="0.2">
      <c r="A2906">
        <v>89301261</v>
      </c>
      <c r="B2906" t="s">
        <v>4505</v>
      </c>
      <c r="C2906" t="s">
        <v>109</v>
      </c>
      <c r="D2906">
        <v>5</v>
      </c>
      <c r="E2906" s="2">
        <v>41835</v>
      </c>
      <c r="G2906">
        <v>7177</v>
      </c>
      <c r="H2906">
        <v>63966</v>
      </c>
      <c r="I2906" t="s">
        <v>46</v>
      </c>
      <c r="J2906" t="s">
        <v>47</v>
      </c>
      <c r="K2906" t="s">
        <v>2540</v>
      </c>
      <c r="M2906" s="1" t="s">
        <v>4561</v>
      </c>
      <c r="N2906">
        <v>0.2</v>
      </c>
      <c r="O2906" t="s">
        <v>19</v>
      </c>
      <c r="P2906">
        <f t="shared" si="90"/>
        <v>2</v>
      </c>
      <c r="Q2906" s="7">
        <f t="shared" si="91"/>
        <v>0.8</v>
      </c>
    </row>
    <row r="2907" spans="1:17" x14ac:dyDescent="0.2">
      <c r="A2907">
        <v>89301265</v>
      </c>
      <c r="B2907" t="s">
        <v>4505</v>
      </c>
      <c r="C2907" t="s">
        <v>4675</v>
      </c>
      <c r="D2907">
        <v>10</v>
      </c>
      <c r="E2907" s="2">
        <v>41835</v>
      </c>
      <c r="G2907">
        <v>7177</v>
      </c>
      <c r="H2907">
        <v>63966</v>
      </c>
      <c r="I2907" t="s">
        <v>46</v>
      </c>
      <c r="J2907" t="s">
        <v>47</v>
      </c>
      <c r="K2907" t="s">
        <v>2540</v>
      </c>
      <c r="M2907" s="1" t="s">
        <v>4561</v>
      </c>
      <c r="N2907">
        <v>0.6</v>
      </c>
      <c r="O2907" t="s">
        <v>19</v>
      </c>
      <c r="P2907">
        <f t="shared" si="90"/>
        <v>2</v>
      </c>
      <c r="Q2907" s="7">
        <f t="shared" si="91"/>
        <v>0.8</v>
      </c>
    </row>
    <row r="2908" spans="1:17" x14ac:dyDescent="0.2">
      <c r="A2908">
        <v>89301321</v>
      </c>
      <c r="B2908" t="s">
        <v>4932</v>
      </c>
      <c r="C2908" t="s">
        <v>109</v>
      </c>
      <c r="D2908">
        <v>5</v>
      </c>
      <c r="E2908" s="2">
        <v>45200</v>
      </c>
      <c r="G2908">
        <v>6817</v>
      </c>
      <c r="H2908">
        <v>63967</v>
      </c>
      <c r="J2908" t="s">
        <v>524</v>
      </c>
      <c r="K2908" t="s">
        <v>4950</v>
      </c>
      <c r="L2908" t="s">
        <v>86</v>
      </c>
      <c r="M2908" s="1" t="s">
        <v>4951</v>
      </c>
      <c r="N2908">
        <v>0.5</v>
      </c>
      <c r="O2908" t="s">
        <v>72</v>
      </c>
      <c r="P2908">
        <f t="shared" si="90"/>
        <v>2</v>
      </c>
      <c r="Q2908" s="7">
        <f t="shared" si="91"/>
        <v>1</v>
      </c>
    </row>
    <row r="2909" spans="1:17" x14ac:dyDescent="0.2">
      <c r="A2909">
        <v>89301321</v>
      </c>
      <c r="B2909" t="s">
        <v>4932</v>
      </c>
      <c r="C2909" t="s">
        <v>109</v>
      </c>
      <c r="D2909">
        <v>5</v>
      </c>
      <c r="E2909" s="2">
        <v>45200</v>
      </c>
      <c r="G2909">
        <v>11024</v>
      </c>
      <c r="H2909">
        <v>63967</v>
      </c>
      <c r="J2909" t="s">
        <v>524</v>
      </c>
      <c r="K2909" t="s">
        <v>4950</v>
      </c>
      <c r="L2909" t="s">
        <v>86</v>
      </c>
      <c r="M2909" s="1" t="s">
        <v>4951</v>
      </c>
      <c r="N2909">
        <v>0.5</v>
      </c>
      <c r="O2909" t="s">
        <v>72</v>
      </c>
      <c r="P2909">
        <f t="shared" si="90"/>
        <v>2</v>
      </c>
      <c r="Q2909" s="7">
        <f t="shared" si="91"/>
        <v>1</v>
      </c>
    </row>
    <row r="2910" spans="1:17" x14ac:dyDescent="0.2">
      <c r="A2910">
        <v>89301355</v>
      </c>
      <c r="B2910" t="s">
        <v>5498</v>
      </c>
      <c r="C2910" t="s">
        <v>5499</v>
      </c>
      <c r="D2910">
        <v>10</v>
      </c>
      <c r="E2910" s="2">
        <v>44888</v>
      </c>
      <c r="G2910">
        <v>6961</v>
      </c>
      <c r="H2910">
        <v>63969</v>
      </c>
      <c r="J2910" t="s">
        <v>888</v>
      </c>
      <c r="K2910" t="s">
        <v>1471</v>
      </c>
      <c r="L2910" t="s">
        <v>86</v>
      </c>
      <c r="M2910" s="1" t="s">
        <v>5548</v>
      </c>
      <c r="N2910">
        <v>1</v>
      </c>
      <c r="O2910" t="s">
        <v>72</v>
      </c>
      <c r="P2910">
        <f t="shared" si="90"/>
        <v>1</v>
      </c>
      <c r="Q2910" s="7">
        <f t="shared" si="91"/>
        <v>1</v>
      </c>
    </row>
    <row r="2911" spans="1:17" x14ac:dyDescent="0.2">
      <c r="A2911">
        <v>89870255</v>
      </c>
      <c r="B2911" t="s">
        <v>4451</v>
      </c>
      <c r="C2911" t="s">
        <v>6778</v>
      </c>
      <c r="D2911">
        <v>15</v>
      </c>
      <c r="E2911" s="2">
        <v>41944</v>
      </c>
      <c r="G2911">
        <v>7162</v>
      </c>
      <c r="H2911">
        <v>63971</v>
      </c>
      <c r="I2911" t="s">
        <v>4452</v>
      </c>
      <c r="J2911" t="s">
        <v>249</v>
      </c>
      <c r="K2911" t="s">
        <v>6779</v>
      </c>
      <c r="M2911" s="1" t="s">
        <v>6780</v>
      </c>
      <c r="N2911">
        <v>0</v>
      </c>
      <c r="O2911" t="s">
        <v>4464</v>
      </c>
      <c r="P2911">
        <f t="shared" si="90"/>
        <v>1</v>
      </c>
      <c r="Q2911" s="7">
        <f t="shared" si="91"/>
        <v>0</v>
      </c>
    </row>
    <row r="2912" spans="1:17" x14ac:dyDescent="0.2">
      <c r="A2912">
        <v>89301161</v>
      </c>
      <c r="B2912" t="s">
        <v>3529</v>
      </c>
      <c r="C2912" t="s">
        <v>109</v>
      </c>
      <c r="D2912">
        <v>5</v>
      </c>
      <c r="E2912" s="2">
        <v>41913</v>
      </c>
      <c r="G2912">
        <v>6905</v>
      </c>
      <c r="H2912">
        <v>63976</v>
      </c>
      <c r="I2912" t="s">
        <v>53</v>
      </c>
      <c r="J2912" t="s">
        <v>252</v>
      </c>
      <c r="K2912" t="s">
        <v>998</v>
      </c>
      <c r="M2912" s="1" t="s">
        <v>3557</v>
      </c>
      <c r="N2912">
        <v>1</v>
      </c>
      <c r="O2912" t="s">
        <v>72</v>
      </c>
      <c r="P2912">
        <f t="shared" si="90"/>
        <v>1</v>
      </c>
      <c r="Q2912" s="7">
        <f t="shared" si="91"/>
        <v>1</v>
      </c>
    </row>
    <row r="2913" spans="1:17" x14ac:dyDescent="0.2">
      <c r="A2913">
        <v>89301161</v>
      </c>
      <c r="B2913" t="s">
        <v>3529</v>
      </c>
      <c r="C2913" t="s">
        <v>109</v>
      </c>
      <c r="D2913">
        <v>5</v>
      </c>
      <c r="E2913" s="2">
        <v>43709</v>
      </c>
      <c r="G2913">
        <v>6903</v>
      </c>
      <c r="H2913">
        <v>63977</v>
      </c>
      <c r="I2913" t="s">
        <v>28</v>
      </c>
      <c r="J2913" t="s">
        <v>303</v>
      </c>
      <c r="K2913" t="s">
        <v>3553</v>
      </c>
      <c r="M2913" s="1" t="s">
        <v>3554</v>
      </c>
      <c r="N2913">
        <v>0.1</v>
      </c>
      <c r="O2913" t="s">
        <v>33</v>
      </c>
      <c r="P2913">
        <f t="shared" si="90"/>
        <v>4</v>
      </c>
      <c r="Q2913" s="7">
        <f t="shared" si="91"/>
        <v>1</v>
      </c>
    </row>
    <row r="2914" spans="1:17" x14ac:dyDescent="0.2">
      <c r="A2914">
        <v>89301162</v>
      </c>
      <c r="B2914" t="s">
        <v>3529</v>
      </c>
      <c r="C2914" t="s">
        <v>3661</v>
      </c>
      <c r="D2914">
        <v>10</v>
      </c>
      <c r="E2914" s="2">
        <v>43709</v>
      </c>
      <c r="G2914">
        <v>6903</v>
      </c>
      <c r="H2914">
        <v>63977</v>
      </c>
      <c r="I2914" t="s">
        <v>28</v>
      </c>
      <c r="J2914" t="s">
        <v>303</v>
      </c>
      <c r="K2914" t="s">
        <v>3553</v>
      </c>
      <c r="M2914" s="1" t="s">
        <v>3554</v>
      </c>
      <c r="N2914">
        <v>0.1</v>
      </c>
      <c r="O2914" t="s">
        <v>33</v>
      </c>
      <c r="P2914">
        <f t="shared" si="90"/>
        <v>4</v>
      </c>
      <c r="Q2914" s="7">
        <f t="shared" si="91"/>
        <v>1</v>
      </c>
    </row>
    <row r="2915" spans="1:17" x14ac:dyDescent="0.2">
      <c r="A2915">
        <v>89301163</v>
      </c>
      <c r="B2915" t="s">
        <v>3529</v>
      </c>
      <c r="C2915" t="s">
        <v>357</v>
      </c>
      <c r="D2915">
        <v>5</v>
      </c>
      <c r="E2915" s="2">
        <v>43709</v>
      </c>
      <c r="G2915">
        <v>6903</v>
      </c>
      <c r="H2915">
        <v>63977</v>
      </c>
      <c r="I2915" t="s">
        <v>28</v>
      </c>
      <c r="J2915" t="s">
        <v>303</v>
      </c>
      <c r="K2915" t="s">
        <v>3553</v>
      </c>
      <c r="M2915" s="1" t="s">
        <v>3554</v>
      </c>
      <c r="N2915">
        <v>0.5</v>
      </c>
      <c r="O2915" t="s">
        <v>33</v>
      </c>
      <c r="P2915">
        <f t="shared" si="90"/>
        <v>4</v>
      </c>
      <c r="Q2915" s="7">
        <f t="shared" si="91"/>
        <v>1</v>
      </c>
    </row>
    <row r="2916" spans="1:17" x14ac:dyDescent="0.2">
      <c r="A2916">
        <v>89301166</v>
      </c>
      <c r="B2916" t="s">
        <v>3529</v>
      </c>
      <c r="C2916" t="s">
        <v>3743</v>
      </c>
      <c r="D2916">
        <v>10</v>
      </c>
      <c r="E2916" s="2">
        <v>43709</v>
      </c>
      <c r="G2916">
        <v>6903</v>
      </c>
      <c r="H2916">
        <v>63977</v>
      </c>
      <c r="I2916" t="s">
        <v>28</v>
      </c>
      <c r="J2916" t="s">
        <v>303</v>
      </c>
      <c r="K2916" t="s">
        <v>3553</v>
      </c>
      <c r="M2916" s="1" t="s">
        <v>3554</v>
      </c>
      <c r="N2916">
        <v>0.3</v>
      </c>
      <c r="O2916" t="s">
        <v>33</v>
      </c>
      <c r="P2916">
        <f t="shared" si="90"/>
        <v>4</v>
      </c>
      <c r="Q2916" s="7">
        <f t="shared" si="91"/>
        <v>1</v>
      </c>
    </row>
    <row r="2917" spans="1:17" x14ac:dyDescent="0.2">
      <c r="A2917">
        <v>89301021</v>
      </c>
      <c r="B2917" t="s">
        <v>489</v>
      </c>
      <c r="C2917" t="s">
        <v>109</v>
      </c>
      <c r="D2917">
        <v>5</v>
      </c>
      <c r="E2917" s="2">
        <v>45108</v>
      </c>
      <c r="G2917">
        <v>6842</v>
      </c>
      <c r="H2917">
        <v>63978</v>
      </c>
      <c r="I2917" t="s">
        <v>28</v>
      </c>
      <c r="J2917" t="s">
        <v>406</v>
      </c>
      <c r="K2917" t="s">
        <v>512</v>
      </c>
      <c r="M2917" s="1" t="s">
        <v>534</v>
      </c>
      <c r="N2917">
        <v>0.75</v>
      </c>
      <c r="O2917" t="s">
        <v>238</v>
      </c>
      <c r="P2917">
        <f t="shared" si="90"/>
        <v>1</v>
      </c>
      <c r="Q2917" s="7">
        <f t="shared" si="91"/>
        <v>0.75</v>
      </c>
    </row>
    <row r="2918" spans="1:17" x14ac:dyDescent="0.2">
      <c r="A2918">
        <v>89301415</v>
      </c>
      <c r="B2918" t="s">
        <v>5837</v>
      </c>
      <c r="C2918" t="s">
        <v>5838</v>
      </c>
      <c r="D2918">
        <v>10</v>
      </c>
      <c r="E2918" s="2">
        <v>41821</v>
      </c>
      <c r="G2918">
        <v>6832</v>
      </c>
      <c r="H2918">
        <v>63981</v>
      </c>
      <c r="J2918" t="s">
        <v>57</v>
      </c>
      <c r="K2918" t="s">
        <v>5854</v>
      </c>
      <c r="M2918" s="1" t="s">
        <v>5855</v>
      </c>
      <c r="N2918">
        <v>1</v>
      </c>
      <c r="O2918" t="s">
        <v>27</v>
      </c>
      <c r="P2918">
        <f t="shared" si="90"/>
        <v>1</v>
      </c>
      <c r="Q2918" s="7">
        <f t="shared" si="91"/>
        <v>1</v>
      </c>
    </row>
    <row r="2919" spans="1:17" x14ac:dyDescent="0.2">
      <c r="A2919">
        <v>89301348</v>
      </c>
      <c r="B2919" t="s">
        <v>5330</v>
      </c>
      <c r="C2919" t="s">
        <v>5491</v>
      </c>
      <c r="D2919">
        <v>10</v>
      </c>
      <c r="E2919" s="2">
        <v>44682</v>
      </c>
      <c r="G2919">
        <v>6784</v>
      </c>
      <c r="H2919">
        <v>63985</v>
      </c>
      <c r="I2919" t="s">
        <v>53</v>
      </c>
      <c r="J2919" t="s">
        <v>843</v>
      </c>
      <c r="K2919" t="s">
        <v>5492</v>
      </c>
      <c r="M2919" s="1" t="s">
        <v>5493</v>
      </c>
      <c r="N2919">
        <v>1</v>
      </c>
      <c r="O2919" t="s">
        <v>27</v>
      </c>
      <c r="P2919">
        <f t="shared" si="90"/>
        <v>1</v>
      </c>
      <c r="Q2919" s="7">
        <f t="shared" si="91"/>
        <v>1</v>
      </c>
    </row>
    <row r="2920" spans="1:17" x14ac:dyDescent="0.2">
      <c r="A2920">
        <v>89301345</v>
      </c>
      <c r="B2920" t="s">
        <v>5330</v>
      </c>
      <c r="C2920" t="s">
        <v>5331</v>
      </c>
      <c r="D2920">
        <v>10</v>
      </c>
      <c r="E2920" s="2">
        <v>41821</v>
      </c>
      <c r="G2920">
        <v>6787</v>
      </c>
      <c r="H2920">
        <v>63987</v>
      </c>
      <c r="I2920" t="s">
        <v>53</v>
      </c>
      <c r="J2920" t="s">
        <v>1200</v>
      </c>
      <c r="K2920" t="s">
        <v>5364</v>
      </c>
      <c r="M2920" s="1" t="s">
        <v>5365</v>
      </c>
      <c r="N2920">
        <v>1</v>
      </c>
      <c r="O2920" t="s">
        <v>72</v>
      </c>
      <c r="P2920">
        <f t="shared" si="90"/>
        <v>1</v>
      </c>
      <c r="Q2920" s="7">
        <f t="shared" si="91"/>
        <v>1</v>
      </c>
    </row>
    <row r="2921" spans="1:17" x14ac:dyDescent="0.2">
      <c r="A2921">
        <v>89301051</v>
      </c>
      <c r="B2921" t="s">
        <v>1387</v>
      </c>
      <c r="C2921" t="s">
        <v>109</v>
      </c>
      <c r="D2921">
        <v>5</v>
      </c>
      <c r="E2921" s="2">
        <v>42036</v>
      </c>
      <c r="G2921">
        <v>7078</v>
      </c>
      <c r="H2921">
        <v>63990</v>
      </c>
      <c r="J2921" t="s">
        <v>40</v>
      </c>
      <c r="K2921" t="s">
        <v>1419</v>
      </c>
      <c r="L2921" t="s">
        <v>86</v>
      </c>
      <c r="M2921" s="1" t="s">
        <v>1420</v>
      </c>
      <c r="N2921">
        <v>1</v>
      </c>
      <c r="O2921" t="s">
        <v>27</v>
      </c>
      <c r="P2921">
        <f t="shared" si="90"/>
        <v>1</v>
      </c>
      <c r="Q2921" s="7">
        <f t="shared" si="91"/>
        <v>1</v>
      </c>
    </row>
    <row r="2922" spans="1:17" x14ac:dyDescent="0.2">
      <c r="A2922">
        <v>89301161</v>
      </c>
      <c r="B2922" t="s">
        <v>3529</v>
      </c>
      <c r="C2922" t="s">
        <v>109</v>
      </c>
      <c r="D2922">
        <v>5</v>
      </c>
      <c r="E2922" s="2">
        <v>42856</v>
      </c>
      <c r="G2922">
        <v>6902</v>
      </c>
      <c r="H2922">
        <v>63991</v>
      </c>
      <c r="J2922" t="s">
        <v>118</v>
      </c>
      <c r="K2922" t="s">
        <v>3555</v>
      </c>
      <c r="M2922" s="1" t="s">
        <v>3556</v>
      </c>
      <c r="N2922">
        <v>1</v>
      </c>
      <c r="O2922" t="s">
        <v>90</v>
      </c>
      <c r="P2922">
        <f t="shared" si="90"/>
        <v>1</v>
      </c>
      <c r="Q2922" s="7">
        <f t="shared" si="91"/>
        <v>1</v>
      </c>
    </row>
    <row r="2923" spans="1:17" x14ac:dyDescent="0.2">
      <c r="A2923">
        <v>89301348</v>
      </c>
      <c r="B2923" t="s">
        <v>5330</v>
      </c>
      <c r="C2923" t="s">
        <v>5491</v>
      </c>
      <c r="D2923">
        <v>10</v>
      </c>
      <c r="E2923" s="2">
        <v>44682</v>
      </c>
      <c r="G2923">
        <v>6913</v>
      </c>
      <c r="H2923">
        <v>63999</v>
      </c>
      <c r="I2923" t="s">
        <v>28</v>
      </c>
      <c r="J2923" t="s">
        <v>1009</v>
      </c>
      <c r="K2923" t="s">
        <v>5494</v>
      </c>
      <c r="M2923" s="1" t="s">
        <v>5495</v>
      </c>
      <c r="N2923">
        <v>1</v>
      </c>
      <c r="O2923" t="s">
        <v>94</v>
      </c>
      <c r="P2923">
        <f t="shared" si="90"/>
        <v>1</v>
      </c>
      <c r="Q2923" s="7">
        <f t="shared" si="91"/>
        <v>1</v>
      </c>
    </row>
    <row r="2924" spans="1:17" x14ac:dyDescent="0.2">
      <c r="A2924">
        <v>89301011</v>
      </c>
      <c r="B2924" t="s">
        <v>108</v>
      </c>
      <c r="C2924" t="s">
        <v>109</v>
      </c>
      <c r="D2924">
        <v>5</v>
      </c>
      <c r="E2924" s="2">
        <v>41852</v>
      </c>
      <c r="G2924">
        <v>6892</v>
      </c>
      <c r="H2924">
        <v>64002</v>
      </c>
      <c r="I2924" t="s">
        <v>28</v>
      </c>
      <c r="J2924" t="s">
        <v>121</v>
      </c>
      <c r="K2924" t="s">
        <v>236</v>
      </c>
      <c r="M2924" s="1" t="s">
        <v>237</v>
      </c>
      <c r="N2924">
        <v>1</v>
      </c>
      <c r="O2924" t="s">
        <v>238</v>
      </c>
      <c r="P2924">
        <f t="shared" si="90"/>
        <v>1</v>
      </c>
      <c r="Q2924" s="7">
        <f t="shared" si="91"/>
        <v>1</v>
      </c>
    </row>
    <row r="2925" spans="1:17" x14ac:dyDescent="0.2">
      <c r="A2925">
        <v>89301011</v>
      </c>
      <c r="B2925" t="s">
        <v>108</v>
      </c>
      <c r="C2925" t="s">
        <v>109</v>
      </c>
      <c r="D2925">
        <v>5</v>
      </c>
      <c r="E2925" s="2">
        <v>43313</v>
      </c>
      <c r="G2925">
        <v>6893</v>
      </c>
      <c r="H2925">
        <v>64003</v>
      </c>
      <c r="I2925" t="s">
        <v>28</v>
      </c>
      <c r="J2925" t="s">
        <v>239</v>
      </c>
      <c r="K2925" t="s">
        <v>240</v>
      </c>
      <c r="L2925" t="s">
        <v>31</v>
      </c>
      <c r="M2925" s="1" t="s">
        <v>241</v>
      </c>
      <c r="N2925">
        <v>0.5</v>
      </c>
      <c r="O2925" t="s">
        <v>33</v>
      </c>
      <c r="P2925">
        <f t="shared" si="90"/>
        <v>1</v>
      </c>
      <c r="Q2925" s="7">
        <f t="shared" si="91"/>
        <v>0.5</v>
      </c>
    </row>
    <row r="2926" spans="1:17" x14ac:dyDescent="0.2">
      <c r="A2926">
        <v>89301321</v>
      </c>
      <c r="B2926" t="s">
        <v>4932</v>
      </c>
      <c r="C2926" t="s">
        <v>109</v>
      </c>
      <c r="D2926">
        <v>5</v>
      </c>
      <c r="E2926" s="2">
        <v>41835</v>
      </c>
      <c r="G2926">
        <v>6881</v>
      </c>
      <c r="H2926">
        <v>64005</v>
      </c>
      <c r="J2926" t="s">
        <v>95</v>
      </c>
      <c r="K2926" t="s">
        <v>4948</v>
      </c>
      <c r="M2926" s="1" t="s">
        <v>4949</v>
      </c>
      <c r="N2926">
        <v>1</v>
      </c>
      <c r="O2926" t="s">
        <v>23</v>
      </c>
      <c r="P2926">
        <f t="shared" si="90"/>
        <v>1</v>
      </c>
      <c r="Q2926" s="7">
        <f t="shared" si="91"/>
        <v>1</v>
      </c>
    </row>
    <row r="2927" spans="1:17" x14ac:dyDescent="0.2">
      <c r="A2927">
        <v>89305247</v>
      </c>
      <c r="B2927" t="s">
        <v>6689</v>
      </c>
      <c r="C2927" t="s">
        <v>6712</v>
      </c>
      <c r="D2927">
        <v>15</v>
      </c>
      <c r="E2927" s="2">
        <v>44562</v>
      </c>
      <c r="G2927">
        <v>6866</v>
      </c>
      <c r="H2927">
        <v>64006</v>
      </c>
      <c r="I2927" t="s">
        <v>4452</v>
      </c>
      <c r="J2927" t="s">
        <v>1210</v>
      </c>
      <c r="K2927" t="s">
        <v>6639</v>
      </c>
      <c r="M2927" s="1" t="s">
        <v>6728</v>
      </c>
      <c r="N2927">
        <v>0.1</v>
      </c>
      <c r="O2927" t="s">
        <v>4464</v>
      </c>
      <c r="P2927">
        <f t="shared" si="90"/>
        <v>1</v>
      </c>
      <c r="Q2927" s="7">
        <f t="shared" si="91"/>
        <v>0.1</v>
      </c>
    </row>
    <row r="2928" spans="1:17" x14ac:dyDescent="0.2">
      <c r="A2928">
        <v>89301075</v>
      </c>
      <c r="B2928" t="s">
        <v>1686</v>
      </c>
      <c r="C2928" t="s">
        <v>1840</v>
      </c>
      <c r="D2928">
        <v>10</v>
      </c>
      <c r="E2928" s="2">
        <v>45170</v>
      </c>
      <c r="G2928">
        <v>9865</v>
      </c>
      <c r="H2928">
        <v>64013</v>
      </c>
      <c r="I2928" t="s">
        <v>46</v>
      </c>
      <c r="J2928" t="s">
        <v>57</v>
      </c>
      <c r="K2928" t="s">
        <v>2002</v>
      </c>
      <c r="M2928" s="1" t="s">
        <v>2003</v>
      </c>
      <c r="N2928">
        <v>0.5</v>
      </c>
      <c r="O2928" t="s">
        <v>27</v>
      </c>
      <c r="P2928">
        <f t="shared" si="90"/>
        <v>1</v>
      </c>
      <c r="Q2928" s="7">
        <f t="shared" si="91"/>
        <v>0.5</v>
      </c>
    </row>
    <row r="2929" spans="1:17" x14ac:dyDescent="0.2">
      <c r="A2929">
        <v>89301111</v>
      </c>
      <c r="B2929" t="s">
        <v>2951</v>
      </c>
      <c r="C2929" t="s">
        <v>109</v>
      </c>
      <c r="D2929">
        <v>5</v>
      </c>
      <c r="E2929" s="2">
        <v>44593</v>
      </c>
      <c r="G2929">
        <v>7022</v>
      </c>
      <c r="H2929">
        <v>64015</v>
      </c>
      <c r="I2929" t="s">
        <v>28</v>
      </c>
      <c r="J2929" t="s">
        <v>605</v>
      </c>
      <c r="K2929" t="s">
        <v>2762</v>
      </c>
      <c r="L2929" t="s">
        <v>31</v>
      </c>
      <c r="M2929" s="1" t="s">
        <v>3001</v>
      </c>
      <c r="N2929">
        <v>0.6</v>
      </c>
      <c r="O2929" t="s">
        <v>33</v>
      </c>
      <c r="P2929">
        <f t="shared" si="90"/>
        <v>1</v>
      </c>
      <c r="Q2929" s="7">
        <f t="shared" si="91"/>
        <v>0.6</v>
      </c>
    </row>
    <row r="2930" spans="1:17" x14ac:dyDescent="0.2">
      <c r="A2930">
        <v>89301131</v>
      </c>
      <c r="B2930" t="s">
        <v>3276</v>
      </c>
      <c r="C2930" t="s">
        <v>109</v>
      </c>
      <c r="D2930">
        <v>5</v>
      </c>
      <c r="E2930" s="2">
        <v>41883</v>
      </c>
      <c r="G2930">
        <v>6986</v>
      </c>
      <c r="H2930">
        <v>64016</v>
      </c>
      <c r="I2930" t="s">
        <v>28</v>
      </c>
      <c r="J2930" t="s">
        <v>176</v>
      </c>
      <c r="K2930" t="s">
        <v>3306</v>
      </c>
      <c r="M2930" s="1" t="s">
        <v>3307</v>
      </c>
      <c r="N2930">
        <v>0.8</v>
      </c>
      <c r="O2930" t="s">
        <v>33</v>
      </c>
      <c r="P2930">
        <f t="shared" si="90"/>
        <v>2</v>
      </c>
      <c r="Q2930" s="7">
        <f t="shared" si="91"/>
        <v>1</v>
      </c>
    </row>
    <row r="2931" spans="1:17" x14ac:dyDescent="0.2">
      <c r="A2931">
        <v>89301132</v>
      </c>
      <c r="B2931" t="s">
        <v>3276</v>
      </c>
      <c r="C2931" t="s">
        <v>3350</v>
      </c>
      <c r="D2931">
        <v>10</v>
      </c>
      <c r="E2931" s="2">
        <v>41883</v>
      </c>
      <c r="G2931">
        <v>6986</v>
      </c>
      <c r="H2931">
        <v>64016</v>
      </c>
      <c r="I2931" t="s">
        <v>28</v>
      </c>
      <c r="J2931" t="s">
        <v>176</v>
      </c>
      <c r="K2931" t="s">
        <v>3306</v>
      </c>
      <c r="M2931" s="1" t="s">
        <v>3307</v>
      </c>
      <c r="N2931">
        <v>0.2</v>
      </c>
      <c r="O2931" t="s">
        <v>33</v>
      </c>
      <c r="P2931">
        <f t="shared" si="90"/>
        <v>2</v>
      </c>
      <c r="Q2931" s="7">
        <f t="shared" si="91"/>
        <v>1</v>
      </c>
    </row>
    <row r="2932" spans="1:17" x14ac:dyDescent="0.2">
      <c r="A2932">
        <v>89301101</v>
      </c>
      <c r="B2932" t="s">
        <v>2599</v>
      </c>
      <c r="C2932" t="s">
        <v>109</v>
      </c>
      <c r="D2932">
        <v>5</v>
      </c>
      <c r="E2932" s="2">
        <v>42370</v>
      </c>
      <c r="G2932">
        <v>6996</v>
      </c>
      <c r="H2932">
        <v>64022</v>
      </c>
      <c r="I2932" t="s">
        <v>28</v>
      </c>
      <c r="J2932" t="s">
        <v>98</v>
      </c>
      <c r="K2932" t="s">
        <v>2675</v>
      </c>
      <c r="M2932" s="1" t="s">
        <v>2676</v>
      </c>
      <c r="N2932">
        <v>0.4</v>
      </c>
      <c r="O2932" t="s">
        <v>33</v>
      </c>
      <c r="P2932">
        <f t="shared" si="90"/>
        <v>3</v>
      </c>
      <c r="Q2932" s="7">
        <f t="shared" si="91"/>
        <v>0.9</v>
      </c>
    </row>
    <row r="2933" spans="1:17" x14ac:dyDescent="0.2">
      <c r="A2933">
        <v>89301107</v>
      </c>
      <c r="B2933" t="s">
        <v>2599</v>
      </c>
      <c r="C2933" t="s">
        <v>2942</v>
      </c>
      <c r="D2933">
        <v>10</v>
      </c>
      <c r="E2933" s="2">
        <v>42370</v>
      </c>
      <c r="G2933">
        <v>6996</v>
      </c>
      <c r="H2933">
        <v>64022</v>
      </c>
      <c r="I2933" t="s">
        <v>28</v>
      </c>
      <c r="J2933" t="s">
        <v>98</v>
      </c>
      <c r="K2933" t="s">
        <v>2675</v>
      </c>
      <c r="M2933" s="1" t="s">
        <v>2676</v>
      </c>
      <c r="N2933">
        <v>0.5</v>
      </c>
      <c r="O2933" t="s">
        <v>33</v>
      </c>
      <c r="P2933">
        <f t="shared" si="90"/>
        <v>3</v>
      </c>
      <c r="Q2933" s="7">
        <f t="shared" si="91"/>
        <v>0.9</v>
      </c>
    </row>
    <row r="2934" spans="1:17" x14ac:dyDescent="0.2">
      <c r="A2934">
        <v>89301708</v>
      </c>
      <c r="B2934" t="s">
        <v>2599</v>
      </c>
      <c r="C2934" t="s">
        <v>6546</v>
      </c>
      <c r="D2934">
        <v>10</v>
      </c>
      <c r="E2934" s="2">
        <v>43983</v>
      </c>
      <c r="G2934">
        <v>6996</v>
      </c>
      <c r="H2934">
        <v>64022</v>
      </c>
      <c r="I2934" t="s">
        <v>28</v>
      </c>
      <c r="J2934" t="s">
        <v>98</v>
      </c>
      <c r="K2934" t="s">
        <v>2675</v>
      </c>
      <c r="M2934" s="1" t="s">
        <v>2676</v>
      </c>
      <c r="N2934">
        <v>0</v>
      </c>
      <c r="O2934" t="s">
        <v>33</v>
      </c>
      <c r="P2934">
        <f t="shared" si="90"/>
        <v>3</v>
      </c>
      <c r="Q2934" s="7">
        <f t="shared" si="91"/>
        <v>0.9</v>
      </c>
    </row>
    <row r="2935" spans="1:17" x14ac:dyDescent="0.2">
      <c r="A2935">
        <v>89301251</v>
      </c>
      <c r="B2935" t="s">
        <v>4451</v>
      </c>
      <c r="C2935" t="s">
        <v>109</v>
      </c>
      <c r="D2935">
        <v>5</v>
      </c>
      <c r="E2935" s="2">
        <v>44896</v>
      </c>
      <c r="G2935">
        <v>6932</v>
      </c>
      <c r="H2935">
        <v>64023</v>
      </c>
      <c r="I2935" t="s">
        <v>4452</v>
      </c>
      <c r="J2935" t="s">
        <v>84</v>
      </c>
      <c r="K2935" t="s">
        <v>4462</v>
      </c>
      <c r="M2935" s="1" t="s">
        <v>4463</v>
      </c>
      <c r="N2935">
        <v>0.1</v>
      </c>
      <c r="O2935" t="s">
        <v>4464</v>
      </c>
      <c r="P2935">
        <f t="shared" si="90"/>
        <v>1</v>
      </c>
      <c r="Q2935" s="7">
        <f t="shared" si="91"/>
        <v>0.1</v>
      </c>
    </row>
    <row r="2936" spans="1:17" x14ac:dyDescent="0.2">
      <c r="A2936">
        <v>89301031</v>
      </c>
      <c r="B2936" t="s">
        <v>826</v>
      </c>
      <c r="C2936" t="s">
        <v>109</v>
      </c>
      <c r="D2936">
        <v>5</v>
      </c>
      <c r="E2936" s="2">
        <v>45108</v>
      </c>
      <c r="G2936">
        <v>6912</v>
      </c>
      <c r="H2936">
        <v>64028</v>
      </c>
      <c r="I2936" t="s">
        <v>28</v>
      </c>
      <c r="J2936" t="s">
        <v>925</v>
      </c>
      <c r="K2936" t="s">
        <v>926</v>
      </c>
      <c r="M2936" s="1" t="s">
        <v>927</v>
      </c>
      <c r="N2936">
        <v>0.2</v>
      </c>
      <c r="O2936" t="s">
        <v>33</v>
      </c>
      <c r="P2936">
        <f t="shared" si="90"/>
        <v>1</v>
      </c>
      <c r="Q2936" s="7">
        <f t="shared" si="91"/>
        <v>0.2</v>
      </c>
    </row>
    <row r="2937" spans="1:17" x14ac:dyDescent="0.2">
      <c r="A2937">
        <v>89301031</v>
      </c>
      <c r="B2937" t="s">
        <v>826</v>
      </c>
      <c r="C2937" t="s">
        <v>109</v>
      </c>
      <c r="D2937">
        <v>5</v>
      </c>
      <c r="E2937" s="2">
        <v>41883</v>
      </c>
      <c r="G2937">
        <v>6911</v>
      </c>
      <c r="H2937">
        <v>64029</v>
      </c>
      <c r="I2937" t="s">
        <v>28</v>
      </c>
      <c r="J2937" t="s">
        <v>928</v>
      </c>
      <c r="K2937" t="s">
        <v>929</v>
      </c>
      <c r="M2937" s="1" t="s">
        <v>930</v>
      </c>
      <c r="N2937">
        <v>1</v>
      </c>
      <c r="O2937" t="s">
        <v>33</v>
      </c>
      <c r="P2937">
        <f t="shared" si="90"/>
        <v>2</v>
      </c>
      <c r="Q2937" s="7">
        <f t="shared" si="91"/>
        <v>1</v>
      </c>
    </row>
    <row r="2938" spans="1:17" x14ac:dyDescent="0.2">
      <c r="A2938">
        <v>89301604</v>
      </c>
      <c r="B2938" t="s">
        <v>6464</v>
      </c>
      <c r="C2938" t="s">
        <v>6465</v>
      </c>
      <c r="D2938">
        <v>10</v>
      </c>
      <c r="E2938" s="2">
        <v>43313</v>
      </c>
      <c r="G2938">
        <v>8675</v>
      </c>
      <c r="H2938">
        <v>64029</v>
      </c>
      <c r="I2938" t="s">
        <v>28</v>
      </c>
      <c r="J2938" t="s">
        <v>928</v>
      </c>
      <c r="K2938" t="s">
        <v>929</v>
      </c>
      <c r="M2938" s="1" t="s">
        <v>930</v>
      </c>
      <c r="N2938">
        <v>0</v>
      </c>
      <c r="O2938" t="s">
        <v>33</v>
      </c>
      <c r="P2938">
        <f t="shared" si="90"/>
        <v>2</v>
      </c>
      <c r="Q2938" s="7">
        <f t="shared" si="91"/>
        <v>1</v>
      </c>
    </row>
    <row r="2939" spans="1:17" x14ac:dyDescent="0.2">
      <c r="A2939">
        <v>89305247</v>
      </c>
      <c r="B2939" t="s">
        <v>6689</v>
      </c>
      <c r="C2939" t="s">
        <v>6712</v>
      </c>
      <c r="D2939">
        <v>15</v>
      </c>
      <c r="E2939" s="2">
        <v>41883</v>
      </c>
      <c r="G2939">
        <v>6863</v>
      </c>
      <c r="H2939">
        <v>64031</v>
      </c>
      <c r="I2939" t="s">
        <v>4452</v>
      </c>
      <c r="J2939" t="s">
        <v>507</v>
      </c>
      <c r="K2939" t="s">
        <v>6729</v>
      </c>
      <c r="M2939" s="1" t="s">
        <v>6730</v>
      </c>
      <c r="N2939">
        <v>0.05</v>
      </c>
      <c r="O2939" t="s">
        <v>4464</v>
      </c>
      <c r="P2939">
        <f t="shared" si="90"/>
        <v>1</v>
      </c>
      <c r="Q2939" s="7">
        <f t="shared" si="91"/>
        <v>0.05</v>
      </c>
    </row>
    <row r="2940" spans="1:17" x14ac:dyDescent="0.2">
      <c r="A2940">
        <v>89301942</v>
      </c>
      <c r="B2940" t="s">
        <v>6578</v>
      </c>
      <c r="C2940" t="s">
        <v>6578</v>
      </c>
      <c r="D2940">
        <v>10</v>
      </c>
      <c r="E2940" s="2">
        <v>44197</v>
      </c>
      <c r="G2940">
        <v>9745</v>
      </c>
      <c r="H2940">
        <v>64050</v>
      </c>
      <c r="J2940" t="s">
        <v>127</v>
      </c>
      <c r="K2940" t="s">
        <v>6622</v>
      </c>
      <c r="M2940" s="1" t="s">
        <v>6623</v>
      </c>
      <c r="N2940">
        <v>0.74</v>
      </c>
      <c r="O2940" t="s">
        <v>6581</v>
      </c>
      <c r="P2940">
        <f t="shared" si="90"/>
        <v>2</v>
      </c>
      <c r="Q2940" s="7">
        <f t="shared" si="91"/>
        <v>0.94</v>
      </c>
    </row>
    <row r="2941" spans="1:17" x14ac:dyDescent="0.2">
      <c r="A2941">
        <v>89301942</v>
      </c>
      <c r="B2941" t="s">
        <v>6578</v>
      </c>
      <c r="C2941" t="s">
        <v>6578</v>
      </c>
      <c r="D2941">
        <v>10</v>
      </c>
      <c r="E2941" s="2">
        <v>44197</v>
      </c>
      <c r="G2941">
        <v>9745</v>
      </c>
      <c r="H2941">
        <v>64050</v>
      </c>
      <c r="J2941" t="s">
        <v>127</v>
      </c>
      <c r="K2941" t="s">
        <v>6622</v>
      </c>
      <c r="M2941" s="1" t="s">
        <v>6623</v>
      </c>
      <c r="N2941">
        <v>0.2</v>
      </c>
      <c r="O2941" t="s">
        <v>6581</v>
      </c>
      <c r="P2941">
        <f t="shared" si="90"/>
        <v>2</v>
      </c>
      <c r="Q2941" s="7">
        <f t="shared" si="91"/>
        <v>0.94</v>
      </c>
    </row>
    <row r="2942" spans="1:17" x14ac:dyDescent="0.2">
      <c r="A2942">
        <v>89301171</v>
      </c>
      <c r="B2942" t="s">
        <v>3745</v>
      </c>
      <c r="C2942" t="s">
        <v>109</v>
      </c>
      <c r="D2942">
        <v>5</v>
      </c>
      <c r="E2942" s="2">
        <v>41883</v>
      </c>
      <c r="G2942">
        <v>6967</v>
      </c>
      <c r="H2942">
        <v>64054</v>
      </c>
      <c r="I2942" t="s">
        <v>28</v>
      </c>
      <c r="J2942" t="s">
        <v>84</v>
      </c>
      <c r="K2942" t="s">
        <v>3766</v>
      </c>
      <c r="L2942" t="s">
        <v>31</v>
      </c>
      <c r="M2942" s="1" t="s">
        <v>3767</v>
      </c>
      <c r="N2942">
        <v>0.4</v>
      </c>
      <c r="O2942" t="s">
        <v>33</v>
      </c>
      <c r="P2942">
        <f t="shared" si="90"/>
        <v>3</v>
      </c>
      <c r="Q2942" s="7">
        <f t="shared" si="91"/>
        <v>1</v>
      </c>
    </row>
    <row r="2943" spans="1:17" x14ac:dyDescent="0.2">
      <c r="A2943">
        <v>89301173</v>
      </c>
      <c r="B2943" t="s">
        <v>3745</v>
      </c>
      <c r="C2943" t="s">
        <v>357</v>
      </c>
      <c r="D2943">
        <v>5</v>
      </c>
      <c r="E2943" s="2">
        <v>44835</v>
      </c>
      <c r="G2943">
        <v>6967</v>
      </c>
      <c r="H2943">
        <v>64054</v>
      </c>
      <c r="I2943" t="s">
        <v>28</v>
      </c>
      <c r="J2943" t="s">
        <v>84</v>
      </c>
      <c r="K2943" t="s">
        <v>3766</v>
      </c>
      <c r="L2943" t="s">
        <v>31</v>
      </c>
      <c r="M2943" s="1" t="s">
        <v>3767</v>
      </c>
      <c r="N2943">
        <v>0.3</v>
      </c>
      <c r="O2943" t="s">
        <v>33</v>
      </c>
      <c r="P2943">
        <f t="shared" si="90"/>
        <v>3</v>
      </c>
      <c r="Q2943" s="7">
        <f t="shared" si="91"/>
        <v>1</v>
      </c>
    </row>
    <row r="2944" spans="1:17" x14ac:dyDescent="0.2">
      <c r="A2944">
        <v>89301606</v>
      </c>
      <c r="B2944" t="s">
        <v>6476</v>
      </c>
      <c r="C2944" t="s">
        <v>6477</v>
      </c>
      <c r="D2944">
        <v>10</v>
      </c>
      <c r="E2944" s="2">
        <v>41883</v>
      </c>
      <c r="G2944">
        <v>8740</v>
      </c>
      <c r="H2944">
        <v>64054</v>
      </c>
      <c r="I2944" t="s">
        <v>28</v>
      </c>
      <c r="J2944" t="s">
        <v>84</v>
      </c>
      <c r="K2944" t="s">
        <v>3766</v>
      </c>
      <c r="L2944" t="s">
        <v>31</v>
      </c>
      <c r="M2944" s="1" t="s">
        <v>3767</v>
      </c>
      <c r="N2944">
        <v>0.3</v>
      </c>
      <c r="O2944" t="s">
        <v>33</v>
      </c>
      <c r="P2944">
        <f t="shared" si="90"/>
        <v>3</v>
      </c>
      <c r="Q2944" s="7">
        <f t="shared" si="91"/>
        <v>1</v>
      </c>
    </row>
    <row r="2945" spans="1:17" x14ac:dyDescent="0.2">
      <c r="A2945">
        <v>89301172</v>
      </c>
      <c r="B2945" t="s">
        <v>3745</v>
      </c>
      <c r="C2945" t="s">
        <v>2937</v>
      </c>
      <c r="D2945">
        <v>10</v>
      </c>
      <c r="E2945" s="2">
        <v>45170</v>
      </c>
      <c r="G2945">
        <v>6966</v>
      </c>
      <c r="H2945">
        <v>64056</v>
      </c>
      <c r="I2945" t="s">
        <v>28</v>
      </c>
      <c r="J2945" t="s">
        <v>268</v>
      </c>
      <c r="K2945" t="s">
        <v>3849</v>
      </c>
      <c r="M2945" s="1" t="s">
        <v>3850</v>
      </c>
      <c r="N2945">
        <v>0.2</v>
      </c>
      <c r="O2945" t="s">
        <v>238</v>
      </c>
      <c r="P2945">
        <f t="shared" si="90"/>
        <v>1</v>
      </c>
      <c r="Q2945" s="7">
        <f t="shared" si="91"/>
        <v>0.2</v>
      </c>
    </row>
    <row r="2946" spans="1:17" x14ac:dyDescent="0.2">
      <c r="A2946">
        <v>89301503</v>
      </c>
      <c r="B2946" t="s">
        <v>3914</v>
      </c>
      <c r="C2946" t="s">
        <v>357</v>
      </c>
      <c r="D2946">
        <v>5</v>
      </c>
      <c r="E2946" s="2">
        <v>44805</v>
      </c>
      <c r="G2946">
        <v>6928</v>
      </c>
      <c r="H2946">
        <v>64057</v>
      </c>
      <c r="I2946" t="s">
        <v>46</v>
      </c>
      <c r="J2946" t="s">
        <v>63</v>
      </c>
      <c r="K2946" t="s">
        <v>6048</v>
      </c>
      <c r="M2946" s="1" t="s">
        <v>6049</v>
      </c>
      <c r="N2946">
        <v>0.5</v>
      </c>
      <c r="O2946" t="s">
        <v>135</v>
      </c>
      <c r="P2946">
        <f t="shared" ref="P2946:P3009" si="92">COUNTIF($M$2:$M$4776,M2946)</f>
        <v>1</v>
      </c>
      <c r="Q2946" s="7">
        <f t="shared" ref="Q2946:Q3009" si="93">SUMIFS($N$2:$N$4776,$M$2:$M$4776,M2946)</f>
        <v>0.5</v>
      </c>
    </row>
    <row r="2947" spans="1:17" x14ac:dyDescent="0.2">
      <c r="A2947">
        <v>89301163</v>
      </c>
      <c r="B2947" t="s">
        <v>3529</v>
      </c>
      <c r="C2947" t="s">
        <v>357</v>
      </c>
      <c r="D2947">
        <v>5</v>
      </c>
      <c r="E2947" s="2">
        <v>43709</v>
      </c>
      <c r="G2947">
        <v>6953</v>
      </c>
      <c r="H2947">
        <v>64058</v>
      </c>
      <c r="I2947" t="s">
        <v>46</v>
      </c>
      <c r="J2947" t="s">
        <v>358</v>
      </c>
      <c r="K2947" t="s">
        <v>3709</v>
      </c>
      <c r="M2947" s="1" t="s">
        <v>3710</v>
      </c>
      <c r="N2947">
        <v>0.5</v>
      </c>
      <c r="O2947" t="s">
        <v>27</v>
      </c>
      <c r="P2947">
        <f t="shared" si="92"/>
        <v>1</v>
      </c>
      <c r="Q2947" s="7">
        <f t="shared" si="93"/>
        <v>0.5</v>
      </c>
    </row>
    <row r="2948" spans="1:17" x14ac:dyDescent="0.2">
      <c r="A2948">
        <v>89301063</v>
      </c>
      <c r="B2948" t="s">
        <v>1480</v>
      </c>
      <c r="C2948" t="s">
        <v>357</v>
      </c>
      <c r="D2948">
        <v>5</v>
      </c>
      <c r="E2948" s="2">
        <v>44927</v>
      </c>
      <c r="G2948">
        <v>7003</v>
      </c>
      <c r="H2948">
        <v>64061</v>
      </c>
      <c r="I2948" t="s">
        <v>53</v>
      </c>
      <c r="J2948" t="s">
        <v>298</v>
      </c>
      <c r="K2948" t="s">
        <v>1660</v>
      </c>
      <c r="M2948" s="1" t="s">
        <v>1661</v>
      </c>
      <c r="N2948">
        <v>0.5</v>
      </c>
      <c r="O2948" t="s">
        <v>27</v>
      </c>
      <c r="P2948">
        <f t="shared" si="92"/>
        <v>2</v>
      </c>
      <c r="Q2948" s="7">
        <f t="shared" si="93"/>
        <v>1</v>
      </c>
    </row>
    <row r="2949" spans="1:17" x14ac:dyDescent="0.2">
      <c r="A2949">
        <v>89301063</v>
      </c>
      <c r="B2949" t="s">
        <v>1480</v>
      </c>
      <c r="C2949" t="s">
        <v>357</v>
      </c>
      <c r="D2949">
        <v>5</v>
      </c>
      <c r="E2949" s="2">
        <v>44927</v>
      </c>
      <c r="G2949">
        <v>10851</v>
      </c>
      <c r="H2949">
        <v>64061</v>
      </c>
      <c r="I2949" t="s">
        <v>53</v>
      </c>
      <c r="J2949" t="s">
        <v>298</v>
      </c>
      <c r="K2949" t="s">
        <v>1660</v>
      </c>
      <c r="M2949" s="1" t="s">
        <v>1661</v>
      </c>
      <c r="N2949">
        <v>0.5</v>
      </c>
      <c r="O2949" t="s">
        <v>27</v>
      </c>
      <c r="P2949">
        <f t="shared" si="92"/>
        <v>2</v>
      </c>
      <c r="Q2949" s="7">
        <f t="shared" si="93"/>
        <v>1</v>
      </c>
    </row>
    <row r="2950" spans="1:17" x14ac:dyDescent="0.2">
      <c r="A2950">
        <v>89301600</v>
      </c>
      <c r="B2950" t="s">
        <v>6274</v>
      </c>
      <c r="C2950" t="s">
        <v>6274</v>
      </c>
      <c r="D2950">
        <v>10</v>
      </c>
      <c r="E2950" s="2">
        <v>44287</v>
      </c>
      <c r="G2950">
        <v>6898</v>
      </c>
      <c r="H2950">
        <v>64062</v>
      </c>
      <c r="J2950" t="s">
        <v>212</v>
      </c>
      <c r="K2950" t="s">
        <v>6412</v>
      </c>
      <c r="M2950" s="1" t="s">
        <v>6413</v>
      </c>
      <c r="N2950">
        <v>0.14199999999999999</v>
      </c>
      <c r="O2950" t="s">
        <v>90</v>
      </c>
      <c r="P2950">
        <f t="shared" si="92"/>
        <v>7</v>
      </c>
      <c r="Q2950" s="7">
        <f t="shared" si="93"/>
        <v>0.99399999999999999</v>
      </c>
    </row>
    <row r="2951" spans="1:17" x14ac:dyDescent="0.2">
      <c r="A2951">
        <v>89301602</v>
      </c>
      <c r="B2951" t="s">
        <v>6449</v>
      </c>
      <c r="C2951" t="s">
        <v>6450</v>
      </c>
      <c r="D2951">
        <v>10</v>
      </c>
      <c r="E2951" s="2">
        <v>41883</v>
      </c>
      <c r="G2951">
        <v>6898</v>
      </c>
      <c r="H2951">
        <v>64062</v>
      </c>
      <c r="J2951" t="s">
        <v>212</v>
      </c>
      <c r="K2951" t="s">
        <v>6412</v>
      </c>
      <c r="M2951" s="1" t="s">
        <v>6413</v>
      </c>
      <c r="N2951">
        <v>0.14199999999999999</v>
      </c>
      <c r="O2951" t="s">
        <v>90</v>
      </c>
      <c r="P2951">
        <f t="shared" si="92"/>
        <v>7</v>
      </c>
      <c r="Q2951" s="7">
        <f t="shared" si="93"/>
        <v>0.99399999999999999</v>
      </c>
    </row>
    <row r="2952" spans="1:17" x14ac:dyDescent="0.2">
      <c r="A2952">
        <v>89301604</v>
      </c>
      <c r="B2952" t="s">
        <v>6464</v>
      </c>
      <c r="C2952" t="s">
        <v>6465</v>
      </c>
      <c r="D2952">
        <v>10</v>
      </c>
      <c r="E2952" s="2">
        <v>41883</v>
      </c>
      <c r="G2952">
        <v>6898</v>
      </c>
      <c r="H2952">
        <v>64062</v>
      </c>
      <c r="J2952" t="s">
        <v>212</v>
      </c>
      <c r="K2952" t="s">
        <v>6412</v>
      </c>
      <c r="M2952" s="1" t="s">
        <v>6413</v>
      </c>
      <c r="N2952">
        <v>0.14199999999999999</v>
      </c>
      <c r="O2952" t="s">
        <v>90</v>
      </c>
      <c r="P2952">
        <f t="shared" si="92"/>
        <v>7</v>
      </c>
      <c r="Q2952" s="7">
        <f t="shared" si="93"/>
        <v>0.99399999999999999</v>
      </c>
    </row>
    <row r="2953" spans="1:17" x14ac:dyDescent="0.2">
      <c r="A2953">
        <v>89301605</v>
      </c>
      <c r="B2953" t="s">
        <v>6474</v>
      </c>
      <c r="C2953" t="s">
        <v>6475</v>
      </c>
      <c r="D2953">
        <v>10</v>
      </c>
      <c r="E2953" s="2">
        <v>41883</v>
      </c>
      <c r="G2953">
        <v>6898</v>
      </c>
      <c r="H2953">
        <v>64062</v>
      </c>
      <c r="J2953" t="s">
        <v>212</v>
      </c>
      <c r="K2953" t="s">
        <v>6412</v>
      </c>
      <c r="M2953" s="1" t="s">
        <v>6413</v>
      </c>
      <c r="N2953">
        <v>0.14199999999999999</v>
      </c>
      <c r="O2953" t="s">
        <v>90</v>
      </c>
      <c r="P2953">
        <f t="shared" si="92"/>
        <v>7</v>
      </c>
      <c r="Q2953" s="7">
        <f t="shared" si="93"/>
        <v>0.99399999999999999</v>
      </c>
    </row>
    <row r="2954" spans="1:17" x14ac:dyDescent="0.2">
      <c r="A2954">
        <v>89301606</v>
      </c>
      <c r="B2954" t="s">
        <v>6476</v>
      </c>
      <c r="C2954" t="s">
        <v>6477</v>
      </c>
      <c r="D2954">
        <v>10</v>
      </c>
      <c r="E2954" s="2">
        <v>41883</v>
      </c>
      <c r="G2954">
        <v>6898</v>
      </c>
      <c r="H2954">
        <v>64062</v>
      </c>
      <c r="J2954" t="s">
        <v>212</v>
      </c>
      <c r="K2954" t="s">
        <v>6412</v>
      </c>
      <c r="M2954" s="1" t="s">
        <v>6413</v>
      </c>
      <c r="N2954">
        <v>0.14199999999999999</v>
      </c>
      <c r="O2954" t="s">
        <v>90</v>
      </c>
      <c r="P2954">
        <f t="shared" si="92"/>
        <v>7</v>
      </c>
      <c r="Q2954" s="7">
        <f t="shared" si="93"/>
        <v>0.99399999999999999</v>
      </c>
    </row>
    <row r="2955" spans="1:17" x14ac:dyDescent="0.2">
      <c r="A2955">
        <v>89301607</v>
      </c>
      <c r="B2955" t="s">
        <v>6480</v>
      </c>
      <c r="C2955" t="s">
        <v>6481</v>
      </c>
      <c r="D2955">
        <v>10</v>
      </c>
      <c r="E2955" s="2">
        <v>41883</v>
      </c>
      <c r="G2955">
        <v>6898</v>
      </c>
      <c r="H2955">
        <v>64062</v>
      </c>
      <c r="J2955" t="s">
        <v>212</v>
      </c>
      <c r="K2955" t="s">
        <v>6412</v>
      </c>
      <c r="M2955" s="1" t="s">
        <v>6413</v>
      </c>
      <c r="N2955">
        <v>0.14199999999999999</v>
      </c>
      <c r="O2955" t="s">
        <v>90</v>
      </c>
      <c r="P2955">
        <f t="shared" si="92"/>
        <v>7</v>
      </c>
      <c r="Q2955" s="7">
        <f t="shared" si="93"/>
        <v>0.99399999999999999</v>
      </c>
    </row>
    <row r="2956" spans="1:17" x14ac:dyDescent="0.2">
      <c r="A2956">
        <v>89301608</v>
      </c>
      <c r="B2956" t="s">
        <v>6482</v>
      </c>
      <c r="C2956" t="s">
        <v>6482</v>
      </c>
      <c r="D2956">
        <v>10</v>
      </c>
      <c r="E2956" s="2">
        <v>41883</v>
      </c>
      <c r="G2956">
        <v>6898</v>
      </c>
      <c r="H2956">
        <v>64062</v>
      </c>
      <c r="J2956" t="s">
        <v>212</v>
      </c>
      <c r="K2956" t="s">
        <v>6412</v>
      </c>
      <c r="M2956" s="1" t="s">
        <v>6413</v>
      </c>
      <c r="N2956">
        <v>0.14199999999999999</v>
      </c>
      <c r="O2956" t="s">
        <v>90</v>
      </c>
      <c r="P2956">
        <f t="shared" si="92"/>
        <v>7</v>
      </c>
      <c r="Q2956" s="7">
        <f t="shared" si="93"/>
        <v>0.99399999999999999</v>
      </c>
    </row>
    <row r="2957" spans="1:17" x14ac:dyDescent="0.2">
      <c r="A2957">
        <v>89301161</v>
      </c>
      <c r="B2957" t="s">
        <v>3529</v>
      </c>
      <c r="C2957" t="s">
        <v>109</v>
      </c>
      <c r="D2957">
        <v>5</v>
      </c>
      <c r="E2957" s="2">
        <v>44287</v>
      </c>
      <c r="G2957">
        <v>10105</v>
      </c>
      <c r="H2957">
        <v>64066</v>
      </c>
      <c r="J2957" t="s">
        <v>37</v>
      </c>
      <c r="K2957" t="s">
        <v>3563</v>
      </c>
      <c r="L2957" t="s">
        <v>86</v>
      </c>
      <c r="M2957" s="1" t="s">
        <v>3564</v>
      </c>
      <c r="N2957">
        <v>1</v>
      </c>
      <c r="O2957" t="s">
        <v>72</v>
      </c>
      <c r="P2957">
        <f t="shared" si="92"/>
        <v>1</v>
      </c>
      <c r="Q2957" s="7">
        <f t="shared" si="93"/>
        <v>1</v>
      </c>
    </row>
    <row r="2958" spans="1:17" x14ac:dyDescent="0.2">
      <c r="A2958">
        <v>89301101</v>
      </c>
      <c r="B2958" t="s">
        <v>2599</v>
      </c>
      <c r="C2958" t="s">
        <v>109</v>
      </c>
      <c r="D2958">
        <v>5</v>
      </c>
      <c r="E2958" s="2">
        <v>41883</v>
      </c>
      <c r="G2958">
        <v>7006</v>
      </c>
      <c r="H2958">
        <v>64067</v>
      </c>
      <c r="J2958" t="s">
        <v>24</v>
      </c>
      <c r="K2958" t="s">
        <v>2665</v>
      </c>
      <c r="M2958" s="1" t="s">
        <v>2666</v>
      </c>
      <c r="N2958">
        <v>1</v>
      </c>
      <c r="O2958" t="s">
        <v>27</v>
      </c>
      <c r="P2958">
        <f t="shared" si="92"/>
        <v>1</v>
      </c>
      <c r="Q2958" s="7">
        <f t="shared" si="93"/>
        <v>1</v>
      </c>
    </row>
    <row r="2959" spans="1:17" x14ac:dyDescent="0.2">
      <c r="A2959">
        <v>89301282</v>
      </c>
      <c r="B2959" t="s">
        <v>4714</v>
      </c>
      <c r="C2959" t="s">
        <v>4715</v>
      </c>
      <c r="D2959">
        <v>10</v>
      </c>
      <c r="E2959" s="2">
        <v>44713</v>
      </c>
      <c r="G2959">
        <v>7032</v>
      </c>
      <c r="H2959">
        <v>64069</v>
      </c>
      <c r="I2959" t="s">
        <v>28</v>
      </c>
      <c r="J2959" t="s">
        <v>91</v>
      </c>
      <c r="K2959" t="s">
        <v>4729</v>
      </c>
      <c r="M2959" s="1" t="s">
        <v>4730</v>
      </c>
      <c r="N2959">
        <v>0.6</v>
      </c>
      <c r="O2959" t="s">
        <v>33</v>
      </c>
      <c r="P2959">
        <f t="shared" si="92"/>
        <v>1</v>
      </c>
      <c r="Q2959" s="7">
        <f t="shared" si="93"/>
        <v>0.6</v>
      </c>
    </row>
    <row r="2960" spans="1:17" x14ac:dyDescent="0.2">
      <c r="A2960">
        <v>89301101</v>
      </c>
      <c r="B2960" t="s">
        <v>2599</v>
      </c>
      <c r="C2960" t="s">
        <v>109</v>
      </c>
      <c r="D2960">
        <v>5</v>
      </c>
      <c r="E2960" s="2">
        <v>44197</v>
      </c>
      <c r="G2960">
        <v>6981</v>
      </c>
      <c r="H2960">
        <v>64070</v>
      </c>
      <c r="I2960" t="s">
        <v>28</v>
      </c>
      <c r="J2960" t="s">
        <v>2667</v>
      </c>
      <c r="K2960" t="s">
        <v>2668</v>
      </c>
      <c r="L2960" t="s">
        <v>31</v>
      </c>
      <c r="M2960" s="1" t="s">
        <v>2669</v>
      </c>
      <c r="N2960">
        <v>0.1</v>
      </c>
      <c r="O2960" t="s">
        <v>33</v>
      </c>
      <c r="P2960">
        <f t="shared" si="92"/>
        <v>2</v>
      </c>
      <c r="Q2960" s="7">
        <f t="shared" si="93"/>
        <v>0.30000000000000004</v>
      </c>
    </row>
    <row r="2961" spans="1:17" x14ac:dyDescent="0.2">
      <c r="A2961">
        <v>89301103</v>
      </c>
      <c r="B2961" t="s">
        <v>2599</v>
      </c>
      <c r="C2961" t="s">
        <v>2589</v>
      </c>
      <c r="D2961">
        <v>5</v>
      </c>
      <c r="E2961" s="2">
        <v>44256</v>
      </c>
      <c r="G2961">
        <v>6981</v>
      </c>
      <c r="H2961">
        <v>64070</v>
      </c>
      <c r="I2961" t="s">
        <v>28</v>
      </c>
      <c r="J2961" t="s">
        <v>2667</v>
      </c>
      <c r="K2961" t="s">
        <v>2668</v>
      </c>
      <c r="L2961" t="s">
        <v>31</v>
      </c>
      <c r="M2961" s="1" t="s">
        <v>2669</v>
      </c>
      <c r="N2961">
        <v>0.2</v>
      </c>
      <c r="O2961" t="s">
        <v>33</v>
      </c>
      <c r="P2961">
        <f t="shared" si="92"/>
        <v>2</v>
      </c>
      <c r="Q2961" s="7">
        <f t="shared" si="93"/>
        <v>0.30000000000000004</v>
      </c>
    </row>
    <row r="2962" spans="1:17" x14ac:dyDescent="0.2">
      <c r="A2962">
        <v>89301141</v>
      </c>
      <c r="B2962" t="s">
        <v>3386</v>
      </c>
      <c r="C2962" t="s">
        <v>109</v>
      </c>
      <c r="D2962">
        <v>5</v>
      </c>
      <c r="E2962" s="2">
        <v>41640</v>
      </c>
      <c r="G2962">
        <v>7136</v>
      </c>
      <c r="H2962">
        <v>64071</v>
      </c>
      <c r="I2962" t="s">
        <v>28</v>
      </c>
      <c r="J2962" t="s">
        <v>1070</v>
      </c>
      <c r="K2962" t="s">
        <v>2940</v>
      </c>
      <c r="M2962" s="1" t="s">
        <v>3412</v>
      </c>
      <c r="N2962">
        <v>0.2</v>
      </c>
      <c r="O2962" t="s">
        <v>33</v>
      </c>
      <c r="P2962">
        <f t="shared" si="92"/>
        <v>2</v>
      </c>
      <c r="Q2962" s="7">
        <f t="shared" si="93"/>
        <v>0.8</v>
      </c>
    </row>
    <row r="2963" spans="1:17" x14ac:dyDescent="0.2">
      <c r="A2963">
        <v>89301142</v>
      </c>
      <c r="B2963" t="s">
        <v>3386</v>
      </c>
      <c r="C2963" t="s">
        <v>3456</v>
      </c>
      <c r="D2963">
        <v>10</v>
      </c>
      <c r="E2963" s="2">
        <v>41640</v>
      </c>
      <c r="G2963">
        <v>7136</v>
      </c>
      <c r="H2963">
        <v>64071</v>
      </c>
      <c r="I2963" t="s">
        <v>28</v>
      </c>
      <c r="J2963" t="s">
        <v>1070</v>
      </c>
      <c r="K2963" t="s">
        <v>2940</v>
      </c>
      <c r="M2963" s="1" t="s">
        <v>3412</v>
      </c>
      <c r="N2963">
        <v>0.6</v>
      </c>
      <c r="O2963" t="s">
        <v>33</v>
      </c>
      <c r="P2963">
        <f t="shared" si="92"/>
        <v>2</v>
      </c>
      <c r="Q2963" s="7">
        <f t="shared" si="93"/>
        <v>0.8</v>
      </c>
    </row>
    <row r="2964" spans="1:17" x14ac:dyDescent="0.2">
      <c r="A2964">
        <v>89301112</v>
      </c>
      <c r="B2964" t="s">
        <v>3082</v>
      </c>
      <c r="C2964" t="s">
        <v>3083</v>
      </c>
      <c r="D2964">
        <v>10</v>
      </c>
      <c r="E2964" s="2">
        <v>45078</v>
      </c>
      <c r="G2964">
        <v>7407</v>
      </c>
      <c r="H2964">
        <v>64072</v>
      </c>
      <c r="I2964" t="s">
        <v>28</v>
      </c>
      <c r="J2964" t="s">
        <v>3087</v>
      </c>
      <c r="K2964" t="s">
        <v>3088</v>
      </c>
      <c r="L2964" t="s">
        <v>31</v>
      </c>
      <c r="M2964" s="1" t="s">
        <v>3089</v>
      </c>
      <c r="N2964">
        <v>1</v>
      </c>
      <c r="O2964" t="s">
        <v>33</v>
      </c>
      <c r="P2964">
        <f t="shared" si="92"/>
        <v>1</v>
      </c>
      <c r="Q2964" s="7">
        <f t="shared" si="93"/>
        <v>1</v>
      </c>
    </row>
    <row r="2965" spans="1:17" x14ac:dyDescent="0.2">
      <c r="A2965">
        <v>89301338</v>
      </c>
      <c r="B2965" t="s">
        <v>5218</v>
      </c>
      <c r="C2965" t="s">
        <v>5309</v>
      </c>
      <c r="D2965">
        <v>10</v>
      </c>
      <c r="E2965" s="2">
        <v>41883</v>
      </c>
      <c r="G2965">
        <v>6985</v>
      </c>
      <c r="H2965">
        <v>64073</v>
      </c>
      <c r="J2965" t="s">
        <v>1450</v>
      </c>
      <c r="K2965" t="s">
        <v>82</v>
      </c>
      <c r="M2965" s="1" t="s">
        <v>5327</v>
      </c>
      <c r="N2965">
        <v>1</v>
      </c>
      <c r="O2965" t="s">
        <v>27</v>
      </c>
      <c r="P2965">
        <f t="shared" si="92"/>
        <v>1</v>
      </c>
      <c r="Q2965" s="7">
        <f t="shared" si="93"/>
        <v>1</v>
      </c>
    </row>
    <row r="2966" spans="1:17" x14ac:dyDescent="0.2">
      <c r="A2966">
        <v>89301161</v>
      </c>
      <c r="B2966" t="s">
        <v>3529</v>
      </c>
      <c r="C2966" t="s">
        <v>109</v>
      </c>
      <c r="D2966">
        <v>5</v>
      </c>
      <c r="E2966" s="2">
        <v>44805</v>
      </c>
      <c r="G2966">
        <v>10629</v>
      </c>
      <c r="H2966">
        <v>64077</v>
      </c>
      <c r="I2966" t="s">
        <v>53</v>
      </c>
      <c r="J2966" t="s">
        <v>191</v>
      </c>
      <c r="K2966" t="s">
        <v>1248</v>
      </c>
      <c r="M2966" s="1" t="s">
        <v>3565</v>
      </c>
      <c r="N2966">
        <v>0.75</v>
      </c>
      <c r="O2966" t="s">
        <v>72</v>
      </c>
      <c r="P2966">
        <f t="shared" si="92"/>
        <v>1</v>
      </c>
      <c r="Q2966" s="7">
        <f t="shared" si="93"/>
        <v>0.75</v>
      </c>
    </row>
    <row r="2967" spans="1:17" x14ac:dyDescent="0.2">
      <c r="A2967">
        <v>89301173</v>
      </c>
      <c r="B2967" t="s">
        <v>3745</v>
      </c>
      <c r="C2967" t="s">
        <v>357</v>
      </c>
      <c r="D2967">
        <v>5</v>
      </c>
      <c r="E2967" s="2">
        <v>43556</v>
      </c>
      <c r="G2967">
        <v>9994</v>
      </c>
      <c r="H2967">
        <v>64079</v>
      </c>
      <c r="J2967" t="s">
        <v>121</v>
      </c>
      <c r="K2967" t="s">
        <v>3682</v>
      </c>
      <c r="L2967" t="s">
        <v>86</v>
      </c>
      <c r="M2967" s="1" t="s">
        <v>3881</v>
      </c>
      <c r="N2967">
        <v>1</v>
      </c>
      <c r="O2967" t="s">
        <v>27</v>
      </c>
      <c r="P2967">
        <f t="shared" si="92"/>
        <v>1</v>
      </c>
      <c r="Q2967" s="7">
        <f t="shared" si="93"/>
        <v>1</v>
      </c>
    </row>
    <row r="2968" spans="1:17" x14ac:dyDescent="0.2">
      <c r="A2968">
        <v>89301405</v>
      </c>
      <c r="B2968" t="s">
        <v>5773</v>
      </c>
      <c r="C2968" t="s">
        <v>5774</v>
      </c>
      <c r="D2968">
        <v>10</v>
      </c>
      <c r="E2968" s="2">
        <v>42979</v>
      </c>
      <c r="G2968">
        <v>10560</v>
      </c>
      <c r="H2968">
        <v>64082</v>
      </c>
      <c r="I2968" t="s">
        <v>186</v>
      </c>
      <c r="J2968" t="s">
        <v>81</v>
      </c>
      <c r="K2968" t="s">
        <v>5775</v>
      </c>
      <c r="L2968" t="s">
        <v>31</v>
      </c>
      <c r="M2968" s="1" t="s">
        <v>5776</v>
      </c>
      <c r="N2968">
        <v>0.8</v>
      </c>
      <c r="O2968" t="s">
        <v>33</v>
      </c>
      <c r="P2968">
        <f t="shared" si="92"/>
        <v>1</v>
      </c>
      <c r="Q2968" s="7">
        <f t="shared" si="93"/>
        <v>0.8</v>
      </c>
    </row>
    <row r="2969" spans="1:17" x14ac:dyDescent="0.2">
      <c r="A2969">
        <v>89301176</v>
      </c>
      <c r="B2969" t="s">
        <v>3914</v>
      </c>
      <c r="C2969" t="s">
        <v>357</v>
      </c>
      <c r="D2969">
        <v>5</v>
      </c>
      <c r="E2969" s="2">
        <v>41883</v>
      </c>
      <c r="G2969">
        <v>6980</v>
      </c>
      <c r="H2969">
        <v>64088</v>
      </c>
      <c r="J2969" t="s">
        <v>540</v>
      </c>
      <c r="K2969" t="s">
        <v>88</v>
      </c>
      <c r="M2969" s="1" t="s">
        <v>3934</v>
      </c>
      <c r="N2969">
        <v>1</v>
      </c>
      <c r="O2969" t="s">
        <v>23</v>
      </c>
      <c r="P2969">
        <f t="shared" si="92"/>
        <v>1</v>
      </c>
      <c r="Q2969" s="7">
        <f t="shared" si="93"/>
        <v>1</v>
      </c>
    </row>
    <row r="2970" spans="1:17" x14ac:dyDescent="0.2">
      <c r="A2970">
        <v>89301608</v>
      </c>
      <c r="B2970" t="s">
        <v>6482</v>
      </c>
      <c r="C2970" t="s">
        <v>6482</v>
      </c>
      <c r="D2970">
        <v>10</v>
      </c>
      <c r="E2970" s="2">
        <v>45047</v>
      </c>
      <c r="G2970">
        <v>7069</v>
      </c>
      <c r="H2970">
        <v>64090</v>
      </c>
      <c r="I2970" t="s">
        <v>6489</v>
      </c>
      <c r="J2970" t="s">
        <v>1653</v>
      </c>
      <c r="K2970" t="s">
        <v>6490</v>
      </c>
      <c r="L2970" t="s">
        <v>31</v>
      </c>
      <c r="M2970" s="1" t="s">
        <v>6491</v>
      </c>
      <c r="N2970">
        <v>0</v>
      </c>
      <c r="O2970" t="s">
        <v>238</v>
      </c>
      <c r="P2970">
        <f t="shared" si="92"/>
        <v>1</v>
      </c>
      <c r="Q2970" s="7">
        <f t="shared" si="93"/>
        <v>0</v>
      </c>
    </row>
    <row r="2971" spans="1:17" x14ac:dyDescent="0.2">
      <c r="A2971">
        <v>89301215</v>
      </c>
      <c r="B2971" t="s">
        <v>4155</v>
      </c>
      <c r="C2971" t="s">
        <v>4301</v>
      </c>
      <c r="D2971">
        <v>10</v>
      </c>
      <c r="E2971" s="2">
        <v>44593</v>
      </c>
      <c r="G2971">
        <v>10493</v>
      </c>
      <c r="H2971">
        <v>64092</v>
      </c>
      <c r="J2971" t="s">
        <v>2667</v>
      </c>
      <c r="K2971" t="s">
        <v>2490</v>
      </c>
      <c r="M2971" s="1" t="s">
        <v>4325</v>
      </c>
      <c r="N2971">
        <v>1</v>
      </c>
      <c r="O2971" t="s">
        <v>72</v>
      </c>
      <c r="P2971">
        <f t="shared" si="92"/>
        <v>1</v>
      </c>
      <c r="Q2971" s="7">
        <f t="shared" si="93"/>
        <v>1</v>
      </c>
    </row>
    <row r="2972" spans="1:17" x14ac:dyDescent="0.2">
      <c r="A2972">
        <v>89301172</v>
      </c>
      <c r="B2972" t="s">
        <v>3745</v>
      </c>
      <c r="C2972" t="s">
        <v>2937</v>
      </c>
      <c r="D2972">
        <v>10</v>
      </c>
      <c r="E2972" s="2">
        <v>45258</v>
      </c>
      <c r="G2972">
        <v>11138</v>
      </c>
      <c r="H2972">
        <v>64100</v>
      </c>
      <c r="I2972" t="s">
        <v>53</v>
      </c>
      <c r="J2972" t="s">
        <v>325</v>
      </c>
      <c r="K2972" t="s">
        <v>2876</v>
      </c>
      <c r="M2972" s="1" t="s">
        <v>3851</v>
      </c>
      <c r="N2972">
        <v>1</v>
      </c>
      <c r="O2972" t="s">
        <v>72</v>
      </c>
      <c r="P2972">
        <f t="shared" si="92"/>
        <v>1</v>
      </c>
      <c r="Q2972" s="7">
        <f t="shared" si="93"/>
        <v>1</v>
      </c>
    </row>
    <row r="2973" spans="1:17" x14ac:dyDescent="0.2">
      <c r="A2973">
        <v>89301061</v>
      </c>
      <c r="B2973" t="s">
        <v>1480</v>
      </c>
      <c r="C2973" t="s">
        <v>1481</v>
      </c>
      <c r="D2973">
        <v>5</v>
      </c>
      <c r="E2973" s="2">
        <v>43009</v>
      </c>
      <c r="G2973">
        <v>8328</v>
      </c>
      <c r="H2973">
        <v>64104</v>
      </c>
      <c r="J2973" t="s">
        <v>312</v>
      </c>
      <c r="K2973" t="s">
        <v>1529</v>
      </c>
      <c r="L2973" t="s">
        <v>86</v>
      </c>
      <c r="M2973" s="1" t="s">
        <v>1530</v>
      </c>
      <c r="N2973">
        <v>1</v>
      </c>
      <c r="O2973" t="s">
        <v>72</v>
      </c>
      <c r="P2973">
        <f t="shared" si="92"/>
        <v>1</v>
      </c>
      <c r="Q2973" s="7">
        <f t="shared" si="93"/>
        <v>1</v>
      </c>
    </row>
    <row r="2974" spans="1:17" x14ac:dyDescent="0.2">
      <c r="A2974">
        <v>89301081</v>
      </c>
      <c r="B2974" t="s">
        <v>2159</v>
      </c>
      <c r="C2974" t="s">
        <v>109</v>
      </c>
      <c r="D2974">
        <v>5</v>
      </c>
      <c r="E2974" s="2">
        <v>41944</v>
      </c>
      <c r="G2974">
        <v>6952</v>
      </c>
      <c r="H2974">
        <v>64106</v>
      </c>
      <c r="I2974" t="s">
        <v>28</v>
      </c>
      <c r="J2974" t="s">
        <v>121</v>
      </c>
      <c r="K2974" t="s">
        <v>2307</v>
      </c>
      <c r="L2974" t="s">
        <v>31</v>
      </c>
      <c r="M2974" s="1" t="s">
        <v>2308</v>
      </c>
      <c r="N2974">
        <v>0.4</v>
      </c>
      <c r="O2974" t="s">
        <v>33</v>
      </c>
      <c r="P2974">
        <f t="shared" si="92"/>
        <v>2</v>
      </c>
      <c r="Q2974" s="7">
        <f t="shared" si="93"/>
        <v>1</v>
      </c>
    </row>
    <row r="2975" spans="1:17" x14ac:dyDescent="0.2">
      <c r="A2975">
        <v>89301087</v>
      </c>
      <c r="B2975" t="s">
        <v>2159</v>
      </c>
      <c r="C2975" t="s">
        <v>2421</v>
      </c>
      <c r="D2975">
        <v>10</v>
      </c>
      <c r="E2975" s="2">
        <v>41944</v>
      </c>
      <c r="G2975">
        <v>6952</v>
      </c>
      <c r="H2975">
        <v>64106</v>
      </c>
      <c r="I2975" t="s">
        <v>28</v>
      </c>
      <c r="J2975" t="s">
        <v>121</v>
      </c>
      <c r="K2975" t="s">
        <v>2307</v>
      </c>
      <c r="L2975" t="s">
        <v>31</v>
      </c>
      <c r="M2975" s="1" t="s">
        <v>2308</v>
      </c>
      <c r="N2975">
        <v>0.6</v>
      </c>
      <c r="O2975" t="s">
        <v>33</v>
      </c>
      <c r="P2975">
        <f t="shared" si="92"/>
        <v>2</v>
      </c>
      <c r="Q2975" s="7">
        <f t="shared" si="93"/>
        <v>1</v>
      </c>
    </row>
    <row r="2976" spans="1:17" x14ac:dyDescent="0.2">
      <c r="A2976">
        <v>89301322</v>
      </c>
      <c r="B2976" t="s">
        <v>4932</v>
      </c>
      <c r="C2976" t="s">
        <v>568</v>
      </c>
      <c r="D2976">
        <v>10</v>
      </c>
      <c r="E2976" s="2">
        <v>44866</v>
      </c>
      <c r="G2976">
        <v>6883</v>
      </c>
      <c r="H2976">
        <v>64109</v>
      </c>
      <c r="I2976" t="s">
        <v>46</v>
      </c>
      <c r="J2976" t="s">
        <v>47</v>
      </c>
      <c r="K2976" t="s">
        <v>407</v>
      </c>
      <c r="M2976" s="1" t="s">
        <v>5001</v>
      </c>
      <c r="N2976">
        <v>1</v>
      </c>
      <c r="O2976" t="s">
        <v>27</v>
      </c>
      <c r="P2976">
        <f t="shared" si="92"/>
        <v>1</v>
      </c>
      <c r="Q2976" s="7">
        <f t="shared" si="93"/>
        <v>1</v>
      </c>
    </row>
    <row r="2977" spans="1:17" x14ac:dyDescent="0.2">
      <c r="A2977">
        <v>89301063</v>
      </c>
      <c r="B2977" t="s">
        <v>1480</v>
      </c>
      <c r="C2977" t="s">
        <v>357</v>
      </c>
      <c r="D2977">
        <v>5</v>
      </c>
      <c r="E2977" s="2">
        <v>41913</v>
      </c>
      <c r="G2977">
        <v>7004</v>
      </c>
      <c r="H2977">
        <v>64110</v>
      </c>
      <c r="J2977" t="s">
        <v>1657</v>
      </c>
      <c r="K2977" t="s">
        <v>1658</v>
      </c>
      <c r="M2977" s="1" t="s">
        <v>1659</v>
      </c>
      <c r="N2977">
        <v>1</v>
      </c>
      <c r="O2977" t="s">
        <v>23</v>
      </c>
      <c r="P2977">
        <f t="shared" si="92"/>
        <v>1</v>
      </c>
      <c r="Q2977" s="7">
        <f t="shared" si="93"/>
        <v>1</v>
      </c>
    </row>
    <row r="2978" spans="1:17" x14ac:dyDescent="0.2">
      <c r="A2978">
        <v>89301073</v>
      </c>
      <c r="B2978" t="s">
        <v>1686</v>
      </c>
      <c r="C2978" t="s">
        <v>357</v>
      </c>
      <c r="D2978">
        <v>5</v>
      </c>
      <c r="E2978" s="2">
        <v>43966</v>
      </c>
      <c r="G2978">
        <v>9522</v>
      </c>
      <c r="H2978">
        <v>64112</v>
      </c>
      <c r="J2978" t="s">
        <v>127</v>
      </c>
      <c r="K2978" t="s">
        <v>1761</v>
      </c>
      <c r="M2978" s="1" t="s">
        <v>1762</v>
      </c>
      <c r="N2978">
        <v>1</v>
      </c>
      <c r="O2978" t="s">
        <v>23</v>
      </c>
      <c r="P2978">
        <f t="shared" si="92"/>
        <v>1</v>
      </c>
      <c r="Q2978" s="7">
        <f t="shared" si="93"/>
        <v>1</v>
      </c>
    </row>
    <row r="2979" spans="1:17" x14ac:dyDescent="0.2">
      <c r="A2979">
        <v>89301073</v>
      </c>
      <c r="B2979" t="s">
        <v>1686</v>
      </c>
      <c r="C2979" t="s">
        <v>357</v>
      </c>
      <c r="D2979">
        <v>5</v>
      </c>
      <c r="E2979" s="2">
        <v>45292</v>
      </c>
      <c r="G2979">
        <v>8427</v>
      </c>
      <c r="H2979">
        <v>64113</v>
      </c>
      <c r="I2979" t="s">
        <v>46</v>
      </c>
      <c r="J2979" t="s">
        <v>925</v>
      </c>
      <c r="K2979" t="s">
        <v>1649</v>
      </c>
      <c r="M2979" s="1" t="s">
        <v>1763</v>
      </c>
      <c r="N2979">
        <v>0.75</v>
      </c>
      <c r="O2979" t="s">
        <v>27</v>
      </c>
      <c r="P2979">
        <f t="shared" si="92"/>
        <v>1</v>
      </c>
      <c r="Q2979" s="7">
        <f t="shared" si="93"/>
        <v>0.75</v>
      </c>
    </row>
    <row r="2980" spans="1:17" x14ac:dyDescent="0.2">
      <c r="A2980">
        <v>89301212</v>
      </c>
      <c r="B2980" t="s">
        <v>4155</v>
      </c>
      <c r="C2980" t="s">
        <v>568</v>
      </c>
      <c r="D2980">
        <v>10</v>
      </c>
      <c r="E2980" s="2">
        <v>41944</v>
      </c>
      <c r="G2980">
        <v>6920</v>
      </c>
      <c r="H2980">
        <v>64124</v>
      </c>
      <c r="I2980" t="s">
        <v>53</v>
      </c>
      <c r="J2980" t="s">
        <v>95</v>
      </c>
      <c r="K2980" t="s">
        <v>4274</v>
      </c>
      <c r="M2980" s="1" t="s">
        <v>4275</v>
      </c>
      <c r="N2980">
        <v>0.3</v>
      </c>
      <c r="O2980" t="s">
        <v>90</v>
      </c>
      <c r="P2980">
        <f t="shared" si="92"/>
        <v>3</v>
      </c>
      <c r="Q2980" s="7">
        <f t="shared" si="93"/>
        <v>1</v>
      </c>
    </row>
    <row r="2981" spans="1:17" x14ac:dyDescent="0.2">
      <c r="A2981">
        <v>89301215</v>
      </c>
      <c r="B2981" t="s">
        <v>4155</v>
      </c>
      <c r="C2981" t="s">
        <v>4301</v>
      </c>
      <c r="D2981">
        <v>10</v>
      </c>
      <c r="E2981" s="2">
        <v>41944</v>
      </c>
      <c r="G2981">
        <v>6920</v>
      </c>
      <c r="H2981">
        <v>64124</v>
      </c>
      <c r="I2981" t="s">
        <v>53</v>
      </c>
      <c r="J2981" t="s">
        <v>95</v>
      </c>
      <c r="K2981" t="s">
        <v>4274</v>
      </c>
      <c r="M2981" s="1" t="s">
        <v>4275</v>
      </c>
      <c r="N2981">
        <v>0.4</v>
      </c>
      <c r="O2981" t="s">
        <v>90</v>
      </c>
      <c r="P2981">
        <f t="shared" si="92"/>
        <v>3</v>
      </c>
      <c r="Q2981" s="7">
        <f t="shared" si="93"/>
        <v>1</v>
      </c>
    </row>
    <row r="2982" spans="1:17" x14ac:dyDescent="0.2">
      <c r="A2982">
        <v>89301219</v>
      </c>
      <c r="B2982" t="s">
        <v>4368</v>
      </c>
      <c r="C2982" t="s">
        <v>4368</v>
      </c>
      <c r="D2982">
        <v>10</v>
      </c>
      <c r="E2982" s="2">
        <v>44378</v>
      </c>
      <c r="G2982">
        <v>9974</v>
      </c>
      <c r="H2982">
        <v>64124</v>
      </c>
      <c r="I2982" t="s">
        <v>53</v>
      </c>
      <c r="J2982" t="s">
        <v>95</v>
      </c>
      <c r="K2982" t="s">
        <v>4274</v>
      </c>
      <c r="M2982" s="1" t="s">
        <v>4275</v>
      </c>
      <c r="N2982">
        <v>0.3</v>
      </c>
      <c r="O2982" t="s">
        <v>90</v>
      </c>
      <c r="P2982">
        <f t="shared" si="92"/>
        <v>3</v>
      </c>
      <c r="Q2982" s="7">
        <f t="shared" si="93"/>
        <v>1</v>
      </c>
    </row>
    <row r="2983" spans="1:17" x14ac:dyDescent="0.2">
      <c r="A2983">
        <v>89301285</v>
      </c>
      <c r="B2983" t="s">
        <v>4741</v>
      </c>
      <c r="C2983" t="s">
        <v>4742</v>
      </c>
      <c r="D2983">
        <v>10</v>
      </c>
      <c r="E2983" s="2">
        <v>44075</v>
      </c>
      <c r="G2983">
        <v>7031</v>
      </c>
      <c r="H2983">
        <v>64129</v>
      </c>
      <c r="I2983" t="s">
        <v>46</v>
      </c>
      <c r="J2983" t="s">
        <v>37</v>
      </c>
      <c r="K2983" t="s">
        <v>4755</v>
      </c>
      <c r="M2983" s="1" t="s">
        <v>4756</v>
      </c>
      <c r="N2983">
        <v>0.5</v>
      </c>
      <c r="O2983" t="s">
        <v>2433</v>
      </c>
      <c r="P2983">
        <f t="shared" si="92"/>
        <v>1</v>
      </c>
      <c r="Q2983" s="7">
        <f t="shared" si="93"/>
        <v>0.5</v>
      </c>
    </row>
    <row r="2984" spans="1:17" x14ac:dyDescent="0.2">
      <c r="A2984">
        <v>89301101</v>
      </c>
      <c r="B2984" t="s">
        <v>2599</v>
      </c>
      <c r="C2984" t="s">
        <v>109</v>
      </c>
      <c r="D2984">
        <v>5</v>
      </c>
      <c r="E2984" s="2">
        <v>41944</v>
      </c>
      <c r="G2984">
        <v>7010</v>
      </c>
      <c r="H2984">
        <v>64131</v>
      </c>
      <c r="J2984" t="s">
        <v>312</v>
      </c>
      <c r="K2984" t="s">
        <v>1533</v>
      </c>
      <c r="M2984" s="1" t="s">
        <v>2664</v>
      </c>
      <c r="N2984">
        <v>1</v>
      </c>
      <c r="O2984" t="s">
        <v>27</v>
      </c>
      <c r="P2984">
        <f t="shared" si="92"/>
        <v>1</v>
      </c>
      <c r="Q2984" s="7">
        <f t="shared" si="93"/>
        <v>1</v>
      </c>
    </row>
    <row r="2985" spans="1:17" x14ac:dyDescent="0.2">
      <c r="A2985">
        <v>89301211</v>
      </c>
      <c r="B2985" t="s">
        <v>4155</v>
      </c>
      <c r="C2985" t="s">
        <v>109</v>
      </c>
      <c r="D2985">
        <v>5</v>
      </c>
      <c r="E2985" s="2">
        <v>44593</v>
      </c>
      <c r="G2985">
        <v>10500</v>
      </c>
      <c r="H2985">
        <v>64136</v>
      </c>
      <c r="J2985" t="s">
        <v>78</v>
      </c>
      <c r="K2985" t="s">
        <v>4178</v>
      </c>
      <c r="M2985" s="1" t="s">
        <v>4179</v>
      </c>
      <c r="N2985">
        <v>1</v>
      </c>
      <c r="O2985" t="s">
        <v>72</v>
      </c>
      <c r="P2985">
        <f t="shared" si="92"/>
        <v>1</v>
      </c>
      <c r="Q2985" s="7">
        <f t="shared" si="93"/>
        <v>1</v>
      </c>
    </row>
    <row r="2986" spans="1:17" x14ac:dyDescent="0.2">
      <c r="A2986">
        <v>89301026</v>
      </c>
      <c r="B2986" t="s">
        <v>489</v>
      </c>
      <c r="C2986" t="s">
        <v>702</v>
      </c>
      <c r="D2986">
        <v>5</v>
      </c>
      <c r="E2986" s="2">
        <v>43358</v>
      </c>
      <c r="G2986">
        <v>8792</v>
      </c>
      <c r="H2986">
        <v>64139</v>
      </c>
      <c r="I2986" t="s">
        <v>343</v>
      </c>
      <c r="J2986" t="s">
        <v>40</v>
      </c>
      <c r="K2986" t="s">
        <v>757</v>
      </c>
      <c r="M2986" s="1" t="s">
        <v>758</v>
      </c>
      <c r="N2986">
        <v>1</v>
      </c>
      <c r="O2986" t="s">
        <v>72</v>
      </c>
      <c r="P2986">
        <f t="shared" si="92"/>
        <v>1</v>
      </c>
      <c r="Q2986" s="7">
        <f t="shared" si="93"/>
        <v>1</v>
      </c>
    </row>
    <row r="2987" spans="1:17" x14ac:dyDescent="0.2">
      <c r="A2987">
        <v>89301023</v>
      </c>
      <c r="B2987" t="s">
        <v>489</v>
      </c>
      <c r="C2987" t="s">
        <v>357</v>
      </c>
      <c r="D2987">
        <v>5</v>
      </c>
      <c r="E2987" s="2">
        <v>45017</v>
      </c>
      <c r="G2987">
        <v>6956</v>
      </c>
      <c r="H2987">
        <v>64146</v>
      </c>
      <c r="J2987" t="s">
        <v>268</v>
      </c>
      <c r="K2987" t="s">
        <v>690</v>
      </c>
      <c r="M2987" s="1" t="s">
        <v>691</v>
      </c>
      <c r="N2987">
        <v>0.5</v>
      </c>
      <c r="O2987" t="s">
        <v>90</v>
      </c>
      <c r="P2987">
        <f t="shared" si="92"/>
        <v>2</v>
      </c>
      <c r="Q2987" s="7">
        <f t="shared" si="93"/>
        <v>1</v>
      </c>
    </row>
    <row r="2988" spans="1:17" x14ac:dyDescent="0.2">
      <c r="A2988">
        <v>89301023</v>
      </c>
      <c r="B2988" t="s">
        <v>489</v>
      </c>
      <c r="C2988" t="s">
        <v>357</v>
      </c>
      <c r="D2988">
        <v>5</v>
      </c>
      <c r="E2988" s="2">
        <v>45017</v>
      </c>
      <c r="G2988">
        <v>10983</v>
      </c>
      <c r="H2988">
        <v>64146</v>
      </c>
      <c r="J2988" t="s">
        <v>268</v>
      </c>
      <c r="K2988" t="s">
        <v>690</v>
      </c>
      <c r="M2988" s="1" t="s">
        <v>691</v>
      </c>
      <c r="N2988">
        <v>0.5</v>
      </c>
      <c r="O2988" t="s">
        <v>90</v>
      </c>
      <c r="P2988">
        <f t="shared" si="92"/>
        <v>2</v>
      </c>
      <c r="Q2988" s="7">
        <f t="shared" si="93"/>
        <v>1</v>
      </c>
    </row>
    <row r="2989" spans="1:17" x14ac:dyDescent="0.2">
      <c r="A2989">
        <v>89301501</v>
      </c>
      <c r="B2989" t="s">
        <v>5918</v>
      </c>
      <c r="C2989" t="s">
        <v>109</v>
      </c>
      <c r="D2989">
        <v>5</v>
      </c>
      <c r="E2989" s="2">
        <v>45170</v>
      </c>
      <c r="G2989">
        <v>6924</v>
      </c>
      <c r="H2989">
        <v>64152</v>
      </c>
      <c r="J2989" t="s">
        <v>705</v>
      </c>
      <c r="K2989" t="s">
        <v>5955</v>
      </c>
      <c r="L2989" t="s">
        <v>86</v>
      </c>
      <c r="M2989" s="1" t="s">
        <v>5956</v>
      </c>
      <c r="N2989">
        <v>0.5</v>
      </c>
      <c r="O2989" t="s">
        <v>72</v>
      </c>
      <c r="P2989">
        <f t="shared" si="92"/>
        <v>2</v>
      </c>
      <c r="Q2989" s="7">
        <f t="shared" si="93"/>
        <v>1</v>
      </c>
    </row>
    <row r="2990" spans="1:17" x14ac:dyDescent="0.2">
      <c r="A2990">
        <v>89301501</v>
      </c>
      <c r="B2990" t="s">
        <v>5918</v>
      </c>
      <c r="C2990" t="s">
        <v>109</v>
      </c>
      <c r="D2990">
        <v>5</v>
      </c>
      <c r="E2990" s="2">
        <v>45170</v>
      </c>
      <c r="G2990">
        <v>11028</v>
      </c>
      <c r="H2990">
        <v>64152</v>
      </c>
      <c r="J2990" t="s">
        <v>705</v>
      </c>
      <c r="K2990" t="s">
        <v>5955</v>
      </c>
      <c r="L2990" t="s">
        <v>86</v>
      </c>
      <c r="M2990" s="1" t="s">
        <v>5956</v>
      </c>
      <c r="N2990">
        <v>0.5</v>
      </c>
      <c r="O2990" t="s">
        <v>90</v>
      </c>
      <c r="P2990">
        <f t="shared" si="92"/>
        <v>2</v>
      </c>
      <c r="Q2990" s="7">
        <f t="shared" si="93"/>
        <v>1</v>
      </c>
    </row>
    <row r="2991" spans="1:17" x14ac:dyDescent="0.2">
      <c r="A2991">
        <v>89301521</v>
      </c>
      <c r="B2991" t="s">
        <v>6103</v>
      </c>
      <c r="C2991" t="s">
        <v>6104</v>
      </c>
      <c r="D2991">
        <v>5</v>
      </c>
      <c r="E2991" s="2">
        <v>44927</v>
      </c>
      <c r="G2991">
        <v>10723</v>
      </c>
      <c r="H2991">
        <v>64154</v>
      </c>
      <c r="J2991" t="s">
        <v>95</v>
      </c>
      <c r="K2991" t="s">
        <v>6116</v>
      </c>
      <c r="L2991" t="s">
        <v>86</v>
      </c>
      <c r="M2991" s="1" t="s">
        <v>6117</v>
      </c>
      <c r="N2991">
        <v>1</v>
      </c>
      <c r="O2991" t="s">
        <v>72</v>
      </c>
      <c r="P2991">
        <f t="shared" si="92"/>
        <v>1</v>
      </c>
      <c r="Q2991" s="7">
        <f t="shared" si="93"/>
        <v>1</v>
      </c>
    </row>
    <row r="2992" spans="1:17" x14ac:dyDescent="0.2">
      <c r="A2992">
        <v>89301385</v>
      </c>
      <c r="B2992" t="s">
        <v>5670</v>
      </c>
      <c r="C2992" t="s">
        <v>5671</v>
      </c>
      <c r="D2992">
        <v>10</v>
      </c>
      <c r="E2992" s="2">
        <v>41974</v>
      </c>
      <c r="G2992">
        <v>7152</v>
      </c>
      <c r="H2992">
        <v>64162</v>
      </c>
      <c r="J2992" t="s">
        <v>668</v>
      </c>
      <c r="K2992" t="s">
        <v>1560</v>
      </c>
      <c r="M2992" s="1" t="s">
        <v>5679</v>
      </c>
      <c r="N2992">
        <v>0.15</v>
      </c>
      <c r="O2992" t="s">
        <v>23</v>
      </c>
      <c r="P2992">
        <f t="shared" si="92"/>
        <v>2</v>
      </c>
      <c r="Q2992" s="7">
        <f t="shared" si="93"/>
        <v>1</v>
      </c>
    </row>
    <row r="2993" spans="1:18" x14ac:dyDescent="0.2">
      <c r="A2993">
        <v>89301386</v>
      </c>
      <c r="B2993" t="s">
        <v>5670</v>
      </c>
      <c r="C2993" t="s">
        <v>5716</v>
      </c>
      <c r="D2993">
        <v>10</v>
      </c>
      <c r="E2993" s="2">
        <v>41974</v>
      </c>
      <c r="G2993">
        <v>7152</v>
      </c>
      <c r="H2993">
        <v>64162</v>
      </c>
      <c r="J2993" t="s">
        <v>668</v>
      </c>
      <c r="K2993" t="s">
        <v>1560</v>
      </c>
      <c r="M2993" s="1" t="s">
        <v>5679</v>
      </c>
      <c r="N2993">
        <v>0.85</v>
      </c>
      <c r="O2993" t="s">
        <v>23</v>
      </c>
      <c r="P2993">
        <f t="shared" si="92"/>
        <v>2</v>
      </c>
      <c r="Q2993" s="7">
        <f t="shared" si="93"/>
        <v>1</v>
      </c>
    </row>
    <row r="2994" spans="1:18" x14ac:dyDescent="0.2">
      <c r="A2994">
        <v>89301013</v>
      </c>
      <c r="B2994" t="s">
        <v>108</v>
      </c>
      <c r="C2994" t="s">
        <v>357</v>
      </c>
      <c r="D2994">
        <v>5</v>
      </c>
      <c r="E2994" s="2">
        <v>42339</v>
      </c>
      <c r="G2994">
        <v>7071</v>
      </c>
      <c r="H2994">
        <v>64163</v>
      </c>
      <c r="I2994" t="s">
        <v>53</v>
      </c>
      <c r="J2994" t="s">
        <v>395</v>
      </c>
      <c r="K2994" t="s">
        <v>396</v>
      </c>
      <c r="L2994" t="s">
        <v>86</v>
      </c>
      <c r="M2994" s="1" t="s">
        <v>397</v>
      </c>
      <c r="N2994">
        <v>1</v>
      </c>
      <c r="O2994" t="s">
        <v>27</v>
      </c>
      <c r="P2994">
        <f t="shared" si="92"/>
        <v>1</v>
      </c>
      <c r="Q2994" s="7">
        <f t="shared" si="93"/>
        <v>1</v>
      </c>
    </row>
    <row r="2995" spans="1:18" x14ac:dyDescent="0.2">
      <c r="A2995">
        <v>89301261</v>
      </c>
      <c r="B2995" t="s">
        <v>4505</v>
      </c>
      <c r="C2995" t="s">
        <v>109</v>
      </c>
      <c r="D2995">
        <v>5</v>
      </c>
      <c r="E2995" s="2">
        <v>42658</v>
      </c>
      <c r="G2995">
        <v>7725</v>
      </c>
      <c r="H2995">
        <v>64165</v>
      </c>
      <c r="J2995" t="s">
        <v>673</v>
      </c>
      <c r="K2995" t="s">
        <v>3579</v>
      </c>
      <c r="M2995" s="1" t="s">
        <v>4560</v>
      </c>
      <c r="N2995">
        <v>1</v>
      </c>
      <c r="O2995" t="s">
        <v>72</v>
      </c>
      <c r="P2995">
        <f t="shared" si="92"/>
        <v>1</v>
      </c>
      <c r="Q2995" s="7">
        <f t="shared" si="93"/>
        <v>1</v>
      </c>
    </row>
    <row r="2996" spans="1:18" x14ac:dyDescent="0.2">
      <c r="A2996">
        <v>89301173</v>
      </c>
      <c r="B2996" t="s">
        <v>3745</v>
      </c>
      <c r="C2996" t="s">
        <v>357</v>
      </c>
      <c r="D2996">
        <v>5</v>
      </c>
      <c r="E2996" s="2">
        <v>44805</v>
      </c>
      <c r="G2996">
        <v>7143</v>
      </c>
      <c r="H2996">
        <v>64167</v>
      </c>
      <c r="I2996" t="s">
        <v>53</v>
      </c>
      <c r="J2996" t="s">
        <v>47</v>
      </c>
      <c r="K2996" t="s">
        <v>1943</v>
      </c>
      <c r="M2996" s="1" t="s">
        <v>3882</v>
      </c>
      <c r="N2996">
        <v>0.5</v>
      </c>
      <c r="O2996" t="s">
        <v>27</v>
      </c>
      <c r="P2996">
        <f t="shared" si="92"/>
        <v>2</v>
      </c>
      <c r="Q2996" s="7">
        <f t="shared" si="93"/>
        <v>1</v>
      </c>
    </row>
    <row r="2997" spans="1:18" x14ac:dyDescent="0.2">
      <c r="A2997">
        <v>89301173</v>
      </c>
      <c r="B2997" t="s">
        <v>3745</v>
      </c>
      <c r="C2997" t="s">
        <v>357</v>
      </c>
      <c r="D2997">
        <v>5</v>
      </c>
      <c r="E2997" s="2">
        <v>44805</v>
      </c>
      <c r="G2997">
        <v>10703</v>
      </c>
      <c r="H2997">
        <v>64167</v>
      </c>
      <c r="I2997" t="s">
        <v>53</v>
      </c>
      <c r="J2997" t="s">
        <v>47</v>
      </c>
      <c r="K2997" t="s">
        <v>1943</v>
      </c>
      <c r="M2997" s="1" t="s">
        <v>3882</v>
      </c>
      <c r="N2997">
        <v>0.5</v>
      </c>
      <c r="O2997" t="s">
        <v>90</v>
      </c>
      <c r="P2997">
        <f t="shared" si="92"/>
        <v>2</v>
      </c>
      <c r="Q2997" s="7">
        <f t="shared" si="93"/>
        <v>1</v>
      </c>
    </row>
    <row r="2998" spans="1:18" x14ac:dyDescent="0.2">
      <c r="A2998">
        <v>89301141</v>
      </c>
      <c r="B2998" t="s">
        <v>3386</v>
      </c>
      <c r="C2998" t="s">
        <v>109</v>
      </c>
      <c r="D2998">
        <v>5</v>
      </c>
      <c r="E2998" s="2">
        <v>42005</v>
      </c>
      <c r="G2998">
        <v>7244</v>
      </c>
      <c r="H2998">
        <v>64168</v>
      </c>
      <c r="J2998" t="s">
        <v>37</v>
      </c>
      <c r="K2998" t="s">
        <v>3406</v>
      </c>
      <c r="M2998" s="1" t="s">
        <v>3407</v>
      </c>
      <c r="N2998">
        <v>1</v>
      </c>
      <c r="O2998" t="s">
        <v>27</v>
      </c>
      <c r="P2998">
        <f t="shared" si="92"/>
        <v>1</v>
      </c>
      <c r="Q2998" s="7">
        <f t="shared" si="93"/>
        <v>1</v>
      </c>
    </row>
    <row r="2999" spans="1:18" x14ac:dyDescent="0.2">
      <c r="A2999">
        <v>89301111</v>
      </c>
      <c r="B2999" t="s">
        <v>2951</v>
      </c>
      <c r="C2999" t="s">
        <v>109</v>
      </c>
      <c r="D2999">
        <v>5</v>
      </c>
      <c r="E2999" s="2">
        <v>42005</v>
      </c>
      <c r="G2999">
        <v>7052</v>
      </c>
      <c r="H2999">
        <v>64169</v>
      </c>
      <c r="J2999" t="s">
        <v>314</v>
      </c>
      <c r="K2999" t="s">
        <v>681</v>
      </c>
      <c r="M2999" s="1" t="s">
        <v>3009</v>
      </c>
      <c r="N2999">
        <v>1</v>
      </c>
      <c r="O2999" t="s">
        <v>27</v>
      </c>
      <c r="P2999">
        <f t="shared" si="92"/>
        <v>1</v>
      </c>
      <c r="Q2999" s="7">
        <f t="shared" si="93"/>
        <v>1</v>
      </c>
    </row>
    <row r="3000" spans="1:18" x14ac:dyDescent="0.2">
      <c r="A3000">
        <v>89301323</v>
      </c>
      <c r="B3000" t="s">
        <v>4932</v>
      </c>
      <c r="C3000" t="s">
        <v>357</v>
      </c>
      <c r="D3000">
        <v>5</v>
      </c>
      <c r="E3000" s="2">
        <v>41988</v>
      </c>
      <c r="G3000">
        <v>7024</v>
      </c>
      <c r="H3000">
        <v>64172</v>
      </c>
      <c r="J3000" t="s">
        <v>312</v>
      </c>
      <c r="K3000" t="s">
        <v>4384</v>
      </c>
      <c r="M3000" s="1" t="s">
        <v>5055</v>
      </c>
      <c r="N3000">
        <v>1</v>
      </c>
      <c r="O3000" t="s">
        <v>23</v>
      </c>
      <c r="P3000">
        <f t="shared" si="92"/>
        <v>1</v>
      </c>
      <c r="Q3000" s="7">
        <f t="shared" si="93"/>
        <v>1</v>
      </c>
    </row>
    <row r="3001" spans="1:18" x14ac:dyDescent="0.2">
      <c r="A3001">
        <v>89301942</v>
      </c>
      <c r="B3001" t="s">
        <v>6578</v>
      </c>
      <c r="C3001" t="s">
        <v>6578</v>
      </c>
      <c r="D3001">
        <v>10</v>
      </c>
      <c r="E3001" s="2">
        <v>44197</v>
      </c>
      <c r="G3001">
        <v>9747</v>
      </c>
      <c r="H3001">
        <v>64173</v>
      </c>
      <c r="J3001" t="s">
        <v>1653</v>
      </c>
      <c r="K3001" t="s">
        <v>6616</v>
      </c>
      <c r="M3001" s="1" t="s">
        <v>6617</v>
      </c>
      <c r="N3001">
        <v>0.74</v>
      </c>
      <c r="O3001" t="s">
        <v>6581</v>
      </c>
      <c r="P3001">
        <f t="shared" si="92"/>
        <v>4</v>
      </c>
      <c r="Q3001" s="7">
        <f t="shared" si="93"/>
        <v>1.94</v>
      </c>
    </row>
    <row r="3002" spans="1:18" x14ac:dyDescent="0.2">
      <c r="A3002">
        <v>89301942</v>
      </c>
      <c r="B3002" t="s">
        <v>6578</v>
      </c>
      <c r="C3002" t="s">
        <v>6578</v>
      </c>
      <c r="D3002">
        <v>10</v>
      </c>
      <c r="E3002" s="2">
        <v>44197</v>
      </c>
      <c r="G3002">
        <v>9747</v>
      </c>
      <c r="H3002">
        <v>64173</v>
      </c>
      <c r="J3002" t="s">
        <v>1653</v>
      </c>
      <c r="K3002" t="s">
        <v>6616</v>
      </c>
      <c r="M3002" s="1" t="s">
        <v>6617</v>
      </c>
      <c r="N3002">
        <v>0.2</v>
      </c>
      <c r="O3002" t="s">
        <v>6581</v>
      </c>
      <c r="P3002">
        <f t="shared" si="92"/>
        <v>4</v>
      </c>
      <c r="Q3002" s="7">
        <f t="shared" si="93"/>
        <v>1.94</v>
      </c>
      <c r="R3002" t="s">
        <v>6797</v>
      </c>
    </row>
    <row r="3003" spans="1:18" x14ac:dyDescent="0.2">
      <c r="A3003">
        <v>89301942</v>
      </c>
      <c r="B3003" t="s">
        <v>6578</v>
      </c>
      <c r="C3003" t="s">
        <v>6578</v>
      </c>
      <c r="D3003">
        <v>10</v>
      </c>
      <c r="E3003" s="2">
        <v>44197</v>
      </c>
      <c r="G3003">
        <v>9748</v>
      </c>
      <c r="H3003">
        <v>64173</v>
      </c>
      <c r="J3003" t="s">
        <v>1653</v>
      </c>
      <c r="K3003" t="s">
        <v>6616</v>
      </c>
      <c r="M3003" s="1" t="s">
        <v>6617</v>
      </c>
      <c r="N3003">
        <v>0.74</v>
      </c>
      <c r="O3003" t="s">
        <v>6591</v>
      </c>
      <c r="P3003">
        <f t="shared" si="92"/>
        <v>4</v>
      </c>
      <c r="Q3003" s="7">
        <f t="shared" si="93"/>
        <v>1.94</v>
      </c>
      <c r="R3003" t="s">
        <v>6797</v>
      </c>
    </row>
    <row r="3004" spans="1:18" x14ac:dyDescent="0.2">
      <c r="A3004">
        <v>89301942</v>
      </c>
      <c r="B3004" t="s">
        <v>6578</v>
      </c>
      <c r="C3004" t="s">
        <v>6578</v>
      </c>
      <c r="D3004">
        <v>10</v>
      </c>
      <c r="E3004" s="2">
        <v>44197</v>
      </c>
      <c r="G3004">
        <v>9748</v>
      </c>
      <c r="H3004">
        <v>64173</v>
      </c>
      <c r="J3004" t="s">
        <v>1653</v>
      </c>
      <c r="K3004" t="s">
        <v>6616</v>
      </c>
      <c r="M3004" s="1" t="s">
        <v>6617</v>
      </c>
      <c r="N3004">
        <v>0.26</v>
      </c>
      <c r="O3004" t="s">
        <v>6591</v>
      </c>
      <c r="P3004">
        <f t="shared" si="92"/>
        <v>4</v>
      </c>
      <c r="Q3004" s="7">
        <f t="shared" si="93"/>
        <v>1.94</v>
      </c>
    </row>
    <row r="3005" spans="1:18" x14ac:dyDescent="0.2">
      <c r="A3005">
        <v>89301385</v>
      </c>
      <c r="B3005" t="s">
        <v>5670</v>
      </c>
      <c r="C3005" t="s">
        <v>5671</v>
      </c>
      <c r="D3005">
        <v>10</v>
      </c>
      <c r="E3005" s="2">
        <v>42614</v>
      </c>
      <c r="G3005">
        <v>7156</v>
      </c>
      <c r="H3005">
        <v>64178</v>
      </c>
      <c r="I3005" t="s">
        <v>46</v>
      </c>
      <c r="J3005" t="s">
        <v>1423</v>
      </c>
      <c r="K3005" t="s">
        <v>5677</v>
      </c>
      <c r="L3005" t="s">
        <v>31</v>
      </c>
      <c r="M3005" s="1" t="s">
        <v>5678</v>
      </c>
      <c r="N3005">
        <v>1</v>
      </c>
      <c r="O3005" t="s">
        <v>2433</v>
      </c>
      <c r="P3005">
        <f t="shared" si="92"/>
        <v>1</v>
      </c>
      <c r="Q3005" s="7">
        <f t="shared" si="93"/>
        <v>1</v>
      </c>
    </row>
    <row r="3006" spans="1:18" x14ac:dyDescent="0.2">
      <c r="A3006">
        <v>89301211</v>
      </c>
      <c r="B3006" t="s">
        <v>4155</v>
      </c>
      <c r="C3006" t="s">
        <v>109</v>
      </c>
      <c r="D3006">
        <v>5</v>
      </c>
      <c r="E3006" s="2">
        <v>41988</v>
      </c>
      <c r="G3006">
        <v>7097</v>
      </c>
      <c r="H3006">
        <v>64179</v>
      </c>
      <c r="J3006" t="s">
        <v>158</v>
      </c>
      <c r="K3006" t="s">
        <v>4176</v>
      </c>
      <c r="M3006" s="1" t="s">
        <v>4177</v>
      </c>
      <c r="N3006">
        <v>1</v>
      </c>
      <c r="O3006" t="s">
        <v>23</v>
      </c>
      <c r="P3006">
        <f t="shared" si="92"/>
        <v>1</v>
      </c>
      <c r="Q3006" s="7">
        <f t="shared" si="93"/>
        <v>1</v>
      </c>
    </row>
    <row r="3007" spans="1:18" x14ac:dyDescent="0.2">
      <c r="A3007">
        <v>89301113</v>
      </c>
      <c r="B3007" t="s">
        <v>2951</v>
      </c>
      <c r="C3007" t="s">
        <v>357</v>
      </c>
      <c r="D3007">
        <v>5</v>
      </c>
      <c r="E3007" s="2">
        <v>45078</v>
      </c>
      <c r="G3007">
        <v>7047</v>
      </c>
      <c r="H3007">
        <v>64184</v>
      </c>
      <c r="I3007" t="s">
        <v>28</v>
      </c>
      <c r="J3007" t="s">
        <v>176</v>
      </c>
      <c r="K3007" t="s">
        <v>3119</v>
      </c>
      <c r="L3007" t="s">
        <v>31</v>
      </c>
      <c r="M3007" s="1" t="s">
        <v>3120</v>
      </c>
      <c r="N3007">
        <v>0.5</v>
      </c>
      <c r="O3007" t="s">
        <v>33</v>
      </c>
      <c r="P3007">
        <f t="shared" si="92"/>
        <v>1</v>
      </c>
      <c r="Q3007" s="7">
        <f t="shared" si="93"/>
        <v>0.5</v>
      </c>
    </row>
    <row r="3008" spans="1:18" x14ac:dyDescent="0.2">
      <c r="A3008">
        <v>89301111</v>
      </c>
      <c r="B3008" t="s">
        <v>2951</v>
      </c>
      <c r="C3008" t="s">
        <v>109</v>
      </c>
      <c r="D3008">
        <v>5</v>
      </c>
      <c r="E3008" s="2">
        <v>45170</v>
      </c>
      <c r="G3008">
        <v>7046</v>
      </c>
      <c r="H3008">
        <v>64185</v>
      </c>
      <c r="I3008" t="s">
        <v>28</v>
      </c>
      <c r="J3008" t="s">
        <v>169</v>
      </c>
      <c r="K3008" t="s">
        <v>2183</v>
      </c>
      <c r="M3008" s="1" t="s">
        <v>3006</v>
      </c>
      <c r="N3008">
        <v>0.4</v>
      </c>
      <c r="O3008" t="s">
        <v>33</v>
      </c>
      <c r="P3008">
        <f t="shared" si="92"/>
        <v>1</v>
      </c>
      <c r="Q3008" s="7">
        <f t="shared" si="93"/>
        <v>0.4</v>
      </c>
    </row>
    <row r="3009" spans="1:17" x14ac:dyDescent="0.2">
      <c r="A3009">
        <v>89301261</v>
      </c>
      <c r="B3009" t="s">
        <v>4505</v>
      </c>
      <c r="C3009" t="s">
        <v>109</v>
      </c>
      <c r="D3009">
        <v>5</v>
      </c>
      <c r="E3009" s="2">
        <v>42005</v>
      </c>
      <c r="G3009">
        <v>7043</v>
      </c>
      <c r="H3009">
        <v>64186</v>
      </c>
      <c r="J3009" t="s">
        <v>43</v>
      </c>
      <c r="K3009" t="s">
        <v>4558</v>
      </c>
      <c r="M3009" s="1" t="s">
        <v>4559</v>
      </c>
      <c r="N3009">
        <v>1</v>
      </c>
      <c r="O3009" t="s">
        <v>23</v>
      </c>
      <c r="P3009">
        <f t="shared" si="92"/>
        <v>1</v>
      </c>
      <c r="Q3009" s="7">
        <f t="shared" si="93"/>
        <v>1</v>
      </c>
    </row>
    <row r="3010" spans="1:17" x14ac:dyDescent="0.2">
      <c r="A3010">
        <v>89301324</v>
      </c>
      <c r="B3010" t="s">
        <v>4932</v>
      </c>
      <c r="C3010" t="s">
        <v>5083</v>
      </c>
      <c r="D3010">
        <v>5</v>
      </c>
      <c r="E3010" s="2">
        <v>45017</v>
      </c>
      <c r="G3010">
        <v>7119</v>
      </c>
      <c r="H3010">
        <v>64187</v>
      </c>
      <c r="I3010" t="s">
        <v>46</v>
      </c>
      <c r="J3010" t="s">
        <v>465</v>
      </c>
      <c r="K3010" t="s">
        <v>5099</v>
      </c>
      <c r="M3010" s="1" t="s">
        <v>5100</v>
      </c>
      <c r="N3010">
        <v>0.75</v>
      </c>
      <c r="O3010" t="s">
        <v>27</v>
      </c>
      <c r="P3010">
        <f t="shared" ref="P3010:P3073" si="94">COUNTIF($M$2:$M$4776,M3010)</f>
        <v>1</v>
      </c>
      <c r="Q3010" s="7">
        <f t="shared" ref="Q3010:Q3073" si="95">SUMIFS($N$2:$N$4776,$M$2:$M$4776,M3010)</f>
        <v>0.75</v>
      </c>
    </row>
    <row r="3011" spans="1:17" x14ac:dyDescent="0.2">
      <c r="A3011">
        <v>89301111</v>
      </c>
      <c r="B3011" t="s">
        <v>2951</v>
      </c>
      <c r="C3011" t="s">
        <v>109</v>
      </c>
      <c r="D3011">
        <v>5</v>
      </c>
      <c r="E3011" s="2">
        <v>45139</v>
      </c>
      <c r="G3011">
        <v>11045</v>
      </c>
      <c r="H3011">
        <v>64190</v>
      </c>
      <c r="J3011" t="s">
        <v>169</v>
      </c>
      <c r="K3011" t="s">
        <v>3007</v>
      </c>
      <c r="M3011" s="1" t="s">
        <v>3008</v>
      </c>
      <c r="N3011">
        <v>1</v>
      </c>
      <c r="O3011" t="s">
        <v>72</v>
      </c>
      <c r="P3011">
        <f t="shared" si="94"/>
        <v>1</v>
      </c>
      <c r="Q3011" s="7">
        <f t="shared" si="95"/>
        <v>1</v>
      </c>
    </row>
    <row r="3012" spans="1:17" x14ac:dyDescent="0.2">
      <c r="A3012">
        <v>89301325</v>
      </c>
      <c r="B3012" t="s">
        <v>4932</v>
      </c>
      <c r="C3012" t="s">
        <v>5125</v>
      </c>
      <c r="D3012">
        <v>10</v>
      </c>
      <c r="E3012" s="2">
        <v>42826</v>
      </c>
      <c r="G3012">
        <v>7117</v>
      </c>
      <c r="H3012">
        <v>64191</v>
      </c>
      <c r="J3012" t="s">
        <v>57</v>
      </c>
      <c r="K3012" t="s">
        <v>144</v>
      </c>
      <c r="M3012" s="1" t="s">
        <v>5153</v>
      </c>
      <c r="N3012">
        <v>1</v>
      </c>
      <c r="O3012" t="s">
        <v>23</v>
      </c>
      <c r="P3012">
        <f t="shared" si="94"/>
        <v>1</v>
      </c>
      <c r="Q3012" s="7">
        <f t="shared" si="95"/>
        <v>1</v>
      </c>
    </row>
    <row r="3013" spans="1:17" x14ac:dyDescent="0.2">
      <c r="A3013">
        <v>89301375</v>
      </c>
      <c r="B3013" t="s">
        <v>5575</v>
      </c>
      <c r="C3013" t="s">
        <v>5575</v>
      </c>
      <c r="D3013">
        <v>10</v>
      </c>
      <c r="E3013" s="2">
        <v>42005</v>
      </c>
      <c r="G3013">
        <v>7057</v>
      </c>
      <c r="H3013">
        <v>64194</v>
      </c>
      <c r="I3013" t="s">
        <v>46</v>
      </c>
      <c r="J3013" t="s">
        <v>2677</v>
      </c>
      <c r="K3013" t="s">
        <v>2495</v>
      </c>
      <c r="L3013" t="s">
        <v>31</v>
      </c>
      <c r="M3013" s="1" t="s">
        <v>5633</v>
      </c>
      <c r="N3013">
        <v>1</v>
      </c>
      <c r="O3013" t="s">
        <v>2433</v>
      </c>
      <c r="P3013">
        <f t="shared" si="94"/>
        <v>1</v>
      </c>
      <c r="Q3013" s="7">
        <f t="shared" si="95"/>
        <v>1</v>
      </c>
    </row>
    <row r="3014" spans="1:17" x14ac:dyDescent="0.2">
      <c r="A3014">
        <v>89301326</v>
      </c>
      <c r="B3014" t="s">
        <v>4932</v>
      </c>
      <c r="C3014" t="s">
        <v>5180</v>
      </c>
      <c r="D3014">
        <v>10</v>
      </c>
      <c r="E3014" s="2">
        <v>45108</v>
      </c>
      <c r="G3014">
        <v>9413</v>
      </c>
      <c r="H3014">
        <v>64195</v>
      </c>
      <c r="I3014" t="s">
        <v>28</v>
      </c>
      <c r="J3014" t="s">
        <v>1436</v>
      </c>
      <c r="K3014" t="s">
        <v>5181</v>
      </c>
      <c r="M3014" s="1" t="s">
        <v>5182</v>
      </c>
      <c r="N3014">
        <v>0.2</v>
      </c>
      <c r="O3014" t="s">
        <v>33</v>
      </c>
      <c r="P3014">
        <f t="shared" si="94"/>
        <v>1</v>
      </c>
      <c r="Q3014" s="7">
        <f t="shared" si="95"/>
        <v>0.2</v>
      </c>
    </row>
    <row r="3015" spans="1:17" x14ac:dyDescent="0.2">
      <c r="A3015">
        <v>89301261</v>
      </c>
      <c r="B3015" t="s">
        <v>4505</v>
      </c>
      <c r="C3015" t="s">
        <v>109</v>
      </c>
      <c r="D3015">
        <v>5</v>
      </c>
      <c r="E3015" s="2">
        <v>42037</v>
      </c>
      <c r="G3015">
        <v>7045</v>
      </c>
      <c r="H3015">
        <v>64196</v>
      </c>
      <c r="I3015" t="s">
        <v>28</v>
      </c>
      <c r="J3015" t="s">
        <v>303</v>
      </c>
      <c r="K3015" t="s">
        <v>4554</v>
      </c>
      <c r="M3015" s="1" t="s">
        <v>4555</v>
      </c>
      <c r="N3015">
        <v>1</v>
      </c>
      <c r="O3015" t="s">
        <v>33</v>
      </c>
      <c r="P3015">
        <f t="shared" si="94"/>
        <v>1</v>
      </c>
      <c r="Q3015" s="7">
        <f t="shared" si="95"/>
        <v>1</v>
      </c>
    </row>
    <row r="3016" spans="1:17" x14ac:dyDescent="0.2">
      <c r="A3016">
        <v>89301593</v>
      </c>
      <c r="B3016" t="s">
        <v>6156</v>
      </c>
      <c r="C3016" t="s">
        <v>6157</v>
      </c>
      <c r="D3016">
        <v>5</v>
      </c>
      <c r="E3016" s="2">
        <v>45017</v>
      </c>
      <c r="G3016">
        <v>10939</v>
      </c>
      <c r="H3016">
        <v>64199</v>
      </c>
      <c r="J3016" t="s">
        <v>5962</v>
      </c>
      <c r="K3016" t="s">
        <v>6223</v>
      </c>
      <c r="M3016" s="1" t="s">
        <v>6224</v>
      </c>
      <c r="N3016">
        <v>1</v>
      </c>
      <c r="O3016" t="s">
        <v>23</v>
      </c>
      <c r="P3016">
        <f t="shared" si="94"/>
        <v>1</v>
      </c>
      <c r="Q3016" s="7">
        <f t="shared" si="95"/>
        <v>1</v>
      </c>
    </row>
    <row r="3017" spans="1:17" x14ac:dyDescent="0.2">
      <c r="A3017">
        <v>89301173</v>
      </c>
      <c r="B3017" t="s">
        <v>3745</v>
      </c>
      <c r="C3017" t="s">
        <v>357</v>
      </c>
      <c r="D3017">
        <v>5</v>
      </c>
      <c r="E3017" s="2">
        <v>42036</v>
      </c>
      <c r="G3017">
        <v>7144</v>
      </c>
      <c r="H3017">
        <v>64200</v>
      </c>
      <c r="J3017" t="s">
        <v>43</v>
      </c>
      <c r="K3017" t="s">
        <v>3883</v>
      </c>
      <c r="M3017" s="1" t="s">
        <v>3884</v>
      </c>
      <c r="N3017">
        <v>1</v>
      </c>
      <c r="O3017" t="s">
        <v>27</v>
      </c>
      <c r="P3017">
        <f t="shared" si="94"/>
        <v>1</v>
      </c>
      <c r="Q3017" s="7">
        <f t="shared" si="95"/>
        <v>1</v>
      </c>
    </row>
    <row r="3018" spans="1:17" x14ac:dyDescent="0.2">
      <c r="A3018">
        <v>89301600</v>
      </c>
      <c r="B3018" t="s">
        <v>6274</v>
      </c>
      <c r="C3018" t="s">
        <v>6274</v>
      </c>
      <c r="D3018">
        <v>10</v>
      </c>
      <c r="E3018" s="2">
        <v>45047</v>
      </c>
      <c r="G3018">
        <v>7066</v>
      </c>
      <c r="H3018">
        <v>64203</v>
      </c>
      <c r="I3018" t="s">
        <v>53</v>
      </c>
      <c r="J3018" t="s">
        <v>219</v>
      </c>
      <c r="K3018" t="s">
        <v>144</v>
      </c>
      <c r="M3018" s="1" t="s">
        <v>6411</v>
      </c>
      <c r="N3018">
        <v>0.5</v>
      </c>
      <c r="O3018" t="s">
        <v>72</v>
      </c>
      <c r="P3018">
        <f t="shared" si="94"/>
        <v>1</v>
      </c>
      <c r="Q3018" s="7">
        <f t="shared" si="95"/>
        <v>0.5</v>
      </c>
    </row>
    <row r="3019" spans="1:17" x14ac:dyDescent="0.2">
      <c r="A3019">
        <v>89301131</v>
      </c>
      <c r="B3019" t="s">
        <v>3276</v>
      </c>
      <c r="C3019" t="s">
        <v>109</v>
      </c>
      <c r="D3019">
        <v>5</v>
      </c>
      <c r="E3019" s="2">
        <v>42036</v>
      </c>
      <c r="G3019">
        <v>7125</v>
      </c>
      <c r="H3019">
        <v>64221</v>
      </c>
      <c r="I3019" t="s">
        <v>53</v>
      </c>
      <c r="J3019" t="s">
        <v>63</v>
      </c>
      <c r="K3019" t="s">
        <v>3308</v>
      </c>
      <c r="M3019" s="1" t="s">
        <v>3309</v>
      </c>
      <c r="N3019">
        <v>1</v>
      </c>
      <c r="O3019" t="s">
        <v>90</v>
      </c>
      <c r="P3019">
        <f t="shared" si="94"/>
        <v>1</v>
      </c>
      <c r="Q3019" s="7">
        <f t="shared" si="95"/>
        <v>1</v>
      </c>
    </row>
    <row r="3020" spans="1:17" x14ac:dyDescent="0.2">
      <c r="A3020">
        <v>89301261</v>
      </c>
      <c r="B3020" t="s">
        <v>4505</v>
      </c>
      <c r="C3020" t="s">
        <v>109</v>
      </c>
      <c r="D3020">
        <v>5</v>
      </c>
      <c r="E3020" s="2">
        <v>42036</v>
      </c>
      <c r="G3020">
        <v>7044</v>
      </c>
      <c r="H3020">
        <v>64227</v>
      </c>
      <c r="J3020" t="s">
        <v>303</v>
      </c>
      <c r="K3020" t="s">
        <v>4550</v>
      </c>
      <c r="L3020" t="s">
        <v>86</v>
      </c>
      <c r="M3020" s="1" t="s">
        <v>4551</v>
      </c>
      <c r="N3020">
        <v>1</v>
      </c>
      <c r="O3020" t="s">
        <v>23</v>
      </c>
      <c r="P3020">
        <f t="shared" si="94"/>
        <v>1</v>
      </c>
      <c r="Q3020" s="7">
        <f t="shared" si="95"/>
        <v>1</v>
      </c>
    </row>
    <row r="3021" spans="1:17" x14ac:dyDescent="0.2">
      <c r="A3021">
        <v>89305252</v>
      </c>
      <c r="B3021" t="s">
        <v>4451</v>
      </c>
      <c r="C3021" t="s">
        <v>6760</v>
      </c>
      <c r="D3021">
        <v>15</v>
      </c>
      <c r="E3021" s="2">
        <v>42339</v>
      </c>
      <c r="G3021">
        <v>7688</v>
      </c>
      <c r="H3021">
        <v>64229</v>
      </c>
      <c r="J3021" t="s">
        <v>6771</v>
      </c>
      <c r="K3021" t="s">
        <v>6772</v>
      </c>
      <c r="L3021" t="s">
        <v>31</v>
      </c>
      <c r="M3021" s="1" t="s">
        <v>6773</v>
      </c>
      <c r="N3021">
        <v>0.2</v>
      </c>
      <c r="O3021" t="s">
        <v>2436</v>
      </c>
      <c r="P3021">
        <f t="shared" si="94"/>
        <v>1</v>
      </c>
      <c r="Q3021" s="7">
        <f t="shared" si="95"/>
        <v>0.2</v>
      </c>
    </row>
    <row r="3022" spans="1:17" x14ac:dyDescent="0.2">
      <c r="A3022">
        <v>89301942</v>
      </c>
      <c r="B3022" t="s">
        <v>6578</v>
      </c>
      <c r="C3022" t="s">
        <v>6578</v>
      </c>
      <c r="D3022">
        <v>10</v>
      </c>
      <c r="E3022" s="2">
        <v>44197</v>
      </c>
      <c r="G3022">
        <v>9762</v>
      </c>
      <c r="H3022">
        <v>64237</v>
      </c>
      <c r="J3022" t="s">
        <v>121</v>
      </c>
      <c r="K3022" t="s">
        <v>6612</v>
      </c>
      <c r="M3022" s="1" t="s">
        <v>6613</v>
      </c>
      <c r="N3022">
        <v>0.94</v>
      </c>
      <c r="O3022" t="s">
        <v>6581</v>
      </c>
      <c r="P3022">
        <f t="shared" si="94"/>
        <v>1</v>
      </c>
      <c r="Q3022" s="7">
        <f t="shared" si="95"/>
        <v>0.94</v>
      </c>
    </row>
    <row r="3023" spans="1:17" x14ac:dyDescent="0.2">
      <c r="A3023">
        <v>89301261</v>
      </c>
      <c r="B3023" t="s">
        <v>4505</v>
      </c>
      <c r="C3023" t="s">
        <v>109</v>
      </c>
      <c r="D3023">
        <v>5</v>
      </c>
      <c r="E3023" s="2">
        <v>45261</v>
      </c>
      <c r="G3023">
        <v>11141</v>
      </c>
      <c r="H3023">
        <v>64249</v>
      </c>
      <c r="I3023" t="s">
        <v>53</v>
      </c>
      <c r="J3023" t="s">
        <v>40</v>
      </c>
      <c r="K3023" t="s">
        <v>4556</v>
      </c>
      <c r="M3023" s="1" t="s">
        <v>4557</v>
      </c>
      <c r="N3023">
        <v>1</v>
      </c>
      <c r="O3023" t="s">
        <v>72</v>
      </c>
      <c r="P3023">
        <f t="shared" si="94"/>
        <v>1</v>
      </c>
      <c r="Q3023" s="7">
        <f t="shared" si="95"/>
        <v>1</v>
      </c>
    </row>
    <row r="3024" spans="1:17" x14ac:dyDescent="0.2">
      <c r="A3024">
        <v>89301101</v>
      </c>
      <c r="B3024" t="s">
        <v>2599</v>
      </c>
      <c r="C3024" t="s">
        <v>109</v>
      </c>
      <c r="D3024">
        <v>5</v>
      </c>
      <c r="E3024" s="2">
        <v>42064</v>
      </c>
      <c r="G3024">
        <v>7059</v>
      </c>
      <c r="H3024">
        <v>64250</v>
      </c>
      <c r="I3024" t="s">
        <v>28</v>
      </c>
      <c r="J3024" t="s">
        <v>2662</v>
      </c>
      <c r="K3024" t="s">
        <v>1731</v>
      </c>
      <c r="M3024" s="1" t="s">
        <v>2663</v>
      </c>
      <c r="N3024">
        <v>1</v>
      </c>
      <c r="O3024" t="s">
        <v>33</v>
      </c>
      <c r="P3024">
        <f t="shared" si="94"/>
        <v>1</v>
      </c>
      <c r="Q3024" s="7">
        <f t="shared" si="95"/>
        <v>1</v>
      </c>
    </row>
    <row r="3025" spans="1:17" x14ac:dyDescent="0.2">
      <c r="A3025">
        <v>89301261</v>
      </c>
      <c r="B3025" t="s">
        <v>4505</v>
      </c>
      <c r="C3025" t="s">
        <v>109</v>
      </c>
      <c r="D3025">
        <v>5</v>
      </c>
      <c r="E3025" s="2">
        <v>43739</v>
      </c>
      <c r="G3025">
        <v>7042</v>
      </c>
      <c r="H3025">
        <v>64251</v>
      </c>
      <c r="I3025" t="s">
        <v>343</v>
      </c>
      <c r="J3025" t="s">
        <v>81</v>
      </c>
      <c r="K3025" t="s">
        <v>4552</v>
      </c>
      <c r="M3025" s="1" t="s">
        <v>4553</v>
      </c>
      <c r="N3025">
        <v>0.56999999999999995</v>
      </c>
      <c r="O3025" t="s">
        <v>27</v>
      </c>
      <c r="P3025">
        <f t="shared" si="94"/>
        <v>2</v>
      </c>
      <c r="Q3025" s="7">
        <f t="shared" si="95"/>
        <v>1</v>
      </c>
    </row>
    <row r="3026" spans="1:17" x14ac:dyDescent="0.2">
      <c r="A3026">
        <v>89301268</v>
      </c>
      <c r="B3026" t="s">
        <v>4505</v>
      </c>
      <c r="C3026" t="s">
        <v>4682</v>
      </c>
      <c r="D3026">
        <v>10</v>
      </c>
      <c r="E3026" s="2">
        <v>43739</v>
      </c>
      <c r="G3026">
        <v>7042</v>
      </c>
      <c r="H3026">
        <v>64251</v>
      </c>
      <c r="I3026" t="s">
        <v>343</v>
      </c>
      <c r="J3026" t="s">
        <v>81</v>
      </c>
      <c r="K3026" t="s">
        <v>4552</v>
      </c>
      <c r="M3026" s="1" t="s">
        <v>4553</v>
      </c>
      <c r="N3026">
        <v>0.43</v>
      </c>
      <c r="O3026" t="s">
        <v>27</v>
      </c>
      <c r="P3026">
        <f t="shared" si="94"/>
        <v>2</v>
      </c>
      <c r="Q3026" s="7">
        <f t="shared" si="95"/>
        <v>1</v>
      </c>
    </row>
    <row r="3027" spans="1:17" x14ac:dyDescent="0.2">
      <c r="A3027">
        <v>89301021</v>
      </c>
      <c r="B3027" t="s">
        <v>489</v>
      </c>
      <c r="C3027" t="s">
        <v>109</v>
      </c>
      <c r="D3027">
        <v>5</v>
      </c>
      <c r="E3027" s="2">
        <v>43525</v>
      </c>
      <c r="G3027">
        <v>7160</v>
      </c>
      <c r="H3027">
        <v>64253</v>
      </c>
      <c r="J3027" t="s">
        <v>187</v>
      </c>
      <c r="K3027" t="s">
        <v>532</v>
      </c>
      <c r="M3027" s="1" t="s">
        <v>533</v>
      </c>
      <c r="N3027">
        <v>1</v>
      </c>
      <c r="O3027" t="s">
        <v>90</v>
      </c>
      <c r="P3027">
        <f t="shared" si="94"/>
        <v>1</v>
      </c>
      <c r="Q3027" s="7">
        <f t="shared" si="95"/>
        <v>1</v>
      </c>
    </row>
    <row r="3028" spans="1:17" x14ac:dyDescent="0.2">
      <c r="A3028">
        <v>89301031</v>
      </c>
      <c r="B3028" t="s">
        <v>826</v>
      </c>
      <c r="C3028" t="s">
        <v>109</v>
      </c>
      <c r="D3028">
        <v>5</v>
      </c>
      <c r="E3028" s="2">
        <v>45108</v>
      </c>
      <c r="G3028">
        <v>7081</v>
      </c>
      <c r="H3028">
        <v>64254</v>
      </c>
      <c r="I3028" t="s">
        <v>28</v>
      </c>
      <c r="J3028" t="s">
        <v>60</v>
      </c>
      <c r="K3028" t="s">
        <v>919</v>
      </c>
      <c r="M3028" s="1" t="s">
        <v>920</v>
      </c>
      <c r="N3028">
        <v>0.6</v>
      </c>
      <c r="O3028" t="s">
        <v>33</v>
      </c>
      <c r="P3028">
        <f t="shared" si="94"/>
        <v>1</v>
      </c>
      <c r="Q3028" s="7">
        <f t="shared" si="95"/>
        <v>0.6</v>
      </c>
    </row>
    <row r="3029" spans="1:17" x14ac:dyDescent="0.2">
      <c r="A3029">
        <v>89301324</v>
      </c>
      <c r="B3029" t="s">
        <v>4932</v>
      </c>
      <c r="C3029" t="s">
        <v>5083</v>
      </c>
      <c r="D3029">
        <v>5</v>
      </c>
      <c r="E3029" s="2">
        <v>42064</v>
      </c>
      <c r="G3029">
        <v>7120</v>
      </c>
      <c r="H3029">
        <v>64256</v>
      </c>
      <c r="J3029" t="s">
        <v>43</v>
      </c>
      <c r="K3029" t="s">
        <v>5101</v>
      </c>
      <c r="M3029" s="1" t="s">
        <v>5102</v>
      </c>
      <c r="N3029">
        <v>1</v>
      </c>
      <c r="O3029" t="s">
        <v>23</v>
      </c>
      <c r="P3029">
        <f t="shared" si="94"/>
        <v>1</v>
      </c>
      <c r="Q3029" s="7">
        <f t="shared" si="95"/>
        <v>1</v>
      </c>
    </row>
    <row r="3030" spans="1:17" x14ac:dyDescent="0.2">
      <c r="A3030">
        <v>89301484</v>
      </c>
      <c r="B3030" t="s">
        <v>5910</v>
      </c>
      <c r="C3030" t="s">
        <v>5910</v>
      </c>
      <c r="D3030">
        <v>10</v>
      </c>
      <c r="E3030" s="2">
        <v>43466</v>
      </c>
      <c r="G3030">
        <v>10899</v>
      </c>
      <c r="H3030">
        <v>64263</v>
      </c>
      <c r="I3030" t="s">
        <v>5162</v>
      </c>
      <c r="J3030" t="s">
        <v>406</v>
      </c>
      <c r="K3030" t="s">
        <v>5914</v>
      </c>
      <c r="M3030" s="1" t="s">
        <v>5915</v>
      </c>
      <c r="N3030">
        <v>1</v>
      </c>
      <c r="O3030" t="s">
        <v>33</v>
      </c>
      <c r="P3030">
        <f t="shared" si="94"/>
        <v>1</v>
      </c>
      <c r="Q3030" s="7">
        <f t="shared" si="95"/>
        <v>1</v>
      </c>
    </row>
    <row r="3031" spans="1:17" x14ac:dyDescent="0.2">
      <c r="A3031">
        <v>89301355</v>
      </c>
      <c r="B3031" t="s">
        <v>5498</v>
      </c>
      <c r="C3031" t="s">
        <v>5499</v>
      </c>
      <c r="D3031">
        <v>10</v>
      </c>
      <c r="E3031" s="2">
        <v>43466</v>
      </c>
      <c r="G3031">
        <v>7146</v>
      </c>
      <c r="H3031">
        <v>64271</v>
      </c>
      <c r="I3031" t="s">
        <v>46</v>
      </c>
      <c r="J3031" t="s">
        <v>143</v>
      </c>
      <c r="K3031" t="s">
        <v>5549</v>
      </c>
      <c r="M3031" s="1" t="s">
        <v>5550</v>
      </c>
      <c r="N3031">
        <v>0.4</v>
      </c>
      <c r="O3031" t="s">
        <v>2433</v>
      </c>
      <c r="P3031">
        <f t="shared" si="94"/>
        <v>1</v>
      </c>
      <c r="Q3031" s="7">
        <f t="shared" si="95"/>
        <v>0.4</v>
      </c>
    </row>
    <row r="3032" spans="1:17" x14ac:dyDescent="0.2">
      <c r="A3032">
        <v>89301051</v>
      </c>
      <c r="B3032" t="s">
        <v>1387</v>
      </c>
      <c r="C3032" t="s">
        <v>109</v>
      </c>
      <c r="D3032">
        <v>5</v>
      </c>
      <c r="E3032" s="2">
        <v>42095</v>
      </c>
      <c r="G3032">
        <v>7080</v>
      </c>
      <c r="H3032">
        <v>64275</v>
      </c>
      <c r="I3032" t="s">
        <v>28</v>
      </c>
      <c r="J3032" t="s">
        <v>605</v>
      </c>
      <c r="K3032" t="s">
        <v>1410</v>
      </c>
      <c r="M3032" s="1" t="s">
        <v>1411</v>
      </c>
      <c r="N3032">
        <v>0.1</v>
      </c>
      <c r="O3032" t="s">
        <v>33</v>
      </c>
      <c r="P3032">
        <f t="shared" si="94"/>
        <v>5</v>
      </c>
      <c r="Q3032" s="7">
        <f t="shared" si="95"/>
        <v>1</v>
      </c>
    </row>
    <row r="3033" spans="1:17" x14ac:dyDescent="0.2">
      <c r="A3033">
        <v>89301052</v>
      </c>
      <c r="B3033" t="s">
        <v>1442</v>
      </c>
      <c r="C3033" t="s">
        <v>568</v>
      </c>
      <c r="D3033">
        <v>10</v>
      </c>
      <c r="E3033" s="2">
        <v>44378</v>
      </c>
      <c r="G3033">
        <v>7080</v>
      </c>
      <c r="H3033">
        <v>64275</v>
      </c>
      <c r="I3033" t="s">
        <v>28</v>
      </c>
      <c r="J3033" t="s">
        <v>605</v>
      </c>
      <c r="K3033" t="s">
        <v>1410</v>
      </c>
      <c r="M3033" s="1" t="s">
        <v>1411</v>
      </c>
      <c r="N3033">
        <v>0.3</v>
      </c>
      <c r="O3033" t="s">
        <v>33</v>
      </c>
      <c r="P3033">
        <f t="shared" si="94"/>
        <v>5</v>
      </c>
      <c r="Q3033" s="7">
        <f t="shared" si="95"/>
        <v>1</v>
      </c>
    </row>
    <row r="3034" spans="1:17" x14ac:dyDescent="0.2">
      <c r="A3034">
        <v>89301054</v>
      </c>
      <c r="B3034" t="s">
        <v>1449</v>
      </c>
      <c r="C3034" t="s">
        <v>357</v>
      </c>
      <c r="D3034">
        <v>5</v>
      </c>
      <c r="E3034" s="2">
        <v>42095</v>
      </c>
      <c r="G3034">
        <v>7080</v>
      </c>
      <c r="H3034">
        <v>64275</v>
      </c>
      <c r="I3034" t="s">
        <v>28</v>
      </c>
      <c r="J3034" t="s">
        <v>605</v>
      </c>
      <c r="K3034" t="s">
        <v>1410</v>
      </c>
      <c r="M3034" s="1" t="s">
        <v>1411</v>
      </c>
      <c r="N3034">
        <v>0.4</v>
      </c>
      <c r="O3034" t="s">
        <v>33</v>
      </c>
      <c r="P3034">
        <f t="shared" si="94"/>
        <v>5</v>
      </c>
      <c r="Q3034" s="7">
        <f t="shared" si="95"/>
        <v>1</v>
      </c>
    </row>
    <row r="3035" spans="1:17" x14ac:dyDescent="0.2">
      <c r="A3035">
        <v>89301055</v>
      </c>
      <c r="B3035" t="s">
        <v>1475</v>
      </c>
      <c r="C3035" t="s">
        <v>1476</v>
      </c>
      <c r="D3035">
        <v>10</v>
      </c>
      <c r="E3035" s="2">
        <v>42095</v>
      </c>
      <c r="G3035">
        <v>7080</v>
      </c>
      <c r="H3035">
        <v>64275</v>
      </c>
      <c r="I3035" t="s">
        <v>28</v>
      </c>
      <c r="J3035" t="s">
        <v>605</v>
      </c>
      <c r="K3035" t="s">
        <v>1410</v>
      </c>
      <c r="M3035" s="1" t="s">
        <v>1411</v>
      </c>
      <c r="N3035">
        <v>0.2</v>
      </c>
      <c r="O3035" t="s">
        <v>33</v>
      </c>
      <c r="P3035">
        <f t="shared" si="94"/>
        <v>5</v>
      </c>
      <c r="Q3035" s="7">
        <f t="shared" si="95"/>
        <v>1</v>
      </c>
    </row>
    <row r="3036" spans="1:17" x14ac:dyDescent="0.2">
      <c r="A3036">
        <v>89301602</v>
      </c>
      <c r="B3036" t="s">
        <v>6449</v>
      </c>
      <c r="C3036" t="s">
        <v>6450</v>
      </c>
      <c r="D3036">
        <v>10</v>
      </c>
      <c r="E3036" s="2">
        <v>42552</v>
      </c>
      <c r="G3036">
        <v>7658</v>
      </c>
      <c r="H3036">
        <v>64275</v>
      </c>
      <c r="I3036" t="s">
        <v>28</v>
      </c>
      <c r="J3036" t="s">
        <v>605</v>
      </c>
      <c r="K3036" t="s">
        <v>1410</v>
      </c>
      <c r="M3036" s="1" t="s">
        <v>1411</v>
      </c>
      <c r="N3036">
        <v>0</v>
      </c>
      <c r="O3036" t="s">
        <v>33</v>
      </c>
      <c r="P3036">
        <f t="shared" si="94"/>
        <v>5</v>
      </c>
      <c r="Q3036" s="7">
        <f t="shared" si="95"/>
        <v>1</v>
      </c>
    </row>
    <row r="3037" spans="1:17" x14ac:dyDescent="0.2">
      <c r="A3037">
        <v>89301101</v>
      </c>
      <c r="B3037" t="s">
        <v>2599</v>
      </c>
      <c r="C3037" t="s">
        <v>109</v>
      </c>
      <c r="D3037">
        <v>5</v>
      </c>
      <c r="E3037" s="2">
        <v>42309</v>
      </c>
      <c r="G3037">
        <v>7082</v>
      </c>
      <c r="H3037">
        <v>64277</v>
      </c>
      <c r="J3037" t="s">
        <v>84</v>
      </c>
      <c r="K3037" t="s">
        <v>466</v>
      </c>
      <c r="M3037" s="1" t="s">
        <v>2659</v>
      </c>
      <c r="N3037">
        <v>1</v>
      </c>
      <c r="O3037" t="s">
        <v>27</v>
      </c>
      <c r="P3037">
        <f t="shared" si="94"/>
        <v>1</v>
      </c>
      <c r="Q3037" s="7">
        <f t="shared" si="95"/>
        <v>1</v>
      </c>
    </row>
    <row r="3038" spans="1:17" x14ac:dyDescent="0.2">
      <c r="A3038">
        <v>89301075</v>
      </c>
      <c r="B3038" t="s">
        <v>1686</v>
      </c>
      <c r="C3038" t="s">
        <v>1840</v>
      </c>
      <c r="D3038">
        <v>10</v>
      </c>
      <c r="E3038" s="2">
        <v>43770</v>
      </c>
      <c r="G3038">
        <v>7370</v>
      </c>
      <c r="H3038">
        <v>64279</v>
      </c>
      <c r="I3038" t="s">
        <v>46</v>
      </c>
      <c r="J3038" t="s">
        <v>161</v>
      </c>
      <c r="K3038" t="s">
        <v>1984</v>
      </c>
      <c r="M3038" s="1" t="s">
        <v>1985</v>
      </c>
      <c r="N3038">
        <v>1</v>
      </c>
      <c r="O3038" t="s">
        <v>27</v>
      </c>
      <c r="P3038">
        <f t="shared" si="94"/>
        <v>1</v>
      </c>
      <c r="Q3038" s="7">
        <f t="shared" si="95"/>
        <v>1</v>
      </c>
    </row>
    <row r="3039" spans="1:17" x14ac:dyDescent="0.2">
      <c r="A3039">
        <v>89301324</v>
      </c>
      <c r="B3039" t="s">
        <v>4932</v>
      </c>
      <c r="C3039" t="s">
        <v>5083</v>
      </c>
      <c r="D3039">
        <v>5</v>
      </c>
      <c r="E3039" s="2">
        <v>44713</v>
      </c>
      <c r="G3039">
        <v>7118</v>
      </c>
      <c r="H3039">
        <v>64280</v>
      </c>
      <c r="J3039" t="s">
        <v>47</v>
      </c>
      <c r="K3039" t="s">
        <v>3488</v>
      </c>
      <c r="L3039" t="s">
        <v>86</v>
      </c>
      <c r="M3039" s="1" t="s">
        <v>5103</v>
      </c>
      <c r="N3039">
        <v>0.75</v>
      </c>
      <c r="O3039" t="s">
        <v>72</v>
      </c>
      <c r="P3039">
        <f t="shared" si="94"/>
        <v>1</v>
      </c>
      <c r="Q3039" s="7">
        <f t="shared" si="95"/>
        <v>0.75</v>
      </c>
    </row>
    <row r="3040" spans="1:17" x14ac:dyDescent="0.2">
      <c r="A3040">
        <v>89301141</v>
      </c>
      <c r="B3040" t="s">
        <v>3386</v>
      </c>
      <c r="C3040" t="s">
        <v>109</v>
      </c>
      <c r="D3040">
        <v>5</v>
      </c>
      <c r="E3040" s="2">
        <v>42125</v>
      </c>
      <c r="G3040">
        <v>7195</v>
      </c>
      <c r="H3040">
        <v>64282</v>
      </c>
      <c r="I3040" t="s">
        <v>28</v>
      </c>
      <c r="J3040" t="s">
        <v>312</v>
      </c>
      <c r="K3040" t="s">
        <v>3410</v>
      </c>
      <c r="L3040" t="s">
        <v>3388</v>
      </c>
      <c r="M3040" s="1" t="s">
        <v>3411</v>
      </c>
      <c r="N3040">
        <v>0.2</v>
      </c>
      <c r="O3040" t="s">
        <v>33</v>
      </c>
      <c r="P3040">
        <f t="shared" si="94"/>
        <v>3</v>
      </c>
      <c r="Q3040" s="7">
        <f t="shared" si="95"/>
        <v>0.8</v>
      </c>
    </row>
    <row r="3041" spans="1:17" x14ac:dyDescent="0.2">
      <c r="A3041">
        <v>89301142</v>
      </c>
      <c r="B3041" t="s">
        <v>3386</v>
      </c>
      <c r="C3041" t="s">
        <v>3456</v>
      </c>
      <c r="D3041">
        <v>10</v>
      </c>
      <c r="E3041" s="2">
        <v>42125</v>
      </c>
      <c r="G3041">
        <v>7195</v>
      </c>
      <c r="H3041">
        <v>64282</v>
      </c>
      <c r="I3041" t="s">
        <v>28</v>
      </c>
      <c r="J3041" t="s">
        <v>312</v>
      </c>
      <c r="K3041" t="s">
        <v>3410</v>
      </c>
      <c r="L3041" t="s">
        <v>3388</v>
      </c>
      <c r="M3041" s="1" t="s">
        <v>3411</v>
      </c>
      <c r="N3041">
        <v>0.4</v>
      </c>
      <c r="O3041" t="s">
        <v>33</v>
      </c>
      <c r="P3041">
        <f t="shared" si="94"/>
        <v>3</v>
      </c>
      <c r="Q3041" s="7">
        <f t="shared" si="95"/>
        <v>0.8</v>
      </c>
    </row>
    <row r="3042" spans="1:17" x14ac:dyDescent="0.2">
      <c r="A3042">
        <v>89301143</v>
      </c>
      <c r="B3042" t="s">
        <v>3386</v>
      </c>
      <c r="C3042" t="s">
        <v>3490</v>
      </c>
      <c r="D3042">
        <v>10</v>
      </c>
      <c r="E3042" s="2">
        <v>42125</v>
      </c>
      <c r="G3042">
        <v>7195</v>
      </c>
      <c r="H3042">
        <v>64282</v>
      </c>
      <c r="I3042" t="s">
        <v>28</v>
      </c>
      <c r="J3042" t="s">
        <v>312</v>
      </c>
      <c r="K3042" t="s">
        <v>3410</v>
      </c>
      <c r="L3042" t="s">
        <v>3388</v>
      </c>
      <c r="M3042" s="1" t="s">
        <v>3411</v>
      </c>
      <c r="N3042">
        <v>0.2</v>
      </c>
      <c r="O3042" t="s">
        <v>33</v>
      </c>
      <c r="P3042">
        <f t="shared" si="94"/>
        <v>3</v>
      </c>
      <c r="Q3042" s="7">
        <f t="shared" si="95"/>
        <v>0.8</v>
      </c>
    </row>
    <row r="3043" spans="1:17" x14ac:dyDescent="0.2">
      <c r="A3043">
        <v>89301101</v>
      </c>
      <c r="B3043" t="s">
        <v>2599</v>
      </c>
      <c r="C3043" t="s">
        <v>109</v>
      </c>
      <c r="D3043">
        <v>5</v>
      </c>
      <c r="E3043" s="2">
        <v>42614</v>
      </c>
      <c r="G3043">
        <v>7864</v>
      </c>
      <c r="H3043">
        <v>64285</v>
      </c>
      <c r="J3043" t="s">
        <v>325</v>
      </c>
      <c r="K3043" t="s">
        <v>2660</v>
      </c>
      <c r="M3043" s="1" t="s">
        <v>2661</v>
      </c>
      <c r="N3043">
        <v>1</v>
      </c>
      <c r="O3043" t="s">
        <v>23</v>
      </c>
      <c r="P3043">
        <f t="shared" si="94"/>
        <v>1</v>
      </c>
      <c r="Q3043" s="7">
        <f t="shared" si="95"/>
        <v>1</v>
      </c>
    </row>
    <row r="3044" spans="1:17" x14ac:dyDescent="0.2">
      <c r="A3044">
        <v>89301141</v>
      </c>
      <c r="B3044" t="s">
        <v>3386</v>
      </c>
      <c r="C3044" t="s">
        <v>109</v>
      </c>
      <c r="D3044">
        <v>5</v>
      </c>
      <c r="E3044" s="2">
        <v>42231</v>
      </c>
      <c r="G3044">
        <v>7245</v>
      </c>
      <c r="H3044">
        <v>64290</v>
      </c>
      <c r="J3044" t="s">
        <v>222</v>
      </c>
      <c r="K3044" t="s">
        <v>3408</v>
      </c>
      <c r="M3044" s="1" t="s">
        <v>3409</v>
      </c>
      <c r="N3044">
        <v>1</v>
      </c>
      <c r="O3044" t="s">
        <v>23</v>
      </c>
      <c r="P3044">
        <f t="shared" si="94"/>
        <v>1</v>
      </c>
      <c r="Q3044" s="7">
        <f t="shared" si="95"/>
        <v>1</v>
      </c>
    </row>
    <row r="3045" spans="1:17" x14ac:dyDescent="0.2">
      <c r="A3045">
        <v>89301942</v>
      </c>
      <c r="B3045" t="s">
        <v>6578</v>
      </c>
      <c r="C3045" t="s">
        <v>6578</v>
      </c>
      <c r="D3045">
        <v>10</v>
      </c>
      <c r="E3045" s="2">
        <v>44197</v>
      </c>
      <c r="G3045">
        <v>9766</v>
      </c>
      <c r="H3045">
        <v>64291</v>
      </c>
      <c r="J3045" t="s">
        <v>2156</v>
      </c>
      <c r="K3045" t="s">
        <v>6614</v>
      </c>
      <c r="M3045" s="1" t="s">
        <v>6615</v>
      </c>
      <c r="N3045">
        <v>0.94</v>
      </c>
      <c r="O3045" t="s">
        <v>6581</v>
      </c>
      <c r="P3045">
        <f t="shared" si="94"/>
        <v>1</v>
      </c>
      <c r="Q3045" s="7">
        <f t="shared" si="95"/>
        <v>0.94</v>
      </c>
    </row>
    <row r="3046" spans="1:17" x14ac:dyDescent="0.2">
      <c r="A3046">
        <v>89301708</v>
      </c>
      <c r="B3046" t="s">
        <v>2599</v>
      </c>
      <c r="C3046" t="s">
        <v>6546</v>
      </c>
      <c r="D3046">
        <v>10</v>
      </c>
      <c r="E3046" s="2">
        <v>43983</v>
      </c>
      <c r="G3046">
        <v>8855</v>
      </c>
      <c r="H3046">
        <v>64295</v>
      </c>
      <c r="I3046" t="s">
        <v>28</v>
      </c>
      <c r="J3046" t="s">
        <v>191</v>
      </c>
      <c r="K3046" t="s">
        <v>6556</v>
      </c>
      <c r="M3046" s="1" t="s">
        <v>6557</v>
      </c>
      <c r="N3046">
        <v>0</v>
      </c>
      <c r="O3046" t="s">
        <v>33</v>
      </c>
      <c r="P3046">
        <f t="shared" si="94"/>
        <v>1</v>
      </c>
      <c r="Q3046" s="7">
        <f t="shared" si="95"/>
        <v>0</v>
      </c>
    </row>
    <row r="3047" spans="1:17" x14ac:dyDescent="0.2">
      <c r="A3047">
        <v>89301708</v>
      </c>
      <c r="B3047" t="s">
        <v>2599</v>
      </c>
      <c r="C3047" t="s">
        <v>6546</v>
      </c>
      <c r="D3047">
        <v>10</v>
      </c>
      <c r="E3047" s="2">
        <v>43983</v>
      </c>
      <c r="G3047">
        <v>8856</v>
      </c>
      <c r="H3047">
        <v>64296</v>
      </c>
      <c r="I3047" t="s">
        <v>28</v>
      </c>
      <c r="J3047" t="s">
        <v>158</v>
      </c>
      <c r="K3047" t="s">
        <v>6046</v>
      </c>
      <c r="M3047" s="1" t="s">
        <v>6558</v>
      </c>
      <c r="N3047">
        <v>0</v>
      </c>
      <c r="O3047" t="s">
        <v>33</v>
      </c>
      <c r="P3047">
        <f t="shared" si="94"/>
        <v>1</v>
      </c>
      <c r="Q3047" s="7">
        <f t="shared" si="95"/>
        <v>0</v>
      </c>
    </row>
    <row r="3048" spans="1:17" x14ac:dyDescent="0.2">
      <c r="A3048">
        <v>89301708</v>
      </c>
      <c r="B3048" t="s">
        <v>2599</v>
      </c>
      <c r="C3048" t="s">
        <v>6546</v>
      </c>
      <c r="D3048">
        <v>10</v>
      </c>
      <c r="E3048" s="2">
        <v>43983</v>
      </c>
      <c r="G3048">
        <v>8874</v>
      </c>
      <c r="H3048">
        <v>64297</v>
      </c>
      <c r="I3048" t="s">
        <v>28</v>
      </c>
      <c r="J3048" t="s">
        <v>994</v>
      </c>
      <c r="K3048" t="s">
        <v>3894</v>
      </c>
      <c r="M3048" s="1" t="s">
        <v>6559</v>
      </c>
      <c r="N3048">
        <v>0</v>
      </c>
      <c r="O3048" t="s">
        <v>33</v>
      </c>
      <c r="P3048">
        <f t="shared" si="94"/>
        <v>1</v>
      </c>
      <c r="Q3048" s="7">
        <f t="shared" si="95"/>
        <v>0</v>
      </c>
    </row>
    <row r="3049" spans="1:17" x14ac:dyDescent="0.2">
      <c r="A3049">
        <v>89301091</v>
      </c>
      <c r="B3049" t="s">
        <v>2444</v>
      </c>
      <c r="C3049" t="s">
        <v>109</v>
      </c>
      <c r="D3049">
        <v>5</v>
      </c>
      <c r="E3049" s="2">
        <v>42614</v>
      </c>
      <c r="G3049">
        <v>7218</v>
      </c>
      <c r="H3049">
        <v>64300</v>
      </c>
      <c r="I3049" t="s">
        <v>28</v>
      </c>
      <c r="J3049" t="s">
        <v>158</v>
      </c>
      <c r="K3049" t="s">
        <v>2447</v>
      </c>
      <c r="M3049" s="1" t="s">
        <v>2448</v>
      </c>
      <c r="N3049">
        <v>0.1</v>
      </c>
      <c r="O3049" t="s">
        <v>33</v>
      </c>
      <c r="P3049">
        <f t="shared" si="94"/>
        <v>2</v>
      </c>
      <c r="Q3049" s="7">
        <f t="shared" si="95"/>
        <v>0.5</v>
      </c>
    </row>
    <row r="3050" spans="1:17" x14ac:dyDescent="0.2">
      <c r="A3050">
        <v>89301093</v>
      </c>
      <c r="B3050" t="s">
        <v>2444</v>
      </c>
      <c r="C3050" t="s">
        <v>357</v>
      </c>
      <c r="D3050">
        <v>5</v>
      </c>
      <c r="E3050" s="2">
        <v>44835</v>
      </c>
      <c r="G3050">
        <v>7218</v>
      </c>
      <c r="H3050">
        <v>64300</v>
      </c>
      <c r="I3050" t="s">
        <v>28</v>
      </c>
      <c r="J3050" t="s">
        <v>158</v>
      </c>
      <c r="K3050" t="s">
        <v>2447</v>
      </c>
      <c r="M3050" s="1" t="s">
        <v>2448</v>
      </c>
      <c r="N3050">
        <v>0.4</v>
      </c>
      <c r="O3050" t="s">
        <v>33</v>
      </c>
      <c r="P3050">
        <f t="shared" si="94"/>
        <v>2</v>
      </c>
      <c r="Q3050" s="7">
        <f t="shared" si="95"/>
        <v>0.5</v>
      </c>
    </row>
    <row r="3051" spans="1:17" x14ac:dyDescent="0.2">
      <c r="A3051">
        <v>89301375</v>
      </c>
      <c r="B3051" t="s">
        <v>5575</v>
      </c>
      <c r="C3051" t="s">
        <v>5575</v>
      </c>
      <c r="D3051">
        <v>10</v>
      </c>
      <c r="E3051" s="2">
        <v>44317</v>
      </c>
      <c r="G3051">
        <v>7504</v>
      </c>
      <c r="H3051">
        <v>64301</v>
      </c>
      <c r="I3051" t="s">
        <v>46</v>
      </c>
      <c r="J3051" t="s">
        <v>47</v>
      </c>
      <c r="K3051" t="s">
        <v>5631</v>
      </c>
      <c r="L3051" t="s">
        <v>31</v>
      </c>
      <c r="M3051" s="1" t="s">
        <v>5632</v>
      </c>
      <c r="N3051">
        <v>0.3</v>
      </c>
      <c r="O3051" t="s">
        <v>2436</v>
      </c>
      <c r="P3051">
        <f t="shared" si="94"/>
        <v>1</v>
      </c>
      <c r="Q3051" s="7">
        <f t="shared" si="95"/>
        <v>0.3</v>
      </c>
    </row>
    <row r="3052" spans="1:17" x14ac:dyDescent="0.2">
      <c r="A3052">
        <v>89301324</v>
      </c>
      <c r="B3052" t="s">
        <v>4932</v>
      </c>
      <c r="C3052" t="s">
        <v>5083</v>
      </c>
      <c r="D3052">
        <v>5</v>
      </c>
      <c r="E3052" s="2">
        <v>42156</v>
      </c>
      <c r="G3052">
        <v>7188</v>
      </c>
      <c r="H3052">
        <v>64309</v>
      </c>
      <c r="J3052" t="s">
        <v>521</v>
      </c>
      <c r="K3052" t="s">
        <v>5095</v>
      </c>
      <c r="M3052" s="1" t="s">
        <v>5096</v>
      </c>
      <c r="N3052">
        <v>1</v>
      </c>
      <c r="O3052" t="s">
        <v>23</v>
      </c>
      <c r="P3052">
        <f t="shared" si="94"/>
        <v>1</v>
      </c>
      <c r="Q3052" s="7">
        <f t="shared" si="95"/>
        <v>1</v>
      </c>
    </row>
    <row r="3053" spans="1:17" x14ac:dyDescent="0.2">
      <c r="A3053">
        <v>89301600</v>
      </c>
      <c r="B3053" t="s">
        <v>6274</v>
      </c>
      <c r="C3053" t="s">
        <v>6274</v>
      </c>
      <c r="D3053">
        <v>10</v>
      </c>
      <c r="E3053" s="2">
        <v>44287</v>
      </c>
      <c r="G3053">
        <v>9093</v>
      </c>
      <c r="H3053">
        <v>64311</v>
      </c>
      <c r="I3053" t="s">
        <v>53</v>
      </c>
      <c r="J3053" t="s">
        <v>1286</v>
      </c>
      <c r="K3053" t="s">
        <v>6407</v>
      </c>
      <c r="M3053" s="1" t="s">
        <v>6408</v>
      </c>
      <c r="N3053">
        <v>0.14199999999999999</v>
      </c>
      <c r="O3053" t="s">
        <v>27</v>
      </c>
      <c r="P3053">
        <f t="shared" si="94"/>
        <v>7</v>
      </c>
      <c r="Q3053" s="7">
        <f t="shared" si="95"/>
        <v>0.99399999999999999</v>
      </c>
    </row>
    <row r="3054" spans="1:17" x14ac:dyDescent="0.2">
      <c r="A3054">
        <v>89301602</v>
      </c>
      <c r="B3054" t="s">
        <v>6449</v>
      </c>
      <c r="C3054" t="s">
        <v>6450</v>
      </c>
      <c r="D3054">
        <v>10</v>
      </c>
      <c r="E3054" s="2">
        <v>43556</v>
      </c>
      <c r="G3054">
        <v>9093</v>
      </c>
      <c r="H3054">
        <v>64311</v>
      </c>
      <c r="I3054" t="s">
        <v>53</v>
      </c>
      <c r="J3054" t="s">
        <v>1286</v>
      </c>
      <c r="K3054" t="s">
        <v>6407</v>
      </c>
      <c r="M3054" s="1" t="s">
        <v>6408</v>
      </c>
      <c r="N3054">
        <v>0.14199999999999999</v>
      </c>
      <c r="O3054" t="s">
        <v>27</v>
      </c>
      <c r="P3054">
        <f t="shared" si="94"/>
        <v>7</v>
      </c>
      <c r="Q3054" s="7">
        <f t="shared" si="95"/>
        <v>0.99399999999999999</v>
      </c>
    </row>
    <row r="3055" spans="1:17" x14ac:dyDescent="0.2">
      <c r="A3055">
        <v>89301604</v>
      </c>
      <c r="B3055" t="s">
        <v>6464</v>
      </c>
      <c r="C3055" t="s">
        <v>6465</v>
      </c>
      <c r="D3055">
        <v>10</v>
      </c>
      <c r="E3055" s="2">
        <v>43556</v>
      </c>
      <c r="G3055">
        <v>9093</v>
      </c>
      <c r="H3055">
        <v>64311</v>
      </c>
      <c r="I3055" t="s">
        <v>53</v>
      </c>
      <c r="J3055" t="s">
        <v>1286</v>
      </c>
      <c r="K3055" t="s">
        <v>6407</v>
      </c>
      <c r="M3055" s="1" t="s">
        <v>6408</v>
      </c>
      <c r="N3055">
        <v>0.14199999999999999</v>
      </c>
      <c r="O3055" t="s">
        <v>27</v>
      </c>
      <c r="P3055">
        <f t="shared" si="94"/>
        <v>7</v>
      </c>
      <c r="Q3055" s="7">
        <f t="shared" si="95"/>
        <v>0.99399999999999999</v>
      </c>
    </row>
    <row r="3056" spans="1:17" x14ac:dyDescent="0.2">
      <c r="A3056">
        <v>89301605</v>
      </c>
      <c r="B3056" t="s">
        <v>6474</v>
      </c>
      <c r="C3056" t="s">
        <v>6475</v>
      </c>
      <c r="D3056">
        <v>10</v>
      </c>
      <c r="E3056" s="2">
        <v>43556</v>
      </c>
      <c r="G3056">
        <v>9093</v>
      </c>
      <c r="H3056">
        <v>64311</v>
      </c>
      <c r="I3056" t="s">
        <v>53</v>
      </c>
      <c r="J3056" t="s">
        <v>1286</v>
      </c>
      <c r="K3056" t="s">
        <v>6407</v>
      </c>
      <c r="M3056" s="1" t="s">
        <v>6408</v>
      </c>
      <c r="N3056">
        <v>0.14199999999999999</v>
      </c>
      <c r="O3056" t="s">
        <v>27</v>
      </c>
      <c r="P3056">
        <f t="shared" si="94"/>
        <v>7</v>
      </c>
      <c r="Q3056" s="7">
        <f t="shared" si="95"/>
        <v>0.99399999999999999</v>
      </c>
    </row>
    <row r="3057" spans="1:17" x14ac:dyDescent="0.2">
      <c r="A3057">
        <v>89301606</v>
      </c>
      <c r="B3057" t="s">
        <v>6476</v>
      </c>
      <c r="C3057" t="s">
        <v>6477</v>
      </c>
      <c r="D3057">
        <v>10</v>
      </c>
      <c r="E3057" s="2">
        <v>43556</v>
      </c>
      <c r="G3057">
        <v>9093</v>
      </c>
      <c r="H3057">
        <v>64311</v>
      </c>
      <c r="I3057" t="s">
        <v>53</v>
      </c>
      <c r="J3057" t="s">
        <v>1286</v>
      </c>
      <c r="K3057" t="s">
        <v>6407</v>
      </c>
      <c r="M3057" s="1" t="s">
        <v>6408</v>
      </c>
      <c r="N3057">
        <v>0.14199999999999999</v>
      </c>
      <c r="O3057" t="s">
        <v>27</v>
      </c>
      <c r="P3057">
        <f t="shared" si="94"/>
        <v>7</v>
      </c>
      <c r="Q3057" s="7">
        <f t="shared" si="95"/>
        <v>0.99399999999999999</v>
      </c>
    </row>
    <row r="3058" spans="1:17" x14ac:dyDescent="0.2">
      <c r="A3058">
        <v>89301607</v>
      </c>
      <c r="B3058" t="s">
        <v>6480</v>
      </c>
      <c r="C3058" t="s">
        <v>6481</v>
      </c>
      <c r="D3058">
        <v>10</v>
      </c>
      <c r="E3058" s="2">
        <v>43556</v>
      </c>
      <c r="G3058">
        <v>9093</v>
      </c>
      <c r="H3058">
        <v>64311</v>
      </c>
      <c r="I3058" t="s">
        <v>53</v>
      </c>
      <c r="J3058" t="s">
        <v>1286</v>
      </c>
      <c r="K3058" t="s">
        <v>6407</v>
      </c>
      <c r="M3058" s="1" t="s">
        <v>6408</v>
      </c>
      <c r="N3058">
        <v>0.14199999999999999</v>
      </c>
      <c r="O3058" t="s">
        <v>27</v>
      </c>
      <c r="P3058">
        <f t="shared" si="94"/>
        <v>7</v>
      </c>
      <c r="Q3058" s="7">
        <f t="shared" si="95"/>
        <v>0.99399999999999999</v>
      </c>
    </row>
    <row r="3059" spans="1:17" x14ac:dyDescent="0.2">
      <c r="A3059">
        <v>89301608</v>
      </c>
      <c r="B3059" t="s">
        <v>6482</v>
      </c>
      <c r="C3059" t="s">
        <v>6482</v>
      </c>
      <c r="D3059">
        <v>10</v>
      </c>
      <c r="E3059" s="2">
        <v>43556</v>
      </c>
      <c r="G3059">
        <v>9093</v>
      </c>
      <c r="H3059">
        <v>64311</v>
      </c>
      <c r="I3059" t="s">
        <v>53</v>
      </c>
      <c r="J3059" t="s">
        <v>1286</v>
      </c>
      <c r="K3059" t="s">
        <v>6407</v>
      </c>
      <c r="M3059" s="1" t="s">
        <v>6408</v>
      </c>
      <c r="N3059">
        <v>0.14199999999999999</v>
      </c>
      <c r="O3059" t="s">
        <v>27</v>
      </c>
      <c r="P3059">
        <f t="shared" si="94"/>
        <v>7</v>
      </c>
      <c r="Q3059" s="7">
        <f t="shared" si="95"/>
        <v>0.99399999999999999</v>
      </c>
    </row>
    <row r="3060" spans="1:17" x14ac:dyDescent="0.2">
      <c r="A3060">
        <v>89301600</v>
      </c>
      <c r="B3060" t="s">
        <v>6274</v>
      </c>
      <c r="C3060" t="s">
        <v>6274</v>
      </c>
      <c r="D3060">
        <v>10</v>
      </c>
      <c r="E3060" s="2">
        <v>44197</v>
      </c>
      <c r="G3060">
        <v>7227</v>
      </c>
      <c r="H3060">
        <v>64313</v>
      </c>
      <c r="I3060" t="s">
        <v>28</v>
      </c>
      <c r="J3060" t="s">
        <v>127</v>
      </c>
      <c r="K3060" t="s">
        <v>6409</v>
      </c>
      <c r="M3060" s="1" t="s">
        <v>6410</v>
      </c>
      <c r="N3060">
        <v>0.2</v>
      </c>
      <c r="O3060" t="s">
        <v>33</v>
      </c>
      <c r="P3060">
        <f t="shared" si="94"/>
        <v>1</v>
      </c>
      <c r="Q3060" s="7">
        <f t="shared" si="95"/>
        <v>0.2</v>
      </c>
    </row>
    <row r="3061" spans="1:17" x14ac:dyDescent="0.2">
      <c r="A3061">
        <v>89301152</v>
      </c>
      <c r="B3061" t="s">
        <v>3496</v>
      </c>
      <c r="C3061" t="s">
        <v>3497</v>
      </c>
      <c r="D3061">
        <v>10</v>
      </c>
      <c r="E3061" s="2">
        <v>42217</v>
      </c>
      <c r="G3061">
        <v>7318</v>
      </c>
      <c r="H3061">
        <v>64318</v>
      </c>
      <c r="I3061" t="s">
        <v>28</v>
      </c>
      <c r="J3061" t="s">
        <v>3526</v>
      </c>
      <c r="K3061" t="s">
        <v>3527</v>
      </c>
      <c r="M3061" s="1" t="s">
        <v>3528</v>
      </c>
      <c r="N3061">
        <v>0.8</v>
      </c>
      <c r="O3061" t="s">
        <v>33</v>
      </c>
      <c r="P3061">
        <f t="shared" si="94"/>
        <v>1</v>
      </c>
      <c r="Q3061" s="7">
        <f t="shared" si="95"/>
        <v>0.8</v>
      </c>
    </row>
    <row r="3062" spans="1:17" x14ac:dyDescent="0.2">
      <c r="A3062">
        <v>89301161</v>
      </c>
      <c r="B3062" t="s">
        <v>3529</v>
      </c>
      <c r="C3062" t="s">
        <v>109</v>
      </c>
      <c r="D3062">
        <v>5</v>
      </c>
      <c r="E3062" s="2">
        <v>43709</v>
      </c>
      <c r="G3062">
        <v>7192</v>
      </c>
      <c r="H3062">
        <v>64320</v>
      </c>
      <c r="I3062" t="s">
        <v>28</v>
      </c>
      <c r="J3062" t="s">
        <v>3560</v>
      </c>
      <c r="K3062" t="s">
        <v>3561</v>
      </c>
      <c r="L3062" t="s">
        <v>31</v>
      </c>
      <c r="M3062" s="1" t="s">
        <v>3562</v>
      </c>
      <c r="N3062">
        <v>0.45</v>
      </c>
      <c r="O3062" t="s">
        <v>33</v>
      </c>
      <c r="P3062">
        <f t="shared" si="94"/>
        <v>3</v>
      </c>
      <c r="Q3062" s="7">
        <f t="shared" si="95"/>
        <v>1</v>
      </c>
    </row>
    <row r="3063" spans="1:17" x14ac:dyDescent="0.2">
      <c r="A3063">
        <v>89301162</v>
      </c>
      <c r="B3063" t="s">
        <v>3529</v>
      </c>
      <c r="C3063" t="s">
        <v>3661</v>
      </c>
      <c r="D3063">
        <v>10</v>
      </c>
      <c r="E3063" s="2">
        <v>43709</v>
      </c>
      <c r="G3063">
        <v>7192</v>
      </c>
      <c r="H3063">
        <v>64320</v>
      </c>
      <c r="I3063" t="s">
        <v>28</v>
      </c>
      <c r="J3063" t="s">
        <v>3560</v>
      </c>
      <c r="K3063" t="s">
        <v>3561</v>
      </c>
      <c r="L3063" t="s">
        <v>31</v>
      </c>
      <c r="M3063" s="1" t="s">
        <v>3562</v>
      </c>
      <c r="N3063">
        <v>0.5</v>
      </c>
      <c r="O3063" t="s">
        <v>33</v>
      </c>
      <c r="P3063">
        <f t="shared" si="94"/>
        <v>3</v>
      </c>
      <c r="Q3063" s="7">
        <f t="shared" si="95"/>
        <v>1</v>
      </c>
    </row>
    <row r="3064" spans="1:17" x14ac:dyDescent="0.2">
      <c r="A3064">
        <v>89301163</v>
      </c>
      <c r="B3064" t="s">
        <v>3529</v>
      </c>
      <c r="C3064" t="s">
        <v>357</v>
      </c>
      <c r="D3064">
        <v>5</v>
      </c>
      <c r="E3064" s="2">
        <v>43709</v>
      </c>
      <c r="G3064">
        <v>7192</v>
      </c>
      <c r="H3064">
        <v>64320</v>
      </c>
      <c r="I3064" t="s">
        <v>28</v>
      </c>
      <c r="J3064" t="s">
        <v>3560</v>
      </c>
      <c r="K3064" t="s">
        <v>3561</v>
      </c>
      <c r="L3064" t="s">
        <v>31</v>
      </c>
      <c r="M3064" s="1" t="s">
        <v>3562</v>
      </c>
      <c r="N3064">
        <v>0.05</v>
      </c>
      <c r="O3064" t="s">
        <v>33</v>
      </c>
      <c r="P3064">
        <f t="shared" si="94"/>
        <v>3</v>
      </c>
      <c r="Q3064" s="7">
        <f t="shared" si="95"/>
        <v>1</v>
      </c>
    </row>
    <row r="3065" spans="1:17" x14ac:dyDescent="0.2">
      <c r="A3065">
        <v>89301212</v>
      </c>
      <c r="B3065" t="s">
        <v>4155</v>
      </c>
      <c r="C3065" t="s">
        <v>568</v>
      </c>
      <c r="D3065">
        <v>10</v>
      </c>
      <c r="E3065" s="2">
        <v>45170</v>
      </c>
      <c r="G3065">
        <v>7197</v>
      </c>
      <c r="H3065">
        <v>64324</v>
      </c>
      <c r="I3065" t="s">
        <v>28</v>
      </c>
      <c r="J3065" t="s">
        <v>312</v>
      </c>
      <c r="K3065" t="s">
        <v>4277</v>
      </c>
      <c r="M3065" s="1" t="s">
        <v>4278</v>
      </c>
      <c r="N3065">
        <v>0.6</v>
      </c>
      <c r="O3065" t="s">
        <v>33</v>
      </c>
      <c r="P3065">
        <f t="shared" si="94"/>
        <v>1</v>
      </c>
      <c r="Q3065" s="7">
        <f t="shared" si="95"/>
        <v>0.6</v>
      </c>
    </row>
    <row r="3066" spans="1:17" x14ac:dyDescent="0.2">
      <c r="A3066">
        <v>89301093</v>
      </c>
      <c r="B3066" t="s">
        <v>2444</v>
      </c>
      <c r="C3066" t="s">
        <v>357</v>
      </c>
      <c r="D3066">
        <v>5</v>
      </c>
      <c r="E3066" s="2">
        <v>44652</v>
      </c>
      <c r="G3066">
        <v>8021</v>
      </c>
      <c r="H3066">
        <v>64325</v>
      </c>
      <c r="I3066" t="s">
        <v>46</v>
      </c>
      <c r="J3066" t="s">
        <v>569</v>
      </c>
      <c r="K3066" t="s">
        <v>2583</v>
      </c>
      <c r="M3066" s="1" t="s">
        <v>2584</v>
      </c>
      <c r="N3066">
        <v>0.75</v>
      </c>
      <c r="O3066" t="s">
        <v>27</v>
      </c>
      <c r="P3066">
        <f t="shared" si="94"/>
        <v>1</v>
      </c>
      <c r="Q3066" s="7">
        <f t="shared" si="95"/>
        <v>0.75</v>
      </c>
    </row>
    <row r="3067" spans="1:17" x14ac:dyDescent="0.2">
      <c r="A3067">
        <v>89301082</v>
      </c>
      <c r="B3067" t="s">
        <v>2376</v>
      </c>
      <c r="C3067" t="s">
        <v>568</v>
      </c>
      <c r="D3067">
        <v>10</v>
      </c>
      <c r="E3067" s="2">
        <v>44682</v>
      </c>
      <c r="G3067">
        <v>10464</v>
      </c>
      <c r="H3067">
        <v>64329</v>
      </c>
      <c r="J3067" t="s">
        <v>458</v>
      </c>
      <c r="K3067" t="s">
        <v>2398</v>
      </c>
      <c r="L3067" t="s">
        <v>86</v>
      </c>
      <c r="M3067" s="1" t="s">
        <v>2399</v>
      </c>
      <c r="N3067">
        <v>0.75</v>
      </c>
      <c r="O3067" t="s">
        <v>72</v>
      </c>
      <c r="P3067">
        <f t="shared" si="94"/>
        <v>1</v>
      </c>
      <c r="Q3067" s="7">
        <f t="shared" si="95"/>
        <v>0.75</v>
      </c>
    </row>
    <row r="3068" spans="1:17" x14ac:dyDescent="0.2">
      <c r="A3068">
        <v>89301041</v>
      </c>
      <c r="B3068" t="s">
        <v>1095</v>
      </c>
      <c r="C3068" t="s">
        <v>109</v>
      </c>
      <c r="D3068">
        <v>5</v>
      </c>
      <c r="E3068" s="2">
        <v>42186</v>
      </c>
      <c r="G3068">
        <v>7295</v>
      </c>
      <c r="H3068">
        <v>64330</v>
      </c>
      <c r="I3068" t="s">
        <v>28</v>
      </c>
      <c r="J3068" t="s">
        <v>1101</v>
      </c>
      <c r="K3068" t="s">
        <v>1102</v>
      </c>
      <c r="M3068" s="1" t="s">
        <v>1103</v>
      </c>
      <c r="N3068">
        <v>0.8</v>
      </c>
      <c r="O3068" t="s">
        <v>33</v>
      </c>
      <c r="P3068">
        <f t="shared" si="94"/>
        <v>1</v>
      </c>
      <c r="Q3068" s="7">
        <f t="shared" si="95"/>
        <v>0.8</v>
      </c>
    </row>
    <row r="3069" spans="1:17" x14ac:dyDescent="0.2">
      <c r="A3069">
        <v>89301113</v>
      </c>
      <c r="B3069" t="s">
        <v>2951</v>
      </c>
      <c r="C3069" t="s">
        <v>357</v>
      </c>
      <c r="D3069">
        <v>5</v>
      </c>
      <c r="E3069" s="2">
        <v>42736</v>
      </c>
      <c r="G3069">
        <v>7414</v>
      </c>
      <c r="H3069">
        <v>64333</v>
      </c>
      <c r="J3069" t="s">
        <v>3121</v>
      </c>
      <c r="K3069" t="s">
        <v>88</v>
      </c>
      <c r="L3069" t="s">
        <v>86</v>
      </c>
      <c r="M3069" s="1" t="s">
        <v>3122</v>
      </c>
      <c r="N3069">
        <v>1</v>
      </c>
      <c r="O3069" t="s">
        <v>27</v>
      </c>
      <c r="P3069">
        <f t="shared" si="94"/>
        <v>1</v>
      </c>
      <c r="Q3069" s="7">
        <f t="shared" si="95"/>
        <v>1</v>
      </c>
    </row>
    <row r="3070" spans="1:17" x14ac:dyDescent="0.2">
      <c r="A3070">
        <v>89301415</v>
      </c>
      <c r="B3070" t="s">
        <v>5837</v>
      </c>
      <c r="C3070" t="s">
        <v>5838</v>
      </c>
      <c r="D3070">
        <v>10</v>
      </c>
      <c r="E3070" s="2">
        <v>44197</v>
      </c>
      <c r="G3070">
        <v>8715</v>
      </c>
      <c r="H3070">
        <v>64334</v>
      </c>
      <c r="I3070" t="s">
        <v>46</v>
      </c>
      <c r="J3070" t="s">
        <v>605</v>
      </c>
      <c r="K3070" t="s">
        <v>5860</v>
      </c>
      <c r="L3070" t="s">
        <v>31</v>
      </c>
      <c r="M3070" s="1" t="s">
        <v>5861</v>
      </c>
      <c r="N3070">
        <v>0.2</v>
      </c>
      <c r="O3070" t="s">
        <v>2433</v>
      </c>
      <c r="P3070">
        <f t="shared" si="94"/>
        <v>1</v>
      </c>
      <c r="Q3070" s="7">
        <f t="shared" si="95"/>
        <v>0.2</v>
      </c>
    </row>
    <row r="3071" spans="1:17" x14ac:dyDescent="0.2">
      <c r="A3071">
        <v>89301041</v>
      </c>
      <c r="B3071" t="s">
        <v>1095</v>
      </c>
      <c r="C3071" t="s">
        <v>109</v>
      </c>
      <c r="D3071">
        <v>5</v>
      </c>
      <c r="E3071" s="2">
        <v>42186</v>
      </c>
      <c r="G3071">
        <v>7294</v>
      </c>
      <c r="H3071">
        <v>64335</v>
      </c>
      <c r="I3071" t="s">
        <v>28</v>
      </c>
      <c r="J3071" t="s">
        <v>605</v>
      </c>
      <c r="K3071" t="s">
        <v>1104</v>
      </c>
      <c r="M3071" s="1" t="s">
        <v>1105</v>
      </c>
      <c r="N3071">
        <v>0.8</v>
      </c>
      <c r="O3071" t="s">
        <v>238</v>
      </c>
      <c r="P3071">
        <f t="shared" si="94"/>
        <v>2</v>
      </c>
      <c r="Q3071" s="7">
        <f t="shared" si="95"/>
        <v>0.8</v>
      </c>
    </row>
    <row r="3072" spans="1:17" x14ac:dyDescent="0.2">
      <c r="A3072">
        <v>89301602</v>
      </c>
      <c r="B3072" t="s">
        <v>6449</v>
      </c>
      <c r="C3072" t="s">
        <v>6450</v>
      </c>
      <c r="D3072">
        <v>10</v>
      </c>
      <c r="E3072" s="2">
        <v>42186</v>
      </c>
      <c r="G3072">
        <v>8743</v>
      </c>
      <c r="H3072">
        <v>64335</v>
      </c>
      <c r="I3072" t="s">
        <v>28</v>
      </c>
      <c r="J3072" t="s">
        <v>605</v>
      </c>
      <c r="K3072" t="s">
        <v>1104</v>
      </c>
      <c r="M3072" s="1" t="s">
        <v>1105</v>
      </c>
      <c r="N3072">
        <v>0</v>
      </c>
      <c r="O3072" t="s">
        <v>94</v>
      </c>
      <c r="P3072">
        <f t="shared" si="94"/>
        <v>2</v>
      </c>
      <c r="Q3072" s="7">
        <f t="shared" si="95"/>
        <v>0.8</v>
      </c>
    </row>
    <row r="3073" spans="1:18" x14ac:dyDescent="0.2">
      <c r="A3073">
        <v>89301311</v>
      </c>
      <c r="B3073" t="s">
        <v>4828</v>
      </c>
      <c r="C3073" t="s">
        <v>109</v>
      </c>
      <c r="D3073">
        <v>5</v>
      </c>
      <c r="E3073" s="2">
        <v>42186</v>
      </c>
      <c r="G3073">
        <v>7394</v>
      </c>
      <c r="H3073">
        <v>64337</v>
      </c>
      <c r="J3073" t="s">
        <v>371</v>
      </c>
      <c r="K3073" t="s">
        <v>4861</v>
      </c>
      <c r="L3073" t="s">
        <v>86</v>
      </c>
      <c r="M3073" s="1" t="s">
        <v>4862</v>
      </c>
      <c r="N3073">
        <v>1</v>
      </c>
      <c r="O3073" t="s">
        <v>72</v>
      </c>
      <c r="P3073">
        <f t="shared" si="94"/>
        <v>1</v>
      </c>
      <c r="Q3073" s="7">
        <f t="shared" si="95"/>
        <v>1</v>
      </c>
    </row>
    <row r="3074" spans="1:18" x14ac:dyDescent="0.2">
      <c r="A3074">
        <v>89301323</v>
      </c>
      <c r="B3074" t="s">
        <v>4932</v>
      </c>
      <c r="C3074" t="s">
        <v>357</v>
      </c>
      <c r="D3074">
        <v>5</v>
      </c>
      <c r="E3074" s="2">
        <v>42278</v>
      </c>
      <c r="G3074">
        <v>7221</v>
      </c>
      <c r="H3074">
        <v>64344</v>
      </c>
      <c r="J3074" t="s">
        <v>521</v>
      </c>
      <c r="K3074" t="s">
        <v>5056</v>
      </c>
      <c r="L3074" t="s">
        <v>86</v>
      </c>
      <c r="M3074" s="1" t="s">
        <v>5057</v>
      </c>
      <c r="N3074">
        <v>1</v>
      </c>
      <c r="O3074" t="s">
        <v>72</v>
      </c>
      <c r="P3074">
        <f t="shared" ref="P3074:P3137" si="96">COUNTIF($M$2:$M$4776,M3074)</f>
        <v>1</v>
      </c>
      <c r="Q3074" s="7">
        <f t="shared" ref="Q3074:Q3137" si="97">SUMIFS($N$2:$N$4776,$M$2:$M$4776,M3074)</f>
        <v>1</v>
      </c>
    </row>
    <row r="3075" spans="1:18" x14ac:dyDescent="0.2">
      <c r="A3075">
        <v>89301503</v>
      </c>
      <c r="B3075" t="s">
        <v>3914</v>
      </c>
      <c r="C3075" t="s">
        <v>357</v>
      </c>
      <c r="D3075">
        <v>5</v>
      </c>
      <c r="E3075" s="2">
        <v>42217</v>
      </c>
      <c r="G3075">
        <v>7449</v>
      </c>
      <c r="H3075">
        <v>64345</v>
      </c>
      <c r="I3075" t="s">
        <v>46</v>
      </c>
      <c r="J3075" t="s">
        <v>888</v>
      </c>
      <c r="K3075" t="s">
        <v>6052</v>
      </c>
      <c r="M3075" s="1" t="s">
        <v>6053</v>
      </c>
      <c r="N3075">
        <v>1</v>
      </c>
      <c r="O3075" t="s">
        <v>135</v>
      </c>
      <c r="P3075">
        <f t="shared" si="96"/>
        <v>1</v>
      </c>
      <c r="Q3075" s="7">
        <f t="shared" si="97"/>
        <v>1</v>
      </c>
    </row>
    <row r="3076" spans="1:18" x14ac:dyDescent="0.2">
      <c r="A3076">
        <v>89301323</v>
      </c>
      <c r="B3076" t="s">
        <v>4932</v>
      </c>
      <c r="C3076" t="s">
        <v>357</v>
      </c>
      <c r="D3076">
        <v>5</v>
      </c>
      <c r="E3076" s="2">
        <v>43221</v>
      </c>
      <c r="G3076">
        <v>7219</v>
      </c>
      <c r="H3076">
        <v>64349</v>
      </c>
      <c r="I3076" t="s">
        <v>28</v>
      </c>
      <c r="J3076" t="s">
        <v>176</v>
      </c>
      <c r="K3076" t="s">
        <v>5058</v>
      </c>
      <c r="L3076" t="s">
        <v>31</v>
      </c>
      <c r="M3076" s="1" t="s">
        <v>5059</v>
      </c>
      <c r="N3076">
        <v>1</v>
      </c>
      <c r="O3076" t="s">
        <v>33</v>
      </c>
      <c r="P3076">
        <f t="shared" si="96"/>
        <v>2</v>
      </c>
      <c r="Q3076" s="7">
        <f t="shared" si="97"/>
        <v>1</v>
      </c>
    </row>
    <row r="3077" spans="1:18" x14ac:dyDescent="0.2">
      <c r="A3077">
        <v>89301604</v>
      </c>
      <c r="B3077" t="s">
        <v>6464</v>
      </c>
      <c r="C3077" t="s">
        <v>6465</v>
      </c>
      <c r="D3077">
        <v>10</v>
      </c>
      <c r="E3077" s="2">
        <v>43070</v>
      </c>
      <c r="G3077">
        <v>8496</v>
      </c>
      <c r="H3077">
        <v>64349</v>
      </c>
      <c r="I3077" t="s">
        <v>28</v>
      </c>
      <c r="J3077" t="s">
        <v>176</v>
      </c>
      <c r="K3077" t="s">
        <v>5058</v>
      </c>
      <c r="L3077" t="s">
        <v>31</v>
      </c>
      <c r="M3077" s="1" t="s">
        <v>5059</v>
      </c>
      <c r="N3077">
        <v>0</v>
      </c>
      <c r="O3077" t="s">
        <v>238</v>
      </c>
      <c r="P3077">
        <f t="shared" si="96"/>
        <v>2</v>
      </c>
      <c r="Q3077" s="7">
        <f t="shared" si="97"/>
        <v>1</v>
      </c>
    </row>
    <row r="3078" spans="1:18" x14ac:dyDescent="0.2">
      <c r="A3078">
        <v>89301347</v>
      </c>
      <c r="B3078" t="s">
        <v>5330</v>
      </c>
      <c r="C3078" t="s">
        <v>5477</v>
      </c>
      <c r="D3078">
        <v>10</v>
      </c>
      <c r="E3078" s="2">
        <v>44470</v>
      </c>
      <c r="G3078">
        <v>7388</v>
      </c>
      <c r="H3078">
        <v>64351</v>
      </c>
      <c r="I3078" t="s">
        <v>46</v>
      </c>
      <c r="J3078" t="s">
        <v>1200</v>
      </c>
      <c r="K3078" t="s">
        <v>5489</v>
      </c>
      <c r="M3078" s="1" t="s">
        <v>5490</v>
      </c>
      <c r="N3078">
        <v>0.1</v>
      </c>
      <c r="O3078" t="s">
        <v>27</v>
      </c>
      <c r="P3078">
        <f t="shared" si="96"/>
        <v>2</v>
      </c>
      <c r="Q3078" s="7">
        <f t="shared" si="97"/>
        <v>1</v>
      </c>
    </row>
    <row r="3079" spans="1:18" x14ac:dyDescent="0.2">
      <c r="A3079">
        <v>89301348</v>
      </c>
      <c r="B3079" t="s">
        <v>5330</v>
      </c>
      <c r="C3079" t="s">
        <v>5491</v>
      </c>
      <c r="D3079">
        <v>10</v>
      </c>
      <c r="E3079" s="2">
        <v>44682</v>
      </c>
      <c r="G3079">
        <v>7388</v>
      </c>
      <c r="H3079">
        <v>64351</v>
      </c>
      <c r="I3079" t="s">
        <v>46</v>
      </c>
      <c r="J3079" t="s">
        <v>1200</v>
      </c>
      <c r="K3079" t="s">
        <v>5489</v>
      </c>
      <c r="M3079" s="1" t="s">
        <v>5490</v>
      </c>
      <c r="N3079">
        <v>0.9</v>
      </c>
      <c r="O3079" t="s">
        <v>27</v>
      </c>
      <c r="P3079">
        <f t="shared" si="96"/>
        <v>2</v>
      </c>
      <c r="Q3079" s="7">
        <f t="shared" si="97"/>
        <v>1</v>
      </c>
    </row>
    <row r="3080" spans="1:18" x14ac:dyDescent="0.2">
      <c r="A3080">
        <v>89301345</v>
      </c>
      <c r="B3080" t="s">
        <v>5330</v>
      </c>
      <c r="C3080" t="s">
        <v>5331</v>
      </c>
      <c r="D3080">
        <v>10</v>
      </c>
      <c r="E3080" s="2">
        <v>42186</v>
      </c>
      <c r="G3080">
        <v>7316</v>
      </c>
      <c r="H3080">
        <v>64352</v>
      </c>
      <c r="I3080" t="s">
        <v>28</v>
      </c>
      <c r="J3080" t="s">
        <v>121</v>
      </c>
      <c r="K3080" t="s">
        <v>5356</v>
      </c>
      <c r="M3080" s="1" t="s">
        <v>5357</v>
      </c>
      <c r="N3080">
        <v>0.9</v>
      </c>
      <c r="O3080" t="s">
        <v>94</v>
      </c>
      <c r="P3080">
        <f t="shared" si="96"/>
        <v>1</v>
      </c>
      <c r="Q3080" s="7">
        <f t="shared" si="97"/>
        <v>0.9</v>
      </c>
    </row>
    <row r="3081" spans="1:18" x14ac:dyDescent="0.2">
      <c r="A3081">
        <v>89301041</v>
      </c>
      <c r="B3081" t="s">
        <v>1095</v>
      </c>
      <c r="C3081" t="s">
        <v>109</v>
      </c>
      <c r="D3081">
        <v>5</v>
      </c>
      <c r="E3081" s="2">
        <v>45170</v>
      </c>
      <c r="G3081">
        <v>7306</v>
      </c>
      <c r="H3081">
        <v>64354</v>
      </c>
      <c r="I3081" t="s">
        <v>343</v>
      </c>
      <c r="J3081" t="s">
        <v>504</v>
      </c>
      <c r="K3081" t="s">
        <v>516</v>
      </c>
      <c r="M3081" s="1" t="s">
        <v>1106</v>
      </c>
      <c r="N3081">
        <v>0.75</v>
      </c>
      <c r="O3081" t="s">
        <v>72</v>
      </c>
      <c r="P3081">
        <f t="shared" si="96"/>
        <v>1</v>
      </c>
      <c r="Q3081" s="7">
        <f t="shared" si="97"/>
        <v>0.75</v>
      </c>
    </row>
    <row r="3082" spans="1:18" x14ac:dyDescent="0.2">
      <c r="A3082">
        <v>89301111</v>
      </c>
      <c r="B3082" t="s">
        <v>2951</v>
      </c>
      <c r="C3082" t="s">
        <v>109</v>
      </c>
      <c r="D3082">
        <v>5</v>
      </c>
      <c r="E3082" s="2">
        <v>44682</v>
      </c>
      <c r="G3082">
        <v>7393</v>
      </c>
      <c r="H3082">
        <v>64358</v>
      </c>
      <c r="I3082" t="s">
        <v>28</v>
      </c>
      <c r="J3082" t="s">
        <v>312</v>
      </c>
      <c r="K3082" t="s">
        <v>3004</v>
      </c>
      <c r="M3082" s="1" t="s">
        <v>3005</v>
      </c>
      <c r="N3082">
        <v>0.4</v>
      </c>
      <c r="O3082" t="s">
        <v>33</v>
      </c>
      <c r="P3082">
        <f t="shared" si="96"/>
        <v>1</v>
      </c>
      <c r="Q3082" s="7">
        <f t="shared" si="97"/>
        <v>0.4</v>
      </c>
    </row>
    <row r="3083" spans="1:18" x14ac:dyDescent="0.2">
      <c r="A3083">
        <v>89301218</v>
      </c>
      <c r="B3083" t="s">
        <v>4356</v>
      </c>
      <c r="C3083" t="s">
        <v>4356</v>
      </c>
      <c r="D3083">
        <v>10</v>
      </c>
      <c r="E3083" s="2">
        <v>44378</v>
      </c>
      <c r="G3083">
        <v>9969</v>
      </c>
      <c r="H3083">
        <v>64359</v>
      </c>
      <c r="I3083" t="s">
        <v>46</v>
      </c>
      <c r="J3083" t="s">
        <v>1075</v>
      </c>
      <c r="K3083" t="s">
        <v>4358</v>
      </c>
      <c r="L3083" t="s">
        <v>31</v>
      </c>
      <c r="M3083" s="1" t="s">
        <v>4359</v>
      </c>
      <c r="N3083">
        <v>0.2</v>
      </c>
      <c r="O3083" t="s">
        <v>2433</v>
      </c>
      <c r="P3083">
        <f t="shared" si="96"/>
        <v>2</v>
      </c>
      <c r="Q3083" s="7">
        <f t="shared" si="97"/>
        <v>1.2</v>
      </c>
      <c r="R3083" t="s">
        <v>6797</v>
      </c>
    </row>
    <row r="3084" spans="1:18" x14ac:dyDescent="0.2">
      <c r="A3084">
        <v>89301395</v>
      </c>
      <c r="B3084" t="s">
        <v>5745</v>
      </c>
      <c r="C3084" t="s">
        <v>5746</v>
      </c>
      <c r="D3084">
        <v>10</v>
      </c>
      <c r="E3084" s="2">
        <v>45108</v>
      </c>
      <c r="G3084">
        <v>7250</v>
      </c>
      <c r="H3084">
        <v>64359</v>
      </c>
      <c r="I3084" t="s">
        <v>46</v>
      </c>
      <c r="J3084" t="s">
        <v>1075</v>
      </c>
      <c r="K3084" t="s">
        <v>4358</v>
      </c>
      <c r="L3084" t="s">
        <v>31</v>
      </c>
      <c r="M3084" s="1" t="s">
        <v>4359</v>
      </c>
      <c r="N3084">
        <v>1</v>
      </c>
      <c r="O3084" t="s">
        <v>2433</v>
      </c>
      <c r="P3084">
        <f t="shared" si="96"/>
        <v>2</v>
      </c>
      <c r="Q3084" s="7">
        <f t="shared" si="97"/>
        <v>1.2</v>
      </c>
    </row>
    <row r="3085" spans="1:18" x14ac:dyDescent="0.2">
      <c r="A3085">
        <v>89301093</v>
      </c>
      <c r="B3085" t="s">
        <v>2444</v>
      </c>
      <c r="C3085" t="s">
        <v>357</v>
      </c>
      <c r="D3085">
        <v>5</v>
      </c>
      <c r="E3085" s="2">
        <v>43617</v>
      </c>
      <c r="G3085">
        <v>7412</v>
      </c>
      <c r="H3085">
        <v>64360</v>
      </c>
      <c r="I3085" t="s">
        <v>28</v>
      </c>
      <c r="J3085" t="s">
        <v>1017</v>
      </c>
      <c r="K3085" t="s">
        <v>2581</v>
      </c>
      <c r="M3085" s="1" t="s">
        <v>2582</v>
      </c>
      <c r="N3085">
        <v>0.9</v>
      </c>
      <c r="O3085" t="s">
        <v>33</v>
      </c>
      <c r="P3085">
        <f t="shared" si="96"/>
        <v>2</v>
      </c>
      <c r="Q3085" s="7">
        <f t="shared" si="97"/>
        <v>1</v>
      </c>
    </row>
    <row r="3086" spans="1:18" x14ac:dyDescent="0.2">
      <c r="A3086">
        <v>89301094</v>
      </c>
      <c r="B3086" t="s">
        <v>2444</v>
      </c>
      <c r="C3086" t="s">
        <v>2589</v>
      </c>
      <c r="D3086">
        <v>5</v>
      </c>
      <c r="E3086" s="2">
        <v>43627</v>
      </c>
      <c r="G3086">
        <v>7412</v>
      </c>
      <c r="H3086">
        <v>64360</v>
      </c>
      <c r="I3086" t="s">
        <v>28</v>
      </c>
      <c r="J3086" t="s">
        <v>1017</v>
      </c>
      <c r="K3086" t="s">
        <v>2581</v>
      </c>
      <c r="M3086" s="1" t="s">
        <v>2582</v>
      </c>
      <c r="N3086">
        <v>0.1</v>
      </c>
      <c r="O3086" t="s">
        <v>33</v>
      </c>
      <c r="P3086">
        <f t="shared" si="96"/>
        <v>2</v>
      </c>
      <c r="Q3086" s="7">
        <f t="shared" si="97"/>
        <v>1</v>
      </c>
    </row>
    <row r="3087" spans="1:18" x14ac:dyDescent="0.2">
      <c r="A3087">
        <v>89301415</v>
      </c>
      <c r="B3087" t="s">
        <v>5837</v>
      </c>
      <c r="C3087" t="s">
        <v>5838</v>
      </c>
      <c r="D3087">
        <v>10</v>
      </c>
      <c r="E3087" s="2">
        <v>45271</v>
      </c>
      <c r="G3087">
        <v>7406</v>
      </c>
      <c r="H3087">
        <v>64364</v>
      </c>
      <c r="I3087" t="s">
        <v>46</v>
      </c>
      <c r="J3087" t="s">
        <v>1075</v>
      </c>
      <c r="K3087" t="s">
        <v>5862</v>
      </c>
      <c r="M3087" s="1" t="s">
        <v>5863</v>
      </c>
      <c r="N3087">
        <v>0.75</v>
      </c>
      <c r="O3087" t="s">
        <v>1219</v>
      </c>
      <c r="P3087">
        <f t="shared" si="96"/>
        <v>1</v>
      </c>
      <c r="Q3087" s="7">
        <f t="shared" si="97"/>
        <v>0.75</v>
      </c>
    </row>
    <row r="3088" spans="1:18" x14ac:dyDescent="0.2">
      <c r="A3088">
        <v>89301011</v>
      </c>
      <c r="B3088" t="s">
        <v>108</v>
      </c>
      <c r="C3088" t="s">
        <v>109</v>
      </c>
      <c r="D3088">
        <v>5</v>
      </c>
      <c r="E3088" s="2">
        <v>42217</v>
      </c>
      <c r="G3088">
        <v>7513</v>
      </c>
      <c r="H3088">
        <v>64372</v>
      </c>
      <c r="I3088" t="s">
        <v>28</v>
      </c>
      <c r="J3088" t="s">
        <v>242</v>
      </c>
      <c r="K3088" t="s">
        <v>243</v>
      </c>
      <c r="M3088" s="1" t="s">
        <v>244</v>
      </c>
      <c r="N3088">
        <v>0.8</v>
      </c>
      <c r="O3088" t="s">
        <v>33</v>
      </c>
      <c r="P3088">
        <f t="shared" si="96"/>
        <v>2</v>
      </c>
      <c r="Q3088" s="7">
        <f t="shared" si="97"/>
        <v>0.8</v>
      </c>
    </row>
    <row r="3089" spans="1:18" x14ac:dyDescent="0.2">
      <c r="A3089">
        <v>89301604</v>
      </c>
      <c r="B3089" t="s">
        <v>6464</v>
      </c>
      <c r="C3089" t="s">
        <v>6465</v>
      </c>
      <c r="D3089">
        <v>10</v>
      </c>
      <c r="E3089" s="2">
        <v>43831</v>
      </c>
      <c r="G3089">
        <v>9538</v>
      </c>
      <c r="H3089">
        <v>64372</v>
      </c>
      <c r="I3089" t="s">
        <v>28</v>
      </c>
      <c r="J3089" t="s">
        <v>242</v>
      </c>
      <c r="K3089" t="s">
        <v>243</v>
      </c>
      <c r="M3089" s="1" t="s">
        <v>244</v>
      </c>
      <c r="N3089">
        <v>0</v>
      </c>
      <c r="O3089" t="s">
        <v>238</v>
      </c>
      <c r="P3089">
        <f t="shared" si="96"/>
        <v>2</v>
      </c>
      <c r="Q3089" s="7">
        <f t="shared" si="97"/>
        <v>0.8</v>
      </c>
    </row>
    <row r="3090" spans="1:18" x14ac:dyDescent="0.2">
      <c r="A3090">
        <v>89301261</v>
      </c>
      <c r="B3090" t="s">
        <v>4505</v>
      </c>
      <c r="C3090" t="s">
        <v>109</v>
      </c>
      <c r="D3090">
        <v>5</v>
      </c>
      <c r="E3090" s="2">
        <v>45261</v>
      </c>
      <c r="G3090">
        <v>11160</v>
      </c>
      <c r="H3090">
        <v>64375</v>
      </c>
      <c r="J3090" t="s">
        <v>84</v>
      </c>
      <c r="K3090" t="s">
        <v>1580</v>
      </c>
      <c r="M3090" s="1" t="s">
        <v>4548</v>
      </c>
      <c r="N3090">
        <v>1</v>
      </c>
      <c r="O3090" t="s">
        <v>23</v>
      </c>
      <c r="P3090">
        <f t="shared" si="96"/>
        <v>1</v>
      </c>
      <c r="Q3090" s="7">
        <f t="shared" si="97"/>
        <v>1</v>
      </c>
    </row>
    <row r="3091" spans="1:18" x14ac:dyDescent="0.2">
      <c r="A3091">
        <v>89301503</v>
      </c>
      <c r="B3091" t="s">
        <v>3914</v>
      </c>
      <c r="C3091" t="s">
        <v>357</v>
      </c>
      <c r="D3091">
        <v>5</v>
      </c>
      <c r="E3091" s="2">
        <v>44774</v>
      </c>
      <c r="G3091">
        <v>10668</v>
      </c>
      <c r="H3091">
        <v>64376</v>
      </c>
      <c r="I3091" t="s">
        <v>53</v>
      </c>
      <c r="J3091" t="s">
        <v>371</v>
      </c>
      <c r="K3091" t="s">
        <v>6050</v>
      </c>
      <c r="M3091" s="1" t="s">
        <v>6051</v>
      </c>
      <c r="N3091">
        <v>0.5</v>
      </c>
      <c r="O3091" t="s">
        <v>135</v>
      </c>
      <c r="P3091">
        <f t="shared" si="96"/>
        <v>1</v>
      </c>
      <c r="Q3091" s="7">
        <f t="shared" si="97"/>
        <v>0.5</v>
      </c>
    </row>
    <row r="3092" spans="1:18" x14ac:dyDescent="0.2">
      <c r="A3092">
        <v>89301093</v>
      </c>
      <c r="B3092" t="s">
        <v>2444</v>
      </c>
      <c r="C3092" t="s">
        <v>357</v>
      </c>
      <c r="D3092">
        <v>5</v>
      </c>
      <c r="E3092" s="2">
        <v>44562</v>
      </c>
      <c r="G3092">
        <v>10386</v>
      </c>
      <c r="H3092">
        <v>64381</v>
      </c>
      <c r="J3092" t="s">
        <v>43</v>
      </c>
      <c r="K3092" t="s">
        <v>1076</v>
      </c>
      <c r="M3092" s="1" t="s">
        <v>2580</v>
      </c>
      <c r="N3092">
        <v>1</v>
      </c>
      <c r="O3092" t="s">
        <v>23</v>
      </c>
      <c r="P3092">
        <f t="shared" si="96"/>
        <v>1</v>
      </c>
      <c r="Q3092" s="7">
        <f t="shared" si="97"/>
        <v>1</v>
      </c>
    </row>
    <row r="3093" spans="1:18" x14ac:dyDescent="0.2">
      <c r="A3093">
        <v>89301321</v>
      </c>
      <c r="B3093" t="s">
        <v>4932</v>
      </c>
      <c r="C3093" t="s">
        <v>109</v>
      </c>
      <c r="D3093">
        <v>5</v>
      </c>
      <c r="E3093" s="2">
        <v>45170</v>
      </c>
      <c r="G3093">
        <v>7352</v>
      </c>
      <c r="H3093">
        <v>64382</v>
      </c>
      <c r="I3093" t="s">
        <v>53</v>
      </c>
      <c r="J3093" t="s">
        <v>47</v>
      </c>
      <c r="K3093" t="s">
        <v>4673</v>
      </c>
      <c r="M3093" s="1" t="s">
        <v>4952</v>
      </c>
      <c r="N3093">
        <v>0.75</v>
      </c>
      <c r="O3093" t="s">
        <v>72</v>
      </c>
      <c r="P3093">
        <f t="shared" si="96"/>
        <v>2</v>
      </c>
      <c r="Q3093" s="7">
        <f t="shared" si="97"/>
        <v>1.5</v>
      </c>
    </row>
    <row r="3094" spans="1:18" x14ac:dyDescent="0.2">
      <c r="A3094">
        <v>89301321</v>
      </c>
      <c r="B3094" t="s">
        <v>4932</v>
      </c>
      <c r="C3094" t="s">
        <v>109</v>
      </c>
      <c r="D3094">
        <v>5</v>
      </c>
      <c r="E3094" s="2">
        <v>45170</v>
      </c>
      <c r="G3094">
        <v>10740</v>
      </c>
      <c r="H3094">
        <v>64382</v>
      </c>
      <c r="I3094" t="s">
        <v>53</v>
      </c>
      <c r="J3094" t="s">
        <v>47</v>
      </c>
      <c r="K3094" t="s">
        <v>4673</v>
      </c>
      <c r="M3094" s="1" t="s">
        <v>4952</v>
      </c>
      <c r="N3094">
        <v>0.75</v>
      </c>
      <c r="O3094" t="s">
        <v>72</v>
      </c>
      <c r="P3094">
        <f t="shared" si="96"/>
        <v>2</v>
      </c>
      <c r="Q3094" s="7">
        <f t="shared" si="97"/>
        <v>1.5</v>
      </c>
      <c r="R3094" t="s">
        <v>6797</v>
      </c>
    </row>
    <row r="3095" spans="1:18" x14ac:dyDescent="0.2">
      <c r="A3095">
        <v>89301162</v>
      </c>
      <c r="B3095" t="s">
        <v>3529</v>
      </c>
      <c r="C3095" t="s">
        <v>3661</v>
      </c>
      <c r="D3095">
        <v>10</v>
      </c>
      <c r="E3095" s="2">
        <v>45078</v>
      </c>
      <c r="G3095">
        <v>7275</v>
      </c>
      <c r="H3095">
        <v>64387</v>
      </c>
      <c r="I3095" t="s">
        <v>28</v>
      </c>
      <c r="J3095" t="s">
        <v>325</v>
      </c>
      <c r="K3095" t="s">
        <v>1250</v>
      </c>
      <c r="M3095" s="1" t="s">
        <v>3684</v>
      </c>
      <c r="N3095">
        <v>0.2</v>
      </c>
      <c r="O3095" t="s">
        <v>33</v>
      </c>
      <c r="P3095">
        <f t="shared" si="96"/>
        <v>3</v>
      </c>
      <c r="Q3095" s="7">
        <f t="shared" si="97"/>
        <v>0.4</v>
      </c>
    </row>
    <row r="3096" spans="1:18" x14ac:dyDescent="0.2">
      <c r="A3096">
        <v>89301164</v>
      </c>
      <c r="B3096" t="s">
        <v>3529</v>
      </c>
      <c r="C3096" t="s">
        <v>3731</v>
      </c>
      <c r="D3096">
        <v>10</v>
      </c>
      <c r="E3096" s="2">
        <v>45078</v>
      </c>
      <c r="G3096">
        <v>7275</v>
      </c>
      <c r="H3096">
        <v>64387</v>
      </c>
      <c r="I3096" t="s">
        <v>28</v>
      </c>
      <c r="J3096" t="s">
        <v>325</v>
      </c>
      <c r="K3096" t="s">
        <v>1250</v>
      </c>
      <c r="M3096" s="1" t="s">
        <v>3684</v>
      </c>
      <c r="N3096">
        <v>0.2</v>
      </c>
      <c r="O3096" t="s">
        <v>33</v>
      </c>
      <c r="P3096">
        <f t="shared" si="96"/>
        <v>3</v>
      </c>
      <c r="Q3096" s="7">
        <f t="shared" si="97"/>
        <v>0.4</v>
      </c>
    </row>
    <row r="3097" spans="1:18" x14ac:dyDescent="0.2">
      <c r="A3097">
        <v>89301600</v>
      </c>
      <c r="B3097" t="s">
        <v>6274</v>
      </c>
      <c r="C3097" t="s">
        <v>6274</v>
      </c>
      <c r="D3097">
        <v>10</v>
      </c>
      <c r="E3097" s="2">
        <v>44484</v>
      </c>
      <c r="G3097">
        <v>8490</v>
      </c>
      <c r="H3097">
        <v>64387</v>
      </c>
      <c r="I3097" t="s">
        <v>28</v>
      </c>
      <c r="J3097" t="s">
        <v>325</v>
      </c>
      <c r="K3097" t="s">
        <v>1250</v>
      </c>
      <c r="M3097" s="1" t="s">
        <v>3684</v>
      </c>
      <c r="N3097">
        <v>0</v>
      </c>
      <c r="O3097" t="s">
        <v>33</v>
      </c>
      <c r="P3097">
        <f t="shared" si="96"/>
        <v>3</v>
      </c>
      <c r="Q3097" s="7">
        <f t="shared" si="97"/>
        <v>0.4</v>
      </c>
    </row>
    <row r="3098" spans="1:18" x14ac:dyDescent="0.2">
      <c r="A3098">
        <v>89301111</v>
      </c>
      <c r="B3098" t="s">
        <v>2951</v>
      </c>
      <c r="C3098" t="s">
        <v>109</v>
      </c>
      <c r="D3098">
        <v>5</v>
      </c>
      <c r="E3098" s="2">
        <v>42353</v>
      </c>
      <c r="G3098">
        <v>7390</v>
      </c>
      <c r="H3098">
        <v>64393</v>
      </c>
      <c r="I3098" t="s">
        <v>28</v>
      </c>
      <c r="J3098" t="s">
        <v>252</v>
      </c>
      <c r="K3098" t="s">
        <v>3002</v>
      </c>
      <c r="M3098" s="1" t="s">
        <v>3003</v>
      </c>
      <c r="N3098">
        <v>0.9</v>
      </c>
      <c r="O3098" t="s">
        <v>33</v>
      </c>
      <c r="P3098">
        <f t="shared" si="96"/>
        <v>1</v>
      </c>
      <c r="Q3098" s="7">
        <f t="shared" si="97"/>
        <v>0.9</v>
      </c>
    </row>
    <row r="3099" spans="1:18" x14ac:dyDescent="0.2">
      <c r="A3099">
        <v>89301324</v>
      </c>
      <c r="B3099" t="s">
        <v>4932</v>
      </c>
      <c r="C3099" t="s">
        <v>5083</v>
      </c>
      <c r="D3099">
        <v>5</v>
      </c>
      <c r="E3099" s="2">
        <v>44440</v>
      </c>
      <c r="G3099">
        <v>7350</v>
      </c>
      <c r="H3099">
        <v>64394</v>
      </c>
      <c r="J3099" t="s">
        <v>78</v>
      </c>
      <c r="K3099" t="s">
        <v>5097</v>
      </c>
      <c r="M3099" s="1" t="s">
        <v>5098</v>
      </c>
      <c r="N3099">
        <v>0.75</v>
      </c>
      <c r="O3099" t="s">
        <v>72</v>
      </c>
      <c r="P3099">
        <f t="shared" si="96"/>
        <v>1</v>
      </c>
      <c r="Q3099" s="7">
        <f t="shared" si="97"/>
        <v>0.75</v>
      </c>
    </row>
    <row r="3100" spans="1:18" x14ac:dyDescent="0.2">
      <c r="A3100">
        <v>89301593</v>
      </c>
      <c r="B3100" t="s">
        <v>6156</v>
      </c>
      <c r="C3100" t="s">
        <v>6157</v>
      </c>
      <c r="D3100">
        <v>5</v>
      </c>
      <c r="E3100" s="2">
        <v>45139</v>
      </c>
      <c r="G3100">
        <v>11061</v>
      </c>
      <c r="H3100">
        <v>64398</v>
      </c>
      <c r="I3100" t="s">
        <v>53</v>
      </c>
      <c r="J3100" t="s">
        <v>925</v>
      </c>
      <c r="K3100" t="s">
        <v>2000</v>
      </c>
      <c r="M3100" s="1" t="s">
        <v>6222</v>
      </c>
      <c r="N3100">
        <v>0.75</v>
      </c>
      <c r="O3100" t="s">
        <v>72</v>
      </c>
      <c r="P3100">
        <f t="shared" si="96"/>
        <v>1</v>
      </c>
      <c r="Q3100" s="7">
        <f t="shared" si="97"/>
        <v>0.75</v>
      </c>
    </row>
    <row r="3101" spans="1:18" x14ac:dyDescent="0.2">
      <c r="A3101">
        <v>89301075</v>
      </c>
      <c r="B3101" t="s">
        <v>1686</v>
      </c>
      <c r="C3101" t="s">
        <v>1840</v>
      </c>
      <c r="D3101">
        <v>10</v>
      </c>
      <c r="E3101" s="2">
        <v>44228</v>
      </c>
      <c r="G3101">
        <v>7595</v>
      </c>
      <c r="H3101">
        <v>64399</v>
      </c>
      <c r="I3101" t="s">
        <v>28</v>
      </c>
      <c r="J3101" t="s">
        <v>1986</v>
      </c>
      <c r="K3101" t="s">
        <v>1987</v>
      </c>
      <c r="M3101" s="1" t="s">
        <v>1988</v>
      </c>
      <c r="N3101">
        <v>0.4</v>
      </c>
      <c r="O3101" t="s">
        <v>33</v>
      </c>
      <c r="P3101">
        <f t="shared" si="96"/>
        <v>1</v>
      </c>
      <c r="Q3101" s="7">
        <f t="shared" si="97"/>
        <v>0.4</v>
      </c>
    </row>
    <row r="3102" spans="1:18" x14ac:dyDescent="0.2">
      <c r="A3102">
        <v>89301026</v>
      </c>
      <c r="B3102" t="s">
        <v>489</v>
      </c>
      <c r="C3102" t="s">
        <v>702</v>
      </c>
      <c r="D3102">
        <v>5</v>
      </c>
      <c r="E3102" s="2">
        <v>43617</v>
      </c>
      <c r="G3102">
        <v>7853</v>
      </c>
      <c r="H3102">
        <v>64400</v>
      </c>
      <c r="I3102" t="s">
        <v>53</v>
      </c>
      <c r="J3102" t="s">
        <v>16</v>
      </c>
      <c r="K3102" t="s">
        <v>759</v>
      </c>
      <c r="M3102" s="1" t="s">
        <v>760</v>
      </c>
      <c r="N3102">
        <v>1</v>
      </c>
      <c r="O3102" t="s">
        <v>72</v>
      </c>
      <c r="P3102">
        <f t="shared" si="96"/>
        <v>1</v>
      </c>
      <c r="Q3102" s="7">
        <f t="shared" si="97"/>
        <v>1</v>
      </c>
    </row>
    <row r="3103" spans="1:18" x14ac:dyDescent="0.2">
      <c r="A3103">
        <v>89305252</v>
      </c>
      <c r="B3103" t="s">
        <v>4451</v>
      </c>
      <c r="C3103" t="s">
        <v>6760</v>
      </c>
      <c r="D3103">
        <v>15</v>
      </c>
      <c r="E3103" s="2">
        <v>42217</v>
      </c>
      <c r="G3103">
        <v>7687</v>
      </c>
      <c r="H3103">
        <v>64403</v>
      </c>
      <c r="I3103" t="s">
        <v>4452</v>
      </c>
      <c r="J3103" t="s">
        <v>176</v>
      </c>
      <c r="K3103" t="s">
        <v>6767</v>
      </c>
      <c r="M3103" s="1" t="s">
        <v>6768</v>
      </c>
      <c r="N3103">
        <v>0.5</v>
      </c>
      <c r="O3103" t="s">
        <v>4464</v>
      </c>
      <c r="P3103">
        <f t="shared" si="96"/>
        <v>2</v>
      </c>
      <c r="Q3103" s="7">
        <f t="shared" si="97"/>
        <v>0.5</v>
      </c>
    </row>
    <row r="3104" spans="1:18" x14ac:dyDescent="0.2">
      <c r="A3104">
        <v>89870255</v>
      </c>
      <c r="B3104" t="s">
        <v>4451</v>
      </c>
      <c r="C3104" t="s">
        <v>6778</v>
      </c>
      <c r="D3104">
        <v>15</v>
      </c>
      <c r="E3104" s="2">
        <v>42217</v>
      </c>
      <c r="G3104">
        <v>8039</v>
      </c>
      <c r="H3104">
        <v>64403</v>
      </c>
      <c r="I3104" t="s">
        <v>4452</v>
      </c>
      <c r="J3104" t="s">
        <v>176</v>
      </c>
      <c r="K3104" t="s">
        <v>6767</v>
      </c>
      <c r="M3104" s="1" t="s">
        <v>6768</v>
      </c>
      <c r="N3104">
        <v>0</v>
      </c>
      <c r="O3104" t="s">
        <v>4464</v>
      </c>
      <c r="P3104">
        <f t="shared" si="96"/>
        <v>2</v>
      </c>
      <c r="Q3104" s="7">
        <f t="shared" si="97"/>
        <v>0.5</v>
      </c>
    </row>
    <row r="3105" spans="1:17" x14ac:dyDescent="0.2">
      <c r="A3105">
        <v>89305245</v>
      </c>
      <c r="B3105" t="s">
        <v>6666</v>
      </c>
      <c r="C3105" t="s">
        <v>6667</v>
      </c>
      <c r="D3105">
        <v>15</v>
      </c>
      <c r="E3105" s="2">
        <v>42217</v>
      </c>
      <c r="G3105">
        <v>7236</v>
      </c>
      <c r="H3105">
        <v>64408</v>
      </c>
      <c r="I3105" t="s">
        <v>4452</v>
      </c>
      <c r="J3105" t="s">
        <v>127</v>
      </c>
      <c r="K3105" t="s">
        <v>6680</v>
      </c>
      <c r="L3105" t="s">
        <v>31</v>
      </c>
      <c r="M3105" s="1" t="s">
        <v>6681</v>
      </c>
      <c r="N3105">
        <v>0.05</v>
      </c>
      <c r="O3105" t="s">
        <v>4464</v>
      </c>
      <c r="P3105">
        <f t="shared" si="96"/>
        <v>1</v>
      </c>
      <c r="Q3105" s="7">
        <f t="shared" si="97"/>
        <v>0.05</v>
      </c>
    </row>
    <row r="3106" spans="1:17" x14ac:dyDescent="0.2">
      <c r="A3106">
        <v>89305248</v>
      </c>
      <c r="B3106" t="s">
        <v>6689</v>
      </c>
      <c r="C3106" t="s">
        <v>6738</v>
      </c>
      <c r="D3106">
        <v>15</v>
      </c>
      <c r="E3106" s="2">
        <v>42217</v>
      </c>
      <c r="G3106">
        <v>7237</v>
      </c>
      <c r="H3106">
        <v>64409</v>
      </c>
      <c r="I3106" t="s">
        <v>4452</v>
      </c>
      <c r="J3106" t="s">
        <v>325</v>
      </c>
      <c r="K3106" t="s">
        <v>2127</v>
      </c>
      <c r="L3106" t="s">
        <v>31</v>
      </c>
      <c r="M3106" s="1" t="s">
        <v>6741</v>
      </c>
      <c r="N3106">
        <v>0.05</v>
      </c>
      <c r="O3106" t="s">
        <v>4464</v>
      </c>
      <c r="P3106">
        <f t="shared" si="96"/>
        <v>2</v>
      </c>
      <c r="Q3106" s="7">
        <f t="shared" si="97"/>
        <v>0.05</v>
      </c>
    </row>
    <row r="3107" spans="1:17" x14ac:dyDescent="0.2">
      <c r="A3107">
        <v>89870255</v>
      </c>
      <c r="B3107" t="s">
        <v>4451</v>
      </c>
      <c r="C3107" t="s">
        <v>6778</v>
      </c>
      <c r="D3107">
        <v>15</v>
      </c>
      <c r="E3107" s="2">
        <v>42370</v>
      </c>
      <c r="G3107">
        <v>7694</v>
      </c>
      <c r="H3107">
        <v>64409</v>
      </c>
      <c r="I3107" t="s">
        <v>4452</v>
      </c>
      <c r="J3107" t="s">
        <v>325</v>
      </c>
      <c r="K3107" t="s">
        <v>2127</v>
      </c>
      <c r="L3107" t="s">
        <v>31</v>
      </c>
      <c r="M3107" s="1" t="s">
        <v>6741</v>
      </c>
      <c r="N3107">
        <v>0</v>
      </c>
      <c r="O3107" t="s">
        <v>4464</v>
      </c>
      <c r="P3107">
        <f t="shared" si="96"/>
        <v>2</v>
      </c>
      <c r="Q3107" s="7">
        <f t="shared" si="97"/>
        <v>0.05</v>
      </c>
    </row>
    <row r="3108" spans="1:17" x14ac:dyDescent="0.2">
      <c r="A3108">
        <v>89301131</v>
      </c>
      <c r="B3108" t="s">
        <v>3276</v>
      </c>
      <c r="C3108" t="s">
        <v>109</v>
      </c>
      <c r="D3108">
        <v>5</v>
      </c>
      <c r="E3108" s="2">
        <v>42219</v>
      </c>
      <c r="G3108">
        <v>7425</v>
      </c>
      <c r="H3108">
        <v>64414</v>
      </c>
      <c r="I3108" t="s">
        <v>28</v>
      </c>
      <c r="J3108" t="s">
        <v>325</v>
      </c>
      <c r="K3108" t="s">
        <v>3310</v>
      </c>
      <c r="M3108" s="1" t="s">
        <v>3311</v>
      </c>
      <c r="N3108">
        <v>1</v>
      </c>
      <c r="O3108" t="s">
        <v>33</v>
      </c>
      <c r="P3108">
        <f t="shared" si="96"/>
        <v>1</v>
      </c>
      <c r="Q3108" s="7">
        <f t="shared" si="97"/>
        <v>1</v>
      </c>
    </row>
    <row r="3109" spans="1:17" x14ac:dyDescent="0.2">
      <c r="A3109">
        <v>89305252</v>
      </c>
      <c r="B3109" t="s">
        <v>4451</v>
      </c>
      <c r="C3109" t="s">
        <v>6760</v>
      </c>
      <c r="D3109">
        <v>15</v>
      </c>
      <c r="E3109" s="2">
        <v>42217</v>
      </c>
      <c r="G3109">
        <v>7686</v>
      </c>
      <c r="H3109">
        <v>64416</v>
      </c>
      <c r="I3109" t="s">
        <v>4452</v>
      </c>
      <c r="J3109" t="s">
        <v>605</v>
      </c>
      <c r="K3109" t="s">
        <v>6769</v>
      </c>
      <c r="M3109" s="1" t="s">
        <v>6770</v>
      </c>
      <c r="N3109">
        <v>1</v>
      </c>
      <c r="O3109" t="s">
        <v>4464</v>
      </c>
      <c r="P3109">
        <f t="shared" si="96"/>
        <v>2</v>
      </c>
      <c r="Q3109" s="7">
        <f t="shared" si="97"/>
        <v>1</v>
      </c>
    </row>
    <row r="3110" spans="1:17" x14ac:dyDescent="0.2">
      <c r="A3110">
        <v>89870255</v>
      </c>
      <c r="B3110" t="s">
        <v>4451</v>
      </c>
      <c r="C3110" t="s">
        <v>6778</v>
      </c>
      <c r="D3110">
        <v>15</v>
      </c>
      <c r="E3110" s="2">
        <v>42217</v>
      </c>
      <c r="G3110">
        <v>7692</v>
      </c>
      <c r="H3110">
        <v>64416</v>
      </c>
      <c r="I3110" t="s">
        <v>4452</v>
      </c>
      <c r="J3110" t="s">
        <v>605</v>
      </c>
      <c r="K3110" t="s">
        <v>6769</v>
      </c>
      <c r="M3110" s="1" t="s">
        <v>6770</v>
      </c>
      <c r="N3110">
        <v>0</v>
      </c>
      <c r="O3110" t="s">
        <v>4464</v>
      </c>
      <c r="P3110">
        <f t="shared" si="96"/>
        <v>2</v>
      </c>
      <c r="Q3110" s="7">
        <f t="shared" si="97"/>
        <v>1</v>
      </c>
    </row>
    <row r="3111" spans="1:17" x14ac:dyDescent="0.2">
      <c r="A3111">
        <v>89301345</v>
      </c>
      <c r="B3111" t="s">
        <v>5330</v>
      </c>
      <c r="C3111" t="s">
        <v>5331</v>
      </c>
      <c r="D3111">
        <v>10</v>
      </c>
      <c r="E3111" s="2">
        <v>42217</v>
      </c>
      <c r="G3111">
        <v>7320</v>
      </c>
      <c r="H3111">
        <v>64417</v>
      </c>
      <c r="I3111" t="s">
        <v>28</v>
      </c>
      <c r="J3111" t="s">
        <v>47</v>
      </c>
      <c r="K3111" t="s">
        <v>5358</v>
      </c>
      <c r="M3111" s="1" t="s">
        <v>5359</v>
      </c>
      <c r="N3111">
        <v>0.9</v>
      </c>
      <c r="O3111" t="s">
        <v>94</v>
      </c>
      <c r="P3111">
        <f t="shared" si="96"/>
        <v>1</v>
      </c>
      <c r="Q3111" s="7">
        <f t="shared" si="97"/>
        <v>0.9</v>
      </c>
    </row>
    <row r="3112" spans="1:17" x14ac:dyDescent="0.2">
      <c r="A3112">
        <v>89301172</v>
      </c>
      <c r="B3112" t="s">
        <v>3745</v>
      </c>
      <c r="C3112" t="s">
        <v>2937</v>
      </c>
      <c r="D3112">
        <v>10</v>
      </c>
      <c r="E3112" s="2">
        <v>42248</v>
      </c>
      <c r="G3112">
        <v>7325</v>
      </c>
      <c r="H3112">
        <v>64419</v>
      </c>
      <c r="I3112" t="s">
        <v>28</v>
      </c>
      <c r="J3112" t="s">
        <v>95</v>
      </c>
      <c r="K3112" t="s">
        <v>3852</v>
      </c>
      <c r="M3112" s="1" t="s">
        <v>3853</v>
      </c>
      <c r="N3112">
        <v>0.5</v>
      </c>
      <c r="O3112" t="s">
        <v>33</v>
      </c>
      <c r="P3112">
        <f t="shared" si="96"/>
        <v>1</v>
      </c>
      <c r="Q3112" s="7">
        <f t="shared" si="97"/>
        <v>0.5</v>
      </c>
    </row>
    <row r="3113" spans="1:17" x14ac:dyDescent="0.2">
      <c r="A3113">
        <v>89301192</v>
      </c>
      <c r="B3113" t="s">
        <v>4075</v>
      </c>
      <c r="C3113" t="s">
        <v>568</v>
      </c>
      <c r="D3113">
        <v>10</v>
      </c>
      <c r="E3113" s="2">
        <v>42217</v>
      </c>
      <c r="G3113">
        <v>7436</v>
      </c>
      <c r="H3113">
        <v>64422</v>
      </c>
      <c r="I3113" t="s">
        <v>46</v>
      </c>
      <c r="J3113" t="s">
        <v>325</v>
      </c>
      <c r="K3113" t="s">
        <v>1162</v>
      </c>
      <c r="M3113" s="1" t="s">
        <v>4091</v>
      </c>
      <c r="N3113">
        <v>1</v>
      </c>
      <c r="O3113" t="s">
        <v>72</v>
      </c>
      <c r="P3113">
        <f t="shared" si="96"/>
        <v>1</v>
      </c>
      <c r="Q3113" s="7">
        <f t="shared" si="97"/>
        <v>1</v>
      </c>
    </row>
    <row r="3114" spans="1:17" x14ac:dyDescent="0.2">
      <c r="A3114">
        <v>89301606</v>
      </c>
      <c r="B3114" t="s">
        <v>6476</v>
      </c>
      <c r="C3114" t="s">
        <v>6477</v>
      </c>
      <c r="D3114">
        <v>10</v>
      </c>
      <c r="E3114" s="2">
        <v>44835</v>
      </c>
      <c r="G3114">
        <v>7358</v>
      </c>
      <c r="H3114">
        <v>64424</v>
      </c>
      <c r="I3114" t="s">
        <v>28</v>
      </c>
      <c r="J3114" t="s">
        <v>121</v>
      </c>
      <c r="K3114" t="s">
        <v>6478</v>
      </c>
      <c r="M3114" s="1" t="s">
        <v>6479</v>
      </c>
      <c r="N3114">
        <v>0.2</v>
      </c>
      <c r="O3114" t="s">
        <v>33</v>
      </c>
      <c r="P3114">
        <f t="shared" si="96"/>
        <v>1</v>
      </c>
      <c r="Q3114" s="7">
        <f t="shared" si="97"/>
        <v>0.2</v>
      </c>
    </row>
    <row r="3115" spans="1:17" x14ac:dyDescent="0.2">
      <c r="A3115">
        <v>89305247</v>
      </c>
      <c r="B3115" t="s">
        <v>6689</v>
      </c>
      <c r="C3115" t="s">
        <v>6712</v>
      </c>
      <c r="D3115">
        <v>15</v>
      </c>
      <c r="E3115" s="2">
        <v>42248</v>
      </c>
      <c r="G3115">
        <v>7241</v>
      </c>
      <c r="H3115">
        <v>64431</v>
      </c>
      <c r="I3115" t="s">
        <v>4452</v>
      </c>
      <c r="J3115" t="s">
        <v>6725</v>
      </c>
      <c r="K3115" t="s">
        <v>6726</v>
      </c>
      <c r="L3115" t="s">
        <v>31</v>
      </c>
      <c r="M3115" s="1" t="s">
        <v>6727</v>
      </c>
      <c r="N3115">
        <v>0.05</v>
      </c>
      <c r="O3115" t="s">
        <v>4464</v>
      </c>
      <c r="P3115">
        <f t="shared" si="96"/>
        <v>2</v>
      </c>
      <c r="Q3115" s="7">
        <f t="shared" si="97"/>
        <v>0.05</v>
      </c>
    </row>
    <row r="3116" spans="1:17" x14ac:dyDescent="0.2">
      <c r="A3116">
        <v>89870255</v>
      </c>
      <c r="B3116" t="s">
        <v>4451</v>
      </c>
      <c r="C3116" t="s">
        <v>6778</v>
      </c>
      <c r="D3116">
        <v>15</v>
      </c>
      <c r="E3116" s="2">
        <v>42248</v>
      </c>
      <c r="G3116">
        <v>7693</v>
      </c>
      <c r="H3116">
        <v>64431</v>
      </c>
      <c r="I3116" t="s">
        <v>4452</v>
      </c>
      <c r="J3116" t="s">
        <v>6725</v>
      </c>
      <c r="K3116" t="s">
        <v>6726</v>
      </c>
      <c r="L3116" t="s">
        <v>31</v>
      </c>
      <c r="M3116" s="1" t="s">
        <v>6727</v>
      </c>
      <c r="N3116">
        <v>0</v>
      </c>
      <c r="O3116" t="s">
        <v>4464</v>
      </c>
      <c r="P3116">
        <f t="shared" si="96"/>
        <v>2</v>
      </c>
      <c r="Q3116" s="7">
        <f t="shared" si="97"/>
        <v>0.05</v>
      </c>
    </row>
    <row r="3117" spans="1:17" x14ac:dyDescent="0.2">
      <c r="A3117">
        <v>89305245</v>
      </c>
      <c r="B3117" t="s">
        <v>6666</v>
      </c>
      <c r="C3117" t="s">
        <v>6667</v>
      </c>
      <c r="D3117">
        <v>15</v>
      </c>
      <c r="E3117" s="2">
        <v>42248</v>
      </c>
      <c r="G3117">
        <v>7240</v>
      </c>
      <c r="H3117">
        <v>64432</v>
      </c>
      <c r="I3117" t="s">
        <v>4452</v>
      </c>
      <c r="J3117" t="s">
        <v>75</v>
      </c>
      <c r="K3117" t="s">
        <v>6678</v>
      </c>
      <c r="M3117" s="1" t="s">
        <v>6679</v>
      </c>
      <c r="N3117">
        <v>0.05</v>
      </c>
      <c r="O3117" t="s">
        <v>4464</v>
      </c>
      <c r="P3117">
        <f t="shared" si="96"/>
        <v>2</v>
      </c>
      <c r="Q3117" s="7">
        <f t="shared" si="97"/>
        <v>0.05</v>
      </c>
    </row>
    <row r="3118" spans="1:17" x14ac:dyDescent="0.2">
      <c r="A3118">
        <v>89870255</v>
      </c>
      <c r="B3118" t="s">
        <v>4451</v>
      </c>
      <c r="C3118" t="s">
        <v>6778</v>
      </c>
      <c r="D3118">
        <v>15</v>
      </c>
      <c r="E3118" s="2">
        <v>43952</v>
      </c>
      <c r="G3118">
        <v>7934</v>
      </c>
      <c r="H3118">
        <v>64432</v>
      </c>
      <c r="I3118" t="s">
        <v>4452</v>
      </c>
      <c r="J3118" t="s">
        <v>75</v>
      </c>
      <c r="K3118" t="s">
        <v>6678</v>
      </c>
      <c r="M3118" s="1" t="s">
        <v>6679</v>
      </c>
      <c r="N3118">
        <v>0</v>
      </c>
      <c r="O3118" t="s">
        <v>4464</v>
      </c>
      <c r="P3118">
        <f t="shared" si="96"/>
        <v>2</v>
      </c>
      <c r="Q3118" s="7">
        <f t="shared" si="97"/>
        <v>0.05</v>
      </c>
    </row>
    <row r="3119" spans="1:17" x14ac:dyDescent="0.2">
      <c r="A3119">
        <v>89301061</v>
      </c>
      <c r="B3119" t="s">
        <v>1480</v>
      </c>
      <c r="C3119" t="s">
        <v>1481</v>
      </c>
      <c r="D3119">
        <v>5</v>
      </c>
      <c r="E3119" s="2">
        <v>42231</v>
      </c>
      <c r="G3119">
        <v>7707</v>
      </c>
      <c r="H3119">
        <v>64440</v>
      </c>
      <c r="I3119" t="s">
        <v>53</v>
      </c>
      <c r="J3119" t="s">
        <v>37</v>
      </c>
      <c r="K3119" t="s">
        <v>648</v>
      </c>
      <c r="M3119" s="1" t="s">
        <v>1531</v>
      </c>
      <c r="N3119">
        <v>1</v>
      </c>
      <c r="O3119" t="s">
        <v>27</v>
      </c>
      <c r="P3119">
        <f t="shared" si="96"/>
        <v>1</v>
      </c>
      <c r="Q3119" s="7">
        <f t="shared" si="97"/>
        <v>1</v>
      </c>
    </row>
    <row r="3120" spans="1:17" x14ac:dyDescent="0.2">
      <c r="A3120">
        <v>89301101</v>
      </c>
      <c r="B3120" t="s">
        <v>2599</v>
      </c>
      <c r="C3120" t="s">
        <v>109</v>
      </c>
      <c r="D3120">
        <v>5</v>
      </c>
      <c r="E3120" s="2">
        <v>42248</v>
      </c>
      <c r="G3120">
        <v>7373</v>
      </c>
      <c r="H3120">
        <v>64442</v>
      </c>
      <c r="J3120" t="s">
        <v>406</v>
      </c>
      <c r="K3120" t="s">
        <v>2657</v>
      </c>
      <c r="M3120" s="1" t="s">
        <v>2658</v>
      </c>
      <c r="N3120">
        <v>1</v>
      </c>
      <c r="O3120" t="s">
        <v>27</v>
      </c>
      <c r="P3120">
        <f t="shared" si="96"/>
        <v>1</v>
      </c>
      <c r="Q3120" s="7">
        <f t="shared" si="97"/>
        <v>1</v>
      </c>
    </row>
    <row r="3121" spans="1:17" x14ac:dyDescent="0.2">
      <c r="A3121">
        <v>89301600</v>
      </c>
      <c r="B3121" t="s">
        <v>6274</v>
      </c>
      <c r="C3121" t="s">
        <v>6274</v>
      </c>
      <c r="D3121">
        <v>10</v>
      </c>
      <c r="E3121" s="2">
        <v>44287</v>
      </c>
      <c r="G3121">
        <v>7256</v>
      </c>
      <c r="H3121">
        <v>64448</v>
      </c>
      <c r="I3121" t="s">
        <v>53</v>
      </c>
      <c r="J3121" t="s">
        <v>84</v>
      </c>
      <c r="K3121" t="s">
        <v>6414</v>
      </c>
      <c r="M3121" s="1" t="s">
        <v>6415</v>
      </c>
      <c r="N3121">
        <v>0.14199999999999999</v>
      </c>
      <c r="O3121" t="s">
        <v>72</v>
      </c>
      <c r="P3121">
        <f t="shared" si="96"/>
        <v>7</v>
      </c>
      <c r="Q3121" s="7">
        <f t="shared" si="97"/>
        <v>0.99399999999999999</v>
      </c>
    </row>
    <row r="3122" spans="1:17" x14ac:dyDescent="0.2">
      <c r="A3122">
        <v>89301602</v>
      </c>
      <c r="B3122" t="s">
        <v>6449</v>
      </c>
      <c r="C3122" t="s">
        <v>6450</v>
      </c>
      <c r="D3122">
        <v>10</v>
      </c>
      <c r="E3122" s="2">
        <v>42278</v>
      </c>
      <c r="G3122">
        <v>7256</v>
      </c>
      <c r="H3122">
        <v>64448</v>
      </c>
      <c r="I3122" t="s">
        <v>53</v>
      </c>
      <c r="J3122" t="s">
        <v>84</v>
      </c>
      <c r="K3122" t="s">
        <v>6414</v>
      </c>
      <c r="M3122" s="1" t="s">
        <v>6415</v>
      </c>
      <c r="N3122">
        <v>0.14199999999999999</v>
      </c>
      <c r="O3122" t="s">
        <v>72</v>
      </c>
      <c r="P3122">
        <f t="shared" si="96"/>
        <v>7</v>
      </c>
      <c r="Q3122" s="7">
        <f t="shared" si="97"/>
        <v>0.99399999999999999</v>
      </c>
    </row>
    <row r="3123" spans="1:17" x14ac:dyDescent="0.2">
      <c r="A3123">
        <v>89301604</v>
      </c>
      <c r="B3123" t="s">
        <v>6464</v>
      </c>
      <c r="C3123" t="s">
        <v>6465</v>
      </c>
      <c r="D3123">
        <v>10</v>
      </c>
      <c r="E3123" s="2">
        <v>42278</v>
      </c>
      <c r="G3123">
        <v>7256</v>
      </c>
      <c r="H3123">
        <v>64448</v>
      </c>
      <c r="I3123" t="s">
        <v>53</v>
      </c>
      <c r="J3123" t="s">
        <v>84</v>
      </c>
      <c r="K3123" t="s">
        <v>6414</v>
      </c>
      <c r="M3123" s="1" t="s">
        <v>6415</v>
      </c>
      <c r="N3123">
        <v>0.14199999999999999</v>
      </c>
      <c r="O3123" t="s">
        <v>72</v>
      </c>
      <c r="P3123">
        <f t="shared" si="96"/>
        <v>7</v>
      </c>
      <c r="Q3123" s="7">
        <f t="shared" si="97"/>
        <v>0.99399999999999999</v>
      </c>
    </row>
    <row r="3124" spans="1:17" x14ac:dyDescent="0.2">
      <c r="A3124">
        <v>89301605</v>
      </c>
      <c r="B3124" t="s">
        <v>6474</v>
      </c>
      <c r="C3124" t="s">
        <v>6475</v>
      </c>
      <c r="D3124">
        <v>10</v>
      </c>
      <c r="E3124" s="2">
        <v>42278</v>
      </c>
      <c r="G3124">
        <v>7256</v>
      </c>
      <c r="H3124">
        <v>64448</v>
      </c>
      <c r="I3124" t="s">
        <v>53</v>
      </c>
      <c r="J3124" t="s">
        <v>84</v>
      </c>
      <c r="K3124" t="s">
        <v>6414</v>
      </c>
      <c r="M3124" s="1" t="s">
        <v>6415</v>
      </c>
      <c r="N3124">
        <v>0.14199999999999999</v>
      </c>
      <c r="O3124" t="s">
        <v>72</v>
      </c>
      <c r="P3124">
        <f t="shared" si="96"/>
        <v>7</v>
      </c>
      <c r="Q3124" s="7">
        <f t="shared" si="97"/>
        <v>0.99399999999999999</v>
      </c>
    </row>
    <row r="3125" spans="1:17" x14ac:dyDescent="0.2">
      <c r="A3125">
        <v>89301606</v>
      </c>
      <c r="B3125" t="s">
        <v>6476</v>
      </c>
      <c r="C3125" t="s">
        <v>6477</v>
      </c>
      <c r="D3125">
        <v>10</v>
      </c>
      <c r="E3125" s="2">
        <v>42278</v>
      </c>
      <c r="G3125">
        <v>7256</v>
      </c>
      <c r="H3125">
        <v>64448</v>
      </c>
      <c r="I3125" t="s">
        <v>53</v>
      </c>
      <c r="J3125" t="s">
        <v>84</v>
      </c>
      <c r="K3125" t="s">
        <v>6414</v>
      </c>
      <c r="M3125" s="1" t="s">
        <v>6415</v>
      </c>
      <c r="N3125">
        <v>0.14199999999999999</v>
      </c>
      <c r="O3125" t="s">
        <v>72</v>
      </c>
      <c r="P3125">
        <f t="shared" si="96"/>
        <v>7</v>
      </c>
      <c r="Q3125" s="7">
        <f t="shared" si="97"/>
        <v>0.99399999999999999</v>
      </c>
    </row>
    <row r="3126" spans="1:17" x14ac:dyDescent="0.2">
      <c r="A3126">
        <v>89301607</v>
      </c>
      <c r="B3126" t="s">
        <v>6480</v>
      </c>
      <c r="C3126" t="s">
        <v>6481</v>
      </c>
      <c r="D3126">
        <v>10</v>
      </c>
      <c r="E3126" s="2">
        <v>42278</v>
      </c>
      <c r="G3126">
        <v>7256</v>
      </c>
      <c r="H3126">
        <v>64448</v>
      </c>
      <c r="I3126" t="s">
        <v>53</v>
      </c>
      <c r="J3126" t="s">
        <v>84</v>
      </c>
      <c r="K3126" t="s">
        <v>6414</v>
      </c>
      <c r="M3126" s="1" t="s">
        <v>6415</v>
      </c>
      <c r="N3126">
        <v>0.14199999999999999</v>
      </c>
      <c r="O3126" t="s">
        <v>72</v>
      </c>
      <c r="P3126">
        <f t="shared" si="96"/>
        <v>7</v>
      </c>
      <c r="Q3126" s="7">
        <f t="shared" si="97"/>
        <v>0.99399999999999999</v>
      </c>
    </row>
    <row r="3127" spans="1:17" x14ac:dyDescent="0.2">
      <c r="A3127">
        <v>89301608</v>
      </c>
      <c r="B3127" t="s">
        <v>6482</v>
      </c>
      <c r="C3127" t="s">
        <v>6482</v>
      </c>
      <c r="D3127">
        <v>10</v>
      </c>
      <c r="E3127" s="2">
        <v>44287</v>
      </c>
      <c r="G3127">
        <v>7256</v>
      </c>
      <c r="H3127">
        <v>64448</v>
      </c>
      <c r="I3127" t="s">
        <v>53</v>
      </c>
      <c r="J3127" t="s">
        <v>84</v>
      </c>
      <c r="K3127" t="s">
        <v>6414</v>
      </c>
      <c r="M3127" s="1" t="s">
        <v>6415</v>
      </c>
      <c r="N3127">
        <v>0.14199999999999999</v>
      </c>
      <c r="O3127" t="s">
        <v>72</v>
      </c>
      <c r="P3127">
        <f t="shared" si="96"/>
        <v>7</v>
      </c>
      <c r="Q3127" s="7">
        <f t="shared" si="97"/>
        <v>0.99399999999999999</v>
      </c>
    </row>
    <row r="3128" spans="1:17" x14ac:dyDescent="0.2">
      <c r="A3128">
        <v>89301015</v>
      </c>
      <c r="B3128" t="s">
        <v>108</v>
      </c>
      <c r="C3128" t="s">
        <v>427</v>
      </c>
      <c r="D3128">
        <v>10</v>
      </c>
      <c r="E3128" s="2">
        <v>43257</v>
      </c>
      <c r="G3128">
        <v>7550</v>
      </c>
      <c r="H3128">
        <v>64452</v>
      </c>
      <c r="J3128" t="s">
        <v>413</v>
      </c>
      <c r="K3128" t="s">
        <v>438</v>
      </c>
      <c r="L3128" t="s">
        <v>86</v>
      </c>
      <c r="M3128" s="1" t="s">
        <v>439</v>
      </c>
      <c r="N3128">
        <v>1</v>
      </c>
      <c r="O3128" t="s">
        <v>27</v>
      </c>
      <c r="P3128">
        <f t="shared" si="96"/>
        <v>1</v>
      </c>
      <c r="Q3128" s="7">
        <f t="shared" si="97"/>
        <v>1</v>
      </c>
    </row>
    <row r="3129" spans="1:17" x14ac:dyDescent="0.2">
      <c r="A3129">
        <v>89301015</v>
      </c>
      <c r="B3129" t="s">
        <v>108</v>
      </c>
      <c r="C3129" t="s">
        <v>427</v>
      </c>
      <c r="D3129">
        <v>10</v>
      </c>
      <c r="E3129" s="2">
        <v>43466</v>
      </c>
      <c r="G3129">
        <v>9053</v>
      </c>
      <c r="H3129">
        <v>64453</v>
      </c>
      <c r="J3129" t="s">
        <v>84</v>
      </c>
      <c r="K3129" t="s">
        <v>436</v>
      </c>
      <c r="M3129" s="1" t="s">
        <v>437</v>
      </c>
      <c r="N3129">
        <v>1</v>
      </c>
      <c r="O3129" t="s">
        <v>27</v>
      </c>
      <c r="P3129">
        <f t="shared" si="96"/>
        <v>1</v>
      </c>
      <c r="Q3129" s="7">
        <f t="shared" si="97"/>
        <v>1</v>
      </c>
    </row>
    <row r="3130" spans="1:17" x14ac:dyDescent="0.2">
      <c r="A3130">
        <v>89301077</v>
      </c>
      <c r="B3130" t="s">
        <v>2137</v>
      </c>
      <c r="C3130" t="s">
        <v>2137</v>
      </c>
      <c r="D3130">
        <v>5</v>
      </c>
      <c r="E3130" s="2">
        <v>45170</v>
      </c>
      <c r="G3130">
        <v>11064</v>
      </c>
      <c r="H3130">
        <v>64454</v>
      </c>
      <c r="I3130" t="s">
        <v>53</v>
      </c>
      <c r="J3130" t="s">
        <v>2156</v>
      </c>
      <c r="K3130" t="s">
        <v>2157</v>
      </c>
      <c r="M3130" s="1" t="s">
        <v>2158</v>
      </c>
      <c r="N3130">
        <v>1</v>
      </c>
      <c r="O3130" t="s">
        <v>72</v>
      </c>
      <c r="P3130">
        <f t="shared" si="96"/>
        <v>1</v>
      </c>
      <c r="Q3130" s="7">
        <f t="shared" si="97"/>
        <v>1</v>
      </c>
    </row>
    <row r="3131" spans="1:17" x14ac:dyDescent="0.2">
      <c r="A3131">
        <v>89301212</v>
      </c>
      <c r="B3131" t="s">
        <v>4155</v>
      </c>
      <c r="C3131" t="s">
        <v>568</v>
      </c>
      <c r="D3131">
        <v>10</v>
      </c>
      <c r="E3131" s="2">
        <v>43221</v>
      </c>
      <c r="G3131">
        <v>8769</v>
      </c>
      <c r="H3131">
        <v>64456</v>
      </c>
      <c r="J3131" t="s">
        <v>275</v>
      </c>
      <c r="K3131" t="s">
        <v>220</v>
      </c>
      <c r="L3131" t="s">
        <v>86</v>
      </c>
      <c r="M3131" s="1" t="s">
        <v>4276</v>
      </c>
      <c r="N3131">
        <v>1</v>
      </c>
      <c r="O3131" t="s">
        <v>72</v>
      </c>
      <c r="P3131">
        <f t="shared" si="96"/>
        <v>1</v>
      </c>
      <c r="Q3131" s="7">
        <f t="shared" si="97"/>
        <v>1</v>
      </c>
    </row>
    <row r="3132" spans="1:17" x14ac:dyDescent="0.2">
      <c r="A3132">
        <v>89301261</v>
      </c>
      <c r="B3132" t="s">
        <v>4505</v>
      </c>
      <c r="C3132" t="s">
        <v>109</v>
      </c>
      <c r="D3132">
        <v>5</v>
      </c>
      <c r="E3132" s="2">
        <v>42658</v>
      </c>
      <c r="G3132">
        <v>7724</v>
      </c>
      <c r="H3132">
        <v>64460</v>
      </c>
      <c r="I3132" t="s">
        <v>53</v>
      </c>
      <c r="J3132" t="s">
        <v>127</v>
      </c>
      <c r="K3132" t="s">
        <v>768</v>
      </c>
      <c r="M3132" s="1" t="s">
        <v>4549</v>
      </c>
      <c r="N3132">
        <v>1</v>
      </c>
      <c r="O3132" t="s">
        <v>72</v>
      </c>
      <c r="P3132">
        <f t="shared" si="96"/>
        <v>1</v>
      </c>
      <c r="Q3132" s="7">
        <f t="shared" si="97"/>
        <v>1</v>
      </c>
    </row>
    <row r="3133" spans="1:17" x14ac:dyDescent="0.2">
      <c r="A3133">
        <v>89301102</v>
      </c>
      <c r="B3133" t="s">
        <v>2599</v>
      </c>
      <c r="C3133" t="s">
        <v>568</v>
      </c>
      <c r="D3133">
        <v>10</v>
      </c>
      <c r="E3133" s="2">
        <v>44075</v>
      </c>
      <c r="G3133">
        <v>9651</v>
      </c>
      <c r="H3133">
        <v>64469</v>
      </c>
      <c r="J3133" t="s">
        <v>54</v>
      </c>
      <c r="K3133" t="s">
        <v>2775</v>
      </c>
      <c r="L3133" t="s">
        <v>86</v>
      </c>
      <c r="M3133" s="1" t="s">
        <v>2776</v>
      </c>
      <c r="N3133">
        <v>1</v>
      </c>
      <c r="O3133" t="s">
        <v>72</v>
      </c>
      <c r="P3133">
        <f t="shared" si="96"/>
        <v>1</v>
      </c>
      <c r="Q3133" s="7">
        <f t="shared" si="97"/>
        <v>1</v>
      </c>
    </row>
    <row r="3134" spans="1:17" x14ac:dyDescent="0.2">
      <c r="A3134">
        <v>89301015</v>
      </c>
      <c r="B3134" t="s">
        <v>108</v>
      </c>
      <c r="C3134" t="s">
        <v>427</v>
      </c>
      <c r="D3134">
        <v>10</v>
      </c>
      <c r="E3134" s="2">
        <v>42278</v>
      </c>
      <c r="G3134">
        <v>7428</v>
      </c>
      <c r="H3134">
        <v>64471</v>
      </c>
      <c r="I3134" t="s">
        <v>28</v>
      </c>
      <c r="J3134" t="s">
        <v>440</v>
      </c>
      <c r="K3134" t="s">
        <v>441</v>
      </c>
      <c r="L3134" t="s">
        <v>31</v>
      </c>
      <c r="M3134" s="1" t="s">
        <v>442</v>
      </c>
      <c r="N3134">
        <v>0.2</v>
      </c>
      <c r="O3134" t="s">
        <v>33</v>
      </c>
      <c r="P3134">
        <f t="shared" si="96"/>
        <v>1</v>
      </c>
      <c r="Q3134" s="7">
        <f t="shared" si="97"/>
        <v>0.2</v>
      </c>
    </row>
    <row r="3135" spans="1:17" x14ac:dyDescent="0.2">
      <c r="A3135">
        <v>89301171</v>
      </c>
      <c r="B3135" t="s">
        <v>3745</v>
      </c>
      <c r="C3135" t="s">
        <v>109</v>
      </c>
      <c r="D3135">
        <v>5</v>
      </c>
      <c r="E3135" s="2">
        <v>42262</v>
      </c>
      <c r="G3135">
        <v>7314</v>
      </c>
      <c r="H3135">
        <v>64474</v>
      </c>
      <c r="J3135" t="s">
        <v>1075</v>
      </c>
      <c r="K3135" t="s">
        <v>3167</v>
      </c>
      <c r="M3135" s="1" t="s">
        <v>3765</v>
      </c>
      <c r="N3135">
        <v>1</v>
      </c>
      <c r="O3135" t="s">
        <v>90</v>
      </c>
      <c r="P3135">
        <f t="shared" si="96"/>
        <v>1</v>
      </c>
      <c r="Q3135" s="7">
        <f t="shared" si="97"/>
        <v>1</v>
      </c>
    </row>
    <row r="3136" spans="1:17" x14ac:dyDescent="0.2">
      <c r="A3136">
        <v>89301415</v>
      </c>
      <c r="B3136" t="s">
        <v>5837</v>
      </c>
      <c r="C3136" t="s">
        <v>5838</v>
      </c>
      <c r="D3136">
        <v>10</v>
      </c>
      <c r="E3136" s="2">
        <v>42278</v>
      </c>
      <c r="G3136">
        <v>7405</v>
      </c>
      <c r="H3136">
        <v>64479</v>
      </c>
      <c r="J3136" t="s">
        <v>47</v>
      </c>
      <c r="K3136" t="s">
        <v>5864</v>
      </c>
      <c r="L3136" t="s">
        <v>86</v>
      </c>
      <c r="M3136" s="1" t="s">
        <v>5865</v>
      </c>
      <c r="N3136">
        <v>1</v>
      </c>
      <c r="O3136" t="s">
        <v>72</v>
      </c>
      <c r="P3136">
        <f t="shared" si="96"/>
        <v>1</v>
      </c>
      <c r="Q3136" s="7">
        <f t="shared" si="97"/>
        <v>1</v>
      </c>
    </row>
    <row r="3137" spans="1:17" x14ac:dyDescent="0.2">
      <c r="A3137">
        <v>89301104</v>
      </c>
      <c r="B3137" t="s">
        <v>2599</v>
      </c>
      <c r="C3137" t="s">
        <v>2892</v>
      </c>
      <c r="D3137">
        <v>10</v>
      </c>
      <c r="E3137" s="2">
        <v>42278</v>
      </c>
      <c r="G3137">
        <v>7439</v>
      </c>
      <c r="H3137">
        <v>64486</v>
      </c>
      <c r="I3137" t="s">
        <v>46</v>
      </c>
      <c r="J3137" t="s">
        <v>81</v>
      </c>
      <c r="K3137" t="s">
        <v>2096</v>
      </c>
      <c r="M3137" s="1" t="s">
        <v>2902</v>
      </c>
      <c r="N3137">
        <v>1</v>
      </c>
      <c r="O3137" t="s">
        <v>2436</v>
      </c>
      <c r="P3137">
        <f t="shared" si="96"/>
        <v>1</v>
      </c>
      <c r="Q3137" s="7">
        <f t="shared" si="97"/>
        <v>1</v>
      </c>
    </row>
    <row r="3138" spans="1:17" x14ac:dyDescent="0.2">
      <c r="A3138">
        <v>89301608</v>
      </c>
      <c r="B3138" t="s">
        <v>6482</v>
      </c>
      <c r="C3138" t="s">
        <v>6482</v>
      </c>
      <c r="D3138">
        <v>10</v>
      </c>
      <c r="E3138" s="2">
        <v>43983</v>
      </c>
      <c r="G3138">
        <v>7280</v>
      </c>
      <c r="H3138">
        <v>64492</v>
      </c>
      <c r="I3138" t="s">
        <v>28</v>
      </c>
      <c r="J3138" t="s">
        <v>465</v>
      </c>
      <c r="K3138" t="s">
        <v>6487</v>
      </c>
      <c r="L3138" t="s">
        <v>31</v>
      </c>
      <c r="M3138" s="1" t="s">
        <v>6488</v>
      </c>
      <c r="N3138">
        <v>0</v>
      </c>
      <c r="O3138" t="s">
        <v>33</v>
      </c>
      <c r="P3138">
        <f t="shared" ref="P3138:P3201" si="98">COUNTIF($M$2:$M$4776,M3138)</f>
        <v>1</v>
      </c>
      <c r="Q3138" s="7">
        <f t="shared" ref="Q3138:Q3201" si="99">SUMIFS($N$2:$N$4776,$M$2:$M$4776,M3138)</f>
        <v>0</v>
      </c>
    </row>
    <row r="3139" spans="1:17" x14ac:dyDescent="0.2">
      <c r="A3139">
        <v>89301103</v>
      </c>
      <c r="B3139" t="s">
        <v>2599</v>
      </c>
      <c r="C3139" t="s">
        <v>2589</v>
      </c>
      <c r="D3139">
        <v>5</v>
      </c>
      <c r="E3139" s="2">
        <v>44287</v>
      </c>
      <c r="G3139">
        <v>7376</v>
      </c>
      <c r="H3139">
        <v>64495</v>
      </c>
      <c r="J3139" t="s">
        <v>95</v>
      </c>
      <c r="K3139" t="s">
        <v>2853</v>
      </c>
      <c r="M3139" s="1" t="s">
        <v>2854</v>
      </c>
      <c r="N3139">
        <v>1</v>
      </c>
      <c r="O3139" t="s">
        <v>72</v>
      </c>
      <c r="P3139">
        <f t="shared" si="98"/>
        <v>1</v>
      </c>
      <c r="Q3139" s="7">
        <f t="shared" si="99"/>
        <v>1</v>
      </c>
    </row>
    <row r="3140" spans="1:17" x14ac:dyDescent="0.2">
      <c r="A3140">
        <v>89301101</v>
      </c>
      <c r="B3140" t="s">
        <v>2599</v>
      </c>
      <c r="C3140" t="s">
        <v>109</v>
      </c>
      <c r="D3140">
        <v>5</v>
      </c>
      <c r="E3140" s="2">
        <v>42278</v>
      </c>
      <c r="G3140">
        <v>7375</v>
      </c>
      <c r="H3140">
        <v>64496</v>
      </c>
      <c r="J3140" t="s">
        <v>1450</v>
      </c>
      <c r="K3140" t="s">
        <v>505</v>
      </c>
      <c r="M3140" s="1" t="s">
        <v>2655</v>
      </c>
      <c r="N3140">
        <v>1</v>
      </c>
      <c r="O3140" t="s">
        <v>72</v>
      </c>
      <c r="P3140">
        <f t="shared" si="98"/>
        <v>1</v>
      </c>
      <c r="Q3140" s="7">
        <f t="shared" si="99"/>
        <v>1</v>
      </c>
    </row>
    <row r="3141" spans="1:17" x14ac:dyDescent="0.2">
      <c r="A3141">
        <v>89301101</v>
      </c>
      <c r="B3141" t="s">
        <v>2599</v>
      </c>
      <c r="C3141" t="s">
        <v>109</v>
      </c>
      <c r="D3141">
        <v>5</v>
      </c>
      <c r="E3141" s="2">
        <v>42278</v>
      </c>
      <c r="G3141">
        <v>7374</v>
      </c>
      <c r="H3141">
        <v>64497</v>
      </c>
      <c r="J3141" t="s">
        <v>16</v>
      </c>
      <c r="K3141" t="s">
        <v>2548</v>
      </c>
      <c r="M3141" s="1" t="s">
        <v>2656</v>
      </c>
      <c r="N3141">
        <v>1</v>
      </c>
      <c r="O3141" t="s">
        <v>72</v>
      </c>
      <c r="P3141">
        <f t="shared" si="98"/>
        <v>1</v>
      </c>
      <c r="Q3141" s="7">
        <f t="shared" si="99"/>
        <v>1</v>
      </c>
    </row>
    <row r="3142" spans="1:17" x14ac:dyDescent="0.2">
      <c r="A3142">
        <v>89301081</v>
      </c>
      <c r="B3142" t="s">
        <v>2159</v>
      </c>
      <c r="C3142" t="s">
        <v>109</v>
      </c>
      <c r="D3142">
        <v>5</v>
      </c>
      <c r="E3142" s="2">
        <v>42248</v>
      </c>
      <c r="G3142">
        <v>7431</v>
      </c>
      <c r="H3142">
        <v>64498</v>
      </c>
      <c r="I3142" t="s">
        <v>46</v>
      </c>
      <c r="J3142" t="s">
        <v>63</v>
      </c>
      <c r="K3142" t="s">
        <v>2309</v>
      </c>
      <c r="M3142" s="1" t="s">
        <v>2310</v>
      </c>
      <c r="N3142">
        <v>1</v>
      </c>
      <c r="O3142" t="s">
        <v>27</v>
      </c>
      <c r="P3142">
        <f t="shared" si="98"/>
        <v>1</v>
      </c>
      <c r="Q3142" s="7">
        <f t="shared" si="99"/>
        <v>1</v>
      </c>
    </row>
    <row r="3143" spans="1:17" x14ac:dyDescent="0.2">
      <c r="A3143">
        <v>89301292</v>
      </c>
      <c r="B3143" t="s">
        <v>4782</v>
      </c>
      <c r="C3143" t="s">
        <v>568</v>
      </c>
      <c r="D3143">
        <v>10</v>
      </c>
      <c r="E3143" s="2">
        <v>42309</v>
      </c>
      <c r="G3143">
        <v>7249</v>
      </c>
      <c r="H3143">
        <v>64509</v>
      </c>
      <c r="I3143" t="s">
        <v>46</v>
      </c>
      <c r="J3143" t="s">
        <v>320</v>
      </c>
      <c r="K3143" t="s">
        <v>4787</v>
      </c>
      <c r="M3143" s="1" t="s">
        <v>4788</v>
      </c>
      <c r="N3143">
        <v>1</v>
      </c>
      <c r="O3143" t="s">
        <v>72</v>
      </c>
      <c r="P3143">
        <f t="shared" si="98"/>
        <v>1</v>
      </c>
      <c r="Q3143" s="7">
        <f t="shared" si="99"/>
        <v>1</v>
      </c>
    </row>
    <row r="3144" spans="1:17" x14ac:dyDescent="0.2">
      <c r="A3144">
        <v>89301385</v>
      </c>
      <c r="B3144" t="s">
        <v>5670</v>
      </c>
      <c r="C3144" t="s">
        <v>5671</v>
      </c>
      <c r="D3144">
        <v>10</v>
      </c>
      <c r="E3144" s="2">
        <v>43647</v>
      </c>
      <c r="G3144">
        <v>9303</v>
      </c>
      <c r="H3144">
        <v>64511</v>
      </c>
      <c r="I3144" t="s">
        <v>5162</v>
      </c>
      <c r="J3144" t="s">
        <v>40</v>
      </c>
      <c r="K3144" t="s">
        <v>5680</v>
      </c>
      <c r="L3144" t="s">
        <v>31</v>
      </c>
      <c r="M3144" s="1" t="s">
        <v>5681</v>
      </c>
      <c r="N3144">
        <v>0</v>
      </c>
      <c r="O3144" t="s">
        <v>238</v>
      </c>
      <c r="P3144">
        <f t="shared" si="98"/>
        <v>1</v>
      </c>
      <c r="Q3144" s="7">
        <f t="shared" si="99"/>
        <v>0</v>
      </c>
    </row>
    <row r="3145" spans="1:17" x14ac:dyDescent="0.2">
      <c r="A3145">
        <v>89301325</v>
      </c>
      <c r="B3145" t="s">
        <v>4932</v>
      </c>
      <c r="C3145" t="s">
        <v>5125</v>
      </c>
      <c r="D3145">
        <v>10</v>
      </c>
      <c r="E3145" s="2">
        <v>44896</v>
      </c>
      <c r="G3145">
        <v>10737</v>
      </c>
      <c r="H3145">
        <v>64513</v>
      </c>
      <c r="J3145" t="s">
        <v>325</v>
      </c>
      <c r="K3145" t="s">
        <v>5154</v>
      </c>
      <c r="M3145" s="1" t="s">
        <v>5155</v>
      </c>
      <c r="N3145">
        <v>1</v>
      </c>
      <c r="O3145" t="s">
        <v>72</v>
      </c>
      <c r="P3145">
        <f t="shared" si="98"/>
        <v>1</v>
      </c>
      <c r="Q3145" s="7">
        <f t="shared" si="99"/>
        <v>1</v>
      </c>
    </row>
    <row r="3146" spans="1:17" x14ac:dyDescent="0.2">
      <c r="A3146">
        <v>89301173</v>
      </c>
      <c r="B3146" t="s">
        <v>3745</v>
      </c>
      <c r="C3146" t="s">
        <v>357</v>
      </c>
      <c r="D3146">
        <v>5</v>
      </c>
      <c r="E3146" s="2">
        <v>44835</v>
      </c>
      <c r="G3146">
        <v>7315</v>
      </c>
      <c r="H3146">
        <v>64514</v>
      </c>
      <c r="J3146" t="s">
        <v>314</v>
      </c>
      <c r="K3146" t="s">
        <v>2878</v>
      </c>
      <c r="M3146" s="1" t="s">
        <v>3880</v>
      </c>
      <c r="N3146">
        <v>1</v>
      </c>
      <c r="O3146" t="s">
        <v>72</v>
      </c>
      <c r="P3146">
        <f t="shared" si="98"/>
        <v>1</v>
      </c>
      <c r="Q3146" s="7">
        <f t="shared" si="99"/>
        <v>1</v>
      </c>
    </row>
    <row r="3147" spans="1:17" x14ac:dyDescent="0.2">
      <c r="A3147">
        <v>89100601</v>
      </c>
      <c r="B3147" t="s">
        <v>15</v>
      </c>
      <c r="C3147" t="s">
        <v>15</v>
      </c>
      <c r="D3147">
        <v>5</v>
      </c>
      <c r="E3147" s="2">
        <v>43344</v>
      </c>
      <c r="G3147">
        <v>8823</v>
      </c>
      <c r="H3147">
        <v>64519</v>
      </c>
      <c r="J3147" t="s">
        <v>84</v>
      </c>
      <c r="K3147" t="s">
        <v>88</v>
      </c>
      <c r="M3147" s="1" t="s">
        <v>89</v>
      </c>
      <c r="N3147">
        <v>1</v>
      </c>
      <c r="O3147" t="s">
        <v>90</v>
      </c>
      <c r="P3147">
        <f t="shared" si="98"/>
        <v>1</v>
      </c>
      <c r="Q3147" s="7">
        <f t="shared" si="99"/>
        <v>1</v>
      </c>
    </row>
    <row r="3148" spans="1:17" x14ac:dyDescent="0.2">
      <c r="A3148">
        <v>89301600</v>
      </c>
      <c r="B3148" t="s">
        <v>6274</v>
      </c>
      <c r="C3148" t="s">
        <v>6274</v>
      </c>
      <c r="D3148">
        <v>10</v>
      </c>
      <c r="E3148" s="2">
        <v>44287</v>
      </c>
      <c r="G3148">
        <v>7285</v>
      </c>
      <c r="H3148">
        <v>64527</v>
      </c>
      <c r="I3148" t="s">
        <v>53</v>
      </c>
      <c r="J3148" t="s">
        <v>1986</v>
      </c>
      <c r="K3148" t="s">
        <v>6390</v>
      </c>
      <c r="M3148" s="1" t="s">
        <v>6391</v>
      </c>
      <c r="N3148">
        <v>0.14199999999999999</v>
      </c>
      <c r="O3148" t="s">
        <v>72</v>
      </c>
      <c r="P3148">
        <f t="shared" si="98"/>
        <v>7</v>
      </c>
      <c r="Q3148" s="7">
        <f t="shared" si="99"/>
        <v>0.99399999999999999</v>
      </c>
    </row>
    <row r="3149" spans="1:17" x14ac:dyDescent="0.2">
      <c r="A3149">
        <v>89301602</v>
      </c>
      <c r="B3149" t="s">
        <v>6449</v>
      </c>
      <c r="C3149" t="s">
        <v>6450</v>
      </c>
      <c r="D3149">
        <v>10</v>
      </c>
      <c r="E3149" s="2">
        <v>42309</v>
      </c>
      <c r="G3149">
        <v>7285</v>
      </c>
      <c r="H3149">
        <v>64527</v>
      </c>
      <c r="I3149" t="s">
        <v>53</v>
      </c>
      <c r="J3149" t="s">
        <v>1986</v>
      </c>
      <c r="K3149" t="s">
        <v>6390</v>
      </c>
      <c r="M3149" s="1" t="s">
        <v>6391</v>
      </c>
      <c r="N3149">
        <v>0.14199999999999999</v>
      </c>
      <c r="O3149" t="s">
        <v>72</v>
      </c>
      <c r="P3149">
        <f t="shared" si="98"/>
        <v>7</v>
      </c>
      <c r="Q3149" s="7">
        <f t="shared" si="99"/>
        <v>0.99399999999999999</v>
      </c>
    </row>
    <row r="3150" spans="1:17" x14ac:dyDescent="0.2">
      <c r="A3150">
        <v>89301604</v>
      </c>
      <c r="B3150" t="s">
        <v>6464</v>
      </c>
      <c r="C3150" t="s">
        <v>6465</v>
      </c>
      <c r="D3150">
        <v>10</v>
      </c>
      <c r="E3150" s="2">
        <v>42309</v>
      </c>
      <c r="G3150">
        <v>7285</v>
      </c>
      <c r="H3150">
        <v>64527</v>
      </c>
      <c r="I3150" t="s">
        <v>53</v>
      </c>
      <c r="J3150" t="s">
        <v>1986</v>
      </c>
      <c r="K3150" t="s">
        <v>6390</v>
      </c>
      <c r="M3150" s="1" t="s">
        <v>6391</v>
      </c>
      <c r="N3150">
        <v>0.14199999999999999</v>
      </c>
      <c r="O3150" t="s">
        <v>72</v>
      </c>
      <c r="P3150">
        <f t="shared" si="98"/>
        <v>7</v>
      </c>
      <c r="Q3150" s="7">
        <f t="shared" si="99"/>
        <v>0.99399999999999999</v>
      </c>
    </row>
    <row r="3151" spans="1:17" x14ac:dyDescent="0.2">
      <c r="A3151">
        <v>89301605</v>
      </c>
      <c r="B3151" t="s">
        <v>6474</v>
      </c>
      <c r="C3151" t="s">
        <v>6475</v>
      </c>
      <c r="D3151">
        <v>10</v>
      </c>
      <c r="E3151" s="2">
        <v>42309</v>
      </c>
      <c r="G3151">
        <v>7285</v>
      </c>
      <c r="H3151">
        <v>64527</v>
      </c>
      <c r="I3151" t="s">
        <v>53</v>
      </c>
      <c r="J3151" t="s">
        <v>1986</v>
      </c>
      <c r="K3151" t="s">
        <v>6390</v>
      </c>
      <c r="M3151" s="1" t="s">
        <v>6391</v>
      </c>
      <c r="N3151">
        <v>0.14199999999999999</v>
      </c>
      <c r="O3151" t="s">
        <v>72</v>
      </c>
      <c r="P3151">
        <f t="shared" si="98"/>
        <v>7</v>
      </c>
      <c r="Q3151" s="7">
        <f t="shared" si="99"/>
        <v>0.99399999999999999</v>
      </c>
    </row>
    <row r="3152" spans="1:17" x14ac:dyDescent="0.2">
      <c r="A3152">
        <v>89301606</v>
      </c>
      <c r="B3152" t="s">
        <v>6476</v>
      </c>
      <c r="C3152" t="s">
        <v>6477</v>
      </c>
      <c r="D3152">
        <v>10</v>
      </c>
      <c r="E3152" s="2">
        <v>42309</v>
      </c>
      <c r="G3152">
        <v>7285</v>
      </c>
      <c r="H3152">
        <v>64527</v>
      </c>
      <c r="I3152" t="s">
        <v>53</v>
      </c>
      <c r="J3152" t="s">
        <v>1986</v>
      </c>
      <c r="K3152" t="s">
        <v>6390</v>
      </c>
      <c r="M3152" s="1" t="s">
        <v>6391</v>
      </c>
      <c r="N3152">
        <v>0.14199999999999999</v>
      </c>
      <c r="O3152" t="s">
        <v>72</v>
      </c>
      <c r="P3152">
        <f t="shared" si="98"/>
        <v>7</v>
      </c>
      <c r="Q3152" s="7">
        <f t="shared" si="99"/>
        <v>0.99399999999999999</v>
      </c>
    </row>
    <row r="3153" spans="1:17" x14ac:dyDescent="0.2">
      <c r="A3153">
        <v>89301607</v>
      </c>
      <c r="B3153" t="s">
        <v>6480</v>
      </c>
      <c r="C3153" t="s">
        <v>6481</v>
      </c>
      <c r="D3153">
        <v>10</v>
      </c>
      <c r="E3153" s="2">
        <v>42309</v>
      </c>
      <c r="G3153">
        <v>7285</v>
      </c>
      <c r="H3153">
        <v>64527</v>
      </c>
      <c r="I3153" t="s">
        <v>53</v>
      </c>
      <c r="J3153" t="s">
        <v>1986</v>
      </c>
      <c r="K3153" t="s">
        <v>6390</v>
      </c>
      <c r="M3153" s="1" t="s">
        <v>6391</v>
      </c>
      <c r="N3153">
        <v>0.14199999999999999</v>
      </c>
      <c r="O3153" t="s">
        <v>72</v>
      </c>
      <c r="P3153">
        <f t="shared" si="98"/>
        <v>7</v>
      </c>
      <c r="Q3153" s="7">
        <f t="shared" si="99"/>
        <v>0.99399999999999999</v>
      </c>
    </row>
    <row r="3154" spans="1:17" x14ac:dyDescent="0.2">
      <c r="A3154">
        <v>89301608</v>
      </c>
      <c r="B3154" t="s">
        <v>6482</v>
      </c>
      <c r="C3154" t="s">
        <v>6482</v>
      </c>
      <c r="D3154">
        <v>10</v>
      </c>
      <c r="E3154" s="2">
        <v>42309</v>
      </c>
      <c r="G3154">
        <v>7285</v>
      </c>
      <c r="H3154">
        <v>64527</v>
      </c>
      <c r="I3154" t="s">
        <v>53</v>
      </c>
      <c r="J3154" t="s">
        <v>1986</v>
      </c>
      <c r="K3154" t="s">
        <v>6390</v>
      </c>
      <c r="M3154" s="1" t="s">
        <v>6391</v>
      </c>
      <c r="N3154">
        <v>0.14199999999999999</v>
      </c>
      <c r="O3154" t="s">
        <v>72</v>
      </c>
      <c r="P3154">
        <f t="shared" si="98"/>
        <v>7</v>
      </c>
      <c r="Q3154" s="7">
        <f t="shared" si="99"/>
        <v>0.99399999999999999</v>
      </c>
    </row>
    <row r="3155" spans="1:17" x14ac:dyDescent="0.2">
      <c r="A3155">
        <v>89301075</v>
      </c>
      <c r="B3155" t="s">
        <v>1686</v>
      </c>
      <c r="C3155" t="s">
        <v>1840</v>
      </c>
      <c r="D3155">
        <v>10</v>
      </c>
      <c r="E3155" s="2">
        <v>44197</v>
      </c>
      <c r="G3155">
        <v>9736</v>
      </c>
      <c r="H3155">
        <v>64529</v>
      </c>
      <c r="I3155" t="s">
        <v>186</v>
      </c>
      <c r="J3155" t="s">
        <v>997</v>
      </c>
      <c r="K3155" t="s">
        <v>1978</v>
      </c>
      <c r="L3155" t="s">
        <v>31</v>
      </c>
      <c r="M3155" s="1" t="s">
        <v>1979</v>
      </c>
      <c r="N3155">
        <v>0.05</v>
      </c>
      <c r="O3155" t="s">
        <v>33</v>
      </c>
      <c r="P3155">
        <f t="shared" si="98"/>
        <v>4</v>
      </c>
      <c r="Q3155" s="7">
        <f t="shared" si="99"/>
        <v>1</v>
      </c>
    </row>
    <row r="3156" spans="1:17" x14ac:dyDescent="0.2">
      <c r="A3156">
        <v>89301101</v>
      </c>
      <c r="B3156" t="s">
        <v>2599</v>
      </c>
      <c r="C3156" t="s">
        <v>109</v>
      </c>
      <c r="D3156">
        <v>5</v>
      </c>
      <c r="E3156" s="2">
        <v>44197</v>
      </c>
      <c r="G3156">
        <v>7398</v>
      </c>
      <c r="H3156">
        <v>64529</v>
      </c>
      <c r="I3156" t="s">
        <v>186</v>
      </c>
      <c r="J3156" t="s">
        <v>997</v>
      </c>
      <c r="K3156" t="s">
        <v>1978</v>
      </c>
      <c r="L3156" t="s">
        <v>31</v>
      </c>
      <c r="M3156" s="1" t="s">
        <v>1979</v>
      </c>
      <c r="N3156">
        <v>0.5</v>
      </c>
      <c r="O3156" t="s">
        <v>33</v>
      </c>
      <c r="P3156">
        <f t="shared" si="98"/>
        <v>4</v>
      </c>
      <c r="Q3156" s="7">
        <f t="shared" si="99"/>
        <v>1</v>
      </c>
    </row>
    <row r="3157" spans="1:17" x14ac:dyDescent="0.2">
      <c r="A3157">
        <v>89301102</v>
      </c>
      <c r="B3157" t="s">
        <v>2599</v>
      </c>
      <c r="C3157" t="s">
        <v>568</v>
      </c>
      <c r="D3157">
        <v>10</v>
      </c>
      <c r="E3157" s="2">
        <v>43952</v>
      </c>
      <c r="G3157">
        <v>7398</v>
      </c>
      <c r="H3157">
        <v>64529</v>
      </c>
      <c r="I3157" t="s">
        <v>186</v>
      </c>
      <c r="J3157" t="s">
        <v>997</v>
      </c>
      <c r="K3157" t="s">
        <v>1978</v>
      </c>
      <c r="L3157" t="s">
        <v>31</v>
      </c>
      <c r="M3157" s="1" t="s">
        <v>1979</v>
      </c>
      <c r="N3157">
        <v>0.1</v>
      </c>
      <c r="O3157" t="s">
        <v>33</v>
      </c>
      <c r="P3157">
        <f t="shared" si="98"/>
        <v>4</v>
      </c>
      <c r="Q3157" s="7">
        <f t="shared" si="99"/>
        <v>1</v>
      </c>
    </row>
    <row r="3158" spans="1:17" x14ac:dyDescent="0.2">
      <c r="A3158">
        <v>89301103</v>
      </c>
      <c r="B3158" t="s">
        <v>2599</v>
      </c>
      <c r="C3158" t="s">
        <v>2589</v>
      </c>
      <c r="D3158">
        <v>5</v>
      </c>
      <c r="E3158" s="2">
        <v>44197</v>
      </c>
      <c r="G3158">
        <v>7398</v>
      </c>
      <c r="H3158">
        <v>64529</v>
      </c>
      <c r="I3158" t="s">
        <v>186</v>
      </c>
      <c r="J3158" t="s">
        <v>997</v>
      </c>
      <c r="K3158" t="s">
        <v>1978</v>
      </c>
      <c r="L3158" t="s">
        <v>31</v>
      </c>
      <c r="M3158" s="1" t="s">
        <v>1979</v>
      </c>
      <c r="N3158">
        <v>0.35</v>
      </c>
      <c r="O3158" t="s">
        <v>33</v>
      </c>
      <c r="P3158">
        <f t="shared" si="98"/>
        <v>4</v>
      </c>
      <c r="Q3158" s="7">
        <f t="shared" si="99"/>
        <v>1</v>
      </c>
    </row>
    <row r="3159" spans="1:17" x14ac:dyDescent="0.2">
      <c r="A3159">
        <v>89301073</v>
      </c>
      <c r="B3159" t="s">
        <v>1686</v>
      </c>
      <c r="C3159" t="s">
        <v>357</v>
      </c>
      <c r="D3159">
        <v>5</v>
      </c>
      <c r="E3159" s="2">
        <v>42339</v>
      </c>
      <c r="G3159">
        <v>7362</v>
      </c>
      <c r="H3159">
        <v>64530</v>
      </c>
      <c r="I3159" t="s">
        <v>46</v>
      </c>
      <c r="J3159" t="s">
        <v>605</v>
      </c>
      <c r="K3159" t="s">
        <v>1764</v>
      </c>
      <c r="M3159" s="1" t="s">
        <v>1765</v>
      </c>
      <c r="N3159">
        <v>1</v>
      </c>
      <c r="O3159" t="s">
        <v>27</v>
      </c>
      <c r="P3159">
        <f t="shared" si="98"/>
        <v>1</v>
      </c>
      <c r="Q3159" s="7">
        <f t="shared" si="99"/>
        <v>1</v>
      </c>
    </row>
    <row r="3160" spans="1:17" x14ac:dyDescent="0.2">
      <c r="A3160">
        <v>89301075</v>
      </c>
      <c r="B3160" t="s">
        <v>1686</v>
      </c>
      <c r="C3160" t="s">
        <v>1840</v>
      </c>
      <c r="D3160">
        <v>10</v>
      </c>
      <c r="E3160" s="2">
        <v>42309</v>
      </c>
      <c r="G3160">
        <v>7598</v>
      </c>
      <c r="H3160">
        <v>64531</v>
      </c>
      <c r="I3160" t="s">
        <v>28</v>
      </c>
      <c r="J3160" t="s">
        <v>219</v>
      </c>
      <c r="K3160" t="s">
        <v>1976</v>
      </c>
      <c r="M3160" s="1" t="s">
        <v>1977</v>
      </c>
      <c r="N3160">
        <v>1</v>
      </c>
      <c r="O3160" t="s">
        <v>33</v>
      </c>
      <c r="P3160">
        <f t="shared" si="98"/>
        <v>1</v>
      </c>
      <c r="Q3160" s="7">
        <f t="shared" si="99"/>
        <v>1</v>
      </c>
    </row>
    <row r="3161" spans="1:17" x14ac:dyDescent="0.2">
      <c r="A3161">
        <v>89301041</v>
      </c>
      <c r="B3161" t="s">
        <v>1095</v>
      </c>
      <c r="C3161" t="s">
        <v>109</v>
      </c>
      <c r="D3161">
        <v>5</v>
      </c>
      <c r="E3161" s="2">
        <v>42339</v>
      </c>
      <c r="G3161">
        <v>7311</v>
      </c>
      <c r="H3161">
        <v>64532</v>
      </c>
      <c r="J3161" t="s">
        <v>358</v>
      </c>
      <c r="K3161" t="s">
        <v>1076</v>
      </c>
      <c r="M3161" s="1" t="s">
        <v>1122</v>
      </c>
      <c r="N3161">
        <v>1</v>
      </c>
      <c r="O3161" t="s">
        <v>23</v>
      </c>
      <c r="P3161">
        <f t="shared" si="98"/>
        <v>1</v>
      </c>
      <c r="Q3161" s="7">
        <f t="shared" si="99"/>
        <v>1</v>
      </c>
    </row>
    <row r="3162" spans="1:17" x14ac:dyDescent="0.2">
      <c r="A3162">
        <v>89301375</v>
      </c>
      <c r="B3162" t="s">
        <v>5575</v>
      </c>
      <c r="C3162" t="s">
        <v>5575</v>
      </c>
      <c r="D3162">
        <v>10</v>
      </c>
      <c r="E3162" s="2">
        <v>44593</v>
      </c>
      <c r="G3162">
        <v>10546</v>
      </c>
      <c r="H3162">
        <v>64535</v>
      </c>
      <c r="J3162" t="s">
        <v>5620</v>
      </c>
      <c r="K3162" t="s">
        <v>5621</v>
      </c>
      <c r="M3162" s="1" t="s">
        <v>5622</v>
      </c>
      <c r="N3162">
        <v>1</v>
      </c>
      <c r="O3162" t="s">
        <v>72</v>
      </c>
      <c r="P3162">
        <f t="shared" si="98"/>
        <v>1</v>
      </c>
      <c r="Q3162" s="7">
        <f t="shared" si="99"/>
        <v>1</v>
      </c>
    </row>
    <row r="3163" spans="1:17" x14ac:dyDescent="0.2">
      <c r="A3163">
        <v>89301013</v>
      </c>
      <c r="B3163" t="s">
        <v>108</v>
      </c>
      <c r="C3163" t="s">
        <v>357</v>
      </c>
      <c r="D3163">
        <v>5</v>
      </c>
      <c r="E3163" s="2">
        <v>42339</v>
      </c>
      <c r="G3163">
        <v>7349</v>
      </c>
      <c r="H3163">
        <v>64540</v>
      </c>
      <c r="J3163" t="s">
        <v>148</v>
      </c>
      <c r="K3163" t="s">
        <v>402</v>
      </c>
      <c r="M3163" s="1" t="s">
        <v>403</v>
      </c>
      <c r="N3163">
        <v>1</v>
      </c>
      <c r="O3163" t="s">
        <v>27</v>
      </c>
      <c r="P3163">
        <f t="shared" si="98"/>
        <v>1</v>
      </c>
      <c r="Q3163" s="7">
        <f t="shared" si="99"/>
        <v>1</v>
      </c>
    </row>
    <row r="3164" spans="1:17" x14ac:dyDescent="0.2">
      <c r="A3164">
        <v>89301101</v>
      </c>
      <c r="B3164" t="s">
        <v>2599</v>
      </c>
      <c r="C3164" t="s">
        <v>109</v>
      </c>
      <c r="D3164">
        <v>5</v>
      </c>
      <c r="E3164" s="2">
        <v>42339</v>
      </c>
      <c r="G3164">
        <v>7377</v>
      </c>
      <c r="H3164">
        <v>64541</v>
      </c>
      <c r="J3164" t="s">
        <v>47</v>
      </c>
      <c r="K3164" t="s">
        <v>1731</v>
      </c>
      <c r="M3164" s="1" t="s">
        <v>2645</v>
      </c>
      <c r="N3164">
        <v>1</v>
      </c>
      <c r="O3164" t="s">
        <v>27</v>
      </c>
      <c r="P3164">
        <f t="shared" si="98"/>
        <v>1</v>
      </c>
      <c r="Q3164" s="7">
        <f t="shared" si="99"/>
        <v>1</v>
      </c>
    </row>
    <row r="3165" spans="1:17" x14ac:dyDescent="0.2">
      <c r="A3165">
        <v>89301181</v>
      </c>
      <c r="B3165" t="s">
        <v>3946</v>
      </c>
      <c r="C3165" t="s">
        <v>3947</v>
      </c>
      <c r="D3165">
        <v>5</v>
      </c>
      <c r="E3165" s="2">
        <v>42339</v>
      </c>
      <c r="G3165">
        <v>7269</v>
      </c>
      <c r="H3165">
        <v>64544</v>
      </c>
      <c r="J3165" t="s">
        <v>81</v>
      </c>
      <c r="K3165" t="s">
        <v>865</v>
      </c>
      <c r="M3165" s="1" t="s">
        <v>3975</v>
      </c>
      <c r="N3165">
        <v>1</v>
      </c>
      <c r="O3165" t="s">
        <v>72</v>
      </c>
      <c r="P3165">
        <f t="shared" si="98"/>
        <v>1</v>
      </c>
      <c r="Q3165" s="7">
        <f t="shared" si="99"/>
        <v>1</v>
      </c>
    </row>
    <row r="3166" spans="1:17" x14ac:dyDescent="0.2">
      <c r="A3166">
        <v>89301052</v>
      </c>
      <c r="B3166" t="s">
        <v>1442</v>
      </c>
      <c r="C3166" t="s">
        <v>568</v>
      </c>
      <c r="D3166">
        <v>10</v>
      </c>
      <c r="E3166" s="2">
        <v>42370</v>
      </c>
      <c r="G3166">
        <v>7509</v>
      </c>
      <c r="H3166">
        <v>64545</v>
      </c>
      <c r="J3166" t="s">
        <v>1075</v>
      </c>
      <c r="K3166" t="s">
        <v>1443</v>
      </c>
      <c r="M3166" s="1" t="s">
        <v>1444</v>
      </c>
      <c r="N3166">
        <v>0.2</v>
      </c>
      <c r="O3166" t="s">
        <v>72</v>
      </c>
      <c r="P3166">
        <f t="shared" si="98"/>
        <v>3</v>
      </c>
      <c r="Q3166" s="7">
        <f t="shared" si="99"/>
        <v>0.5</v>
      </c>
    </row>
    <row r="3167" spans="1:17" x14ac:dyDescent="0.2">
      <c r="A3167">
        <v>89301055</v>
      </c>
      <c r="B3167" t="s">
        <v>1475</v>
      </c>
      <c r="C3167" t="s">
        <v>1476</v>
      </c>
      <c r="D3167">
        <v>10</v>
      </c>
      <c r="E3167" s="2">
        <v>44652</v>
      </c>
      <c r="G3167">
        <v>7509</v>
      </c>
      <c r="H3167">
        <v>64545</v>
      </c>
      <c r="J3167" t="s">
        <v>1075</v>
      </c>
      <c r="K3167" t="s">
        <v>1443</v>
      </c>
      <c r="M3167" s="1" t="s">
        <v>1444</v>
      </c>
      <c r="N3167">
        <v>0.2</v>
      </c>
      <c r="O3167" t="s">
        <v>72</v>
      </c>
      <c r="P3167">
        <f t="shared" si="98"/>
        <v>3</v>
      </c>
      <c r="Q3167" s="7">
        <f t="shared" si="99"/>
        <v>0.5</v>
      </c>
    </row>
    <row r="3168" spans="1:17" x14ac:dyDescent="0.2">
      <c r="A3168">
        <v>89301058</v>
      </c>
      <c r="B3168" t="s">
        <v>1479</v>
      </c>
      <c r="C3168" t="s">
        <v>421</v>
      </c>
      <c r="D3168">
        <v>8</v>
      </c>
      <c r="E3168" s="2">
        <v>43040</v>
      </c>
      <c r="G3168">
        <v>7509</v>
      </c>
      <c r="H3168">
        <v>64545</v>
      </c>
      <c r="J3168" t="s">
        <v>1075</v>
      </c>
      <c r="K3168" t="s">
        <v>1443</v>
      </c>
      <c r="M3168" s="1" t="s">
        <v>1444</v>
      </c>
      <c r="N3168">
        <v>0.1</v>
      </c>
      <c r="O3168" t="s">
        <v>72</v>
      </c>
      <c r="P3168">
        <f t="shared" si="98"/>
        <v>3</v>
      </c>
      <c r="Q3168" s="7">
        <f t="shared" si="99"/>
        <v>0.5</v>
      </c>
    </row>
    <row r="3169" spans="1:17" x14ac:dyDescent="0.2">
      <c r="A3169">
        <v>89301041</v>
      </c>
      <c r="B3169" t="s">
        <v>1095</v>
      </c>
      <c r="C3169" t="s">
        <v>109</v>
      </c>
      <c r="D3169">
        <v>5</v>
      </c>
      <c r="E3169" s="2">
        <v>45231</v>
      </c>
      <c r="G3169">
        <v>11175</v>
      </c>
      <c r="H3169">
        <v>64549</v>
      </c>
      <c r="J3169" t="s">
        <v>78</v>
      </c>
      <c r="K3169" t="s">
        <v>1120</v>
      </c>
      <c r="L3169" t="s">
        <v>86</v>
      </c>
      <c r="M3169" s="1" t="s">
        <v>1121</v>
      </c>
      <c r="N3169">
        <v>0.5</v>
      </c>
      <c r="O3169" t="s">
        <v>72</v>
      </c>
      <c r="P3169">
        <f t="shared" si="98"/>
        <v>1</v>
      </c>
      <c r="Q3169" s="7">
        <f t="shared" si="99"/>
        <v>0.5</v>
      </c>
    </row>
    <row r="3170" spans="1:17" x14ac:dyDescent="0.2">
      <c r="A3170">
        <v>89301075</v>
      </c>
      <c r="B3170" t="s">
        <v>1686</v>
      </c>
      <c r="C3170" t="s">
        <v>1840</v>
      </c>
      <c r="D3170">
        <v>10</v>
      </c>
      <c r="E3170" s="2">
        <v>42370</v>
      </c>
      <c r="G3170">
        <v>7485</v>
      </c>
      <c r="H3170">
        <v>64550</v>
      </c>
      <c r="I3170" t="s">
        <v>28</v>
      </c>
      <c r="J3170" t="s">
        <v>317</v>
      </c>
      <c r="K3170" t="s">
        <v>1980</v>
      </c>
      <c r="M3170" s="1" t="s">
        <v>1981</v>
      </c>
      <c r="N3170">
        <v>0.8</v>
      </c>
      <c r="O3170" t="s">
        <v>33</v>
      </c>
      <c r="P3170">
        <f t="shared" si="98"/>
        <v>1</v>
      </c>
      <c r="Q3170" s="7">
        <f t="shared" si="99"/>
        <v>0.8</v>
      </c>
    </row>
    <row r="3171" spans="1:17" x14ac:dyDescent="0.2">
      <c r="A3171">
        <v>89301075</v>
      </c>
      <c r="B3171" t="s">
        <v>1686</v>
      </c>
      <c r="C3171" t="s">
        <v>1840</v>
      </c>
      <c r="D3171">
        <v>10</v>
      </c>
      <c r="E3171" s="2">
        <v>45170</v>
      </c>
      <c r="G3171">
        <v>7597</v>
      </c>
      <c r="H3171">
        <v>64551</v>
      </c>
      <c r="I3171" t="s">
        <v>28</v>
      </c>
      <c r="J3171" t="s">
        <v>298</v>
      </c>
      <c r="K3171" t="s">
        <v>1982</v>
      </c>
      <c r="M3171" s="1" t="s">
        <v>1983</v>
      </c>
      <c r="N3171">
        <v>0.4</v>
      </c>
      <c r="O3171" t="s">
        <v>33</v>
      </c>
      <c r="P3171">
        <f t="shared" si="98"/>
        <v>1</v>
      </c>
      <c r="Q3171" s="7">
        <f t="shared" si="99"/>
        <v>0.4</v>
      </c>
    </row>
    <row r="3172" spans="1:17" x14ac:dyDescent="0.2">
      <c r="A3172">
        <v>89301221</v>
      </c>
      <c r="B3172" t="s">
        <v>4371</v>
      </c>
      <c r="C3172" t="s">
        <v>109</v>
      </c>
      <c r="D3172">
        <v>5</v>
      </c>
      <c r="E3172" s="2">
        <v>45200</v>
      </c>
      <c r="G3172">
        <v>7631</v>
      </c>
      <c r="H3172">
        <v>64552</v>
      </c>
      <c r="I3172" t="s">
        <v>28</v>
      </c>
      <c r="J3172" t="s">
        <v>66</v>
      </c>
      <c r="K3172" t="s">
        <v>4391</v>
      </c>
      <c r="M3172" s="1" t="s">
        <v>4392</v>
      </c>
      <c r="N3172">
        <v>0.2</v>
      </c>
      <c r="O3172" t="s">
        <v>33</v>
      </c>
      <c r="P3172">
        <f t="shared" si="98"/>
        <v>4</v>
      </c>
      <c r="Q3172" s="7">
        <f t="shared" si="99"/>
        <v>1</v>
      </c>
    </row>
    <row r="3173" spans="1:17" x14ac:dyDescent="0.2">
      <c r="A3173">
        <v>89301222</v>
      </c>
      <c r="B3173" t="s">
        <v>4371</v>
      </c>
      <c r="C3173" t="s">
        <v>568</v>
      </c>
      <c r="D3173">
        <v>10</v>
      </c>
      <c r="E3173" s="2">
        <v>42401</v>
      </c>
      <c r="G3173">
        <v>7631</v>
      </c>
      <c r="H3173">
        <v>64552</v>
      </c>
      <c r="I3173" t="s">
        <v>28</v>
      </c>
      <c r="J3173" t="s">
        <v>66</v>
      </c>
      <c r="K3173" t="s">
        <v>4391</v>
      </c>
      <c r="M3173" s="1" t="s">
        <v>4392</v>
      </c>
      <c r="N3173">
        <v>0.2</v>
      </c>
      <c r="O3173" t="s">
        <v>33</v>
      </c>
      <c r="P3173">
        <f t="shared" si="98"/>
        <v>4</v>
      </c>
      <c r="Q3173" s="7">
        <f t="shared" si="99"/>
        <v>1</v>
      </c>
    </row>
    <row r="3174" spans="1:17" x14ac:dyDescent="0.2">
      <c r="A3174">
        <v>89301226</v>
      </c>
      <c r="B3174" t="s">
        <v>4371</v>
      </c>
      <c r="C3174" t="s">
        <v>4414</v>
      </c>
      <c r="D3174">
        <v>10</v>
      </c>
      <c r="E3174" s="2">
        <v>42401</v>
      </c>
      <c r="G3174">
        <v>7631</v>
      </c>
      <c r="H3174">
        <v>64552</v>
      </c>
      <c r="I3174" t="s">
        <v>28</v>
      </c>
      <c r="J3174" t="s">
        <v>66</v>
      </c>
      <c r="K3174" t="s">
        <v>4391</v>
      </c>
      <c r="M3174" s="1" t="s">
        <v>4392</v>
      </c>
      <c r="N3174">
        <v>0.3</v>
      </c>
      <c r="O3174" t="s">
        <v>33</v>
      </c>
      <c r="P3174">
        <f t="shared" si="98"/>
        <v>4</v>
      </c>
      <c r="Q3174" s="7">
        <f t="shared" si="99"/>
        <v>1</v>
      </c>
    </row>
    <row r="3175" spans="1:17" x14ac:dyDescent="0.2">
      <c r="A3175">
        <v>89301227</v>
      </c>
      <c r="B3175" t="s">
        <v>4445</v>
      </c>
      <c r="C3175" t="s">
        <v>4445</v>
      </c>
      <c r="D3175">
        <v>10</v>
      </c>
      <c r="E3175" s="2">
        <v>45200</v>
      </c>
      <c r="G3175">
        <v>7631</v>
      </c>
      <c r="H3175">
        <v>64552</v>
      </c>
      <c r="I3175" t="s">
        <v>28</v>
      </c>
      <c r="J3175" t="s">
        <v>66</v>
      </c>
      <c r="K3175" t="s">
        <v>4391</v>
      </c>
      <c r="M3175" s="1" t="s">
        <v>4392</v>
      </c>
      <c r="N3175">
        <v>0.3</v>
      </c>
      <c r="O3175" t="s">
        <v>33</v>
      </c>
      <c r="P3175">
        <f t="shared" si="98"/>
        <v>4</v>
      </c>
      <c r="Q3175" s="7">
        <f t="shared" si="99"/>
        <v>1</v>
      </c>
    </row>
    <row r="3176" spans="1:17" x14ac:dyDescent="0.2">
      <c r="A3176">
        <v>89301023</v>
      </c>
      <c r="B3176" t="s">
        <v>489</v>
      </c>
      <c r="C3176" t="s">
        <v>357</v>
      </c>
      <c r="D3176">
        <v>5</v>
      </c>
      <c r="E3176" s="2">
        <v>42370</v>
      </c>
      <c r="G3176">
        <v>7643</v>
      </c>
      <c r="H3176">
        <v>64554</v>
      </c>
      <c r="J3176" t="s">
        <v>663</v>
      </c>
      <c r="K3176" t="s">
        <v>664</v>
      </c>
      <c r="M3176" s="1" t="s">
        <v>665</v>
      </c>
      <c r="N3176">
        <v>1</v>
      </c>
      <c r="O3176" t="s">
        <v>27</v>
      </c>
      <c r="P3176">
        <f t="shared" si="98"/>
        <v>1</v>
      </c>
      <c r="Q3176" s="7">
        <f t="shared" si="99"/>
        <v>1</v>
      </c>
    </row>
    <row r="3177" spans="1:17" x14ac:dyDescent="0.2">
      <c r="A3177">
        <v>89301131</v>
      </c>
      <c r="B3177" t="s">
        <v>3276</v>
      </c>
      <c r="C3177" t="s">
        <v>109</v>
      </c>
      <c r="D3177">
        <v>5</v>
      </c>
      <c r="E3177" s="2">
        <v>42370</v>
      </c>
      <c r="G3177">
        <v>7601</v>
      </c>
      <c r="H3177">
        <v>64565</v>
      </c>
      <c r="I3177" t="s">
        <v>53</v>
      </c>
      <c r="J3177" t="s">
        <v>60</v>
      </c>
      <c r="K3177" t="s">
        <v>2739</v>
      </c>
      <c r="M3177" s="1" t="s">
        <v>3303</v>
      </c>
      <c r="N3177">
        <v>1</v>
      </c>
      <c r="O3177" t="s">
        <v>72</v>
      </c>
      <c r="P3177">
        <f t="shared" si="98"/>
        <v>1</v>
      </c>
      <c r="Q3177" s="7">
        <f t="shared" si="99"/>
        <v>1</v>
      </c>
    </row>
    <row r="3178" spans="1:17" x14ac:dyDescent="0.2">
      <c r="A3178">
        <v>89301942</v>
      </c>
      <c r="B3178" t="s">
        <v>6578</v>
      </c>
      <c r="C3178" t="s">
        <v>6578</v>
      </c>
      <c r="D3178">
        <v>10</v>
      </c>
      <c r="E3178" s="2">
        <v>44197</v>
      </c>
      <c r="G3178">
        <v>9778</v>
      </c>
      <c r="H3178">
        <v>64568</v>
      </c>
      <c r="J3178" t="s">
        <v>1423</v>
      </c>
      <c r="K3178" t="s">
        <v>225</v>
      </c>
      <c r="M3178" s="1" t="s">
        <v>6634</v>
      </c>
      <c r="N3178">
        <v>0.94</v>
      </c>
      <c r="O3178" t="s">
        <v>6581</v>
      </c>
      <c r="P3178">
        <f t="shared" si="98"/>
        <v>1</v>
      </c>
      <c r="Q3178" s="7">
        <f t="shared" si="99"/>
        <v>0.94</v>
      </c>
    </row>
    <row r="3179" spans="1:17" x14ac:dyDescent="0.2">
      <c r="A3179">
        <v>89301325</v>
      </c>
      <c r="B3179" t="s">
        <v>4932</v>
      </c>
      <c r="C3179" t="s">
        <v>5125</v>
      </c>
      <c r="D3179">
        <v>10</v>
      </c>
      <c r="E3179" s="2">
        <v>42370</v>
      </c>
      <c r="G3179">
        <v>7576</v>
      </c>
      <c r="H3179">
        <v>64569</v>
      </c>
      <c r="J3179" t="s">
        <v>54</v>
      </c>
      <c r="K3179" t="s">
        <v>1731</v>
      </c>
      <c r="L3179" t="s">
        <v>86</v>
      </c>
      <c r="M3179" s="1" t="s">
        <v>5151</v>
      </c>
      <c r="N3179">
        <v>1</v>
      </c>
      <c r="O3179" t="s">
        <v>72</v>
      </c>
      <c r="P3179">
        <f t="shared" si="98"/>
        <v>1</v>
      </c>
      <c r="Q3179" s="7">
        <f t="shared" si="99"/>
        <v>1</v>
      </c>
    </row>
    <row r="3180" spans="1:17" x14ac:dyDescent="0.2">
      <c r="A3180">
        <v>89301415</v>
      </c>
      <c r="B3180" t="s">
        <v>5837</v>
      </c>
      <c r="C3180" t="s">
        <v>5838</v>
      </c>
      <c r="D3180">
        <v>10</v>
      </c>
      <c r="E3180" s="2">
        <v>44743</v>
      </c>
      <c r="G3180">
        <v>9158</v>
      </c>
      <c r="H3180">
        <v>64573</v>
      </c>
      <c r="I3180" t="s">
        <v>46</v>
      </c>
      <c r="J3180" t="s">
        <v>69</v>
      </c>
      <c r="K3180" t="s">
        <v>5850</v>
      </c>
      <c r="L3180" t="s">
        <v>31</v>
      </c>
      <c r="M3180" s="1" t="s">
        <v>5851</v>
      </c>
      <c r="N3180">
        <v>1</v>
      </c>
      <c r="O3180" t="s">
        <v>2436</v>
      </c>
      <c r="P3180">
        <f t="shared" si="98"/>
        <v>1</v>
      </c>
      <c r="Q3180" s="7">
        <f t="shared" si="99"/>
        <v>1</v>
      </c>
    </row>
    <row r="3181" spans="1:17" x14ac:dyDescent="0.2">
      <c r="A3181">
        <v>89301942</v>
      </c>
      <c r="B3181" t="s">
        <v>6578</v>
      </c>
      <c r="C3181" t="s">
        <v>6578</v>
      </c>
      <c r="D3181">
        <v>10</v>
      </c>
      <c r="E3181" s="2">
        <v>44197</v>
      </c>
      <c r="G3181">
        <v>9793</v>
      </c>
      <c r="H3181">
        <v>64578</v>
      </c>
      <c r="J3181" t="s">
        <v>985</v>
      </c>
      <c r="K3181" t="s">
        <v>6632</v>
      </c>
      <c r="M3181" s="1" t="s">
        <v>6633</v>
      </c>
      <c r="N3181">
        <v>0.94</v>
      </c>
      <c r="O3181" t="s">
        <v>6581</v>
      </c>
      <c r="P3181">
        <f t="shared" si="98"/>
        <v>1</v>
      </c>
      <c r="Q3181" s="7">
        <f t="shared" si="99"/>
        <v>0.94</v>
      </c>
    </row>
    <row r="3182" spans="1:17" x14ac:dyDescent="0.2">
      <c r="A3182">
        <v>89301044</v>
      </c>
      <c r="B3182" t="s">
        <v>1264</v>
      </c>
      <c r="C3182" t="s">
        <v>357</v>
      </c>
      <c r="D3182">
        <v>5</v>
      </c>
      <c r="E3182" s="2">
        <v>44743</v>
      </c>
      <c r="G3182">
        <v>10477</v>
      </c>
      <c r="H3182">
        <v>64583</v>
      </c>
      <c r="I3182" t="s">
        <v>53</v>
      </c>
      <c r="J3182" t="s">
        <v>385</v>
      </c>
      <c r="K3182" t="s">
        <v>1292</v>
      </c>
      <c r="M3182" s="1" t="s">
        <v>1293</v>
      </c>
      <c r="N3182">
        <v>0.6</v>
      </c>
      <c r="O3182" t="s">
        <v>27</v>
      </c>
      <c r="P3182">
        <f t="shared" si="98"/>
        <v>1</v>
      </c>
      <c r="Q3182" s="7">
        <f t="shared" si="99"/>
        <v>0.6</v>
      </c>
    </row>
    <row r="3183" spans="1:17" x14ac:dyDescent="0.2">
      <c r="A3183">
        <v>89301572</v>
      </c>
      <c r="B3183" t="s">
        <v>6143</v>
      </c>
      <c r="C3183" t="s">
        <v>6143</v>
      </c>
      <c r="D3183">
        <v>10</v>
      </c>
      <c r="E3183" s="2">
        <v>42826</v>
      </c>
      <c r="G3183">
        <v>7943</v>
      </c>
      <c r="H3183">
        <v>64586</v>
      </c>
      <c r="I3183" t="s">
        <v>46</v>
      </c>
      <c r="J3183" t="s">
        <v>57</v>
      </c>
      <c r="K3183" t="s">
        <v>6144</v>
      </c>
      <c r="L3183" t="s">
        <v>86</v>
      </c>
      <c r="M3183" s="1" t="s">
        <v>6145</v>
      </c>
      <c r="N3183">
        <v>0.3</v>
      </c>
      <c r="O3183" t="s">
        <v>27</v>
      </c>
      <c r="P3183">
        <f t="shared" si="98"/>
        <v>1</v>
      </c>
      <c r="Q3183" s="7">
        <f t="shared" si="99"/>
        <v>0.3</v>
      </c>
    </row>
    <row r="3184" spans="1:17" x14ac:dyDescent="0.2">
      <c r="A3184">
        <v>89301173</v>
      </c>
      <c r="B3184" t="s">
        <v>3745</v>
      </c>
      <c r="C3184" t="s">
        <v>357</v>
      </c>
      <c r="D3184">
        <v>5</v>
      </c>
      <c r="E3184" s="2">
        <v>44835</v>
      </c>
      <c r="G3184">
        <v>7672</v>
      </c>
      <c r="H3184">
        <v>64588</v>
      </c>
      <c r="I3184" t="s">
        <v>28</v>
      </c>
      <c r="J3184" t="s">
        <v>325</v>
      </c>
      <c r="K3184" t="s">
        <v>3878</v>
      </c>
      <c r="M3184" s="1" t="s">
        <v>3879</v>
      </c>
      <c r="N3184">
        <v>0.7</v>
      </c>
      <c r="O3184" t="s">
        <v>33</v>
      </c>
      <c r="P3184">
        <f t="shared" si="98"/>
        <v>2</v>
      </c>
      <c r="Q3184" s="7">
        <f t="shared" si="99"/>
        <v>1</v>
      </c>
    </row>
    <row r="3185" spans="1:17" x14ac:dyDescent="0.2">
      <c r="A3185">
        <v>89301606</v>
      </c>
      <c r="B3185" t="s">
        <v>6476</v>
      </c>
      <c r="C3185" t="s">
        <v>6477</v>
      </c>
      <c r="D3185">
        <v>10</v>
      </c>
      <c r="E3185" s="2">
        <v>42430</v>
      </c>
      <c r="G3185">
        <v>8741</v>
      </c>
      <c r="H3185">
        <v>64588</v>
      </c>
      <c r="I3185" t="s">
        <v>28</v>
      </c>
      <c r="J3185" t="s">
        <v>325</v>
      </c>
      <c r="K3185" t="s">
        <v>3878</v>
      </c>
      <c r="M3185" s="1" t="s">
        <v>3879</v>
      </c>
      <c r="N3185">
        <v>0.3</v>
      </c>
      <c r="O3185" t="s">
        <v>33</v>
      </c>
      <c r="P3185">
        <f t="shared" si="98"/>
        <v>2</v>
      </c>
      <c r="Q3185" s="7">
        <f t="shared" si="99"/>
        <v>1</v>
      </c>
    </row>
    <row r="3186" spans="1:17" x14ac:dyDescent="0.2">
      <c r="A3186">
        <v>89301101</v>
      </c>
      <c r="B3186" t="s">
        <v>2599</v>
      </c>
      <c r="C3186" t="s">
        <v>109</v>
      </c>
      <c r="D3186">
        <v>5</v>
      </c>
      <c r="E3186" s="2">
        <v>42401</v>
      </c>
      <c r="G3186">
        <v>7636</v>
      </c>
      <c r="H3186">
        <v>64591</v>
      </c>
      <c r="J3186" t="s">
        <v>673</v>
      </c>
      <c r="K3186" t="s">
        <v>516</v>
      </c>
      <c r="M3186" s="1" t="s">
        <v>2646</v>
      </c>
      <c r="N3186">
        <v>1</v>
      </c>
      <c r="O3186" t="s">
        <v>23</v>
      </c>
      <c r="P3186">
        <f t="shared" si="98"/>
        <v>1</v>
      </c>
      <c r="Q3186" s="7">
        <f t="shared" si="99"/>
        <v>1</v>
      </c>
    </row>
    <row r="3187" spans="1:17" x14ac:dyDescent="0.2">
      <c r="A3187">
        <v>89301181</v>
      </c>
      <c r="B3187" t="s">
        <v>3946</v>
      </c>
      <c r="C3187" t="s">
        <v>3947</v>
      </c>
      <c r="D3187">
        <v>5</v>
      </c>
      <c r="E3187" s="2">
        <v>42401</v>
      </c>
      <c r="G3187">
        <v>7582</v>
      </c>
      <c r="H3187">
        <v>64596</v>
      </c>
      <c r="J3187" t="s">
        <v>3973</v>
      </c>
      <c r="K3187" t="s">
        <v>2380</v>
      </c>
      <c r="M3187" s="1" t="s">
        <v>3974</v>
      </c>
      <c r="N3187">
        <v>1</v>
      </c>
      <c r="O3187" t="s">
        <v>23</v>
      </c>
      <c r="P3187">
        <f t="shared" si="98"/>
        <v>1</v>
      </c>
      <c r="Q3187" s="7">
        <f t="shared" si="99"/>
        <v>1</v>
      </c>
    </row>
    <row r="3188" spans="1:17" x14ac:dyDescent="0.2">
      <c r="A3188">
        <v>89301081</v>
      </c>
      <c r="B3188" t="s">
        <v>2159</v>
      </c>
      <c r="C3188" t="s">
        <v>109</v>
      </c>
      <c r="D3188">
        <v>5</v>
      </c>
      <c r="E3188" s="2">
        <v>45108</v>
      </c>
      <c r="G3188">
        <v>7495</v>
      </c>
      <c r="H3188">
        <v>64599</v>
      </c>
      <c r="I3188" t="s">
        <v>53</v>
      </c>
      <c r="J3188" t="s">
        <v>705</v>
      </c>
      <c r="K3188" t="s">
        <v>119</v>
      </c>
      <c r="M3188" s="1" t="s">
        <v>2302</v>
      </c>
      <c r="N3188">
        <v>0.5</v>
      </c>
      <c r="O3188" t="s">
        <v>72</v>
      </c>
      <c r="P3188">
        <f t="shared" si="98"/>
        <v>1</v>
      </c>
      <c r="Q3188" s="7">
        <f t="shared" si="99"/>
        <v>0.5</v>
      </c>
    </row>
    <row r="3189" spans="1:17" x14ac:dyDescent="0.2">
      <c r="A3189">
        <v>89301016</v>
      </c>
      <c r="B3189" t="s">
        <v>108</v>
      </c>
      <c r="C3189" t="s">
        <v>468</v>
      </c>
      <c r="D3189">
        <v>10</v>
      </c>
      <c r="E3189" s="2">
        <v>42404</v>
      </c>
      <c r="G3189">
        <v>7488</v>
      </c>
      <c r="H3189">
        <v>64603</v>
      </c>
      <c r="I3189" t="s">
        <v>28</v>
      </c>
      <c r="J3189" t="s">
        <v>121</v>
      </c>
      <c r="K3189" t="s">
        <v>471</v>
      </c>
      <c r="M3189" s="1" t="s">
        <v>472</v>
      </c>
      <c r="N3189">
        <v>0.05</v>
      </c>
      <c r="O3189" t="s">
        <v>33</v>
      </c>
      <c r="P3189">
        <f t="shared" si="98"/>
        <v>1</v>
      </c>
      <c r="Q3189" s="7">
        <f t="shared" si="99"/>
        <v>0.05</v>
      </c>
    </row>
    <row r="3190" spans="1:17" x14ac:dyDescent="0.2">
      <c r="A3190">
        <v>89301171</v>
      </c>
      <c r="B3190" t="s">
        <v>3745</v>
      </c>
      <c r="C3190" t="s">
        <v>109</v>
      </c>
      <c r="D3190">
        <v>5</v>
      </c>
      <c r="E3190" s="2">
        <v>42917</v>
      </c>
      <c r="G3190">
        <v>8455</v>
      </c>
      <c r="H3190">
        <v>64607</v>
      </c>
      <c r="J3190" t="s">
        <v>569</v>
      </c>
      <c r="K3190" t="s">
        <v>3519</v>
      </c>
      <c r="M3190" s="1" t="s">
        <v>3753</v>
      </c>
      <c r="N3190">
        <v>1</v>
      </c>
      <c r="O3190" t="s">
        <v>90</v>
      </c>
      <c r="P3190">
        <f t="shared" si="98"/>
        <v>1</v>
      </c>
      <c r="Q3190" s="7">
        <f t="shared" si="99"/>
        <v>1</v>
      </c>
    </row>
    <row r="3191" spans="1:17" x14ac:dyDescent="0.2">
      <c r="A3191">
        <v>89301201</v>
      </c>
      <c r="B3191" t="s">
        <v>4100</v>
      </c>
      <c r="C3191" t="s">
        <v>109</v>
      </c>
      <c r="D3191">
        <v>5</v>
      </c>
      <c r="E3191" s="2">
        <v>44440</v>
      </c>
      <c r="G3191">
        <v>7628</v>
      </c>
      <c r="H3191">
        <v>64608</v>
      </c>
      <c r="J3191" t="s">
        <v>219</v>
      </c>
      <c r="K3191" t="s">
        <v>1123</v>
      </c>
      <c r="L3191" t="s">
        <v>86</v>
      </c>
      <c r="M3191" s="1" t="s">
        <v>4113</v>
      </c>
      <c r="N3191">
        <v>1</v>
      </c>
      <c r="O3191" t="s">
        <v>72</v>
      </c>
      <c r="P3191">
        <f t="shared" si="98"/>
        <v>1</v>
      </c>
      <c r="Q3191" s="7">
        <f t="shared" si="99"/>
        <v>1</v>
      </c>
    </row>
    <row r="3192" spans="1:17" x14ac:dyDescent="0.2">
      <c r="A3192">
        <v>89301285</v>
      </c>
      <c r="B3192" t="s">
        <v>4741</v>
      </c>
      <c r="C3192" t="s">
        <v>4742</v>
      </c>
      <c r="D3192">
        <v>10</v>
      </c>
      <c r="E3192" s="2">
        <v>44743</v>
      </c>
      <c r="G3192">
        <v>7661</v>
      </c>
      <c r="H3192">
        <v>64610</v>
      </c>
      <c r="I3192" t="s">
        <v>46</v>
      </c>
      <c r="J3192" t="s">
        <v>127</v>
      </c>
      <c r="K3192" t="s">
        <v>4750</v>
      </c>
      <c r="L3192" t="s">
        <v>31</v>
      </c>
      <c r="M3192" s="1" t="s">
        <v>4751</v>
      </c>
      <c r="N3192">
        <v>1</v>
      </c>
      <c r="O3192" t="s">
        <v>2433</v>
      </c>
      <c r="P3192">
        <f t="shared" si="98"/>
        <v>1</v>
      </c>
      <c r="Q3192" s="7">
        <f t="shared" si="99"/>
        <v>1</v>
      </c>
    </row>
    <row r="3193" spans="1:17" x14ac:dyDescent="0.2">
      <c r="A3193">
        <v>89305246</v>
      </c>
      <c r="B3193" t="s">
        <v>6689</v>
      </c>
      <c r="C3193" t="s">
        <v>6690</v>
      </c>
      <c r="D3193">
        <v>15</v>
      </c>
      <c r="E3193" s="2">
        <v>44562</v>
      </c>
      <c r="G3193">
        <v>7489</v>
      </c>
      <c r="H3193">
        <v>64613</v>
      </c>
      <c r="I3193" t="s">
        <v>4452</v>
      </c>
      <c r="J3193" t="s">
        <v>527</v>
      </c>
      <c r="K3193" t="s">
        <v>6702</v>
      </c>
      <c r="M3193" s="1" t="s">
        <v>6703</v>
      </c>
      <c r="N3193">
        <v>0.1</v>
      </c>
      <c r="O3193" t="s">
        <v>6688</v>
      </c>
      <c r="P3193">
        <f t="shared" si="98"/>
        <v>1</v>
      </c>
      <c r="Q3193" s="7">
        <f t="shared" si="99"/>
        <v>0.1</v>
      </c>
    </row>
    <row r="3194" spans="1:17" x14ac:dyDescent="0.2">
      <c r="A3194">
        <v>89301324</v>
      </c>
      <c r="B3194" t="s">
        <v>4932</v>
      </c>
      <c r="C3194" t="s">
        <v>5083</v>
      </c>
      <c r="D3194">
        <v>5</v>
      </c>
      <c r="E3194" s="2">
        <v>42430</v>
      </c>
      <c r="G3194">
        <v>8061</v>
      </c>
      <c r="H3194">
        <v>64614</v>
      </c>
      <c r="J3194" t="s">
        <v>47</v>
      </c>
      <c r="K3194" t="s">
        <v>5106</v>
      </c>
      <c r="M3194" s="1" t="s">
        <v>5107</v>
      </c>
      <c r="N3194">
        <v>1</v>
      </c>
      <c r="O3194" t="s">
        <v>27</v>
      </c>
      <c r="P3194">
        <f t="shared" si="98"/>
        <v>1</v>
      </c>
      <c r="Q3194" s="7">
        <f t="shared" si="99"/>
        <v>1</v>
      </c>
    </row>
    <row r="3195" spans="1:17" x14ac:dyDescent="0.2">
      <c r="A3195">
        <v>89301063</v>
      </c>
      <c r="B3195" t="s">
        <v>1480</v>
      </c>
      <c r="C3195" t="s">
        <v>357</v>
      </c>
      <c r="D3195">
        <v>5</v>
      </c>
      <c r="E3195" s="2">
        <v>44324</v>
      </c>
      <c r="G3195">
        <v>7709</v>
      </c>
      <c r="H3195">
        <v>64615</v>
      </c>
      <c r="I3195" t="s">
        <v>46</v>
      </c>
      <c r="J3195" t="s">
        <v>325</v>
      </c>
      <c r="K3195" t="s">
        <v>1673</v>
      </c>
      <c r="L3195" t="s">
        <v>86</v>
      </c>
      <c r="M3195" s="1" t="s">
        <v>1674</v>
      </c>
      <c r="N3195">
        <v>1</v>
      </c>
      <c r="O3195" t="s">
        <v>72</v>
      </c>
      <c r="P3195">
        <f t="shared" si="98"/>
        <v>1</v>
      </c>
      <c r="Q3195" s="7">
        <f t="shared" si="99"/>
        <v>1</v>
      </c>
    </row>
    <row r="3196" spans="1:17" x14ac:dyDescent="0.2">
      <c r="A3196">
        <v>89301251</v>
      </c>
      <c r="B3196" t="s">
        <v>4451</v>
      </c>
      <c r="C3196" t="s">
        <v>109</v>
      </c>
      <c r="D3196">
        <v>5</v>
      </c>
      <c r="E3196" s="2">
        <v>42430</v>
      </c>
      <c r="G3196">
        <v>7554</v>
      </c>
      <c r="H3196">
        <v>64617</v>
      </c>
      <c r="J3196" t="s">
        <v>4460</v>
      </c>
      <c r="K3196" t="s">
        <v>623</v>
      </c>
      <c r="M3196" s="1" t="s">
        <v>4461</v>
      </c>
      <c r="N3196">
        <v>1</v>
      </c>
      <c r="O3196" t="s">
        <v>23</v>
      </c>
      <c r="P3196">
        <f t="shared" si="98"/>
        <v>1</v>
      </c>
      <c r="Q3196" s="7">
        <f t="shared" si="99"/>
        <v>1</v>
      </c>
    </row>
    <row r="3197" spans="1:17" x14ac:dyDescent="0.2">
      <c r="A3197">
        <v>89301111</v>
      </c>
      <c r="B3197" t="s">
        <v>2951</v>
      </c>
      <c r="C3197" t="s">
        <v>109</v>
      </c>
      <c r="D3197">
        <v>5</v>
      </c>
      <c r="E3197" s="2">
        <v>42430</v>
      </c>
      <c r="G3197">
        <v>7591</v>
      </c>
      <c r="H3197">
        <v>64622</v>
      </c>
      <c r="I3197" t="s">
        <v>46</v>
      </c>
      <c r="J3197" t="s">
        <v>43</v>
      </c>
      <c r="K3197" t="s">
        <v>3021</v>
      </c>
      <c r="M3197" s="1" t="s">
        <v>3022</v>
      </c>
      <c r="N3197">
        <v>1</v>
      </c>
      <c r="O3197" t="s">
        <v>27</v>
      </c>
      <c r="P3197">
        <f t="shared" si="98"/>
        <v>1</v>
      </c>
      <c r="Q3197" s="7">
        <f t="shared" si="99"/>
        <v>1</v>
      </c>
    </row>
    <row r="3198" spans="1:17" x14ac:dyDescent="0.2">
      <c r="A3198">
        <v>89301022</v>
      </c>
      <c r="B3198" t="s">
        <v>489</v>
      </c>
      <c r="C3198" t="s">
        <v>568</v>
      </c>
      <c r="D3198">
        <v>10</v>
      </c>
      <c r="E3198" s="2">
        <v>45100</v>
      </c>
      <c r="G3198">
        <v>7649</v>
      </c>
      <c r="H3198">
        <v>64627</v>
      </c>
      <c r="I3198" t="s">
        <v>46</v>
      </c>
      <c r="J3198" t="s">
        <v>24</v>
      </c>
      <c r="K3198" t="s">
        <v>582</v>
      </c>
      <c r="M3198" s="1" t="s">
        <v>583</v>
      </c>
      <c r="N3198">
        <v>0.5</v>
      </c>
      <c r="O3198" t="s">
        <v>27</v>
      </c>
      <c r="P3198">
        <f t="shared" si="98"/>
        <v>1</v>
      </c>
      <c r="Q3198" s="7">
        <f t="shared" si="99"/>
        <v>0.5</v>
      </c>
    </row>
    <row r="3199" spans="1:17" x14ac:dyDescent="0.2">
      <c r="A3199">
        <v>89301600</v>
      </c>
      <c r="B3199" t="s">
        <v>6274</v>
      </c>
      <c r="C3199" t="s">
        <v>6274</v>
      </c>
      <c r="D3199">
        <v>10</v>
      </c>
      <c r="E3199" s="2">
        <v>44287</v>
      </c>
      <c r="G3199">
        <v>7547</v>
      </c>
      <c r="H3199">
        <v>64632</v>
      </c>
      <c r="J3199" t="s">
        <v>249</v>
      </c>
      <c r="K3199" t="s">
        <v>4089</v>
      </c>
      <c r="L3199" t="s">
        <v>86</v>
      </c>
      <c r="M3199" s="1" t="s">
        <v>6387</v>
      </c>
      <c r="N3199">
        <v>0.14199999999999999</v>
      </c>
      <c r="O3199" t="s">
        <v>72</v>
      </c>
      <c r="P3199">
        <f t="shared" si="98"/>
        <v>7</v>
      </c>
      <c r="Q3199" s="7">
        <f t="shared" si="99"/>
        <v>0.99399999999999999</v>
      </c>
    </row>
    <row r="3200" spans="1:17" x14ac:dyDescent="0.2">
      <c r="A3200">
        <v>89301602</v>
      </c>
      <c r="B3200" t="s">
        <v>6449</v>
      </c>
      <c r="C3200" t="s">
        <v>6450</v>
      </c>
      <c r="D3200">
        <v>10</v>
      </c>
      <c r="E3200" s="2">
        <v>42461</v>
      </c>
      <c r="G3200">
        <v>7547</v>
      </c>
      <c r="H3200">
        <v>64632</v>
      </c>
      <c r="J3200" t="s">
        <v>249</v>
      </c>
      <c r="K3200" t="s">
        <v>4089</v>
      </c>
      <c r="L3200" t="s">
        <v>86</v>
      </c>
      <c r="M3200" s="1" t="s">
        <v>6387</v>
      </c>
      <c r="N3200">
        <v>0.14199999999999999</v>
      </c>
      <c r="O3200" t="s">
        <v>72</v>
      </c>
      <c r="P3200">
        <f t="shared" si="98"/>
        <v>7</v>
      </c>
      <c r="Q3200" s="7">
        <f t="shared" si="99"/>
        <v>0.99399999999999999</v>
      </c>
    </row>
    <row r="3201" spans="1:17" x14ac:dyDescent="0.2">
      <c r="A3201">
        <v>89301604</v>
      </c>
      <c r="B3201" t="s">
        <v>6464</v>
      </c>
      <c r="C3201" t="s">
        <v>6465</v>
      </c>
      <c r="D3201">
        <v>10</v>
      </c>
      <c r="E3201" s="2">
        <v>42461</v>
      </c>
      <c r="G3201">
        <v>7547</v>
      </c>
      <c r="H3201">
        <v>64632</v>
      </c>
      <c r="J3201" t="s">
        <v>249</v>
      </c>
      <c r="K3201" t="s">
        <v>4089</v>
      </c>
      <c r="L3201" t="s">
        <v>86</v>
      </c>
      <c r="M3201" s="1" t="s">
        <v>6387</v>
      </c>
      <c r="N3201">
        <v>0.14199999999999999</v>
      </c>
      <c r="O3201" t="s">
        <v>72</v>
      </c>
      <c r="P3201">
        <f t="shared" si="98"/>
        <v>7</v>
      </c>
      <c r="Q3201" s="7">
        <f t="shared" si="99"/>
        <v>0.99399999999999999</v>
      </c>
    </row>
    <row r="3202" spans="1:17" x14ac:dyDescent="0.2">
      <c r="A3202">
        <v>89301605</v>
      </c>
      <c r="B3202" t="s">
        <v>6474</v>
      </c>
      <c r="C3202" t="s">
        <v>6475</v>
      </c>
      <c r="D3202">
        <v>10</v>
      </c>
      <c r="E3202" s="2">
        <v>42461</v>
      </c>
      <c r="G3202">
        <v>7547</v>
      </c>
      <c r="H3202">
        <v>64632</v>
      </c>
      <c r="J3202" t="s">
        <v>249</v>
      </c>
      <c r="K3202" t="s">
        <v>4089</v>
      </c>
      <c r="L3202" t="s">
        <v>86</v>
      </c>
      <c r="M3202" s="1" t="s">
        <v>6387</v>
      </c>
      <c r="N3202">
        <v>0.14199999999999999</v>
      </c>
      <c r="O3202" t="s">
        <v>72</v>
      </c>
      <c r="P3202">
        <f t="shared" ref="P3202:P3265" si="100">COUNTIF($M$2:$M$4776,M3202)</f>
        <v>7</v>
      </c>
      <c r="Q3202" s="7">
        <f t="shared" ref="Q3202:Q3265" si="101">SUMIFS($N$2:$N$4776,$M$2:$M$4776,M3202)</f>
        <v>0.99399999999999999</v>
      </c>
    </row>
    <row r="3203" spans="1:17" x14ac:dyDescent="0.2">
      <c r="A3203">
        <v>89301606</v>
      </c>
      <c r="B3203" t="s">
        <v>6476</v>
      </c>
      <c r="C3203" t="s">
        <v>6477</v>
      </c>
      <c r="D3203">
        <v>10</v>
      </c>
      <c r="E3203" s="2">
        <v>42461</v>
      </c>
      <c r="G3203">
        <v>7547</v>
      </c>
      <c r="H3203">
        <v>64632</v>
      </c>
      <c r="J3203" t="s">
        <v>249</v>
      </c>
      <c r="K3203" t="s">
        <v>4089</v>
      </c>
      <c r="L3203" t="s">
        <v>86</v>
      </c>
      <c r="M3203" s="1" t="s">
        <v>6387</v>
      </c>
      <c r="N3203">
        <v>0.14199999999999999</v>
      </c>
      <c r="O3203" t="s">
        <v>72</v>
      </c>
      <c r="P3203">
        <f t="shared" si="100"/>
        <v>7</v>
      </c>
      <c r="Q3203" s="7">
        <f t="shared" si="101"/>
        <v>0.99399999999999999</v>
      </c>
    </row>
    <row r="3204" spans="1:17" x14ac:dyDescent="0.2">
      <c r="A3204">
        <v>89301607</v>
      </c>
      <c r="B3204" t="s">
        <v>6480</v>
      </c>
      <c r="C3204" t="s">
        <v>6481</v>
      </c>
      <c r="D3204">
        <v>10</v>
      </c>
      <c r="E3204" s="2">
        <v>42461</v>
      </c>
      <c r="G3204">
        <v>7547</v>
      </c>
      <c r="H3204">
        <v>64632</v>
      </c>
      <c r="J3204" t="s">
        <v>249</v>
      </c>
      <c r="K3204" t="s">
        <v>4089</v>
      </c>
      <c r="L3204" t="s">
        <v>86</v>
      </c>
      <c r="M3204" s="1" t="s">
        <v>6387</v>
      </c>
      <c r="N3204">
        <v>0.14199999999999999</v>
      </c>
      <c r="O3204" t="s">
        <v>72</v>
      </c>
      <c r="P3204">
        <f t="shared" si="100"/>
        <v>7</v>
      </c>
      <c r="Q3204" s="7">
        <f t="shared" si="101"/>
        <v>0.99399999999999999</v>
      </c>
    </row>
    <row r="3205" spans="1:17" x14ac:dyDescent="0.2">
      <c r="A3205">
        <v>89301608</v>
      </c>
      <c r="B3205" t="s">
        <v>6482</v>
      </c>
      <c r="C3205" t="s">
        <v>6482</v>
      </c>
      <c r="D3205">
        <v>10</v>
      </c>
      <c r="E3205" s="2">
        <v>42461</v>
      </c>
      <c r="G3205">
        <v>7547</v>
      </c>
      <c r="H3205">
        <v>64632</v>
      </c>
      <c r="J3205" t="s">
        <v>249</v>
      </c>
      <c r="K3205" t="s">
        <v>4089</v>
      </c>
      <c r="L3205" t="s">
        <v>86</v>
      </c>
      <c r="M3205" s="1" t="s">
        <v>6387</v>
      </c>
      <c r="N3205">
        <v>0.14199999999999999</v>
      </c>
      <c r="O3205" t="s">
        <v>72</v>
      </c>
      <c r="P3205">
        <f t="shared" si="100"/>
        <v>7</v>
      </c>
      <c r="Q3205" s="7">
        <f t="shared" si="101"/>
        <v>0.99399999999999999</v>
      </c>
    </row>
    <row r="3206" spans="1:17" x14ac:dyDescent="0.2">
      <c r="A3206">
        <v>89301600</v>
      </c>
      <c r="B3206" t="s">
        <v>6274</v>
      </c>
      <c r="C3206" t="s">
        <v>6274</v>
      </c>
      <c r="D3206">
        <v>10</v>
      </c>
      <c r="E3206" s="2">
        <v>44287</v>
      </c>
      <c r="G3206">
        <v>7548</v>
      </c>
      <c r="H3206">
        <v>64634</v>
      </c>
      <c r="J3206" t="s">
        <v>458</v>
      </c>
      <c r="K3206" t="s">
        <v>6388</v>
      </c>
      <c r="M3206" s="1" t="s">
        <v>6389</v>
      </c>
      <c r="N3206">
        <v>0.14199999999999999</v>
      </c>
      <c r="O3206" t="s">
        <v>90</v>
      </c>
      <c r="P3206">
        <f t="shared" si="100"/>
        <v>7</v>
      </c>
      <c r="Q3206" s="7">
        <f t="shared" si="101"/>
        <v>0.99399999999999999</v>
      </c>
    </row>
    <row r="3207" spans="1:17" x14ac:dyDescent="0.2">
      <c r="A3207">
        <v>89301602</v>
      </c>
      <c r="B3207" t="s">
        <v>6449</v>
      </c>
      <c r="C3207" t="s">
        <v>6450</v>
      </c>
      <c r="D3207">
        <v>10</v>
      </c>
      <c r="E3207" s="2">
        <v>42461</v>
      </c>
      <c r="G3207">
        <v>7548</v>
      </c>
      <c r="H3207">
        <v>64634</v>
      </c>
      <c r="J3207" t="s">
        <v>458</v>
      </c>
      <c r="K3207" t="s">
        <v>6388</v>
      </c>
      <c r="M3207" s="1" t="s">
        <v>6389</v>
      </c>
      <c r="N3207">
        <v>0.14199999999999999</v>
      </c>
      <c r="O3207" t="s">
        <v>90</v>
      </c>
      <c r="P3207">
        <f t="shared" si="100"/>
        <v>7</v>
      </c>
      <c r="Q3207" s="7">
        <f t="shared" si="101"/>
        <v>0.99399999999999999</v>
      </c>
    </row>
    <row r="3208" spans="1:17" x14ac:dyDescent="0.2">
      <c r="A3208">
        <v>89301604</v>
      </c>
      <c r="B3208" t="s">
        <v>6464</v>
      </c>
      <c r="C3208" t="s">
        <v>6465</v>
      </c>
      <c r="D3208">
        <v>10</v>
      </c>
      <c r="E3208" s="2">
        <v>42461</v>
      </c>
      <c r="G3208">
        <v>7548</v>
      </c>
      <c r="H3208">
        <v>64634</v>
      </c>
      <c r="J3208" t="s">
        <v>458</v>
      </c>
      <c r="K3208" t="s">
        <v>6388</v>
      </c>
      <c r="M3208" s="1" t="s">
        <v>6389</v>
      </c>
      <c r="N3208">
        <v>0.14199999999999999</v>
      </c>
      <c r="O3208" t="s">
        <v>90</v>
      </c>
      <c r="P3208">
        <f t="shared" si="100"/>
        <v>7</v>
      </c>
      <c r="Q3208" s="7">
        <f t="shared" si="101"/>
        <v>0.99399999999999999</v>
      </c>
    </row>
    <row r="3209" spans="1:17" x14ac:dyDescent="0.2">
      <c r="A3209">
        <v>89301605</v>
      </c>
      <c r="B3209" t="s">
        <v>6474</v>
      </c>
      <c r="C3209" t="s">
        <v>6475</v>
      </c>
      <c r="D3209">
        <v>10</v>
      </c>
      <c r="E3209" s="2">
        <v>42461</v>
      </c>
      <c r="G3209">
        <v>7548</v>
      </c>
      <c r="H3209">
        <v>64634</v>
      </c>
      <c r="J3209" t="s">
        <v>458</v>
      </c>
      <c r="K3209" t="s">
        <v>6388</v>
      </c>
      <c r="M3209" s="1" t="s">
        <v>6389</v>
      </c>
      <c r="N3209">
        <v>0.14199999999999999</v>
      </c>
      <c r="O3209" t="s">
        <v>90</v>
      </c>
      <c r="P3209">
        <f t="shared" si="100"/>
        <v>7</v>
      </c>
      <c r="Q3209" s="7">
        <f t="shared" si="101"/>
        <v>0.99399999999999999</v>
      </c>
    </row>
    <row r="3210" spans="1:17" x14ac:dyDescent="0.2">
      <c r="A3210">
        <v>89301606</v>
      </c>
      <c r="B3210" t="s">
        <v>6476</v>
      </c>
      <c r="C3210" t="s">
        <v>6477</v>
      </c>
      <c r="D3210">
        <v>10</v>
      </c>
      <c r="E3210" s="2">
        <v>42461</v>
      </c>
      <c r="G3210">
        <v>7548</v>
      </c>
      <c r="H3210">
        <v>64634</v>
      </c>
      <c r="J3210" t="s">
        <v>458</v>
      </c>
      <c r="K3210" t="s">
        <v>6388</v>
      </c>
      <c r="M3210" s="1" t="s">
        <v>6389</v>
      </c>
      <c r="N3210">
        <v>0.14199999999999999</v>
      </c>
      <c r="O3210" t="s">
        <v>90</v>
      </c>
      <c r="P3210">
        <f t="shared" si="100"/>
        <v>7</v>
      </c>
      <c r="Q3210" s="7">
        <f t="shared" si="101"/>
        <v>0.99399999999999999</v>
      </c>
    </row>
    <row r="3211" spans="1:17" x14ac:dyDescent="0.2">
      <c r="A3211">
        <v>89301607</v>
      </c>
      <c r="B3211" t="s">
        <v>6480</v>
      </c>
      <c r="C3211" t="s">
        <v>6481</v>
      </c>
      <c r="D3211">
        <v>10</v>
      </c>
      <c r="E3211" s="2">
        <v>42461</v>
      </c>
      <c r="G3211">
        <v>7548</v>
      </c>
      <c r="H3211">
        <v>64634</v>
      </c>
      <c r="J3211" t="s">
        <v>458</v>
      </c>
      <c r="K3211" t="s">
        <v>6388</v>
      </c>
      <c r="M3211" s="1" t="s">
        <v>6389</v>
      </c>
      <c r="N3211">
        <v>0.14199999999999999</v>
      </c>
      <c r="O3211" t="s">
        <v>90</v>
      </c>
      <c r="P3211">
        <f t="shared" si="100"/>
        <v>7</v>
      </c>
      <c r="Q3211" s="7">
        <f t="shared" si="101"/>
        <v>0.99399999999999999</v>
      </c>
    </row>
    <row r="3212" spans="1:17" x14ac:dyDescent="0.2">
      <c r="A3212">
        <v>89301608</v>
      </c>
      <c r="B3212" t="s">
        <v>6482</v>
      </c>
      <c r="C3212" t="s">
        <v>6482</v>
      </c>
      <c r="D3212">
        <v>10</v>
      </c>
      <c r="E3212" s="2">
        <v>42461</v>
      </c>
      <c r="G3212">
        <v>7548</v>
      </c>
      <c r="H3212">
        <v>64634</v>
      </c>
      <c r="J3212" t="s">
        <v>458</v>
      </c>
      <c r="K3212" t="s">
        <v>6388</v>
      </c>
      <c r="M3212" s="1" t="s">
        <v>6389</v>
      </c>
      <c r="N3212">
        <v>0.14199999999999999</v>
      </c>
      <c r="O3212" t="s">
        <v>90</v>
      </c>
      <c r="P3212">
        <f t="shared" si="100"/>
        <v>7</v>
      </c>
      <c r="Q3212" s="7">
        <f t="shared" si="101"/>
        <v>0.99399999999999999</v>
      </c>
    </row>
    <row r="3213" spans="1:17" x14ac:dyDescent="0.2">
      <c r="A3213">
        <v>89301023</v>
      </c>
      <c r="B3213" t="s">
        <v>489</v>
      </c>
      <c r="C3213" t="s">
        <v>357</v>
      </c>
      <c r="D3213">
        <v>5</v>
      </c>
      <c r="E3213" s="2">
        <v>42795</v>
      </c>
      <c r="G3213">
        <v>7854</v>
      </c>
      <c r="H3213">
        <v>64636</v>
      </c>
      <c r="J3213" t="s">
        <v>60</v>
      </c>
      <c r="K3213" t="s">
        <v>666</v>
      </c>
      <c r="M3213" s="1" t="s">
        <v>667</v>
      </c>
      <c r="N3213">
        <v>1</v>
      </c>
      <c r="O3213" t="s">
        <v>27</v>
      </c>
      <c r="P3213">
        <f t="shared" si="100"/>
        <v>1</v>
      </c>
      <c r="Q3213" s="7">
        <f t="shared" si="101"/>
        <v>1</v>
      </c>
    </row>
    <row r="3214" spans="1:17" x14ac:dyDescent="0.2">
      <c r="A3214">
        <v>89301015</v>
      </c>
      <c r="B3214" t="s">
        <v>108</v>
      </c>
      <c r="C3214" t="s">
        <v>427</v>
      </c>
      <c r="D3214">
        <v>10</v>
      </c>
      <c r="E3214" s="2">
        <v>42461</v>
      </c>
      <c r="G3214">
        <v>7583</v>
      </c>
      <c r="H3214">
        <v>64642</v>
      </c>
      <c r="I3214" t="s">
        <v>28</v>
      </c>
      <c r="J3214" t="s">
        <v>430</v>
      </c>
      <c r="K3214" t="s">
        <v>431</v>
      </c>
      <c r="L3214" t="s">
        <v>31</v>
      </c>
      <c r="M3214" s="1" t="s">
        <v>432</v>
      </c>
      <c r="N3214">
        <v>1</v>
      </c>
      <c r="O3214" t="s">
        <v>33</v>
      </c>
      <c r="P3214">
        <f t="shared" si="100"/>
        <v>1</v>
      </c>
      <c r="Q3214" s="7">
        <f t="shared" si="101"/>
        <v>1</v>
      </c>
    </row>
    <row r="3215" spans="1:17" x14ac:dyDescent="0.2">
      <c r="A3215">
        <v>89301181</v>
      </c>
      <c r="B3215" t="s">
        <v>3946</v>
      </c>
      <c r="C3215" t="s">
        <v>3947</v>
      </c>
      <c r="D3215">
        <v>5</v>
      </c>
      <c r="E3215" s="2">
        <v>42461</v>
      </c>
      <c r="G3215">
        <v>7586</v>
      </c>
      <c r="H3215">
        <v>64643</v>
      </c>
      <c r="J3215" t="s">
        <v>60</v>
      </c>
      <c r="K3215" t="s">
        <v>2490</v>
      </c>
      <c r="M3215" s="1" t="s">
        <v>3972</v>
      </c>
      <c r="N3215">
        <v>1</v>
      </c>
      <c r="O3215" t="s">
        <v>23</v>
      </c>
      <c r="P3215">
        <f t="shared" si="100"/>
        <v>1</v>
      </c>
      <c r="Q3215" s="7">
        <f t="shared" si="101"/>
        <v>1</v>
      </c>
    </row>
    <row r="3216" spans="1:17" x14ac:dyDescent="0.2">
      <c r="A3216">
        <v>89301087</v>
      </c>
      <c r="B3216" t="s">
        <v>2159</v>
      </c>
      <c r="C3216" t="s">
        <v>2421</v>
      </c>
      <c r="D3216">
        <v>10</v>
      </c>
      <c r="E3216" s="2">
        <v>42444</v>
      </c>
      <c r="G3216">
        <v>7497</v>
      </c>
      <c r="H3216">
        <v>64644</v>
      </c>
      <c r="I3216" t="s">
        <v>46</v>
      </c>
      <c r="J3216" t="s">
        <v>54</v>
      </c>
      <c r="K3216" t="s">
        <v>2440</v>
      </c>
      <c r="M3216" s="1" t="s">
        <v>2441</v>
      </c>
      <c r="N3216">
        <v>1</v>
      </c>
      <c r="O3216" t="s">
        <v>72</v>
      </c>
      <c r="P3216">
        <f t="shared" si="100"/>
        <v>1</v>
      </c>
      <c r="Q3216" s="7">
        <f t="shared" si="101"/>
        <v>1</v>
      </c>
    </row>
    <row r="3217" spans="1:17" x14ac:dyDescent="0.2">
      <c r="A3217">
        <v>89301131</v>
      </c>
      <c r="B3217" t="s">
        <v>3276</v>
      </c>
      <c r="C3217" t="s">
        <v>109</v>
      </c>
      <c r="D3217">
        <v>5</v>
      </c>
      <c r="E3217" s="2">
        <v>42491</v>
      </c>
      <c r="G3217">
        <v>7603</v>
      </c>
      <c r="H3217">
        <v>64645</v>
      </c>
      <c r="J3217" t="s">
        <v>84</v>
      </c>
      <c r="K3217" t="s">
        <v>3301</v>
      </c>
      <c r="M3217" s="1" t="s">
        <v>3302</v>
      </c>
      <c r="N3217">
        <v>0.8</v>
      </c>
      <c r="O3217" t="s">
        <v>72</v>
      </c>
      <c r="P3217">
        <f t="shared" si="100"/>
        <v>2</v>
      </c>
      <c r="Q3217" s="7">
        <f t="shared" si="101"/>
        <v>1</v>
      </c>
    </row>
    <row r="3218" spans="1:17" x14ac:dyDescent="0.2">
      <c r="A3218">
        <v>89301134</v>
      </c>
      <c r="B3218" t="s">
        <v>3276</v>
      </c>
      <c r="C3218" t="s">
        <v>3377</v>
      </c>
      <c r="D3218">
        <v>10</v>
      </c>
      <c r="E3218" s="2">
        <v>43101</v>
      </c>
      <c r="G3218">
        <v>7603</v>
      </c>
      <c r="H3218">
        <v>64645</v>
      </c>
      <c r="J3218" t="s">
        <v>84</v>
      </c>
      <c r="K3218" t="s">
        <v>3301</v>
      </c>
      <c r="M3218" s="1" t="s">
        <v>3302</v>
      </c>
      <c r="N3218">
        <v>0.2</v>
      </c>
      <c r="O3218" t="s">
        <v>72</v>
      </c>
      <c r="P3218">
        <f t="shared" si="100"/>
        <v>2</v>
      </c>
      <c r="Q3218" s="7">
        <f t="shared" si="101"/>
        <v>1</v>
      </c>
    </row>
    <row r="3219" spans="1:17" x14ac:dyDescent="0.2">
      <c r="A3219">
        <v>89301181</v>
      </c>
      <c r="B3219" t="s">
        <v>3946</v>
      </c>
      <c r="C3219" t="s">
        <v>3947</v>
      </c>
      <c r="D3219">
        <v>5</v>
      </c>
      <c r="E3219" s="2">
        <v>42461</v>
      </c>
      <c r="G3219">
        <v>7585</v>
      </c>
      <c r="H3219">
        <v>64651</v>
      </c>
      <c r="J3219" t="s">
        <v>3969</v>
      </c>
      <c r="K3219" t="s">
        <v>3970</v>
      </c>
      <c r="M3219" s="1" t="s">
        <v>3971</v>
      </c>
      <c r="N3219">
        <v>1</v>
      </c>
      <c r="O3219" t="s">
        <v>23</v>
      </c>
      <c r="P3219">
        <f t="shared" si="100"/>
        <v>1</v>
      </c>
      <c r="Q3219" s="7">
        <f t="shared" si="101"/>
        <v>1</v>
      </c>
    </row>
    <row r="3220" spans="1:17" x14ac:dyDescent="0.2">
      <c r="A3220">
        <v>89301600</v>
      </c>
      <c r="B3220" t="s">
        <v>6274</v>
      </c>
      <c r="C3220" t="s">
        <v>6274</v>
      </c>
      <c r="D3220">
        <v>10</v>
      </c>
      <c r="E3220" s="2">
        <v>44652</v>
      </c>
      <c r="G3220">
        <v>7540</v>
      </c>
      <c r="H3220">
        <v>64655</v>
      </c>
      <c r="I3220" t="s">
        <v>28</v>
      </c>
      <c r="J3220" t="s">
        <v>1423</v>
      </c>
      <c r="K3220" t="s">
        <v>6385</v>
      </c>
      <c r="M3220" s="1" t="s">
        <v>6386</v>
      </c>
      <c r="N3220">
        <v>0.7</v>
      </c>
      <c r="O3220" t="s">
        <v>33</v>
      </c>
      <c r="P3220">
        <f t="shared" si="100"/>
        <v>2</v>
      </c>
      <c r="Q3220" s="7">
        <f t="shared" si="101"/>
        <v>1</v>
      </c>
    </row>
    <row r="3221" spans="1:17" x14ac:dyDescent="0.2">
      <c r="A3221">
        <v>89301608</v>
      </c>
      <c r="B3221" t="s">
        <v>6482</v>
      </c>
      <c r="C3221" t="s">
        <v>6482</v>
      </c>
      <c r="D3221">
        <v>10</v>
      </c>
      <c r="E3221" s="2">
        <v>44652</v>
      </c>
      <c r="G3221">
        <v>7540</v>
      </c>
      <c r="H3221">
        <v>64655</v>
      </c>
      <c r="I3221" t="s">
        <v>28</v>
      </c>
      <c r="J3221" t="s">
        <v>1423</v>
      </c>
      <c r="K3221" t="s">
        <v>6385</v>
      </c>
      <c r="M3221" s="1" t="s">
        <v>6386</v>
      </c>
      <c r="N3221">
        <v>0.3</v>
      </c>
      <c r="O3221" t="s">
        <v>33</v>
      </c>
      <c r="P3221">
        <f t="shared" si="100"/>
        <v>2</v>
      </c>
      <c r="Q3221" s="7">
        <f t="shared" si="101"/>
        <v>1</v>
      </c>
    </row>
    <row r="3222" spans="1:17" x14ac:dyDescent="0.2">
      <c r="A3222">
        <v>89301335</v>
      </c>
      <c r="B3222" t="s">
        <v>5218</v>
      </c>
      <c r="C3222" t="s">
        <v>5219</v>
      </c>
      <c r="D3222">
        <v>10</v>
      </c>
      <c r="E3222" s="2">
        <v>42522</v>
      </c>
      <c r="G3222">
        <v>7659</v>
      </c>
      <c r="H3222">
        <v>64659</v>
      </c>
      <c r="I3222" t="s">
        <v>46</v>
      </c>
      <c r="J3222" t="s">
        <v>219</v>
      </c>
      <c r="K3222" t="s">
        <v>5281</v>
      </c>
      <c r="M3222" s="1" t="s">
        <v>5282</v>
      </c>
      <c r="N3222">
        <v>1</v>
      </c>
      <c r="O3222" t="s">
        <v>2433</v>
      </c>
      <c r="P3222">
        <f t="shared" si="100"/>
        <v>1</v>
      </c>
      <c r="Q3222" s="7">
        <f t="shared" si="101"/>
        <v>1</v>
      </c>
    </row>
    <row r="3223" spans="1:17" x14ac:dyDescent="0.2">
      <c r="A3223">
        <v>89301608</v>
      </c>
      <c r="B3223" t="s">
        <v>6482</v>
      </c>
      <c r="C3223" t="s">
        <v>6482</v>
      </c>
      <c r="D3223">
        <v>10</v>
      </c>
      <c r="E3223" s="2">
        <v>43983</v>
      </c>
      <c r="G3223">
        <v>8516</v>
      </c>
      <c r="H3223">
        <v>64661</v>
      </c>
      <c r="I3223" t="s">
        <v>28</v>
      </c>
      <c r="J3223" t="s">
        <v>6493</v>
      </c>
      <c r="K3223" t="s">
        <v>6494</v>
      </c>
      <c r="L3223" t="s">
        <v>31</v>
      </c>
      <c r="M3223" s="1" t="s">
        <v>6495</v>
      </c>
      <c r="N3223">
        <v>0</v>
      </c>
      <c r="O3223" t="s">
        <v>33</v>
      </c>
      <c r="P3223">
        <f t="shared" si="100"/>
        <v>1</v>
      </c>
      <c r="Q3223" s="7">
        <f t="shared" si="101"/>
        <v>0</v>
      </c>
    </row>
    <row r="3224" spans="1:17" x14ac:dyDescent="0.2">
      <c r="A3224">
        <v>89301405</v>
      </c>
      <c r="B3224" t="s">
        <v>5773</v>
      </c>
      <c r="C3224" t="s">
        <v>5774</v>
      </c>
      <c r="D3224">
        <v>10</v>
      </c>
      <c r="E3224" s="2">
        <v>43191</v>
      </c>
      <c r="G3224">
        <v>8588</v>
      </c>
      <c r="H3224">
        <v>64664</v>
      </c>
      <c r="J3224" t="s">
        <v>325</v>
      </c>
      <c r="K3224" t="s">
        <v>5778</v>
      </c>
      <c r="M3224" s="1" t="s">
        <v>5779</v>
      </c>
      <c r="N3224">
        <v>1</v>
      </c>
      <c r="O3224" t="s">
        <v>72</v>
      </c>
      <c r="P3224">
        <f t="shared" si="100"/>
        <v>1</v>
      </c>
      <c r="Q3224" s="7">
        <f t="shared" si="101"/>
        <v>1</v>
      </c>
    </row>
    <row r="3225" spans="1:17" x14ac:dyDescent="0.2">
      <c r="A3225">
        <v>89301075</v>
      </c>
      <c r="B3225" t="s">
        <v>1686</v>
      </c>
      <c r="C3225" t="s">
        <v>1840</v>
      </c>
      <c r="D3225">
        <v>10</v>
      </c>
      <c r="E3225" s="2">
        <v>42471</v>
      </c>
      <c r="G3225">
        <v>7594</v>
      </c>
      <c r="H3225">
        <v>64666</v>
      </c>
      <c r="I3225" t="s">
        <v>28</v>
      </c>
      <c r="J3225" t="s">
        <v>1973</v>
      </c>
      <c r="K3225" t="s">
        <v>1974</v>
      </c>
      <c r="M3225" s="1" t="s">
        <v>1975</v>
      </c>
      <c r="N3225">
        <v>1</v>
      </c>
      <c r="O3225" t="s">
        <v>33</v>
      </c>
      <c r="P3225">
        <f t="shared" si="100"/>
        <v>1</v>
      </c>
      <c r="Q3225" s="7">
        <f t="shared" si="101"/>
        <v>1</v>
      </c>
    </row>
    <row r="3226" spans="1:17" x14ac:dyDescent="0.2">
      <c r="A3226">
        <v>89301171</v>
      </c>
      <c r="B3226" t="s">
        <v>3745</v>
      </c>
      <c r="C3226" t="s">
        <v>109</v>
      </c>
      <c r="D3226">
        <v>5</v>
      </c>
      <c r="E3226" s="2">
        <v>43525</v>
      </c>
      <c r="G3226">
        <v>9113</v>
      </c>
      <c r="H3226">
        <v>64669</v>
      </c>
      <c r="J3226" t="s">
        <v>320</v>
      </c>
      <c r="K3226" t="s">
        <v>3751</v>
      </c>
      <c r="M3226" s="1" t="s">
        <v>3752</v>
      </c>
      <c r="N3226">
        <v>1</v>
      </c>
      <c r="O3226" t="s">
        <v>72</v>
      </c>
      <c r="P3226">
        <f t="shared" si="100"/>
        <v>1</v>
      </c>
      <c r="Q3226" s="7">
        <f t="shared" si="101"/>
        <v>1</v>
      </c>
    </row>
    <row r="3227" spans="1:17" x14ac:dyDescent="0.2">
      <c r="A3227">
        <v>89301221</v>
      </c>
      <c r="B3227" t="s">
        <v>4371</v>
      </c>
      <c r="C3227" t="s">
        <v>109</v>
      </c>
      <c r="D3227">
        <v>5</v>
      </c>
      <c r="E3227" s="2">
        <v>44317</v>
      </c>
      <c r="G3227">
        <v>10016</v>
      </c>
      <c r="H3227">
        <v>64670</v>
      </c>
      <c r="J3227" t="s">
        <v>60</v>
      </c>
      <c r="K3227" t="s">
        <v>4389</v>
      </c>
      <c r="M3227" s="1" t="s">
        <v>4390</v>
      </c>
      <c r="N3227">
        <v>1</v>
      </c>
      <c r="O3227" t="s">
        <v>72</v>
      </c>
      <c r="P3227">
        <f t="shared" si="100"/>
        <v>1</v>
      </c>
      <c r="Q3227" s="7">
        <f t="shared" si="101"/>
        <v>1</v>
      </c>
    </row>
    <row r="3228" spans="1:17" x14ac:dyDescent="0.2">
      <c r="A3228">
        <v>89301161</v>
      </c>
      <c r="B3228" t="s">
        <v>3529</v>
      </c>
      <c r="C3228" t="s">
        <v>109</v>
      </c>
      <c r="D3228">
        <v>5</v>
      </c>
      <c r="E3228" s="2">
        <v>44801</v>
      </c>
      <c r="G3228">
        <v>10631</v>
      </c>
      <c r="H3228">
        <v>64671</v>
      </c>
      <c r="J3228" t="s">
        <v>312</v>
      </c>
      <c r="K3228" t="s">
        <v>3567</v>
      </c>
      <c r="M3228" s="1" t="s">
        <v>3568</v>
      </c>
      <c r="N3228">
        <v>1</v>
      </c>
      <c r="O3228" t="s">
        <v>90</v>
      </c>
      <c r="P3228">
        <f t="shared" si="100"/>
        <v>1</v>
      </c>
      <c r="Q3228" s="7">
        <f t="shared" si="101"/>
        <v>1</v>
      </c>
    </row>
    <row r="3229" spans="1:17" x14ac:dyDescent="0.2">
      <c r="A3229">
        <v>89301161</v>
      </c>
      <c r="B3229" t="s">
        <v>3529</v>
      </c>
      <c r="C3229" t="s">
        <v>109</v>
      </c>
      <c r="D3229">
        <v>5</v>
      </c>
      <c r="E3229" s="2">
        <v>42491</v>
      </c>
      <c r="G3229">
        <v>7607</v>
      </c>
      <c r="H3229">
        <v>64672</v>
      </c>
      <c r="J3229" t="s">
        <v>3569</v>
      </c>
      <c r="K3229" t="s">
        <v>3570</v>
      </c>
      <c r="M3229" s="1" t="s">
        <v>3571</v>
      </c>
      <c r="N3229">
        <v>1</v>
      </c>
      <c r="O3229" t="s">
        <v>72</v>
      </c>
      <c r="P3229">
        <f t="shared" si="100"/>
        <v>1</v>
      </c>
      <c r="Q3229" s="7">
        <f t="shared" si="101"/>
        <v>1</v>
      </c>
    </row>
    <row r="3230" spans="1:17" x14ac:dyDescent="0.2">
      <c r="A3230">
        <v>89301593</v>
      </c>
      <c r="B3230" t="s">
        <v>6156</v>
      </c>
      <c r="C3230" t="s">
        <v>6157</v>
      </c>
      <c r="D3230">
        <v>5</v>
      </c>
      <c r="E3230" s="2">
        <v>43983</v>
      </c>
      <c r="G3230">
        <v>10307</v>
      </c>
      <c r="H3230">
        <v>64678</v>
      </c>
      <c r="J3230" t="s">
        <v>413</v>
      </c>
      <c r="K3230" t="s">
        <v>6225</v>
      </c>
      <c r="L3230" t="s">
        <v>86</v>
      </c>
      <c r="M3230" s="1" t="s">
        <v>6226</v>
      </c>
      <c r="N3230">
        <v>0.75</v>
      </c>
      <c r="O3230" t="s">
        <v>72</v>
      </c>
      <c r="P3230">
        <f t="shared" si="100"/>
        <v>1</v>
      </c>
      <c r="Q3230" s="7">
        <f t="shared" si="101"/>
        <v>0.75</v>
      </c>
    </row>
    <row r="3231" spans="1:17" x14ac:dyDescent="0.2">
      <c r="A3231">
        <v>89301301</v>
      </c>
      <c r="B3231" t="s">
        <v>4798</v>
      </c>
      <c r="C3231" t="s">
        <v>109</v>
      </c>
      <c r="D3231">
        <v>5</v>
      </c>
      <c r="E3231" s="2">
        <v>43344</v>
      </c>
      <c r="G3231">
        <v>8839</v>
      </c>
      <c r="H3231">
        <v>64680</v>
      </c>
      <c r="I3231" t="s">
        <v>53</v>
      </c>
      <c r="J3231" t="s">
        <v>69</v>
      </c>
      <c r="K3231" t="s">
        <v>4799</v>
      </c>
      <c r="M3231" s="1" t="s">
        <v>4800</v>
      </c>
      <c r="N3231">
        <v>1</v>
      </c>
      <c r="O3231" t="s">
        <v>27</v>
      </c>
      <c r="P3231">
        <f t="shared" si="100"/>
        <v>1</v>
      </c>
      <c r="Q3231" s="7">
        <f t="shared" si="101"/>
        <v>1</v>
      </c>
    </row>
    <row r="3232" spans="1:17" x14ac:dyDescent="0.2">
      <c r="A3232">
        <v>89301415</v>
      </c>
      <c r="B3232" t="s">
        <v>5837</v>
      </c>
      <c r="C3232" t="s">
        <v>5838</v>
      </c>
      <c r="D3232">
        <v>10</v>
      </c>
      <c r="E3232" s="2">
        <v>44075</v>
      </c>
      <c r="G3232">
        <v>9084</v>
      </c>
      <c r="H3232">
        <v>64681</v>
      </c>
      <c r="I3232" t="s">
        <v>46</v>
      </c>
      <c r="J3232" t="s">
        <v>275</v>
      </c>
      <c r="K3232" t="s">
        <v>774</v>
      </c>
      <c r="L3232" t="s">
        <v>31</v>
      </c>
      <c r="M3232" s="1" t="s">
        <v>5849</v>
      </c>
      <c r="N3232">
        <v>1</v>
      </c>
      <c r="O3232" t="s">
        <v>2436</v>
      </c>
      <c r="P3232">
        <f t="shared" si="100"/>
        <v>1</v>
      </c>
      <c r="Q3232" s="7">
        <f t="shared" si="101"/>
        <v>1</v>
      </c>
    </row>
    <row r="3233" spans="1:18" x14ac:dyDescent="0.2">
      <c r="A3233">
        <v>89301111</v>
      </c>
      <c r="B3233" t="s">
        <v>2951</v>
      </c>
      <c r="C3233" t="s">
        <v>109</v>
      </c>
      <c r="D3233">
        <v>5</v>
      </c>
      <c r="E3233" s="2">
        <v>44866</v>
      </c>
      <c r="G3233">
        <v>7592</v>
      </c>
      <c r="H3233">
        <v>64685</v>
      </c>
      <c r="J3233" t="s">
        <v>60</v>
      </c>
      <c r="K3233" t="s">
        <v>162</v>
      </c>
      <c r="M3233" s="1" t="s">
        <v>3023</v>
      </c>
      <c r="N3233">
        <v>0.75</v>
      </c>
      <c r="O3233" t="s">
        <v>72</v>
      </c>
      <c r="P3233">
        <f t="shared" si="100"/>
        <v>1</v>
      </c>
      <c r="Q3233" s="7">
        <f t="shared" si="101"/>
        <v>0.75</v>
      </c>
    </row>
    <row r="3234" spans="1:18" x14ac:dyDescent="0.2">
      <c r="A3234">
        <v>89301942</v>
      </c>
      <c r="B3234" t="s">
        <v>6578</v>
      </c>
      <c r="C3234" t="s">
        <v>6578</v>
      </c>
      <c r="D3234">
        <v>10</v>
      </c>
      <c r="E3234" s="2">
        <v>44197</v>
      </c>
      <c r="G3234">
        <v>9782</v>
      </c>
      <c r="H3234">
        <v>64686</v>
      </c>
      <c r="J3234" t="s">
        <v>4670</v>
      </c>
      <c r="K3234" t="s">
        <v>2762</v>
      </c>
      <c r="M3234" s="1" t="s">
        <v>6631</v>
      </c>
      <c r="N3234">
        <v>0.74</v>
      </c>
      <c r="O3234" t="s">
        <v>6581</v>
      </c>
      <c r="P3234">
        <f t="shared" si="100"/>
        <v>4</v>
      </c>
      <c r="Q3234" s="7">
        <f t="shared" si="101"/>
        <v>1.94</v>
      </c>
    </row>
    <row r="3235" spans="1:18" x14ac:dyDescent="0.2">
      <c r="A3235">
        <v>89301942</v>
      </c>
      <c r="B3235" t="s">
        <v>6578</v>
      </c>
      <c r="C3235" t="s">
        <v>6578</v>
      </c>
      <c r="D3235">
        <v>10</v>
      </c>
      <c r="E3235" s="2">
        <v>44197</v>
      </c>
      <c r="G3235">
        <v>9782</v>
      </c>
      <c r="H3235">
        <v>64686</v>
      </c>
      <c r="J3235" t="s">
        <v>4670</v>
      </c>
      <c r="K3235" t="s">
        <v>2762</v>
      </c>
      <c r="M3235" s="1" t="s">
        <v>6631</v>
      </c>
      <c r="N3235">
        <v>0.2</v>
      </c>
      <c r="O3235" t="s">
        <v>6581</v>
      </c>
      <c r="P3235">
        <f t="shared" si="100"/>
        <v>4</v>
      </c>
      <c r="Q3235" s="7">
        <f t="shared" si="101"/>
        <v>1.94</v>
      </c>
      <c r="R3235" t="s">
        <v>6797</v>
      </c>
    </row>
    <row r="3236" spans="1:18" x14ac:dyDescent="0.2">
      <c r="A3236">
        <v>89301942</v>
      </c>
      <c r="B3236" t="s">
        <v>6578</v>
      </c>
      <c r="C3236" t="s">
        <v>6578</v>
      </c>
      <c r="D3236">
        <v>10</v>
      </c>
      <c r="E3236" s="2">
        <v>44197</v>
      </c>
      <c r="G3236">
        <v>9783</v>
      </c>
      <c r="H3236">
        <v>64686</v>
      </c>
      <c r="J3236" t="s">
        <v>4670</v>
      </c>
      <c r="K3236" t="s">
        <v>2762</v>
      </c>
      <c r="M3236" s="1" t="s">
        <v>6631</v>
      </c>
      <c r="N3236">
        <v>0.74</v>
      </c>
      <c r="O3236" t="s">
        <v>6591</v>
      </c>
      <c r="P3236">
        <f t="shared" si="100"/>
        <v>4</v>
      </c>
      <c r="Q3236" s="7">
        <f t="shared" si="101"/>
        <v>1.94</v>
      </c>
      <c r="R3236" t="s">
        <v>6797</v>
      </c>
    </row>
    <row r="3237" spans="1:18" x14ac:dyDescent="0.2">
      <c r="A3237">
        <v>89301942</v>
      </c>
      <c r="B3237" t="s">
        <v>6578</v>
      </c>
      <c r="C3237" t="s">
        <v>6578</v>
      </c>
      <c r="D3237">
        <v>10</v>
      </c>
      <c r="E3237" s="2">
        <v>44197</v>
      </c>
      <c r="G3237">
        <v>9783</v>
      </c>
      <c r="H3237">
        <v>64686</v>
      </c>
      <c r="J3237" t="s">
        <v>4670</v>
      </c>
      <c r="K3237" t="s">
        <v>2762</v>
      </c>
      <c r="M3237" s="1" t="s">
        <v>6631</v>
      </c>
      <c r="N3237">
        <v>0.26</v>
      </c>
      <c r="O3237" t="s">
        <v>6591</v>
      </c>
      <c r="P3237">
        <f t="shared" si="100"/>
        <v>4</v>
      </c>
      <c r="Q3237" s="7">
        <f t="shared" si="101"/>
        <v>1.94</v>
      </c>
    </row>
    <row r="3238" spans="1:18" x14ac:dyDescent="0.2">
      <c r="A3238">
        <v>89301602</v>
      </c>
      <c r="B3238" t="s">
        <v>6449</v>
      </c>
      <c r="C3238" t="s">
        <v>6450</v>
      </c>
      <c r="D3238">
        <v>10</v>
      </c>
      <c r="E3238" s="2">
        <v>42522</v>
      </c>
      <c r="G3238">
        <v>7543</v>
      </c>
      <c r="H3238">
        <v>64694</v>
      </c>
      <c r="J3238" t="s">
        <v>329</v>
      </c>
      <c r="K3238" t="s">
        <v>6455</v>
      </c>
      <c r="L3238" t="s">
        <v>86</v>
      </c>
      <c r="M3238" s="1" t="s">
        <v>6456</v>
      </c>
      <c r="N3238">
        <v>0.14199999999999999</v>
      </c>
      <c r="O3238" t="s">
        <v>72</v>
      </c>
      <c r="P3238">
        <f t="shared" si="100"/>
        <v>6</v>
      </c>
      <c r="Q3238" s="7">
        <f t="shared" si="101"/>
        <v>0.85199999999999998</v>
      </c>
    </row>
    <row r="3239" spans="1:18" x14ac:dyDescent="0.2">
      <c r="A3239">
        <v>89301604</v>
      </c>
      <c r="B3239" t="s">
        <v>6464</v>
      </c>
      <c r="C3239" t="s">
        <v>6465</v>
      </c>
      <c r="D3239">
        <v>10</v>
      </c>
      <c r="E3239" s="2">
        <v>42522</v>
      </c>
      <c r="G3239">
        <v>7543</v>
      </c>
      <c r="H3239">
        <v>64694</v>
      </c>
      <c r="J3239" t="s">
        <v>329</v>
      </c>
      <c r="K3239" t="s">
        <v>6455</v>
      </c>
      <c r="L3239" t="s">
        <v>86</v>
      </c>
      <c r="M3239" s="1" t="s">
        <v>6456</v>
      </c>
      <c r="N3239">
        <v>0.14199999999999999</v>
      </c>
      <c r="O3239" t="s">
        <v>72</v>
      </c>
      <c r="P3239">
        <f t="shared" si="100"/>
        <v>6</v>
      </c>
      <c r="Q3239" s="7">
        <f t="shared" si="101"/>
        <v>0.85199999999999998</v>
      </c>
    </row>
    <row r="3240" spans="1:18" x14ac:dyDescent="0.2">
      <c r="A3240">
        <v>89301605</v>
      </c>
      <c r="B3240" t="s">
        <v>6474</v>
      </c>
      <c r="C3240" t="s">
        <v>6475</v>
      </c>
      <c r="D3240">
        <v>10</v>
      </c>
      <c r="E3240" s="2">
        <v>42522</v>
      </c>
      <c r="G3240">
        <v>7543</v>
      </c>
      <c r="H3240">
        <v>64694</v>
      </c>
      <c r="J3240" t="s">
        <v>329</v>
      </c>
      <c r="K3240" t="s">
        <v>6455</v>
      </c>
      <c r="L3240" t="s">
        <v>86</v>
      </c>
      <c r="M3240" s="1" t="s">
        <v>6456</v>
      </c>
      <c r="N3240">
        <v>0.14199999999999999</v>
      </c>
      <c r="O3240" t="s">
        <v>72</v>
      </c>
      <c r="P3240">
        <f t="shared" si="100"/>
        <v>6</v>
      </c>
      <c r="Q3240" s="7">
        <f t="shared" si="101"/>
        <v>0.85199999999999998</v>
      </c>
    </row>
    <row r="3241" spans="1:18" x14ac:dyDescent="0.2">
      <c r="A3241">
        <v>89301606</v>
      </c>
      <c r="B3241" t="s">
        <v>6476</v>
      </c>
      <c r="C3241" t="s">
        <v>6477</v>
      </c>
      <c r="D3241">
        <v>10</v>
      </c>
      <c r="E3241" s="2">
        <v>42522</v>
      </c>
      <c r="G3241">
        <v>7543</v>
      </c>
      <c r="H3241">
        <v>64694</v>
      </c>
      <c r="J3241" t="s">
        <v>329</v>
      </c>
      <c r="K3241" t="s">
        <v>6455</v>
      </c>
      <c r="L3241" t="s">
        <v>86</v>
      </c>
      <c r="M3241" s="1" t="s">
        <v>6456</v>
      </c>
      <c r="N3241">
        <v>0.14199999999999999</v>
      </c>
      <c r="O3241" t="s">
        <v>72</v>
      </c>
      <c r="P3241">
        <f t="shared" si="100"/>
        <v>6</v>
      </c>
      <c r="Q3241" s="7">
        <f t="shared" si="101"/>
        <v>0.85199999999999998</v>
      </c>
    </row>
    <row r="3242" spans="1:18" x14ac:dyDescent="0.2">
      <c r="A3242">
        <v>89301607</v>
      </c>
      <c r="B3242" t="s">
        <v>6480</v>
      </c>
      <c r="C3242" t="s">
        <v>6481</v>
      </c>
      <c r="D3242">
        <v>10</v>
      </c>
      <c r="E3242" s="2">
        <v>42522</v>
      </c>
      <c r="G3242">
        <v>7543</v>
      </c>
      <c r="H3242">
        <v>64694</v>
      </c>
      <c r="J3242" t="s">
        <v>329</v>
      </c>
      <c r="K3242" t="s">
        <v>6455</v>
      </c>
      <c r="L3242" t="s">
        <v>86</v>
      </c>
      <c r="M3242" s="1" t="s">
        <v>6456</v>
      </c>
      <c r="N3242">
        <v>0.14199999999999999</v>
      </c>
      <c r="O3242" t="s">
        <v>72</v>
      </c>
      <c r="P3242">
        <f t="shared" si="100"/>
        <v>6</v>
      </c>
      <c r="Q3242" s="7">
        <f t="shared" si="101"/>
        <v>0.85199999999999998</v>
      </c>
    </row>
    <row r="3243" spans="1:18" x14ac:dyDescent="0.2">
      <c r="A3243">
        <v>89301608</v>
      </c>
      <c r="B3243" t="s">
        <v>6482</v>
      </c>
      <c r="C3243" t="s">
        <v>6482</v>
      </c>
      <c r="D3243">
        <v>10</v>
      </c>
      <c r="E3243" s="2">
        <v>42522</v>
      </c>
      <c r="G3243">
        <v>7543</v>
      </c>
      <c r="H3243">
        <v>64694</v>
      </c>
      <c r="J3243" t="s">
        <v>329</v>
      </c>
      <c r="K3243" t="s">
        <v>6455</v>
      </c>
      <c r="L3243" t="s">
        <v>86</v>
      </c>
      <c r="M3243" s="1" t="s">
        <v>6456</v>
      </c>
      <c r="N3243">
        <v>0.14199999999999999</v>
      </c>
      <c r="O3243" t="s">
        <v>72</v>
      </c>
      <c r="P3243">
        <f t="shared" si="100"/>
        <v>6</v>
      </c>
      <c r="Q3243" s="7">
        <f t="shared" si="101"/>
        <v>0.85199999999999998</v>
      </c>
    </row>
    <row r="3244" spans="1:18" x14ac:dyDescent="0.2">
      <c r="A3244">
        <v>89301121</v>
      </c>
      <c r="B3244" t="s">
        <v>3139</v>
      </c>
      <c r="C3244" t="s">
        <v>109</v>
      </c>
      <c r="D3244">
        <v>5</v>
      </c>
      <c r="E3244" s="2">
        <v>45170</v>
      </c>
      <c r="G3244">
        <v>11120</v>
      </c>
      <c r="H3244">
        <v>64699</v>
      </c>
      <c r="J3244" t="s">
        <v>521</v>
      </c>
      <c r="K3244" t="s">
        <v>3174</v>
      </c>
      <c r="M3244" s="1" t="s">
        <v>3175</v>
      </c>
      <c r="N3244">
        <v>0.7</v>
      </c>
      <c r="O3244" t="s">
        <v>90</v>
      </c>
      <c r="P3244">
        <f t="shared" si="100"/>
        <v>1</v>
      </c>
      <c r="Q3244" s="7">
        <f t="shared" si="101"/>
        <v>0.7</v>
      </c>
    </row>
    <row r="3245" spans="1:18" x14ac:dyDescent="0.2">
      <c r="A3245">
        <v>89301405</v>
      </c>
      <c r="B3245" t="s">
        <v>5773</v>
      </c>
      <c r="C3245" t="s">
        <v>5774</v>
      </c>
      <c r="D3245">
        <v>10</v>
      </c>
      <c r="E3245" s="2">
        <v>43191</v>
      </c>
      <c r="G3245">
        <v>8589</v>
      </c>
      <c r="H3245">
        <v>64700</v>
      </c>
      <c r="J3245" t="s">
        <v>371</v>
      </c>
      <c r="K3245" t="s">
        <v>5780</v>
      </c>
      <c r="L3245" t="s">
        <v>86</v>
      </c>
      <c r="M3245" s="1" t="s">
        <v>5781</v>
      </c>
      <c r="N3245">
        <v>1</v>
      </c>
      <c r="O3245" t="s">
        <v>72</v>
      </c>
      <c r="P3245">
        <f t="shared" si="100"/>
        <v>1</v>
      </c>
      <c r="Q3245" s="7">
        <f t="shared" si="101"/>
        <v>1</v>
      </c>
    </row>
    <row r="3246" spans="1:18" x14ac:dyDescent="0.2">
      <c r="A3246">
        <v>89301011</v>
      </c>
      <c r="B3246" t="s">
        <v>108</v>
      </c>
      <c r="C3246" t="s">
        <v>109</v>
      </c>
      <c r="D3246">
        <v>5</v>
      </c>
      <c r="E3246" s="2">
        <v>42979</v>
      </c>
      <c r="G3246">
        <v>8318</v>
      </c>
      <c r="H3246">
        <v>64701</v>
      </c>
      <c r="J3246" t="s">
        <v>95</v>
      </c>
      <c r="K3246" t="s">
        <v>245</v>
      </c>
      <c r="M3246" s="1" t="s">
        <v>246</v>
      </c>
      <c r="N3246">
        <v>1</v>
      </c>
      <c r="O3246" t="s">
        <v>27</v>
      </c>
      <c r="P3246">
        <f t="shared" si="100"/>
        <v>1</v>
      </c>
      <c r="Q3246" s="7">
        <f t="shared" si="101"/>
        <v>1</v>
      </c>
    </row>
    <row r="3247" spans="1:18" x14ac:dyDescent="0.2">
      <c r="A3247">
        <v>89301345</v>
      </c>
      <c r="B3247" t="s">
        <v>5330</v>
      </c>
      <c r="C3247" t="s">
        <v>5331</v>
      </c>
      <c r="D3247">
        <v>10</v>
      </c>
      <c r="E3247" s="2">
        <v>42522</v>
      </c>
      <c r="G3247">
        <v>7673</v>
      </c>
      <c r="H3247">
        <v>64702</v>
      </c>
      <c r="J3247" t="s">
        <v>312</v>
      </c>
      <c r="K3247" t="s">
        <v>5385</v>
      </c>
      <c r="M3247" s="1" t="s">
        <v>5386</v>
      </c>
      <c r="N3247">
        <v>0.9</v>
      </c>
      <c r="O3247" t="s">
        <v>27</v>
      </c>
      <c r="P3247">
        <f t="shared" si="100"/>
        <v>2</v>
      </c>
      <c r="Q3247" s="7">
        <f t="shared" si="101"/>
        <v>1</v>
      </c>
    </row>
    <row r="3248" spans="1:18" x14ac:dyDescent="0.2">
      <c r="A3248">
        <v>89301347</v>
      </c>
      <c r="B3248" t="s">
        <v>5330</v>
      </c>
      <c r="C3248" t="s">
        <v>5477</v>
      </c>
      <c r="D3248">
        <v>10</v>
      </c>
      <c r="E3248" s="2">
        <v>44470</v>
      </c>
      <c r="G3248">
        <v>7673</v>
      </c>
      <c r="H3248">
        <v>64702</v>
      </c>
      <c r="J3248" t="s">
        <v>312</v>
      </c>
      <c r="K3248" t="s">
        <v>5385</v>
      </c>
      <c r="M3248" s="1" t="s">
        <v>5386</v>
      </c>
      <c r="N3248">
        <v>0.1</v>
      </c>
      <c r="O3248" t="s">
        <v>27</v>
      </c>
      <c r="P3248">
        <f t="shared" si="100"/>
        <v>2</v>
      </c>
      <c r="Q3248" s="7">
        <f t="shared" si="101"/>
        <v>1</v>
      </c>
    </row>
    <row r="3249" spans="1:17" x14ac:dyDescent="0.2">
      <c r="A3249">
        <v>89301323</v>
      </c>
      <c r="B3249" t="s">
        <v>4932</v>
      </c>
      <c r="C3249" t="s">
        <v>357</v>
      </c>
      <c r="D3249">
        <v>5</v>
      </c>
      <c r="E3249" s="2">
        <v>45292</v>
      </c>
      <c r="G3249">
        <v>7580</v>
      </c>
      <c r="H3249">
        <v>64703</v>
      </c>
      <c r="J3249" t="s">
        <v>158</v>
      </c>
      <c r="K3249" t="s">
        <v>3439</v>
      </c>
      <c r="L3249" t="s">
        <v>86</v>
      </c>
      <c r="M3249" s="1" t="s">
        <v>5048</v>
      </c>
      <c r="N3249">
        <v>0.75</v>
      </c>
      <c r="O3249" t="s">
        <v>27</v>
      </c>
      <c r="P3249">
        <f t="shared" si="100"/>
        <v>1</v>
      </c>
      <c r="Q3249" s="7">
        <f t="shared" si="101"/>
        <v>0.75</v>
      </c>
    </row>
    <row r="3250" spans="1:17" x14ac:dyDescent="0.2">
      <c r="A3250">
        <v>89301011</v>
      </c>
      <c r="B3250" t="s">
        <v>108</v>
      </c>
      <c r="C3250" t="s">
        <v>109</v>
      </c>
      <c r="D3250">
        <v>5</v>
      </c>
      <c r="E3250" s="2">
        <v>42522</v>
      </c>
      <c r="G3250">
        <v>7551</v>
      </c>
      <c r="H3250">
        <v>64704</v>
      </c>
      <c r="J3250" t="s">
        <v>60</v>
      </c>
      <c r="K3250" t="s">
        <v>247</v>
      </c>
      <c r="M3250" s="1" t="s">
        <v>248</v>
      </c>
      <c r="N3250">
        <v>1</v>
      </c>
      <c r="O3250" t="s">
        <v>23</v>
      </c>
      <c r="P3250">
        <f t="shared" si="100"/>
        <v>1</v>
      </c>
      <c r="Q3250" s="7">
        <f t="shared" si="101"/>
        <v>1</v>
      </c>
    </row>
    <row r="3251" spans="1:17" x14ac:dyDescent="0.2">
      <c r="A3251">
        <v>89301321</v>
      </c>
      <c r="B3251" t="s">
        <v>4932</v>
      </c>
      <c r="C3251" t="s">
        <v>109</v>
      </c>
      <c r="D3251">
        <v>5</v>
      </c>
      <c r="E3251" s="2">
        <v>42826</v>
      </c>
      <c r="G3251">
        <v>7809</v>
      </c>
      <c r="H3251">
        <v>64706</v>
      </c>
      <c r="I3251" t="s">
        <v>53</v>
      </c>
      <c r="J3251" t="s">
        <v>63</v>
      </c>
      <c r="K3251" t="s">
        <v>4944</v>
      </c>
      <c r="L3251" t="s">
        <v>86</v>
      </c>
      <c r="M3251" s="1" t="s">
        <v>4945</v>
      </c>
      <c r="N3251">
        <v>1</v>
      </c>
      <c r="O3251" t="s">
        <v>72</v>
      </c>
      <c r="P3251">
        <f t="shared" si="100"/>
        <v>1</v>
      </c>
      <c r="Q3251" s="7">
        <f t="shared" si="101"/>
        <v>1</v>
      </c>
    </row>
    <row r="3252" spans="1:17" x14ac:dyDescent="0.2">
      <c r="A3252">
        <v>89301041</v>
      </c>
      <c r="B3252" t="s">
        <v>1095</v>
      </c>
      <c r="C3252" t="s">
        <v>109</v>
      </c>
      <c r="D3252">
        <v>5</v>
      </c>
      <c r="E3252" s="2">
        <v>42552</v>
      </c>
      <c r="G3252">
        <v>7790</v>
      </c>
      <c r="H3252">
        <v>64715</v>
      </c>
      <c r="J3252" t="s">
        <v>268</v>
      </c>
      <c r="K3252" t="s">
        <v>1118</v>
      </c>
      <c r="L3252" t="s">
        <v>86</v>
      </c>
      <c r="M3252" s="1" t="s">
        <v>1119</v>
      </c>
      <c r="N3252">
        <v>1</v>
      </c>
      <c r="O3252" t="s">
        <v>72</v>
      </c>
      <c r="P3252">
        <f t="shared" si="100"/>
        <v>1</v>
      </c>
      <c r="Q3252" s="7">
        <f t="shared" si="101"/>
        <v>1</v>
      </c>
    </row>
    <row r="3253" spans="1:17" x14ac:dyDescent="0.2">
      <c r="A3253">
        <v>89301023</v>
      </c>
      <c r="B3253" t="s">
        <v>489</v>
      </c>
      <c r="C3253" t="s">
        <v>357</v>
      </c>
      <c r="D3253">
        <v>5</v>
      </c>
      <c r="E3253" s="2">
        <v>43009</v>
      </c>
      <c r="G3253">
        <v>7642</v>
      </c>
      <c r="H3253">
        <v>64720</v>
      </c>
      <c r="I3253" t="s">
        <v>28</v>
      </c>
      <c r="J3253" t="s">
        <v>668</v>
      </c>
      <c r="K3253" t="s">
        <v>669</v>
      </c>
      <c r="M3253" s="1" t="s">
        <v>670</v>
      </c>
      <c r="N3253">
        <v>0.75</v>
      </c>
      <c r="O3253" t="s">
        <v>33</v>
      </c>
      <c r="P3253">
        <f t="shared" si="100"/>
        <v>2</v>
      </c>
      <c r="Q3253" s="7">
        <f t="shared" si="101"/>
        <v>1</v>
      </c>
    </row>
    <row r="3254" spans="1:17" x14ac:dyDescent="0.2">
      <c r="A3254">
        <v>89301026</v>
      </c>
      <c r="B3254" t="s">
        <v>489</v>
      </c>
      <c r="C3254" t="s">
        <v>702</v>
      </c>
      <c r="D3254">
        <v>5</v>
      </c>
      <c r="E3254" s="2">
        <v>43009</v>
      </c>
      <c r="G3254">
        <v>7642</v>
      </c>
      <c r="H3254">
        <v>64720</v>
      </c>
      <c r="I3254" t="s">
        <v>28</v>
      </c>
      <c r="J3254" t="s">
        <v>668</v>
      </c>
      <c r="K3254" t="s">
        <v>669</v>
      </c>
      <c r="M3254" s="1" t="s">
        <v>670</v>
      </c>
      <c r="N3254">
        <v>0.25</v>
      </c>
      <c r="O3254" t="s">
        <v>33</v>
      </c>
      <c r="P3254">
        <f t="shared" si="100"/>
        <v>2</v>
      </c>
      <c r="Q3254" s="7">
        <f t="shared" si="101"/>
        <v>1</v>
      </c>
    </row>
    <row r="3255" spans="1:17" x14ac:dyDescent="0.2">
      <c r="A3255">
        <v>89301081</v>
      </c>
      <c r="B3255" t="s">
        <v>2159</v>
      </c>
      <c r="C3255" t="s">
        <v>109</v>
      </c>
      <c r="D3255">
        <v>5</v>
      </c>
      <c r="E3255" s="2">
        <v>43009</v>
      </c>
      <c r="G3255">
        <v>8241</v>
      </c>
      <c r="H3255">
        <v>64725</v>
      </c>
      <c r="I3255" t="s">
        <v>46</v>
      </c>
      <c r="J3255" t="s">
        <v>312</v>
      </c>
      <c r="K3255" t="s">
        <v>2300</v>
      </c>
      <c r="M3255" s="1" t="s">
        <v>2301</v>
      </c>
      <c r="N3255">
        <v>1</v>
      </c>
      <c r="O3255" t="s">
        <v>72</v>
      </c>
      <c r="P3255">
        <f t="shared" si="100"/>
        <v>1</v>
      </c>
      <c r="Q3255" s="7">
        <f t="shared" si="101"/>
        <v>1</v>
      </c>
    </row>
    <row r="3256" spans="1:17" x14ac:dyDescent="0.2">
      <c r="A3256">
        <v>89301163</v>
      </c>
      <c r="B3256" t="s">
        <v>3529</v>
      </c>
      <c r="C3256" t="s">
        <v>357</v>
      </c>
      <c r="D3256">
        <v>5</v>
      </c>
      <c r="E3256" s="2">
        <v>43770</v>
      </c>
      <c r="G3256">
        <v>7613</v>
      </c>
      <c r="H3256">
        <v>64726</v>
      </c>
      <c r="J3256" t="s">
        <v>465</v>
      </c>
      <c r="K3256" t="s">
        <v>516</v>
      </c>
      <c r="M3256" s="1" t="s">
        <v>3718</v>
      </c>
      <c r="N3256">
        <v>1</v>
      </c>
      <c r="O3256" t="s">
        <v>23</v>
      </c>
      <c r="P3256">
        <f t="shared" si="100"/>
        <v>1</v>
      </c>
      <c r="Q3256" s="7">
        <f t="shared" si="101"/>
        <v>1</v>
      </c>
    </row>
    <row r="3257" spans="1:17" x14ac:dyDescent="0.2">
      <c r="A3257">
        <v>89301075</v>
      </c>
      <c r="B3257" t="s">
        <v>1686</v>
      </c>
      <c r="C3257" t="s">
        <v>1840</v>
      </c>
      <c r="D3257">
        <v>10</v>
      </c>
      <c r="E3257" s="2">
        <v>45231</v>
      </c>
      <c r="G3257">
        <v>7967</v>
      </c>
      <c r="H3257">
        <v>64730</v>
      </c>
      <c r="I3257" t="s">
        <v>1957</v>
      </c>
      <c r="J3257" t="s">
        <v>1958</v>
      </c>
      <c r="K3257" t="s">
        <v>1959</v>
      </c>
      <c r="M3257" s="1" t="s">
        <v>1960</v>
      </c>
      <c r="N3257">
        <v>0.2</v>
      </c>
      <c r="O3257" t="s">
        <v>33</v>
      </c>
      <c r="P3257">
        <f t="shared" si="100"/>
        <v>1</v>
      </c>
      <c r="Q3257" s="7">
        <f t="shared" si="101"/>
        <v>0.2</v>
      </c>
    </row>
    <row r="3258" spans="1:17" x14ac:dyDescent="0.2">
      <c r="A3258">
        <v>89301285</v>
      </c>
      <c r="B3258" t="s">
        <v>4741</v>
      </c>
      <c r="C3258" t="s">
        <v>4742</v>
      </c>
      <c r="D3258">
        <v>10</v>
      </c>
      <c r="E3258" s="2">
        <v>42979</v>
      </c>
      <c r="G3258">
        <v>8396</v>
      </c>
      <c r="H3258">
        <v>64733</v>
      </c>
      <c r="J3258" t="s">
        <v>158</v>
      </c>
      <c r="K3258" t="s">
        <v>4752</v>
      </c>
      <c r="M3258" s="1" t="s">
        <v>4753</v>
      </c>
      <c r="N3258">
        <v>1</v>
      </c>
      <c r="O3258" t="s">
        <v>23</v>
      </c>
      <c r="P3258">
        <f t="shared" si="100"/>
        <v>1</v>
      </c>
      <c r="Q3258" s="7">
        <f t="shared" si="101"/>
        <v>1</v>
      </c>
    </row>
    <row r="3259" spans="1:17" x14ac:dyDescent="0.2">
      <c r="A3259">
        <v>89301076</v>
      </c>
      <c r="B3259" t="s">
        <v>2079</v>
      </c>
      <c r="C3259" t="s">
        <v>2079</v>
      </c>
      <c r="D3259">
        <v>5</v>
      </c>
      <c r="E3259" s="2">
        <v>43466</v>
      </c>
      <c r="G3259">
        <v>8962</v>
      </c>
      <c r="H3259">
        <v>64734</v>
      </c>
      <c r="I3259" t="s">
        <v>343</v>
      </c>
      <c r="J3259" t="s">
        <v>57</v>
      </c>
      <c r="K3259" t="s">
        <v>664</v>
      </c>
      <c r="M3259" s="1" t="s">
        <v>2084</v>
      </c>
      <c r="N3259">
        <v>1</v>
      </c>
      <c r="O3259" t="s">
        <v>27</v>
      </c>
      <c r="P3259">
        <f t="shared" si="100"/>
        <v>1</v>
      </c>
      <c r="Q3259" s="7">
        <f t="shared" si="101"/>
        <v>1</v>
      </c>
    </row>
    <row r="3260" spans="1:17" x14ac:dyDescent="0.2">
      <c r="A3260">
        <v>89301073</v>
      </c>
      <c r="B3260" t="s">
        <v>1686</v>
      </c>
      <c r="C3260" t="s">
        <v>357</v>
      </c>
      <c r="D3260">
        <v>5</v>
      </c>
      <c r="E3260" s="2">
        <v>43497</v>
      </c>
      <c r="G3260">
        <v>10348</v>
      </c>
      <c r="H3260">
        <v>64735</v>
      </c>
      <c r="J3260" t="s">
        <v>16</v>
      </c>
      <c r="K3260" t="s">
        <v>1768</v>
      </c>
      <c r="L3260" t="s">
        <v>86</v>
      </c>
      <c r="M3260" s="1" t="s">
        <v>1769</v>
      </c>
      <c r="N3260">
        <v>1</v>
      </c>
      <c r="O3260" t="s">
        <v>72</v>
      </c>
      <c r="P3260">
        <f t="shared" si="100"/>
        <v>1</v>
      </c>
      <c r="Q3260" s="7">
        <f t="shared" si="101"/>
        <v>1</v>
      </c>
    </row>
    <row r="3261" spans="1:17" x14ac:dyDescent="0.2">
      <c r="A3261">
        <v>89301292</v>
      </c>
      <c r="B3261" t="s">
        <v>4782</v>
      </c>
      <c r="C3261" t="s">
        <v>568</v>
      </c>
      <c r="D3261">
        <v>10</v>
      </c>
      <c r="E3261" s="2">
        <v>43739</v>
      </c>
      <c r="G3261">
        <v>7749</v>
      </c>
      <c r="H3261">
        <v>64739</v>
      </c>
      <c r="I3261" t="s">
        <v>28</v>
      </c>
      <c r="J3261" t="s">
        <v>605</v>
      </c>
      <c r="K3261" t="s">
        <v>4792</v>
      </c>
      <c r="M3261" s="1" t="s">
        <v>4793</v>
      </c>
      <c r="N3261">
        <v>1</v>
      </c>
      <c r="O3261" t="s">
        <v>238</v>
      </c>
      <c r="P3261">
        <f t="shared" si="100"/>
        <v>1</v>
      </c>
      <c r="Q3261" s="7">
        <f t="shared" si="101"/>
        <v>1</v>
      </c>
    </row>
    <row r="3262" spans="1:17" x14ac:dyDescent="0.2">
      <c r="A3262">
        <v>89301600</v>
      </c>
      <c r="B3262" t="s">
        <v>6274</v>
      </c>
      <c r="C3262" t="s">
        <v>6274</v>
      </c>
      <c r="D3262">
        <v>10</v>
      </c>
      <c r="E3262" s="2">
        <v>44287</v>
      </c>
      <c r="G3262">
        <v>7857</v>
      </c>
      <c r="H3262">
        <v>64742</v>
      </c>
      <c r="J3262" t="s">
        <v>127</v>
      </c>
      <c r="K3262" t="s">
        <v>6383</v>
      </c>
      <c r="M3262" s="1" t="s">
        <v>6384</v>
      </c>
      <c r="N3262">
        <v>0.14199999999999999</v>
      </c>
      <c r="O3262" t="s">
        <v>90</v>
      </c>
      <c r="P3262">
        <f t="shared" si="100"/>
        <v>7</v>
      </c>
      <c r="Q3262" s="7">
        <f t="shared" si="101"/>
        <v>0.99399999999999999</v>
      </c>
    </row>
    <row r="3263" spans="1:17" x14ac:dyDescent="0.2">
      <c r="A3263">
        <v>89301602</v>
      </c>
      <c r="B3263" t="s">
        <v>6449</v>
      </c>
      <c r="C3263" t="s">
        <v>6450</v>
      </c>
      <c r="D3263">
        <v>10</v>
      </c>
      <c r="E3263" s="2">
        <v>42583</v>
      </c>
      <c r="G3263">
        <v>7857</v>
      </c>
      <c r="H3263">
        <v>64742</v>
      </c>
      <c r="J3263" t="s">
        <v>127</v>
      </c>
      <c r="K3263" t="s">
        <v>6383</v>
      </c>
      <c r="M3263" s="1" t="s">
        <v>6384</v>
      </c>
      <c r="N3263">
        <v>0.14199999999999999</v>
      </c>
      <c r="O3263" t="s">
        <v>90</v>
      </c>
      <c r="P3263">
        <f t="shared" si="100"/>
        <v>7</v>
      </c>
      <c r="Q3263" s="7">
        <f t="shared" si="101"/>
        <v>0.99399999999999999</v>
      </c>
    </row>
    <row r="3264" spans="1:17" x14ac:dyDescent="0.2">
      <c r="A3264">
        <v>89301604</v>
      </c>
      <c r="B3264" t="s">
        <v>6464</v>
      </c>
      <c r="C3264" t="s">
        <v>6465</v>
      </c>
      <c r="D3264">
        <v>10</v>
      </c>
      <c r="E3264" s="2">
        <v>42583</v>
      </c>
      <c r="G3264">
        <v>7857</v>
      </c>
      <c r="H3264">
        <v>64742</v>
      </c>
      <c r="J3264" t="s">
        <v>127</v>
      </c>
      <c r="K3264" t="s">
        <v>6383</v>
      </c>
      <c r="M3264" s="1" t="s">
        <v>6384</v>
      </c>
      <c r="N3264">
        <v>0.14199999999999999</v>
      </c>
      <c r="O3264" t="s">
        <v>90</v>
      </c>
      <c r="P3264">
        <f t="shared" si="100"/>
        <v>7</v>
      </c>
      <c r="Q3264" s="7">
        <f t="shared" si="101"/>
        <v>0.99399999999999999</v>
      </c>
    </row>
    <row r="3265" spans="1:17" x14ac:dyDescent="0.2">
      <c r="A3265">
        <v>89301605</v>
      </c>
      <c r="B3265" t="s">
        <v>6474</v>
      </c>
      <c r="C3265" t="s">
        <v>6475</v>
      </c>
      <c r="D3265">
        <v>10</v>
      </c>
      <c r="E3265" s="2">
        <v>42583</v>
      </c>
      <c r="G3265">
        <v>7857</v>
      </c>
      <c r="H3265">
        <v>64742</v>
      </c>
      <c r="J3265" t="s">
        <v>127</v>
      </c>
      <c r="K3265" t="s">
        <v>6383</v>
      </c>
      <c r="M3265" s="1" t="s">
        <v>6384</v>
      </c>
      <c r="N3265">
        <v>0.14199999999999999</v>
      </c>
      <c r="O3265" t="s">
        <v>90</v>
      </c>
      <c r="P3265">
        <f t="shared" si="100"/>
        <v>7</v>
      </c>
      <c r="Q3265" s="7">
        <f t="shared" si="101"/>
        <v>0.99399999999999999</v>
      </c>
    </row>
    <row r="3266" spans="1:17" x14ac:dyDescent="0.2">
      <c r="A3266">
        <v>89301606</v>
      </c>
      <c r="B3266" t="s">
        <v>6476</v>
      </c>
      <c r="C3266" t="s">
        <v>6477</v>
      </c>
      <c r="D3266">
        <v>10</v>
      </c>
      <c r="E3266" s="2">
        <v>42583</v>
      </c>
      <c r="G3266">
        <v>7857</v>
      </c>
      <c r="H3266">
        <v>64742</v>
      </c>
      <c r="J3266" t="s">
        <v>127</v>
      </c>
      <c r="K3266" t="s">
        <v>6383</v>
      </c>
      <c r="M3266" s="1" t="s">
        <v>6384</v>
      </c>
      <c r="N3266">
        <v>0.14199999999999999</v>
      </c>
      <c r="O3266" t="s">
        <v>90</v>
      </c>
      <c r="P3266">
        <f t="shared" ref="P3266:P3329" si="102">COUNTIF($M$2:$M$4776,M3266)</f>
        <v>7</v>
      </c>
      <c r="Q3266" s="7">
        <f t="shared" ref="Q3266:Q3329" si="103">SUMIFS($N$2:$N$4776,$M$2:$M$4776,M3266)</f>
        <v>0.99399999999999999</v>
      </c>
    </row>
    <row r="3267" spans="1:17" x14ac:dyDescent="0.2">
      <c r="A3267">
        <v>89301607</v>
      </c>
      <c r="B3267" t="s">
        <v>6480</v>
      </c>
      <c r="C3267" t="s">
        <v>6481</v>
      </c>
      <c r="D3267">
        <v>10</v>
      </c>
      <c r="E3267" s="2">
        <v>42583</v>
      </c>
      <c r="G3267">
        <v>7857</v>
      </c>
      <c r="H3267">
        <v>64742</v>
      </c>
      <c r="J3267" t="s">
        <v>127</v>
      </c>
      <c r="K3267" t="s">
        <v>6383</v>
      </c>
      <c r="M3267" s="1" t="s">
        <v>6384</v>
      </c>
      <c r="N3267">
        <v>0.14199999999999999</v>
      </c>
      <c r="O3267" t="s">
        <v>90</v>
      </c>
      <c r="P3267">
        <f t="shared" si="102"/>
        <v>7</v>
      </c>
      <c r="Q3267" s="7">
        <f t="shared" si="103"/>
        <v>0.99399999999999999</v>
      </c>
    </row>
    <row r="3268" spans="1:17" x14ac:dyDescent="0.2">
      <c r="A3268">
        <v>89301608</v>
      </c>
      <c r="B3268" t="s">
        <v>6482</v>
      </c>
      <c r="C3268" t="s">
        <v>6482</v>
      </c>
      <c r="D3268">
        <v>10</v>
      </c>
      <c r="E3268" s="2">
        <v>42583</v>
      </c>
      <c r="G3268">
        <v>7857</v>
      </c>
      <c r="H3268">
        <v>64742</v>
      </c>
      <c r="J3268" t="s">
        <v>127</v>
      </c>
      <c r="K3268" t="s">
        <v>6383</v>
      </c>
      <c r="M3268" s="1" t="s">
        <v>6384</v>
      </c>
      <c r="N3268">
        <v>0.14199999999999999</v>
      </c>
      <c r="O3268" t="s">
        <v>90</v>
      </c>
      <c r="P3268">
        <f t="shared" si="102"/>
        <v>7</v>
      </c>
      <c r="Q3268" s="7">
        <f t="shared" si="103"/>
        <v>0.99399999999999999</v>
      </c>
    </row>
    <row r="3269" spans="1:17" x14ac:dyDescent="0.2">
      <c r="A3269">
        <v>89301013</v>
      </c>
      <c r="B3269" t="s">
        <v>108</v>
      </c>
      <c r="C3269" t="s">
        <v>357</v>
      </c>
      <c r="D3269">
        <v>5</v>
      </c>
      <c r="E3269" s="2">
        <v>42536</v>
      </c>
      <c r="G3269">
        <v>7684</v>
      </c>
      <c r="H3269">
        <v>64748</v>
      </c>
      <c r="I3269" t="s">
        <v>53</v>
      </c>
      <c r="J3269" t="s">
        <v>47</v>
      </c>
      <c r="K3269" t="s">
        <v>400</v>
      </c>
      <c r="M3269" s="1" t="s">
        <v>401</v>
      </c>
      <c r="N3269">
        <v>1</v>
      </c>
      <c r="O3269" t="s">
        <v>135</v>
      </c>
      <c r="P3269">
        <f t="shared" si="102"/>
        <v>1</v>
      </c>
      <c r="Q3269" s="7">
        <f t="shared" si="103"/>
        <v>1</v>
      </c>
    </row>
    <row r="3270" spans="1:17" x14ac:dyDescent="0.2">
      <c r="A3270">
        <v>89301211</v>
      </c>
      <c r="B3270" t="s">
        <v>4155</v>
      </c>
      <c r="C3270" t="s">
        <v>109</v>
      </c>
      <c r="D3270">
        <v>5</v>
      </c>
      <c r="E3270" s="2">
        <v>43160</v>
      </c>
      <c r="G3270">
        <v>8308</v>
      </c>
      <c r="H3270">
        <v>64750</v>
      </c>
      <c r="I3270" t="s">
        <v>28</v>
      </c>
      <c r="J3270" t="s">
        <v>888</v>
      </c>
      <c r="K3270" t="s">
        <v>4185</v>
      </c>
      <c r="M3270" s="1" t="s">
        <v>4186</v>
      </c>
      <c r="N3270">
        <v>1</v>
      </c>
      <c r="O3270" t="s">
        <v>33</v>
      </c>
      <c r="P3270">
        <f t="shared" si="102"/>
        <v>2</v>
      </c>
      <c r="Q3270" s="7">
        <f t="shared" si="103"/>
        <v>1</v>
      </c>
    </row>
    <row r="3271" spans="1:17" x14ac:dyDescent="0.2">
      <c r="A3271">
        <v>89301608</v>
      </c>
      <c r="B3271" t="s">
        <v>6482</v>
      </c>
      <c r="C3271" t="s">
        <v>6482</v>
      </c>
      <c r="D3271">
        <v>10</v>
      </c>
      <c r="E3271" s="2">
        <v>45017</v>
      </c>
      <c r="G3271">
        <v>9433</v>
      </c>
      <c r="H3271">
        <v>64750</v>
      </c>
      <c r="I3271" t="s">
        <v>28</v>
      </c>
      <c r="J3271" t="s">
        <v>888</v>
      </c>
      <c r="K3271" t="s">
        <v>4185</v>
      </c>
      <c r="M3271" s="1" t="s">
        <v>4186</v>
      </c>
      <c r="N3271">
        <v>0</v>
      </c>
      <c r="O3271" t="s">
        <v>238</v>
      </c>
      <c r="P3271">
        <f t="shared" si="102"/>
        <v>2</v>
      </c>
      <c r="Q3271" s="7">
        <f t="shared" si="103"/>
        <v>1</v>
      </c>
    </row>
    <row r="3272" spans="1:17" x14ac:dyDescent="0.2">
      <c r="A3272">
        <v>89301063</v>
      </c>
      <c r="B3272" t="s">
        <v>1480</v>
      </c>
      <c r="C3272" t="s">
        <v>357</v>
      </c>
      <c r="D3272">
        <v>5</v>
      </c>
      <c r="E3272" s="2">
        <v>42705</v>
      </c>
      <c r="G3272">
        <v>8011</v>
      </c>
      <c r="H3272">
        <v>64751</v>
      </c>
      <c r="J3272" t="s">
        <v>212</v>
      </c>
      <c r="K3272" t="s">
        <v>1675</v>
      </c>
      <c r="L3272" t="s">
        <v>86</v>
      </c>
      <c r="M3272" s="1" t="s">
        <v>1676</v>
      </c>
      <c r="N3272">
        <v>1</v>
      </c>
      <c r="O3272" t="s">
        <v>72</v>
      </c>
      <c r="P3272">
        <f t="shared" si="102"/>
        <v>1</v>
      </c>
      <c r="Q3272" s="7">
        <f t="shared" si="103"/>
        <v>1</v>
      </c>
    </row>
    <row r="3273" spans="1:17" x14ac:dyDescent="0.2">
      <c r="A3273">
        <v>89301051</v>
      </c>
      <c r="B3273" t="s">
        <v>1387</v>
      </c>
      <c r="C3273" t="s">
        <v>109</v>
      </c>
      <c r="D3273">
        <v>5</v>
      </c>
      <c r="E3273" s="2">
        <v>42979</v>
      </c>
      <c r="G3273">
        <v>7774</v>
      </c>
      <c r="H3273">
        <v>64753</v>
      </c>
      <c r="I3273" t="s">
        <v>28</v>
      </c>
      <c r="J3273" t="s">
        <v>127</v>
      </c>
      <c r="K3273" t="s">
        <v>1421</v>
      </c>
      <c r="M3273" s="1" t="s">
        <v>1422</v>
      </c>
      <c r="N3273">
        <v>0.7</v>
      </c>
      <c r="O3273" t="s">
        <v>33</v>
      </c>
      <c r="P3273">
        <f t="shared" si="102"/>
        <v>3</v>
      </c>
      <c r="Q3273" s="7">
        <f t="shared" si="103"/>
        <v>0.99999999999999989</v>
      </c>
    </row>
    <row r="3274" spans="1:17" x14ac:dyDescent="0.2">
      <c r="A3274">
        <v>89301052</v>
      </c>
      <c r="B3274" t="s">
        <v>1442</v>
      </c>
      <c r="C3274" t="s">
        <v>568</v>
      </c>
      <c r="D3274">
        <v>10</v>
      </c>
      <c r="E3274" s="2">
        <v>42552</v>
      </c>
      <c r="G3274">
        <v>7774</v>
      </c>
      <c r="H3274">
        <v>64753</v>
      </c>
      <c r="I3274" t="s">
        <v>28</v>
      </c>
      <c r="J3274" t="s">
        <v>127</v>
      </c>
      <c r="K3274" t="s">
        <v>1421</v>
      </c>
      <c r="M3274" s="1" t="s">
        <v>1422</v>
      </c>
      <c r="N3274">
        <v>0.2</v>
      </c>
      <c r="O3274" t="s">
        <v>33</v>
      </c>
      <c r="P3274">
        <f t="shared" si="102"/>
        <v>3</v>
      </c>
      <c r="Q3274" s="7">
        <f t="shared" si="103"/>
        <v>0.99999999999999989</v>
      </c>
    </row>
    <row r="3275" spans="1:17" x14ac:dyDescent="0.2">
      <c r="A3275">
        <v>89301055</v>
      </c>
      <c r="B3275" t="s">
        <v>1475</v>
      </c>
      <c r="C3275" t="s">
        <v>1476</v>
      </c>
      <c r="D3275">
        <v>10</v>
      </c>
      <c r="E3275" s="2">
        <v>42552</v>
      </c>
      <c r="G3275">
        <v>7774</v>
      </c>
      <c r="H3275">
        <v>64753</v>
      </c>
      <c r="I3275" t="s">
        <v>28</v>
      </c>
      <c r="J3275" t="s">
        <v>127</v>
      </c>
      <c r="K3275" t="s">
        <v>1421</v>
      </c>
      <c r="M3275" s="1" t="s">
        <v>1422</v>
      </c>
      <c r="N3275">
        <v>0.1</v>
      </c>
      <c r="O3275" t="s">
        <v>33</v>
      </c>
      <c r="P3275">
        <f t="shared" si="102"/>
        <v>3</v>
      </c>
      <c r="Q3275" s="7">
        <f t="shared" si="103"/>
        <v>0.99999999999999989</v>
      </c>
    </row>
    <row r="3276" spans="1:17" x14ac:dyDescent="0.2">
      <c r="A3276">
        <v>89301073</v>
      </c>
      <c r="B3276" t="s">
        <v>1686</v>
      </c>
      <c r="C3276" t="s">
        <v>357</v>
      </c>
      <c r="D3276">
        <v>5</v>
      </c>
      <c r="E3276" s="2">
        <v>42552</v>
      </c>
      <c r="G3276">
        <v>7769</v>
      </c>
      <c r="H3276">
        <v>64754</v>
      </c>
      <c r="I3276" t="s">
        <v>28</v>
      </c>
      <c r="J3276" t="s">
        <v>121</v>
      </c>
      <c r="K3276" t="s">
        <v>1766</v>
      </c>
      <c r="L3276" t="s">
        <v>31</v>
      </c>
      <c r="M3276" s="1" t="s">
        <v>1767</v>
      </c>
      <c r="N3276">
        <v>1</v>
      </c>
      <c r="O3276" t="s">
        <v>33</v>
      </c>
      <c r="P3276">
        <f t="shared" si="102"/>
        <v>1</v>
      </c>
      <c r="Q3276" s="7">
        <f t="shared" si="103"/>
        <v>1</v>
      </c>
    </row>
    <row r="3277" spans="1:17" x14ac:dyDescent="0.2">
      <c r="A3277">
        <v>89301215</v>
      </c>
      <c r="B3277" t="s">
        <v>4155</v>
      </c>
      <c r="C3277" t="s">
        <v>4301</v>
      </c>
      <c r="D3277">
        <v>10</v>
      </c>
      <c r="E3277" s="2">
        <v>42552</v>
      </c>
      <c r="G3277">
        <v>9317</v>
      </c>
      <c r="H3277">
        <v>64756</v>
      </c>
      <c r="I3277" t="s">
        <v>46</v>
      </c>
      <c r="J3277" t="s">
        <v>4328</v>
      </c>
      <c r="K3277" t="s">
        <v>4329</v>
      </c>
      <c r="M3277" s="1" t="s">
        <v>4330</v>
      </c>
      <c r="N3277">
        <v>1</v>
      </c>
      <c r="O3277" t="s">
        <v>72</v>
      </c>
      <c r="P3277">
        <f t="shared" si="102"/>
        <v>1</v>
      </c>
      <c r="Q3277" s="7">
        <f t="shared" si="103"/>
        <v>1</v>
      </c>
    </row>
    <row r="3278" spans="1:17" x14ac:dyDescent="0.2">
      <c r="A3278">
        <v>89301273</v>
      </c>
      <c r="B3278" t="s">
        <v>4683</v>
      </c>
      <c r="C3278" t="s">
        <v>4684</v>
      </c>
      <c r="D3278">
        <v>10</v>
      </c>
      <c r="E3278" s="2">
        <v>44682</v>
      </c>
      <c r="G3278">
        <v>10474</v>
      </c>
      <c r="H3278">
        <v>64757</v>
      </c>
      <c r="I3278" t="s">
        <v>28</v>
      </c>
      <c r="J3278" t="s">
        <v>2963</v>
      </c>
      <c r="K3278" t="s">
        <v>4690</v>
      </c>
      <c r="M3278" s="1" t="s">
        <v>4691</v>
      </c>
      <c r="N3278">
        <v>0.35</v>
      </c>
      <c r="O3278" t="s">
        <v>33</v>
      </c>
      <c r="P3278">
        <f t="shared" si="102"/>
        <v>3</v>
      </c>
      <c r="Q3278" s="7">
        <f t="shared" si="103"/>
        <v>0.5</v>
      </c>
    </row>
    <row r="3279" spans="1:17" x14ac:dyDescent="0.2">
      <c r="A3279">
        <v>89301275</v>
      </c>
      <c r="B3279" t="s">
        <v>4683</v>
      </c>
      <c r="C3279" t="s">
        <v>293</v>
      </c>
      <c r="D3279">
        <v>10</v>
      </c>
      <c r="E3279" s="2">
        <v>44682</v>
      </c>
      <c r="G3279">
        <v>10474</v>
      </c>
      <c r="H3279">
        <v>64757</v>
      </c>
      <c r="I3279" t="s">
        <v>28</v>
      </c>
      <c r="J3279" t="s">
        <v>2963</v>
      </c>
      <c r="K3279" t="s">
        <v>4690</v>
      </c>
      <c r="M3279" s="1" t="s">
        <v>4691</v>
      </c>
      <c r="N3279">
        <v>0.15</v>
      </c>
      <c r="O3279" t="s">
        <v>33</v>
      </c>
      <c r="P3279">
        <f t="shared" si="102"/>
        <v>3</v>
      </c>
      <c r="Q3279" s="7">
        <f t="shared" si="103"/>
        <v>0.5</v>
      </c>
    </row>
    <row r="3280" spans="1:17" x14ac:dyDescent="0.2">
      <c r="A3280">
        <v>89301604</v>
      </c>
      <c r="B3280" t="s">
        <v>6464</v>
      </c>
      <c r="C3280" t="s">
        <v>6465</v>
      </c>
      <c r="D3280">
        <v>10</v>
      </c>
      <c r="E3280" s="2">
        <v>43831</v>
      </c>
      <c r="G3280">
        <v>9539</v>
      </c>
      <c r="H3280">
        <v>64757</v>
      </c>
      <c r="I3280" t="s">
        <v>28</v>
      </c>
      <c r="J3280" t="s">
        <v>2963</v>
      </c>
      <c r="K3280" t="s">
        <v>4690</v>
      </c>
      <c r="M3280" s="1" t="s">
        <v>4691</v>
      </c>
      <c r="N3280">
        <v>0</v>
      </c>
      <c r="O3280" t="s">
        <v>33</v>
      </c>
      <c r="P3280">
        <f t="shared" si="102"/>
        <v>3</v>
      </c>
      <c r="Q3280" s="7">
        <f t="shared" si="103"/>
        <v>0.5</v>
      </c>
    </row>
    <row r="3281" spans="1:17" x14ac:dyDescent="0.2">
      <c r="A3281">
        <v>89301111</v>
      </c>
      <c r="B3281" t="s">
        <v>2951</v>
      </c>
      <c r="C3281" t="s">
        <v>109</v>
      </c>
      <c r="D3281">
        <v>5</v>
      </c>
      <c r="E3281" s="2">
        <v>45078</v>
      </c>
      <c r="G3281">
        <v>7899</v>
      </c>
      <c r="H3281">
        <v>64758</v>
      </c>
      <c r="I3281" t="s">
        <v>28</v>
      </c>
      <c r="J3281" t="s">
        <v>60</v>
      </c>
      <c r="K3281" t="s">
        <v>3024</v>
      </c>
      <c r="M3281" s="1" t="s">
        <v>3025</v>
      </c>
      <c r="N3281">
        <v>0.5</v>
      </c>
      <c r="O3281" t="s">
        <v>33</v>
      </c>
      <c r="P3281">
        <f t="shared" si="102"/>
        <v>1</v>
      </c>
      <c r="Q3281" s="7">
        <f t="shared" si="103"/>
        <v>0.5</v>
      </c>
    </row>
    <row r="3282" spans="1:17" x14ac:dyDescent="0.2">
      <c r="A3282">
        <v>89301075</v>
      </c>
      <c r="B3282" t="s">
        <v>1686</v>
      </c>
      <c r="C3282" t="s">
        <v>1840</v>
      </c>
      <c r="D3282">
        <v>10</v>
      </c>
      <c r="E3282" s="2">
        <v>42917</v>
      </c>
      <c r="G3282">
        <v>7771</v>
      </c>
      <c r="H3282">
        <v>64759</v>
      </c>
      <c r="I3282" t="s">
        <v>28</v>
      </c>
      <c r="J3282" t="s">
        <v>249</v>
      </c>
      <c r="K3282" t="s">
        <v>1965</v>
      </c>
      <c r="M3282" s="1" t="s">
        <v>1966</v>
      </c>
      <c r="N3282">
        <v>1</v>
      </c>
      <c r="O3282" t="s">
        <v>33</v>
      </c>
      <c r="P3282">
        <f t="shared" si="102"/>
        <v>1</v>
      </c>
      <c r="Q3282" s="7">
        <f t="shared" si="103"/>
        <v>1</v>
      </c>
    </row>
    <row r="3283" spans="1:17" x14ac:dyDescent="0.2">
      <c r="A3283">
        <v>89301211</v>
      </c>
      <c r="B3283" t="s">
        <v>4155</v>
      </c>
      <c r="C3283" t="s">
        <v>109</v>
      </c>
      <c r="D3283">
        <v>5</v>
      </c>
      <c r="E3283" s="2">
        <v>42583</v>
      </c>
      <c r="G3283">
        <v>7912</v>
      </c>
      <c r="H3283">
        <v>64760</v>
      </c>
      <c r="I3283" t="s">
        <v>205</v>
      </c>
      <c r="J3283" t="s">
        <v>176</v>
      </c>
      <c r="K3283" t="s">
        <v>4183</v>
      </c>
      <c r="L3283" t="s">
        <v>31</v>
      </c>
      <c r="M3283" s="1" t="s">
        <v>4184</v>
      </c>
      <c r="N3283">
        <v>0.8</v>
      </c>
      <c r="O3283" t="s">
        <v>33</v>
      </c>
      <c r="P3283">
        <f t="shared" si="102"/>
        <v>1</v>
      </c>
      <c r="Q3283" s="7">
        <f t="shared" si="103"/>
        <v>0.8</v>
      </c>
    </row>
    <row r="3284" spans="1:17" x14ac:dyDescent="0.2">
      <c r="A3284">
        <v>89301301</v>
      </c>
      <c r="B3284" t="s">
        <v>4798</v>
      </c>
      <c r="C3284" t="s">
        <v>109</v>
      </c>
      <c r="D3284">
        <v>5</v>
      </c>
      <c r="E3284" s="2">
        <v>44075</v>
      </c>
      <c r="G3284">
        <v>9698</v>
      </c>
      <c r="H3284">
        <v>64768</v>
      </c>
      <c r="J3284" t="s">
        <v>1941</v>
      </c>
      <c r="K3284" t="s">
        <v>4801</v>
      </c>
      <c r="M3284" s="1" t="s">
        <v>4802</v>
      </c>
      <c r="N3284">
        <v>1</v>
      </c>
      <c r="O3284" t="s">
        <v>23</v>
      </c>
      <c r="P3284">
        <f t="shared" si="102"/>
        <v>1</v>
      </c>
      <c r="Q3284" s="7">
        <f t="shared" si="103"/>
        <v>1</v>
      </c>
    </row>
    <row r="3285" spans="1:17" x14ac:dyDescent="0.2">
      <c r="A3285">
        <v>89301261</v>
      </c>
      <c r="B3285" t="s">
        <v>4505</v>
      </c>
      <c r="C3285" t="s">
        <v>109</v>
      </c>
      <c r="D3285">
        <v>5</v>
      </c>
      <c r="E3285" s="2">
        <v>42552</v>
      </c>
      <c r="G3285">
        <v>7717</v>
      </c>
      <c r="H3285">
        <v>64771</v>
      </c>
      <c r="I3285" t="s">
        <v>46</v>
      </c>
      <c r="J3285" t="s">
        <v>329</v>
      </c>
      <c r="K3285" t="s">
        <v>4530</v>
      </c>
      <c r="M3285" s="1" t="s">
        <v>4531</v>
      </c>
      <c r="N3285">
        <v>0.2</v>
      </c>
      <c r="O3285" t="s">
        <v>19</v>
      </c>
      <c r="P3285">
        <f t="shared" si="102"/>
        <v>2</v>
      </c>
      <c r="Q3285" s="7">
        <f t="shared" si="103"/>
        <v>1</v>
      </c>
    </row>
    <row r="3286" spans="1:17" x14ac:dyDescent="0.2">
      <c r="A3286">
        <v>89301265</v>
      </c>
      <c r="B3286" t="s">
        <v>4505</v>
      </c>
      <c r="C3286" t="s">
        <v>4675</v>
      </c>
      <c r="D3286">
        <v>10</v>
      </c>
      <c r="E3286" s="2">
        <v>45047</v>
      </c>
      <c r="G3286">
        <v>7717</v>
      </c>
      <c r="H3286">
        <v>64771</v>
      </c>
      <c r="I3286" t="s">
        <v>46</v>
      </c>
      <c r="J3286" t="s">
        <v>329</v>
      </c>
      <c r="K3286" t="s">
        <v>4530</v>
      </c>
      <c r="M3286" s="1" t="s">
        <v>4531</v>
      </c>
      <c r="N3286">
        <v>0.8</v>
      </c>
      <c r="O3286" t="s">
        <v>19</v>
      </c>
      <c r="P3286">
        <f t="shared" si="102"/>
        <v>2</v>
      </c>
      <c r="Q3286" s="7">
        <f t="shared" si="103"/>
        <v>1</v>
      </c>
    </row>
    <row r="3287" spans="1:17" x14ac:dyDescent="0.2">
      <c r="A3287">
        <v>89301073</v>
      </c>
      <c r="B3287" t="s">
        <v>1686</v>
      </c>
      <c r="C3287" t="s">
        <v>357</v>
      </c>
      <c r="D3287">
        <v>5</v>
      </c>
      <c r="E3287" s="2">
        <v>43770</v>
      </c>
      <c r="G3287">
        <v>8938</v>
      </c>
      <c r="H3287">
        <v>64772</v>
      </c>
      <c r="I3287" t="s">
        <v>46</v>
      </c>
      <c r="J3287" t="s">
        <v>69</v>
      </c>
      <c r="K3287" t="s">
        <v>1770</v>
      </c>
      <c r="M3287" s="1" t="s">
        <v>1771</v>
      </c>
      <c r="N3287">
        <v>1</v>
      </c>
      <c r="O3287" t="s">
        <v>27</v>
      </c>
      <c r="P3287">
        <f t="shared" si="102"/>
        <v>1</v>
      </c>
      <c r="Q3287" s="7">
        <f t="shared" si="103"/>
        <v>1</v>
      </c>
    </row>
    <row r="3288" spans="1:17" x14ac:dyDescent="0.2">
      <c r="A3288">
        <v>89301031</v>
      </c>
      <c r="B3288" t="s">
        <v>826</v>
      </c>
      <c r="C3288" t="s">
        <v>109</v>
      </c>
      <c r="D3288">
        <v>5</v>
      </c>
      <c r="E3288" s="2">
        <v>42948</v>
      </c>
      <c r="G3288">
        <v>7823</v>
      </c>
      <c r="H3288">
        <v>64774</v>
      </c>
      <c r="J3288" t="s">
        <v>158</v>
      </c>
      <c r="K3288" t="s">
        <v>914</v>
      </c>
      <c r="M3288" s="1" t="s">
        <v>915</v>
      </c>
      <c r="N3288">
        <v>1</v>
      </c>
      <c r="O3288" t="s">
        <v>90</v>
      </c>
      <c r="P3288">
        <f t="shared" si="102"/>
        <v>1</v>
      </c>
      <c r="Q3288" s="7">
        <f t="shared" si="103"/>
        <v>1</v>
      </c>
    </row>
    <row r="3289" spans="1:17" x14ac:dyDescent="0.2">
      <c r="A3289">
        <v>89301132</v>
      </c>
      <c r="B3289" t="s">
        <v>3276</v>
      </c>
      <c r="C3289" t="s">
        <v>3350</v>
      </c>
      <c r="D3289">
        <v>10</v>
      </c>
      <c r="E3289" s="2">
        <v>45170</v>
      </c>
      <c r="G3289">
        <v>10987</v>
      </c>
      <c r="H3289">
        <v>64781</v>
      </c>
      <c r="I3289" t="s">
        <v>53</v>
      </c>
      <c r="J3289" t="s">
        <v>1138</v>
      </c>
      <c r="K3289" t="s">
        <v>3367</v>
      </c>
      <c r="M3289" s="1" t="s">
        <v>3368</v>
      </c>
      <c r="N3289">
        <v>1</v>
      </c>
      <c r="O3289" t="s">
        <v>72</v>
      </c>
      <c r="P3289">
        <f t="shared" si="102"/>
        <v>1</v>
      </c>
      <c r="Q3289" s="7">
        <f t="shared" si="103"/>
        <v>1</v>
      </c>
    </row>
    <row r="3290" spans="1:17" x14ac:dyDescent="0.2">
      <c r="A3290">
        <v>89305249</v>
      </c>
      <c r="B3290" t="s">
        <v>6689</v>
      </c>
      <c r="C3290" t="s">
        <v>6751</v>
      </c>
      <c r="D3290">
        <v>15</v>
      </c>
      <c r="E3290" s="2">
        <v>42583</v>
      </c>
      <c r="G3290">
        <v>7698</v>
      </c>
      <c r="H3290">
        <v>64783</v>
      </c>
      <c r="I3290" t="s">
        <v>4452</v>
      </c>
      <c r="J3290" t="s">
        <v>6754</v>
      </c>
      <c r="K3290" t="s">
        <v>6755</v>
      </c>
      <c r="M3290" s="1" t="s">
        <v>6756</v>
      </c>
      <c r="N3290">
        <v>0.05</v>
      </c>
      <c r="O3290" t="s">
        <v>4464</v>
      </c>
      <c r="P3290">
        <f t="shared" si="102"/>
        <v>1</v>
      </c>
      <c r="Q3290" s="7">
        <f t="shared" si="103"/>
        <v>0.05</v>
      </c>
    </row>
    <row r="3291" spans="1:17" x14ac:dyDescent="0.2">
      <c r="A3291">
        <v>89305245</v>
      </c>
      <c r="B3291" t="s">
        <v>6666</v>
      </c>
      <c r="C3291" t="s">
        <v>6667</v>
      </c>
      <c r="D3291">
        <v>15</v>
      </c>
      <c r="E3291" s="2">
        <v>42614</v>
      </c>
      <c r="G3291">
        <v>7716</v>
      </c>
      <c r="H3291">
        <v>64786</v>
      </c>
      <c r="I3291" t="s">
        <v>4452</v>
      </c>
      <c r="J3291" t="s">
        <v>252</v>
      </c>
      <c r="K3291" t="s">
        <v>6676</v>
      </c>
      <c r="M3291" s="1" t="s">
        <v>6677</v>
      </c>
      <c r="N3291">
        <v>0.05</v>
      </c>
      <c r="O3291" t="s">
        <v>4464</v>
      </c>
      <c r="P3291">
        <f t="shared" si="102"/>
        <v>1</v>
      </c>
      <c r="Q3291" s="7">
        <f t="shared" si="103"/>
        <v>0.05</v>
      </c>
    </row>
    <row r="3292" spans="1:17" x14ac:dyDescent="0.2">
      <c r="A3292">
        <v>89301111</v>
      </c>
      <c r="B3292" t="s">
        <v>2951</v>
      </c>
      <c r="C3292" t="s">
        <v>109</v>
      </c>
      <c r="D3292">
        <v>5</v>
      </c>
      <c r="E3292" s="2">
        <v>43647</v>
      </c>
      <c r="G3292">
        <v>7900</v>
      </c>
      <c r="H3292">
        <v>64797</v>
      </c>
      <c r="I3292" t="s">
        <v>28</v>
      </c>
      <c r="J3292" t="s">
        <v>3018</v>
      </c>
      <c r="K3292" t="s">
        <v>3019</v>
      </c>
      <c r="M3292" s="1" t="s">
        <v>3020</v>
      </c>
      <c r="N3292">
        <v>0.5</v>
      </c>
      <c r="O3292" t="s">
        <v>33</v>
      </c>
      <c r="P3292">
        <f t="shared" si="102"/>
        <v>1</v>
      </c>
      <c r="Q3292" s="7">
        <f t="shared" si="103"/>
        <v>0.5</v>
      </c>
    </row>
    <row r="3293" spans="1:17" x14ac:dyDescent="0.2">
      <c r="A3293">
        <v>89301323</v>
      </c>
      <c r="B3293" t="s">
        <v>4932</v>
      </c>
      <c r="C3293" t="s">
        <v>357</v>
      </c>
      <c r="D3293">
        <v>5</v>
      </c>
      <c r="E3293" s="2">
        <v>42583</v>
      </c>
      <c r="G3293">
        <v>7804</v>
      </c>
      <c r="H3293">
        <v>64801</v>
      </c>
      <c r="J3293" t="s">
        <v>5049</v>
      </c>
      <c r="K3293" t="s">
        <v>5050</v>
      </c>
      <c r="M3293" s="1" t="s">
        <v>5051</v>
      </c>
      <c r="N3293">
        <v>1</v>
      </c>
      <c r="O3293" t="s">
        <v>23</v>
      </c>
      <c r="P3293">
        <f t="shared" si="102"/>
        <v>1</v>
      </c>
      <c r="Q3293" s="7">
        <f t="shared" si="103"/>
        <v>1</v>
      </c>
    </row>
    <row r="3294" spans="1:17" x14ac:dyDescent="0.2">
      <c r="A3294">
        <v>89301181</v>
      </c>
      <c r="B3294" t="s">
        <v>3946</v>
      </c>
      <c r="C3294" t="s">
        <v>3947</v>
      </c>
      <c r="D3294">
        <v>5</v>
      </c>
      <c r="E3294" s="2">
        <v>42705</v>
      </c>
      <c r="G3294">
        <v>7810</v>
      </c>
      <c r="H3294">
        <v>64802</v>
      </c>
      <c r="I3294" t="s">
        <v>53</v>
      </c>
      <c r="J3294" t="s">
        <v>268</v>
      </c>
      <c r="K3294" t="s">
        <v>1432</v>
      </c>
      <c r="L3294" t="s">
        <v>86</v>
      </c>
      <c r="M3294" s="1" t="s">
        <v>3978</v>
      </c>
      <c r="N3294">
        <v>1</v>
      </c>
      <c r="O3294" t="s">
        <v>72</v>
      </c>
      <c r="P3294">
        <f t="shared" si="102"/>
        <v>1</v>
      </c>
      <c r="Q3294" s="7">
        <f t="shared" si="103"/>
        <v>1</v>
      </c>
    </row>
    <row r="3295" spans="1:17" x14ac:dyDescent="0.2">
      <c r="A3295">
        <v>89301273</v>
      </c>
      <c r="B3295" t="s">
        <v>4683</v>
      </c>
      <c r="C3295" t="s">
        <v>4684</v>
      </c>
      <c r="D3295">
        <v>10</v>
      </c>
      <c r="E3295" s="2">
        <v>43800</v>
      </c>
      <c r="G3295">
        <v>7896</v>
      </c>
      <c r="H3295">
        <v>64803</v>
      </c>
      <c r="J3295" t="s">
        <v>78</v>
      </c>
      <c r="K3295" t="s">
        <v>4576</v>
      </c>
      <c r="M3295" s="1" t="s">
        <v>4692</v>
      </c>
      <c r="N3295">
        <v>0.3</v>
      </c>
      <c r="O3295" t="s">
        <v>90</v>
      </c>
      <c r="P3295">
        <f t="shared" si="102"/>
        <v>3</v>
      </c>
      <c r="Q3295" s="7">
        <f t="shared" si="103"/>
        <v>1</v>
      </c>
    </row>
    <row r="3296" spans="1:17" x14ac:dyDescent="0.2">
      <c r="A3296">
        <v>89301274</v>
      </c>
      <c r="B3296" t="s">
        <v>4683</v>
      </c>
      <c r="C3296" t="s">
        <v>4684</v>
      </c>
      <c r="D3296">
        <v>10</v>
      </c>
      <c r="E3296" s="2">
        <v>43800</v>
      </c>
      <c r="G3296">
        <v>7896</v>
      </c>
      <c r="H3296">
        <v>64803</v>
      </c>
      <c r="J3296" t="s">
        <v>78</v>
      </c>
      <c r="K3296" t="s">
        <v>4576</v>
      </c>
      <c r="M3296" s="1" t="s">
        <v>4692</v>
      </c>
      <c r="N3296">
        <v>0.4</v>
      </c>
      <c r="O3296" t="s">
        <v>90</v>
      </c>
      <c r="P3296">
        <f t="shared" si="102"/>
        <v>3</v>
      </c>
      <c r="Q3296" s="7">
        <f t="shared" si="103"/>
        <v>1</v>
      </c>
    </row>
    <row r="3297" spans="1:17" x14ac:dyDescent="0.2">
      <c r="A3297">
        <v>89301275</v>
      </c>
      <c r="B3297" t="s">
        <v>4683</v>
      </c>
      <c r="C3297" t="s">
        <v>293</v>
      </c>
      <c r="D3297">
        <v>10</v>
      </c>
      <c r="E3297" s="2">
        <v>43800</v>
      </c>
      <c r="G3297">
        <v>7896</v>
      </c>
      <c r="H3297">
        <v>64803</v>
      </c>
      <c r="J3297" t="s">
        <v>78</v>
      </c>
      <c r="K3297" t="s">
        <v>4576</v>
      </c>
      <c r="M3297" s="1" t="s">
        <v>4692</v>
      </c>
      <c r="N3297">
        <v>0.3</v>
      </c>
      <c r="O3297" t="s">
        <v>90</v>
      </c>
      <c r="P3297">
        <f t="shared" si="102"/>
        <v>3</v>
      </c>
      <c r="Q3297" s="7">
        <f t="shared" si="103"/>
        <v>1</v>
      </c>
    </row>
    <row r="3298" spans="1:17" x14ac:dyDescent="0.2">
      <c r="A3298">
        <v>89301094</v>
      </c>
      <c r="B3298" t="s">
        <v>2444</v>
      </c>
      <c r="C3298" t="s">
        <v>2589</v>
      </c>
      <c r="D3298">
        <v>5</v>
      </c>
      <c r="E3298" s="2">
        <v>44652</v>
      </c>
      <c r="G3298">
        <v>7734</v>
      </c>
      <c r="H3298">
        <v>64804</v>
      </c>
      <c r="I3298" t="s">
        <v>53</v>
      </c>
      <c r="J3298" t="s">
        <v>925</v>
      </c>
      <c r="K3298" t="s">
        <v>2590</v>
      </c>
      <c r="M3298" s="1" t="s">
        <v>2591</v>
      </c>
      <c r="N3298">
        <v>1</v>
      </c>
      <c r="O3298" t="s">
        <v>72</v>
      </c>
      <c r="P3298">
        <f t="shared" si="102"/>
        <v>1</v>
      </c>
      <c r="Q3298" s="7">
        <f t="shared" si="103"/>
        <v>1</v>
      </c>
    </row>
    <row r="3299" spans="1:17" x14ac:dyDescent="0.2">
      <c r="A3299">
        <v>89301103</v>
      </c>
      <c r="B3299" t="s">
        <v>2599</v>
      </c>
      <c r="C3299" t="s">
        <v>2589</v>
      </c>
      <c r="D3299">
        <v>5</v>
      </c>
      <c r="E3299" s="2">
        <v>42614</v>
      </c>
      <c r="G3299">
        <v>7865</v>
      </c>
      <c r="H3299">
        <v>64805</v>
      </c>
      <c r="J3299" t="s">
        <v>2141</v>
      </c>
      <c r="K3299" t="s">
        <v>2847</v>
      </c>
      <c r="M3299" s="1" t="s">
        <v>2848</v>
      </c>
      <c r="N3299">
        <v>1</v>
      </c>
      <c r="O3299" t="s">
        <v>27</v>
      </c>
      <c r="P3299">
        <f t="shared" si="102"/>
        <v>1</v>
      </c>
      <c r="Q3299" s="7">
        <f t="shared" si="103"/>
        <v>1</v>
      </c>
    </row>
    <row r="3300" spans="1:17" x14ac:dyDescent="0.2">
      <c r="A3300">
        <v>89301021</v>
      </c>
      <c r="B3300" t="s">
        <v>489</v>
      </c>
      <c r="C3300" t="s">
        <v>109</v>
      </c>
      <c r="D3300">
        <v>5</v>
      </c>
      <c r="E3300" s="2">
        <v>42583</v>
      </c>
      <c r="G3300">
        <v>7849</v>
      </c>
      <c r="H3300">
        <v>64806</v>
      </c>
      <c r="I3300" t="s">
        <v>53</v>
      </c>
      <c r="J3300" t="s">
        <v>103</v>
      </c>
      <c r="K3300" t="s">
        <v>516</v>
      </c>
      <c r="M3300" s="1" t="s">
        <v>517</v>
      </c>
      <c r="N3300">
        <v>1</v>
      </c>
      <c r="O3300" t="s">
        <v>72</v>
      </c>
      <c r="P3300">
        <f t="shared" si="102"/>
        <v>1</v>
      </c>
      <c r="Q3300" s="7">
        <f t="shared" si="103"/>
        <v>1</v>
      </c>
    </row>
    <row r="3301" spans="1:17" x14ac:dyDescent="0.2">
      <c r="A3301">
        <v>89301033</v>
      </c>
      <c r="B3301" t="s">
        <v>826</v>
      </c>
      <c r="C3301" t="s">
        <v>357</v>
      </c>
      <c r="D3301">
        <v>5</v>
      </c>
      <c r="E3301" s="2">
        <v>42583</v>
      </c>
      <c r="G3301">
        <v>7831</v>
      </c>
      <c r="H3301">
        <v>64807</v>
      </c>
      <c r="J3301" t="s">
        <v>158</v>
      </c>
      <c r="K3301" t="s">
        <v>1029</v>
      </c>
      <c r="M3301" s="1" t="s">
        <v>1030</v>
      </c>
      <c r="N3301">
        <v>1</v>
      </c>
      <c r="O3301" t="s">
        <v>90</v>
      </c>
      <c r="P3301">
        <f t="shared" si="102"/>
        <v>1</v>
      </c>
      <c r="Q3301" s="7">
        <f t="shared" si="103"/>
        <v>1</v>
      </c>
    </row>
    <row r="3302" spans="1:17" x14ac:dyDescent="0.2">
      <c r="A3302">
        <v>89301282</v>
      </c>
      <c r="B3302" t="s">
        <v>4714</v>
      </c>
      <c r="C3302" t="s">
        <v>4715</v>
      </c>
      <c r="D3302">
        <v>10</v>
      </c>
      <c r="E3302" s="2">
        <v>45170</v>
      </c>
      <c r="G3302">
        <v>7861</v>
      </c>
      <c r="H3302">
        <v>64808</v>
      </c>
      <c r="I3302" t="s">
        <v>28</v>
      </c>
      <c r="J3302" t="s">
        <v>161</v>
      </c>
      <c r="K3302" t="s">
        <v>4731</v>
      </c>
      <c r="M3302" s="1" t="s">
        <v>4732</v>
      </c>
      <c r="N3302">
        <v>0.8</v>
      </c>
      <c r="O3302" t="s">
        <v>94</v>
      </c>
      <c r="P3302">
        <f t="shared" si="102"/>
        <v>1</v>
      </c>
      <c r="Q3302" s="7">
        <f t="shared" si="103"/>
        <v>0.8</v>
      </c>
    </row>
    <row r="3303" spans="1:17" x14ac:dyDescent="0.2">
      <c r="A3303">
        <v>89301121</v>
      </c>
      <c r="B3303" t="s">
        <v>3139</v>
      </c>
      <c r="C3303" t="s">
        <v>109</v>
      </c>
      <c r="D3303">
        <v>5</v>
      </c>
      <c r="E3303" s="2">
        <v>42583</v>
      </c>
      <c r="G3303">
        <v>7874</v>
      </c>
      <c r="H3303">
        <v>64815</v>
      </c>
      <c r="I3303" t="s">
        <v>28</v>
      </c>
      <c r="J3303" t="s">
        <v>507</v>
      </c>
      <c r="K3303" t="s">
        <v>3172</v>
      </c>
      <c r="M3303" s="1" t="s">
        <v>3173</v>
      </c>
      <c r="N3303">
        <v>0.7</v>
      </c>
      <c r="O3303" t="s">
        <v>238</v>
      </c>
      <c r="P3303">
        <f t="shared" si="102"/>
        <v>2</v>
      </c>
      <c r="Q3303" s="7">
        <f t="shared" si="103"/>
        <v>0.89999999999999991</v>
      </c>
    </row>
    <row r="3304" spans="1:17" x14ac:dyDescent="0.2">
      <c r="A3304">
        <v>89301605</v>
      </c>
      <c r="B3304" t="s">
        <v>6474</v>
      </c>
      <c r="C3304" t="s">
        <v>6475</v>
      </c>
      <c r="D3304">
        <v>10</v>
      </c>
      <c r="E3304" s="2">
        <v>42583</v>
      </c>
      <c r="G3304">
        <v>7845</v>
      </c>
      <c r="H3304">
        <v>64815</v>
      </c>
      <c r="I3304" t="s">
        <v>28</v>
      </c>
      <c r="J3304" t="s">
        <v>507</v>
      </c>
      <c r="K3304" t="s">
        <v>3172</v>
      </c>
      <c r="M3304" s="1" t="s">
        <v>3173</v>
      </c>
      <c r="N3304">
        <v>0.2</v>
      </c>
      <c r="O3304" t="s">
        <v>238</v>
      </c>
      <c r="P3304">
        <f t="shared" si="102"/>
        <v>2</v>
      </c>
      <c r="Q3304" s="7">
        <f t="shared" si="103"/>
        <v>0.89999999999999991</v>
      </c>
    </row>
    <row r="3305" spans="1:17" x14ac:dyDescent="0.2">
      <c r="A3305">
        <v>89301501</v>
      </c>
      <c r="B3305" t="s">
        <v>5918</v>
      </c>
      <c r="C3305" t="s">
        <v>109</v>
      </c>
      <c r="D3305">
        <v>5</v>
      </c>
      <c r="E3305" s="2">
        <v>44713</v>
      </c>
      <c r="G3305">
        <v>10502</v>
      </c>
      <c r="H3305">
        <v>64816</v>
      </c>
      <c r="I3305" t="s">
        <v>28</v>
      </c>
      <c r="J3305" t="s">
        <v>329</v>
      </c>
      <c r="K3305" t="s">
        <v>5960</v>
      </c>
      <c r="M3305" s="1" t="s">
        <v>5961</v>
      </c>
      <c r="N3305">
        <v>0.8</v>
      </c>
      <c r="O3305" t="s">
        <v>33</v>
      </c>
      <c r="P3305">
        <f t="shared" si="102"/>
        <v>1</v>
      </c>
      <c r="Q3305" s="7">
        <f t="shared" si="103"/>
        <v>0.8</v>
      </c>
    </row>
    <row r="3306" spans="1:17" x14ac:dyDescent="0.2">
      <c r="A3306">
        <v>89301141</v>
      </c>
      <c r="B3306" t="s">
        <v>3386</v>
      </c>
      <c r="C3306" t="s">
        <v>109</v>
      </c>
      <c r="D3306">
        <v>5</v>
      </c>
      <c r="E3306" s="2">
        <v>42917</v>
      </c>
      <c r="G3306">
        <v>8031</v>
      </c>
      <c r="H3306">
        <v>64819</v>
      </c>
      <c r="I3306" t="s">
        <v>28</v>
      </c>
      <c r="J3306" t="s">
        <v>413</v>
      </c>
      <c r="K3306" t="s">
        <v>3404</v>
      </c>
      <c r="L3306" t="s">
        <v>3388</v>
      </c>
      <c r="M3306" s="1" t="s">
        <v>3405</v>
      </c>
      <c r="N3306">
        <v>0.2</v>
      </c>
      <c r="O3306" t="s">
        <v>33</v>
      </c>
      <c r="P3306">
        <f t="shared" si="102"/>
        <v>3</v>
      </c>
      <c r="Q3306" s="7">
        <f t="shared" si="103"/>
        <v>1</v>
      </c>
    </row>
    <row r="3307" spans="1:17" x14ac:dyDescent="0.2">
      <c r="A3307">
        <v>89301142</v>
      </c>
      <c r="B3307" t="s">
        <v>3386</v>
      </c>
      <c r="C3307" t="s">
        <v>3456</v>
      </c>
      <c r="D3307">
        <v>10</v>
      </c>
      <c r="E3307" s="2">
        <v>42597</v>
      </c>
      <c r="G3307">
        <v>8031</v>
      </c>
      <c r="H3307">
        <v>64819</v>
      </c>
      <c r="I3307" t="s">
        <v>28</v>
      </c>
      <c r="J3307" t="s">
        <v>413</v>
      </c>
      <c r="K3307" t="s">
        <v>3404</v>
      </c>
      <c r="L3307" t="s">
        <v>3388</v>
      </c>
      <c r="M3307" s="1" t="s">
        <v>3405</v>
      </c>
      <c r="N3307">
        <v>0.6</v>
      </c>
      <c r="O3307" t="s">
        <v>33</v>
      </c>
      <c r="P3307">
        <f t="shared" si="102"/>
        <v>3</v>
      </c>
      <c r="Q3307" s="7">
        <f t="shared" si="103"/>
        <v>1</v>
      </c>
    </row>
    <row r="3308" spans="1:17" x14ac:dyDescent="0.2">
      <c r="A3308">
        <v>89301143</v>
      </c>
      <c r="B3308" t="s">
        <v>3386</v>
      </c>
      <c r="C3308" t="s">
        <v>3490</v>
      </c>
      <c r="D3308">
        <v>10</v>
      </c>
      <c r="E3308" s="2">
        <v>42597</v>
      </c>
      <c r="G3308">
        <v>8031</v>
      </c>
      <c r="H3308">
        <v>64819</v>
      </c>
      <c r="I3308" t="s">
        <v>28</v>
      </c>
      <c r="J3308" t="s">
        <v>413</v>
      </c>
      <c r="K3308" t="s">
        <v>3404</v>
      </c>
      <c r="L3308" t="s">
        <v>3388</v>
      </c>
      <c r="M3308" s="1" t="s">
        <v>3405</v>
      </c>
      <c r="N3308">
        <v>0.2</v>
      </c>
      <c r="O3308" t="s">
        <v>33</v>
      </c>
      <c r="P3308">
        <f t="shared" si="102"/>
        <v>3</v>
      </c>
      <c r="Q3308" s="7">
        <f t="shared" si="103"/>
        <v>1</v>
      </c>
    </row>
    <row r="3309" spans="1:17" x14ac:dyDescent="0.2">
      <c r="A3309">
        <v>89301608</v>
      </c>
      <c r="B3309" t="s">
        <v>6482</v>
      </c>
      <c r="C3309" t="s">
        <v>6482</v>
      </c>
      <c r="D3309">
        <v>10</v>
      </c>
      <c r="E3309" s="2">
        <v>43983</v>
      </c>
      <c r="G3309">
        <v>7814</v>
      </c>
      <c r="H3309">
        <v>64820</v>
      </c>
      <c r="I3309" t="s">
        <v>28</v>
      </c>
      <c r="J3309" t="s">
        <v>252</v>
      </c>
      <c r="K3309" t="s">
        <v>6496</v>
      </c>
      <c r="M3309" s="1" t="s">
        <v>6497</v>
      </c>
      <c r="N3309">
        <v>0</v>
      </c>
      <c r="O3309" t="s">
        <v>33</v>
      </c>
      <c r="P3309">
        <f t="shared" si="102"/>
        <v>1</v>
      </c>
      <c r="Q3309" s="7">
        <f t="shared" si="103"/>
        <v>0</v>
      </c>
    </row>
    <row r="3310" spans="1:17" x14ac:dyDescent="0.2">
      <c r="A3310">
        <v>89301593</v>
      </c>
      <c r="B3310" t="s">
        <v>6156</v>
      </c>
      <c r="C3310" t="s">
        <v>6157</v>
      </c>
      <c r="D3310">
        <v>5</v>
      </c>
      <c r="E3310" s="2">
        <v>42614</v>
      </c>
      <c r="G3310">
        <v>10286</v>
      </c>
      <c r="H3310">
        <v>64821</v>
      </c>
      <c r="I3310" t="s">
        <v>53</v>
      </c>
      <c r="J3310" t="s">
        <v>69</v>
      </c>
      <c r="K3310" t="s">
        <v>6231</v>
      </c>
      <c r="L3310" t="s">
        <v>86</v>
      </c>
      <c r="M3310" s="1" t="s">
        <v>6232</v>
      </c>
      <c r="N3310">
        <v>1</v>
      </c>
      <c r="O3310" t="s">
        <v>27</v>
      </c>
      <c r="P3310">
        <f t="shared" si="102"/>
        <v>1</v>
      </c>
      <c r="Q3310" s="7">
        <f t="shared" si="103"/>
        <v>1</v>
      </c>
    </row>
    <row r="3311" spans="1:17" x14ac:dyDescent="0.2">
      <c r="A3311">
        <v>89301593</v>
      </c>
      <c r="B3311" t="s">
        <v>6156</v>
      </c>
      <c r="C3311" t="s">
        <v>6157</v>
      </c>
      <c r="D3311">
        <v>5</v>
      </c>
      <c r="E3311" s="2">
        <v>42614</v>
      </c>
      <c r="G3311">
        <v>10287</v>
      </c>
      <c r="H3311">
        <v>64822</v>
      </c>
      <c r="I3311" t="s">
        <v>53</v>
      </c>
      <c r="J3311" t="s">
        <v>54</v>
      </c>
      <c r="K3311" t="s">
        <v>6229</v>
      </c>
      <c r="L3311" t="s">
        <v>86</v>
      </c>
      <c r="M3311" s="1" t="s">
        <v>6230</v>
      </c>
      <c r="N3311">
        <v>1</v>
      </c>
      <c r="O3311" t="s">
        <v>27</v>
      </c>
      <c r="P3311">
        <f t="shared" si="102"/>
        <v>1</v>
      </c>
      <c r="Q3311" s="7">
        <f t="shared" si="103"/>
        <v>1</v>
      </c>
    </row>
    <row r="3312" spans="1:17" x14ac:dyDescent="0.2">
      <c r="A3312">
        <v>89301075</v>
      </c>
      <c r="B3312" t="s">
        <v>1686</v>
      </c>
      <c r="C3312" t="s">
        <v>1840</v>
      </c>
      <c r="D3312">
        <v>10</v>
      </c>
      <c r="E3312" s="2">
        <v>42917</v>
      </c>
      <c r="G3312">
        <v>7773</v>
      </c>
      <c r="H3312">
        <v>64824</v>
      </c>
      <c r="I3312" t="s">
        <v>28</v>
      </c>
      <c r="J3312" t="s">
        <v>176</v>
      </c>
      <c r="K3312" t="s">
        <v>1967</v>
      </c>
      <c r="M3312" s="1" t="s">
        <v>1968</v>
      </c>
      <c r="N3312">
        <v>1</v>
      </c>
      <c r="O3312" t="s">
        <v>33</v>
      </c>
      <c r="P3312">
        <f t="shared" si="102"/>
        <v>1</v>
      </c>
      <c r="Q3312" s="7">
        <f t="shared" si="103"/>
        <v>1</v>
      </c>
    </row>
    <row r="3313" spans="1:17" x14ac:dyDescent="0.2">
      <c r="A3313">
        <v>89301111</v>
      </c>
      <c r="B3313" t="s">
        <v>2951</v>
      </c>
      <c r="C3313" t="s">
        <v>109</v>
      </c>
      <c r="D3313">
        <v>5</v>
      </c>
      <c r="E3313" s="2">
        <v>45170</v>
      </c>
      <c r="G3313">
        <v>7903</v>
      </c>
      <c r="H3313">
        <v>64834</v>
      </c>
      <c r="I3313" t="s">
        <v>53</v>
      </c>
      <c r="J3313" t="s">
        <v>47</v>
      </c>
      <c r="K3313" t="s">
        <v>3015</v>
      </c>
      <c r="M3313" s="1" t="s">
        <v>3016</v>
      </c>
      <c r="N3313">
        <v>1</v>
      </c>
      <c r="O3313" t="s">
        <v>27</v>
      </c>
      <c r="P3313">
        <f t="shared" si="102"/>
        <v>1</v>
      </c>
      <c r="Q3313" s="7">
        <f t="shared" si="103"/>
        <v>1</v>
      </c>
    </row>
    <row r="3314" spans="1:17" x14ac:dyDescent="0.2">
      <c r="A3314">
        <v>89301075</v>
      </c>
      <c r="B3314" t="s">
        <v>1686</v>
      </c>
      <c r="C3314" t="s">
        <v>1840</v>
      </c>
      <c r="D3314">
        <v>10</v>
      </c>
      <c r="E3314" s="2">
        <v>44852</v>
      </c>
      <c r="G3314">
        <v>10849</v>
      </c>
      <c r="H3314">
        <v>64839</v>
      </c>
      <c r="J3314" t="s">
        <v>54</v>
      </c>
      <c r="K3314" t="s">
        <v>1969</v>
      </c>
      <c r="L3314" t="s">
        <v>86</v>
      </c>
      <c r="M3314" s="1" t="s">
        <v>1970</v>
      </c>
      <c r="N3314">
        <v>0.5</v>
      </c>
      <c r="O3314" t="s">
        <v>72</v>
      </c>
      <c r="P3314">
        <f t="shared" si="102"/>
        <v>1</v>
      </c>
      <c r="Q3314" s="7">
        <f t="shared" si="103"/>
        <v>0.5</v>
      </c>
    </row>
    <row r="3315" spans="1:17" x14ac:dyDescent="0.2">
      <c r="A3315">
        <v>89301023</v>
      </c>
      <c r="B3315" t="s">
        <v>489</v>
      </c>
      <c r="C3315" t="s">
        <v>357</v>
      </c>
      <c r="D3315">
        <v>5</v>
      </c>
      <c r="E3315" s="2">
        <v>42614</v>
      </c>
      <c r="G3315">
        <v>7852</v>
      </c>
      <c r="H3315">
        <v>64841</v>
      </c>
      <c r="J3315" t="s">
        <v>673</v>
      </c>
      <c r="K3315" t="s">
        <v>451</v>
      </c>
      <c r="M3315" s="1" t="s">
        <v>674</v>
      </c>
      <c r="N3315">
        <v>1</v>
      </c>
      <c r="O3315" t="s">
        <v>23</v>
      </c>
      <c r="P3315">
        <f t="shared" si="102"/>
        <v>1</v>
      </c>
      <c r="Q3315" s="7">
        <f t="shared" si="103"/>
        <v>1</v>
      </c>
    </row>
    <row r="3316" spans="1:17" x14ac:dyDescent="0.2">
      <c r="A3316">
        <v>89301345</v>
      </c>
      <c r="B3316" t="s">
        <v>5330</v>
      </c>
      <c r="C3316" t="s">
        <v>5331</v>
      </c>
      <c r="D3316">
        <v>10</v>
      </c>
      <c r="E3316" s="2">
        <v>42628</v>
      </c>
      <c r="G3316">
        <v>7909</v>
      </c>
      <c r="H3316">
        <v>64849</v>
      </c>
      <c r="I3316" t="s">
        <v>5387</v>
      </c>
      <c r="J3316" t="s">
        <v>406</v>
      </c>
      <c r="K3316" t="s">
        <v>144</v>
      </c>
      <c r="M3316" s="1" t="s">
        <v>5388</v>
      </c>
      <c r="N3316">
        <v>1</v>
      </c>
      <c r="O3316" t="s">
        <v>72</v>
      </c>
      <c r="P3316">
        <f t="shared" si="102"/>
        <v>1</v>
      </c>
      <c r="Q3316" s="7">
        <f t="shared" si="103"/>
        <v>1</v>
      </c>
    </row>
    <row r="3317" spans="1:17" x14ac:dyDescent="0.2">
      <c r="A3317">
        <v>89301600</v>
      </c>
      <c r="B3317" t="s">
        <v>6274</v>
      </c>
      <c r="C3317" t="s">
        <v>6274</v>
      </c>
      <c r="D3317">
        <v>10</v>
      </c>
      <c r="E3317" s="2">
        <v>44287</v>
      </c>
      <c r="G3317">
        <v>7858</v>
      </c>
      <c r="H3317">
        <v>64851</v>
      </c>
      <c r="I3317" t="s">
        <v>343</v>
      </c>
      <c r="J3317" t="s">
        <v>121</v>
      </c>
      <c r="K3317" t="s">
        <v>1987</v>
      </c>
      <c r="M3317" s="1" t="s">
        <v>6382</v>
      </c>
      <c r="N3317">
        <v>0.14199999999999999</v>
      </c>
      <c r="O3317" t="s">
        <v>72</v>
      </c>
      <c r="P3317">
        <f t="shared" si="102"/>
        <v>7</v>
      </c>
      <c r="Q3317" s="7">
        <f t="shared" si="103"/>
        <v>0.99399999999999999</v>
      </c>
    </row>
    <row r="3318" spans="1:17" x14ac:dyDescent="0.2">
      <c r="A3318">
        <v>89301602</v>
      </c>
      <c r="B3318" t="s">
        <v>6449</v>
      </c>
      <c r="C3318" t="s">
        <v>6450</v>
      </c>
      <c r="D3318">
        <v>10</v>
      </c>
      <c r="E3318" s="2">
        <v>42614</v>
      </c>
      <c r="G3318">
        <v>7858</v>
      </c>
      <c r="H3318">
        <v>64851</v>
      </c>
      <c r="I3318" t="s">
        <v>343</v>
      </c>
      <c r="J3318" t="s">
        <v>121</v>
      </c>
      <c r="K3318" t="s">
        <v>1987</v>
      </c>
      <c r="M3318" s="1" t="s">
        <v>6382</v>
      </c>
      <c r="N3318">
        <v>0.14199999999999999</v>
      </c>
      <c r="O3318" t="s">
        <v>72</v>
      </c>
      <c r="P3318">
        <f t="shared" si="102"/>
        <v>7</v>
      </c>
      <c r="Q3318" s="7">
        <f t="shared" si="103"/>
        <v>0.99399999999999999</v>
      </c>
    </row>
    <row r="3319" spans="1:17" x14ac:dyDescent="0.2">
      <c r="A3319">
        <v>89301604</v>
      </c>
      <c r="B3319" t="s">
        <v>6464</v>
      </c>
      <c r="C3319" t="s">
        <v>6465</v>
      </c>
      <c r="D3319">
        <v>10</v>
      </c>
      <c r="E3319" s="2">
        <v>42614</v>
      </c>
      <c r="G3319">
        <v>7858</v>
      </c>
      <c r="H3319">
        <v>64851</v>
      </c>
      <c r="I3319" t="s">
        <v>343</v>
      </c>
      <c r="J3319" t="s">
        <v>121</v>
      </c>
      <c r="K3319" t="s">
        <v>1987</v>
      </c>
      <c r="M3319" s="1" t="s">
        <v>6382</v>
      </c>
      <c r="N3319">
        <v>0.14199999999999999</v>
      </c>
      <c r="O3319" t="s">
        <v>72</v>
      </c>
      <c r="P3319">
        <f t="shared" si="102"/>
        <v>7</v>
      </c>
      <c r="Q3319" s="7">
        <f t="shared" si="103"/>
        <v>0.99399999999999999</v>
      </c>
    </row>
    <row r="3320" spans="1:17" x14ac:dyDescent="0.2">
      <c r="A3320">
        <v>89301605</v>
      </c>
      <c r="B3320" t="s">
        <v>6474</v>
      </c>
      <c r="C3320" t="s">
        <v>6475</v>
      </c>
      <c r="D3320">
        <v>10</v>
      </c>
      <c r="E3320" s="2">
        <v>42614</v>
      </c>
      <c r="G3320">
        <v>7858</v>
      </c>
      <c r="H3320">
        <v>64851</v>
      </c>
      <c r="I3320" t="s">
        <v>343</v>
      </c>
      <c r="J3320" t="s">
        <v>121</v>
      </c>
      <c r="K3320" t="s">
        <v>1987</v>
      </c>
      <c r="M3320" s="1" t="s">
        <v>6382</v>
      </c>
      <c r="N3320">
        <v>0.14199999999999999</v>
      </c>
      <c r="O3320" t="s">
        <v>72</v>
      </c>
      <c r="P3320">
        <f t="shared" si="102"/>
        <v>7</v>
      </c>
      <c r="Q3320" s="7">
        <f t="shared" si="103"/>
        <v>0.99399999999999999</v>
      </c>
    </row>
    <row r="3321" spans="1:17" x14ac:dyDescent="0.2">
      <c r="A3321">
        <v>89301606</v>
      </c>
      <c r="B3321" t="s">
        <v>6476</v>
      </c>
      <c r="C3321" t="s">
        <v>6477</v>
      </c>
      <c r="D3321">
        <v>10</v>
      </c>
      <c r="E3321" s="2">
        <v>42614</v>
      </c>
      <c r="G3321">
        <v>7858</v>
      </c>
      <c r="H3321">
        <v>64851</v>
      </c>
      <c r="I3321" t="s">
        <v>343</v>
      </c>
      <c r="J3321" t="s">
        <v>121</v>
      </c>
      <c r="K3321" t="s">
        <v>1987</v>
      </c>
      <c r="M3321" s="1" t="s">
        <v>6382</v>
      </c>
      <c r="N3321">
        <v>0.14199999999999999</v>
      </c>
      <c r="O3321" t="s">
        <v>72</v>
      </c>
      <c r="P3321">
        <f t="shared" si="102"/>
        <v>7</v>
      </c>
      <c r="Q3321" s="7">
        <f t="shared" si="103"/>
        <v>0.99399999999999999</v>
      </c>
    </row>
    <row r="3322" spans="1:17" x14ac:dyDescent="0.2">
      <c r="A3322">
        <v>89301607</v>
      </c>
      <c r="B3322" t="s">
        <v>6480</v>
      </c>
      <c r="C3322" t="s">
        <v>6481</v>
      </c>
      <c r="D3322">
        <v>10</v>
      </c>
      <c r="E3322" s="2">
        <v>42614</v>
      </c>
      <c r="G3322">
        <v>7858</v>
      </c>
      <c r="H3322">
        <v>64851</v>
      </c>
      <c r="I3322" t="s">
        <v>343</v>
      </c>
      <c r="J3322" t="s">
        <v>121</v>
      </c>
      <c r="K3322" t="s">
        <v>1987</v>
      </c>
      <c r="M3322" s="1" t="s">
        <v>6382</v>
      </c>
      <c r="N3322">
        <v>0.14199999999999999</v>
      </c>
      <c r="O3322" t="s">
        <v>72</v>
      </c>
      <c r="P3322">
        <f t="shared" si="102"/>
        <v>7</v>
      </c>
      <c r="Q3322" s="7">
        <f t="shared" si="103"/>
        <v>0.99399999999999999</v>
      </c>
    </row>
    <row r="3323" spans="1:17" x14ac:dyDescent="0.2">
      <c r="A3323">
        <v>89301608</v>
      </c>
      <c r="B3323" t="s">
        <v>6482</v>
      </c>
      <c r="C3323" t="s">
        <v>6482</v>
      </c>
      <c r="D3323">
        <v>10</v>
      </c>
      <c r="E3323" s="2">
        <v>42614</v>
      </c>
      <c r="G3323">
        <v>7858</v>
      </c>
      <c r="H3323">
        <v>64851</v>
      </c>
      <c r="I3323" t="s">
        <v>343</v>
      </c>
      <c r="J3323" t="s">
        <v>121</v>
      </c>
      <c r="K3323" t="s">
        <v>1987</v>
      </c>
      <c r="M3323" s="1" t="s">
        <v>6382</v>
      </c>
      <c r="N3323">
        <v>0.14199999999999999</v>
      </c>
      <c r="O3323" t="s">
        <v>72</v>
      </c>
      <c r="P3323">
        <f t="shared" si="102"/>
        <v>7</v>
      </c>
      <c r="Q3323" s="7">
        <f t="shared" si="103"/>
        <v>0.99399999999999999</v>
      </c>
    </row>
    <row r="3324" spans="1:17" x14ac:dyDescent="0.2">
      <c r="A3324">
        <v>89301113</v>
      </c>
      <c r="B3324" t="s">
        <v>2951</v>
      </c>
      <c r="C3324" t="s">
        <v>357</v>
      </c>
      <c r="D3324">
        <v>5</v>
      </c>
      <c r="E3324" s="2">
        <v>45078</v>
      </c>
      <c r="G3324">
        <v>7908</v>
      </c>
      <c r="H3324">
        <v>64852</v>
      </c>
      <c r="I3324" t="s">
        <v>53</v>
      </c>
      <c r="J3324" t="s">
        <v>942</v>
      </c>
      <c r="K3324" t="s">
        <v>3126</v>
      </c>
      <c r="M3324" s="1" t="s">
        <v>3127</v>
      </c>
      <c r="N3324">
        <v>1</v>
      </c>
      <c r="O3324" t="s">
        <v>72</v>
      </c>
      <c r="P3324">
        <f t="shared" si="102"/>
        <v>1</v>
      </c>
      <c r="Q3324" s="7">
        <f t="shared" si="103"/>
        <v>1</v>
      </c>
    </row>
    <row r="3325" spans="1:17" x14ac:dyDescent="0.2">
      <c r="A3325">
        <v>89301061</v>
      </c>
      <c r="B3325" t="s">
        <v>1480</v>
      </c>
      <c r="C3325" t="s">
        <v>1481</v>
      </c>
      <c r="D3325">
        <v>5</v>
      </c>
      <c r="E3325" s="2">
        <v>42993</v>
      </c>
      <c r="G3325">
        <v>8326</v>
      </c>
      <c r="H3325">
        <v>64857</v>
      </c>
      <c r="J3325" t="s">
        <v>127</v>
      </c>
      <c r="K3325" t="s">
        <v>1511</v>
      </c>
      <c r="M3325" s="1" t="s">
        <v>1512</v>
      </c>
      <c r="N3325">
        <v>1</v>
      </c>
      <c r="O3325" t="s">
        <v>23</v>
      </c>
      <c r="P3325">
        <f t="shared" si="102"/>
        <v>1</v>
      </c>
      <c r="Q3325" s="7">
        <f t="shared" si="103"/>
        <v>1</v>
      </c>
    </row>
    <row r="3326" spans="1:17" x14ac:dyDescent="0.2">
      <c r="A3326">
        <v>89301313</v>
      </c>
      <c r="B3326" t="s">
        <v>4828</v>
      </c>
      <c r="C3326" t="s">
        <v>357</v>
      </c>
      <c r="D3326">
        <v>5</v>
      </c>
      <c r="E3326" s="2">
        <v>44013</v>
      </c>
      <c r="G3326">
        <v>9325</v>
      </c>
      <c r="H3326">
        <v>64861</v>
      </c>
      <c r="J3326" t="s">
        <v>164</v>
      </c>
      <c r="K3326" t="s">
        <v>4910</v>
      </c>
      <c r="M3326" s="1" t="s">
        <v>4911</v>
      </c>
      <c r="N3326">
        <v>1</v>
      </c>
      <c r="O3326" t="s">
        <v>72</v>
      </c>
      <c r="P3326">
        <f t="shared" si="102"/>
        <v>1</v>
      </c>
      <c r="Q3326" s="7">
        <f t="shared" si="103"/>
        <v>1</v>
      </c>
    </row>
    <row r="3327" spans="1:17" x14ac:dyDescent="0.2">
      <c r="A3327">
        <v>89301261</v>
      </c>
      <c r="B3327" t="s">
        <v>4505</v>
      </c>
      <c r="C3327" t="s">
        <v>109</v>
      </c>
      <c r="D3327">
        <v>5</v>
      </c>
      <c r="E3327" s="2">
        <v>43070</v>
      </c>
      <c r="G3327">
        <v>7720</v>
      </c>
      <c r="H3327">
        <v>64868</v>
      </c>
      <c r="J3327" t="s">
        <v>66</v>
      </c>
      <c r="K3327" t="s">
        <v>4532</v>
      </c>
      <c r="M3327" s="1" t="s">
        <v>4533</v>
      </c>
      <c r="N3327">
        <v>1</v>
      </c>
      <c r="O3327" t="s">
        <v>72</v>
      </c>
      <c r="P3327">
        <f t="shared" si="102"/>
        <v>1</v>
      </c>
      <c r="Q3327" s="7">
        <f t="shared" si="103"/>
        <v>1</v>
      </c>
    </row>
    <row r="3328" spans="1:17" x14ac:dyDescent="0.2">
      <c r="A3328">
        <v>89301261</v>
      </c>
      <c r="B3328" t="s">
        <v>4505</v>
      </c>
      <c r="C3328" t="s">
        <v>109</v>
      </c>
      <c r="D3328">
        <v>5</v>
      </c>
      <c r="E3328" s="2">
        <v>42644</v>
      </c>
      <c r="G3328">
        <v>7726</v>
      </c>
      <c r="H3328">
        <v>64871</v>
      </c>
      <c r="J3328" t="s">
        <v>312</v>
      </c>
      <c r="K3328" t="s">
        <v>715</v>
      </c>
      <c r="M3328" s="1" t="s">
        <v>4534</v>
      </c>
      <c r="N3328">
        <v>1</v>
      </c>
      <c r="O3328" t="s">
        <v>23</v>
      </c>
      <c r="P3328">
        <f t="shared" si="102"/>
        <v>1</v>
      </c>
      <c r="Q3328" s="7">
        <f t="shared" si="103"/>
        <v>1</v>
      </c>
    </row>
    <row r="3329" spans="1:17" x14ac:dyDescent="0.2">
      <c r="A3329">
        <v>89301261</v>
      </c>
      <c r="B3329" t="s">
        <v>4505</v>
      </c>
      <c r="C3329" t="s">
        <v>109</v>
      </c>
      <c r="D3329">
        <v>5</v>
      </c>
      <c r="E3329" s="2">
        <v>42658</v>
      </c>
      <c r="G3329">
        <v>7719</v>
      </c>
      <c r="H3329">
        <v>64872</v>
      </c>
      <c r="J3329" t="s">
        <v>161</v>
      </c>
      <c r="K3329" t="s">
        <v>1031</v>
      </c>
      <c r="M3329" s="1" t="s">
        <v>4538</v>
      </c>
      <c r="N3329">
        <v>1</v>
      </c>
      <c r="O3329" t="s">
        <v>23</v>
      </c>
      <c r="P3329">
        <f t="shared" si="102"/>
        <v>1</v>
      </c>
      <c r="Q3329" s="7">
        <f t="shared" si="103"/>
        <v>1</v>
      </c>
    </row>
    <row r="3330" spans="1:17" x14ac:dyDescent="0.2">
      <c r="A3330">
        <v>89301261</v>
      </c>
      <c r="B3330" t="s">
        <v>4505</v>
      </c>
      <c r="C3330" t="s">
        <v>109</v>
      </c>
      <c r="D3330">
        <v>5</v>
      </c>
      <c r="E3330" s="2">
        <v>42644</v>
      </c>
      <c r="G3330">
        <v>7723</v>
      </c>
      <c r="H3330">
        <v>64873</v>
      </c>
      <c r="I3330" t="s">
        <v>53</v>
      </c>
      <c r="J3330" t="s">
        <v>413</v>
      </c>
      <c r="K3330" t="s">
        <v>659</v>
      </c>
      <c r="L3330" t="s">
        <v>86</v>
      </c>
      <c r="M3330" s="1" t="s">
        <v>4535</v>
      </c>
      <c r="N3330">
        <v>1</v>
      </c>
      <c r="O3330" t="s">
        <v>72</v>
      </c>
      <c r="P3330">
        <f t="shared" ref="P3330:P3393" si="104">COUNTIF($M$2:$M$4776,M3330)</f>
        <v>1</v>
      </c>
      <c r="Q3330" s="7">
        <f t="shared" ref="Q3330:Q3393" si="105">SUMIFS($N$2:$N$4776,$M$2:$M$4776,M3330)</f>
        <v>1</v>
      </c>
    </row>
    <row r="3331" spans="1:17" x14ac:dyDescent="0.2">
      <c r="A3331">
        <v>89301261</v>
      </c>
      <c r="B3331" t="s">
        <v>4505</v>
      </c>
      <c r="C3331" t="s">
        <v>109</v>
      </c>
      <c r="D3331">
        <v>5</v>
      </c>
      <c r="E3331" s="2">
        <v>42644</v>
      </c>
      <c r="G3331">
        <v>7718</v>
      </c>
      <c r="H3331">
        <v>64876</v>
      </c>
      <c r="J3331" t="s">
        <v>47</v>
      </c>
      <c r="K3331" t="s">
        <v>4536</v>
      </c>
      <c r="M3331" s="1" t="s">
        <v>4537</v>
      </c>
      <c r="N3331">
        <v>1</v>
      </c>
      <c r="O3331" t="s">
        <v>23</v>
      </c>
      <c r="P3331">
        <f t="shared" si="104"/>
        <v>1</v>
      </c>
      <c r="Q3331" s="7">
        <f t="shared" si="105"/>
        <v>1</v>
      </c>
    </row>
    <row r="3332" spans="1:17" x14ac:dyDescent="0.2">
      <c r="A3332">
        <v>89301942</v>
      </c>
      <c r="B3332" t="s">
        <v>6578</v>
      </c>
      <c r="C3332" t="s">
        <v>6578</v>
      </c>
      <c r="D3332">
        <v>10</v>
      </c>
      <c r="E3332" s="2">
        <v>44197</v>
      </c>
      <c r="G3332">
        <v>9792</v>
      </c>
      <c r="H3332">
        <v>64894</v>
      </c>
      <c r="J3332" t="s">
        <v>20</v>
      </c>
      <c r="K3332" t="s">
        <v>6635</v>
      </c>
      <c r="M3332" s="1" t="s">
        <v>6636</v>
      </c>
      <c r="N3332">
        <v>0.94</v>
      </c>
      <c r="O3332" t="s">
        <v>6581</v>
      </c>
      <c r="P3332">
        <f t="shared" si="104"/>
        <v>1</v>
      </c>
      <c r="Q3332" s="7">
        <f t="shared" si="105"/>
        <v>0.94</v>
      </c>
    </row>
    <row r="3333" spans="1:17" x14ac:dyDescent="0.2">
      <c r="A3333">
        <v>89301163</v>
      </c>
      <c r="B3333" t="s">
        <v>3529</v>
      </c>
      <c r="C3333" t="s">
        <v>357</v>
      </c>
      <c r="D3333">
        <v>5</v>
      </c>
      <c r="E3333" s="2">
        <v>44896</v>
      </c>
      <c r="G3333">
        <v>7798</v>
      </c>
      <c r="H3333">
        <v>64897</v>
      </c>
      <c r="J3333" t="s">
        <v>16</v>
      </c>
      <c r="K3333" t="s">
        <v>2113</v>
      </c>
      <c r="M3333" s="1" t="s">
        <v>3719</v>
      </c>
      <c r="N3333">
        <v>1</v>
      </c>
      <c r="O3333" t="s">
        <v>23</v>
      </c>
      <c r="P3333">
        <f t="shared" si="104"/>
        <v>1</v>
      </c>
      <c r="Q3333" s="7">
        <f t="shared" si="105"/>
        <v>1</v>
      </c>
    </row>
    <row r="3334" spans="1:17" x14ac:dyDescent="0.2">
      <c r="A3334">
        <v>89301181</v>
      </c>
      <c r="B3334" t="s">
        <v>3946</v>
      </c>
      <c r="C3334" t="s">
        <v>3947</v>
      </c>
      <c r="D3334">
        <v>5</v>
      </c>
      <c r="E3334" s="2">
        <v>44136</v>
      </c>
      <c r="G3334">
        <v>7743</v>
      </c>
      <c r="H3334">
        <v>64903</v>
      </c>
      <c r="I3334" t="s">
        <v>28</v>
      </c>
      <c r="J3334" t="s">
        <v>1289</v>
      </c>
      <c r="K3334" t="s">
        <v>3976</v>
      </c>
      <c r="M3334" s="1" t="s">
        <v>3977</v>
      </c>
      <c r="N3334">
        <v>0.2</v>
      </c>
      <c r="O3334" t="s">
        <v>238</v>
      </c>
      <c r="P3334">
        <f t="shared" si="104"/>
        <v>1</v>
      </c>
      <c r="Q3334" s="7">
        <f t="shared" si="105"/>
        <v>0.2</v>
      </c>
    </row>
    <row r="3335" spans="1:17" x14ac:dyDescent="0.2">
      <c r="A3335">
        <v>89301031</v>
      </c>
      <c r="B3335" t="s">
        <v>826</v>
      </c>
      <c r="C3335" t="s">
        <v>109</v>
      </c>
      <c r="D3335">
        <v>5</v>
      </c>
      <c r="E3335" s="2">
        <v>42675</v>
      </c>
      <c r="G3335">
        <v>7830</v>
      </c>
      <c r="H3335">
        <v>64906</v>
      </c>
      <c r="J3335" t="s">
        <v>916</v>
      </c>
      <c r="K3335" t="s">
        <v>917</v>
      </c>
      <c r="M3335" s="1" t="s">
        <v>918</v>
      </c>
      <c r="N3335">
        <v>1</v>
      </c>
      <c r="O3335" t="s">
        <v>23</v>
      </c>
      <c r="P3335">
        <f t="shared" si="104"/>
        <v>1</v>
      </c>
      <c r="Q3335" s="7">
        <f t="shared" si="105"/>
        <v>1</v>
      </c>
    </row>
    <row r="3336" spans="1:17" x14ac:dyDescent="0.2">
      <c r="A3336">
        <v>89301101</v>
      </c>
      <c r="B3336" t="s">
        <v>2599</v>
      </c>
      <c r="C3336" t="s">
        <v>109</v>
      </c>
      <c r="D3336">
        <v>5</v>
      </c>
      <c r="E3336" s="2">
        <v>42675</v>
      </c>
      <c r="G3336">
        <v>7863</v>
      </c>
      <c r="H3336">
        <v>64911</v>
      </c>
      <c r="I3336" t="s">
        <v>53</v>
      </c>
      <c r="J3336" t="s">
        <v>138</v>
      </c>
      <c r="K3336" t="s">
        <v>2647</v>
      </c>
      <c r="M3336" s="1" t="s">
        <v>2648</v>
      </c>
      <c r="N3336">
        <v>1</v>
      </c>
      <c r="O3336" t="s">
        <v>27</v>
      </c>
      <c r="P3336">
        <f t="shared" si="104"/>
        <v>1</v>
      </c>
      <c r="Q3336" s="7">
        <f t="shared" si="105"/>
        <v>1</v>
      </c>
    </row>
    <row r="3337" spans="1:17" x14ac:dyDescent="0.2">
      <c r="A3337">
        <v>89301593</v>
      </c>
      <c r="B3337" t="s">
        <v>6156</v>
      </c>
      <c r="C3337" t="s">
        <v>6157</v>
      </c>
      <c r="D3337">
        <v>5</v>
      </c>
      <c r="E3337" s="2">
        <v>45170</v>
      </c>
      <c r="G3337">
        <v>11057</v>
      </c>
      <c r="H3337">
        <v>64914</v>
      </c>
      <c r="I3337" t="s">
        <v>53</v>
      </c>
      <c r="J3337" t="s">
        <v>155</v>
      </c>
      <c r="K3337" t="s">
        <v>6227</v>
      </c>
      <c r="M3337" s="1" t="s">
        <v>6228</v>
      </c>
      <c r="N3337">
        <v>0.75</v>
      </c>
      <c r="O3337" t="s">
        <v>72</v>
      </c>
      <c r="P3337">
        <f t="shared" si="104"/>
        <v>1</v>
      </c>
      <c r="Q3337" s="7">
        <f t="shared" si="105"/>
        <v>0.75</v>
      </c>
    </row>
    <row r="3338" spans="1:17" x14ac:dyDescent="0.2">
      <c r="A3338">
        <v>89301113</v>
      </c>
      <c r="B3338" t="s">
        <v>2951</v>
      </c>
      <c r="C3338" t="s">
        <v>357</v>
      </c>
      <c r="D3338">
        <v>5</v>
      </c>
      <c r="E3338" s="2">
        <v>43739</v>
      </c>
      <c r="G3338">
        <v>7907</v>
      </c>
      <c r="H3338">
        <v>64915</v>
      </c>
      <c r="J3338" t="s">
        <v>521</v>
      </c>
      <c r="K3338" t="s">
        <v>3128</v>
      </c>
      <c r="M3338" s="1" t="s">
        <v>3129</v>
      </c>
      <c r="N3338">
        <v>1</v>
      </c>
      <c r="O3338" t="s">
        <v>90</v>
      </c>
      <c r="P3338">
        <f t="shared" si="104"/>
        <v>1</v>
      </c>
      <c r="Q3338" s="7">
        <f t="shared" si="105"/>
        <v>1</v>
      </c>
    </row>
    <row r="3339" spans="1:17" x14ac:dyDescent="0.2">
      <c r="A3339">
        <v>89301161</v>
      </c>
      <c r="B3339" t="s">
        <v>3529</v>
      </c>
      <c r="C3339" t="s">
        <v>109</v>
      </c>
      <c r="D3339">
        <v>5</v>
      </c>
      <c r="E3339" s="2">
        <v>45139</v>
      </c>
      <c r="G3339">
        <v>7799</v>
      </c>
      <c r="H3339">
        <v>64916</v>
      </c>
      <c r="J3339" t="s">
        <v>95</v>
      </c>
      <c r="K3339" t="s">
        <v>2762</v>
      </c>
      <c r="M3339" s="1" t="s">
        <v>3566</v>
      </c>
      <c r="N3339">
        <v>0.25</v>
      </c>
      <c r="O3339" t="s">
        <v>27</v>
      </c>
      <c r="P3339">
        <f t="shared" si="104"/>
        <v>1</v>
      </c>
      <c r="Q3339" s="7">
        <f t="shared" si="105"/>
        <v>0.25</v>
      </c>
    </row>
    <row r="3340" spans="1:17" x14ac:dyDescent="0.2">
      <c r="A3340">
        <v>89301226</v>
      </c>
      <c r="B3340" t="s">
        <v>4371</v>
      </c>
      <c r="C3340" t="s">
        <v>4414</v>
      </c>
      <c r="D3340">
        <v>10</v>
      </c>
      <c r="E3340" s="2">
        <v>45108</v>
      </c>
      <c r="G3340">
        <v>7964</v>
      </c>
      <c r="H3340">
        <v>64918</v>
      </c>
      <c r="I3340" t="s">
        <v>28</v>
      </c>
      <c r="J3340" t="s">
        <v>47</v>
      </c>
      <c r="K3340" t="s">
        <v>4419</v>
      </c>
      <c r="M3340" s="1" t="s">
        <v>4420</v>
      </c>
      <c r="N3340">
        <v>0.4</v>
      </c>
      <c r="O3340" t="s">
        <v>33</v>
      </c>
      <c r="P3340">
        <f t="shared" si="104"/>
        <v>1</v>
      </c>
      <c r="Q3340" s="7">
        <f t="shared" si="105"/>
        <v>0.4</v>
      </c>
    </row>
    <row r="3341" spans="1:17" x14ac:dyDescent="0.2">
      <c r="A3341">
        <v>89301212</v>
      </c>
      <c r="B3341" t="s">
        <v>4155</v>
      </c>
      <c r="C3341" t="s">
        <v>568</v>
      </c>
      <c r="D3341">
        <v>10</v>
      </c>
      <c r="E3341" s="2">
        <v>42675</v>
      </c>
      <c r="G3341">
        <v>9313</v>
      </c>
      <c r="H3341">
        <v>64919</v>
      </c>
      <c r="I3341" t="s">
        <v>46</v>
      </c>
      <c r="J3341" t="s">
        <v>641</v>
      </c>
      <c r="K3341" t="s">
        <v>1417</v>
      </c>
      <c r="M3341" s="1" t="s">
        <v>4266</v>
      </c>
      <c r="N3341">
        <v>1</v>
      </c>
      <c r="O3341" t="s">
        <v>27</v>
      </c>
      <c r="P3341">
        <f t="shared" si="104"/>
        <v>1</v>
      </c>
      <c r="Q3341" s="7">
        <f t="shared" si="105"/>
        <v>1</v>
      </c>
    </row>
    <row r="3342" spans="1:17" x14ac:dyDescent="0.2">
      <c r="A3342">
        <v>89301048</v>
      </c>
      <c r="B3342" t="s">
        <v>1264</v>
      </c>
      <c r="C3342" t="s">
        <v>1350</v>
      </c>
      <c r="D3342">
        <v>5</v>
      </c>
      <c r="E3342" s="2">
        <v>42736</v>
      </c>
      <c r="G3342">
        <v>7791</v>
      </c>
      <c r="H3342">
        <v>64920</v>
      </c>
      <c r="J3342" t="s">
        <v>504</v>
      </c>
      <c r="K3342" t="s">
        <v>1385</v>
      </c>
      <c r="M3342" s="1" t="s">
        <v>1386</v>
      </c>
      <c r="N3342">
        <v>1</v>
      </c>
      <c r="O3342" t="s">
        <v>27</v>
      </c>
      <c r="P3342">
        <f t="shared" si="104"/>
        <v>1</v>
      </c>
      <c r="Q3342" s="7">
        <f t="shared" si="105"/>
        <v>1</v>
      </c>
    </row>
    <row r="3343" spans="1:17" x14ac:dyDescent="0.2">
      <c r="A3343">
        <v>89301061</v>
      </c>
      <c r="B3343" t="s">
        <v>1480</v>
      </c>
      <c r="C3343" t="s">
        <v>1481</v>
      </c>
      <c r="D3343">
        <v>5</v>
      </c>
      <c r="E3343" s="2">
        <v>42705</v>
      </c>
      <c r="G3343">
        <v>7916</v>
      </c>
      <c r="H3343">
        <v>64924</v>
      </c>
      <c r="I3343" t="s">
        <v>28</v>
      </c>
      <c r="J3343" t="s">
        <v>249</v>
      </c>
      <c r="K3343" t="s">
        <v>1509</v>
      </c>
      <c r="M3343" s="1" t="s">
        <v>1510</v>
      </c>
      <c r="N3343">
        <v>1</v>
      </c>
      <c r="O3343" t="s">
        <v>94</v>
      </c>
      <c r="P3343">
        <f t="shared" si="104"/>
        <v>1</v>
      </c>
      <c r="Q3343" s="7">
        <f t="shared" si="105"/>
        <v>1</v>
      </c>
    </row>
    <row r="3344" spans="1:17" x14ac:dyDescent="0.2">
      <c r="A3344">
        <v>89301313</v>
      </c>
      <c r="B3344" t="s">
        <v>4828</v>
      </c>
      <c r="C3344" t="s">
        <v>357</v>
      </c>
      <c r="D3344">
        <v>5</v>
      </c>
      <c r="E3344" s="2">
        <v>44805</v>
      </c>
      <c r="G3344">
        <v>7889</v>
      </c>
      <c r="H3344">
        <v>64931</v>
      </c>
      <c r="I3344" t="s">
        <v>53</v>
      </c>
      <c r="J3344" t="s">
        <v>458</v>
      </c>
      <c r="K3344" t="s">
        <v>4912</v>
      </c>
      <c r="L3344" t="s">
        <v>86</v>
      </c>
      <c r="M3344" s="1" t="s">
        <v>4913</v>
      </c>
      <c r="N3344">
        <v>0.5</v>
      </c>
      <c r="O3344" t="s">
        <v>27</v>
      </c>
      <c r="P3344">
        <f t="shared" si="104"/>
        <v>1</v>
      </c>
      <c r="Q3344" s="7">
        <f t="shared" si="105"/>
        <v>0.5</v>
      </c>
    </row>
    <row r="3345" spans="1:17" x14ac:dyDescent="0.2">
      <c r="A3345">
        <v>89301101</v>
      </c>
      <c r="B3345" t="s">
        <v>2599</v>
      </c>
      <c r="C3345" t="s">
        <v>109</v>
      </c>
      <c r="D3345">
        <v>5</v>
      </c>
      <c r="E3345" s="2">
        <v>43739</v>
      </c>
      <c r="G3345">
        <v>8703</v>
      </c>
      <c r="H3345">
        <v>64932</v>
      </c>
      <c r="I3345" t="s">
        <v>28</v>
      </c>
      <c r="J3345" t="s">
        <v>34</v>
      </c>
      <c r="K3345" t="s">
        <v>2713</v>
      </c>
      <c r="M3345" s="1" t="s">
        <v>2714</v>
      </c>
      <c r="N3345">
        <v>1</v>
      </c>
      <c r="O3345" t="s">
        <v>238</v>
      </c>
      <c r="P3345">
        <f t="shared" si="104"/>
        <v>1</v>
      </c>
      <c r="Q3345" s="7">
        <f t="shared" si="105"/>
        <v>1</v>
      </c>
    </row>
    <row r="3346" spans="1:17" x14ac:dyDescent="0.2">
      <c r="A3346">
        <v>89301091</v>
      </c>
      <c r="B3346" t="s">
        <v>2444</v>
      </c>
      <c r="C3346" t="s">
        <v>109</v>
      </c>
      <c r="D3346">
        <v>5</v>
      </c>
      <c r="E3346" s="2">
        <v>42705</v>
      </c>
      <c r="G3346">
        <v>7840</v>
      </c>
      <c r="H3346">
        <v>64935</v>
      </c>
      <c r="J3346" t="s">
        <v>24</v>
      </c>
      <c r="K3346" t="s">
        <v>2449</v>
      </c>
      <c r="M3346" s="1" t="s">
        <v>2450</v>
      </c>
      <c r="N3346">
        <v>0.5</v>
      </c>
      <c r="O3346" t="s">
        <v>27</v>
      </c>
      <c r="P3346">
        <f t="shared" si="104"/>
        <v>1</v>
      </c>
      <c r="Q3346" s="7">
        <f t="shared" si="105"/>
        <v>0.5</v>
      </c>
    </row>
    <row r="3347" spans="1:17" x14ac:dyDescent="0.2">
      <c r="A3347">
        <v>89301081</v>
      </c>
      <c r="B3347" t="s">
        <v>2159</v>
      </c>
      <c r="C3347" t="s">
        <v>109</v>
      </c>
      <c r="D3347">
        <v>5</v>
      </c>
      <c r="E3347" s="2">
        <v>44044</v>
      </c>
      <c r="G3347">
        <v>9610</v>
      </c>
      <c r="H3347">
        <v>64938</v>
      </c>
      <c r="I3347" t="s">
        <v>53</v>
      </c>
      <c r="J3347" t="s">
        <v>158</v>
      </c>
      <c r="K3347" t="s">
        <v>2305</v>
      </c>
      <c r="M3347" s="1" t="s">
        <v>2306</v>
      </c>
      <c r="N3347">
        <v>1</v>
      </c>
      <c r="O3347" t="s">
        <v>27</v>
      </c>
      <c r="P3347">
        <f t="shared" si="104"/>
        <v>1</v>
      </c>
      <c r="Q3347" s="7">
        <f t="shared" si="105"/>
        <v>1</v>
      </c>
    </row>
    <row r="3348" spans="1:17" x14ac:dyDescent="0.2">
      <c r="A3348">
        <v>89301081</v>
      </c>
      <c r="B3348" t="s">
        <v>2159</v>
      </c>
      <c r="C3348" t="s">
        <v>109</v>
      </c>
      <c r="D3348">
        <v>5</v>
      </c>
      <c r="E3348" s="2">
        <v>42736</v>
      </c>
      <c r="G3348">
        <v>7924</v>
      </c>
      <c r="H3348">
        <v>64944</v>
      </c>
      <c r="I3348" t="s">
        <v>46</v>
      </c>
      <c r="J3348" t="s">
        <v>268</v>
      </c>
      <c r="K3348" t="s">
        <v>2303</v>
      </c>
      <c r="M3348" s="1" t="s">
        <v>2304</v>
      </c>
      <c r="N3348">
        <v>1</v>
      </c>
      <c r="O3348" t="s">
        <v>72</v>
      </c>
      <c r="P3348">
        <f t="shared" si="104"/>
        <v>1</v>
      </c>
      <c r="Q3348" s="7">
        <f t="shared" si="105"/>
        <v>1</v>
      </c>
    </row>
    <row r="3349" spans="1:17" x14ac:dyDescent="0.2">
      <c r="A3349">
        <v>89301355</v>
      </c>
      <c r="B3349" t="s">
        <v>5498</v>
      </c>
      <c r="C3349" t="s">
        <v>5499</v>
      </c>
      <c r="D3349">
        <v>10</v>
      </c>
      <c r="E3349" s="2">
        <v>42736</v>
      </c>
      <c r="G3349">
        <v>8137</v>
      </c>
      <c r="H3349">
        <v>64951</v>
      </c>
      <c r="J3349" t="s">
        <v>54</v>
      </c>
      <c r="K3349" t="s">
        <v>1626</v>
      </c>
      <c r="L3349" t="s">
        <v>86</v>
      </c>
      <c r="M3349" s="1" t="s">
        <v>5553</v>
      </c>
      <c r="N3349">
        <v>1</v>
      </c>
      <c r="O3349" t="s">
        <v>72</v>
      </c>
      <c r="P3349">
        <f t="shared" si="104"/>
        <v>1</v>
      </c>
      <c r="Q3349" s="7">
        <f t="shared" si="105"/>
        <v>1</v>
      </c>
    </row>
    <row r="3350" spans="1:17" x14ac:dyDescent="0.2">
      <c r="A3350">
        <v>89301212</v>
      </c>
      <c r="B3350" t="s">
        <v>4155</v>
      </c>
      <c r="C3350" t="s">
        <v>568</v>
      </c>
      <c r="D3350">
        <v>10</v>
      </c>
      <c r="E3350" s="2">
        <v>42736</v>
      </c>
      <c r="G3350">
        <v>8105</v>
      </c>
      <c r="H3350">
        <v>64954</v>
      </c>
      <c r="J3350" t="s">
        <v>40</v>
      </c>
      <c r="K3350" t="s">
        <v>4267</v>
      </c>
      <c r="M3350" s="1" t="s">
        <v>4268</v>
      </c>
      <c r="N3350">
        <v>1</v>
      </c>
      <c r="O3350" t="s">
        <v>72</v>
      </c>
      <c r="P3350">
        <f t="shared" si="104"/>
        <v>1</v>
      </c>
      <c r="Q3350" s="7">
        <f t="shared" si="105"/>
        <v>1</v>
      </c>
    </row>
    <row r="3351" spans="1:17" x14ac:dyDescent="0.2">
      <c r="A3351">
        <v>89301111</v>
      </c>
      <c r="B3351" t="s">
        <v>2951</v>
      </c>
      <c r="C3351" t="s">
        <v>109</v>
      </c>
      <c r="D3351">
        <v>5</v>
      </c>
      <c r="E3351" s="2">
        <v>42767</v>
      </c>
      <c r="G3351">
        <v>8033</v>
      </c>
      <c r="H3351">
        <v>64963</v>
      </c>
      <c r="J3351" t="s">
        <v>320</v>
      </c>
      <c r="K3351" t="s">
        <v>363</v>
      </c>
      <c r="M3351" s="1" t="s">
        <v>3017</v>
      </c>
      <c r="N3351">
        <v>1</v>
      </c>
      <c r="O3351" t="s">
        <v>72</v>
      </c>
      <c r="P3351">
        <f t="shared" si="104"/>
        <v>1</v>
      </c>
      <c r="Q3351" s="7">
        <f t="shared" si="105"/>
        <v>1</v>
      </c>
    </row>
    <row r="3352" spans="1:17" x14ac:dyDescent="0.2">
      <c r="A3352">
        <v>89301075</v>
      </c>
      <c r="B3352" t="s">
        <v>1686</v>
      </c>
      <c r="C3352" t="s">
        <v>1840</v>
      </c>
      <c r="D3352">
        <v>10</v>
      </c>
      <c r="E3352" s="2">
        <v>44621</v>
      </c>
      <c r="G3352">
        <v>8176</v>
      </c>
      <c r="H3352">
        <v>64978</v>
      </c>
      <c r="I3352" t="s">
        <v>28</v>
      </c>
      <c r="J3352" t="s">
        <v>605</v>
      </c>
      <c r="K3352" t="s">
        <v>1971</v>
      </c>
      <c r="M3352" s="1" t="s">
        <v>1972</v>
      </c>
      <c r="N3352">
        <v>0.1</v>
      </c>
      <c r="O3352" t="s">
        <v>33</v>
      </c>
      <c r="P3352">
        <f t="shared" si="104"/>
        <v>2</v>
      </c>
      <c r="Q3352" s="7">
        <f t="shared" si="105"/>
        <v>0.6</v>
      </c>
    </row>
    <row r="3353" spans="1:17" x14ac:dyDescent="0.2">
      <c r="A3353">
        <v>89301076</v>
      </c>
      <c r="B3353" t="s">
        <v>2079</v>
      </c>
      <c r="C3353" t="s">
        <v>2079</v>
      </c>
      <c r="D3353">
        <v>5</v>
      </c>
      <c r="E3353" s="2">
        <v>43466</v>
      </c>
      <c r="G3353">
        <v>8176</v>
      </c>
      <c r="H3353">
        <v>64978</v>
      </c>
      <c r="I3353" t="s">
        <v>28</v>
      </c>
      <c r="J3353" t="s">
        <v>605</v>
      </c>
      <c r="K3353" t="s">
        <v>1971</v>
      </c>
      <c r="M3353" s="1" t="s">
        <v>1972</v>
      </c>
      <c r="N3353">
        <v>0.5</v>
      </c>
      <c r="O3353" t="s">
        <v>33</v>
      </c>
      <c r="P3353">
        <f t="shared" si="104"/>
        <v>2</v>
      </c>
      <c r="Q3353" s="7">
        <f t="shared" si="105"/>
        <v>0.6</v>
      </c>
    </row>
    <row r="3354" spans="1:17" x14ac:dyDescent="0.2">
      <c r="A3354">
        <v>89301345</v>
      </c>
      <c r="B3354" t="s">
        <v>5330</v>
      </c>
      <c r="C3354" t="s">
        <v>5331</v>
      </c>
      <c r="D3354">
        <v>10</v>
      </c>
      <c r="E3354" s="2">
        <v>42767</v>
      </c>
      <c r="G3354">
        <v>7952</v>
      </c>
      <c r="H3354">
        <v>64983</v>
      </c>
      <c r="I3354" t="s">
        <v>28</v>
      </c>
      <c r="J3354" t="s">
        <v>268</v>
      </c>
      <c r="K3354" t="s">
        <v>681</v>
      </c>
      <c r="M3354" s="1" t="s">
        <v>5389</v>
      </c>
      <c r="N3354">
        <v>1</v>
      </c>
      <c r="O3354" t="s">
        <v>94</v>
      </c>
      <c r="P3354">
        <f t="shared" si="104"/>
        <v>1</v>
      </c>
      <c r="Q3354" s="7">
        <f t="shared" si="105"/>
        <v>1</v>
      </c>
    </row>
    <row r="3355" spans="1:17" x14ac:dyDescent="0.2">
      <c r="A3355">
        <v>89301082</v>
      </c>
      <c r="B3355" t="s">
        <v>2376</v>
      </c>
      <c r="C3355" t="s">
        <v>568</v>
      </c>
      <c r="D3355">
        <v>10</v>
      </c>
      <c r="E3355" s="2">
        <v>42795</v>
      </c>
      <c r="G3355">
        <v>8025</v>
      </c>
      <c r="H3355">
        <v>64985</v>
      </c>
      <c r="I3355" t="s">
        <v>53</v>
      </c>
      <c r="J3355" t="s">
        <v>118</v>
      </c>
      <c r="K3355" t="s">
        <v>2400</v>
      </c>
      <c r="M3355" s="1" t="s">
        <v>2401</v>
      </c>
      <c r="N3355">
        <v>1</v>
      </c>
      <c r="O3355" t="s">
        <v>72</v>
      </c>
      <c r="P3355">
        <f t="shared" si="104"/>
        <v>1</v>
      </c>
      <c r="Q3355" s="7">
        <f t="shared" si="105"/>
        <v>1</v>
      </c>
    </row>
    <row r="3356" spans="1:17" x14ac:dyDescent="0.2">
      <c r="A3356">
        <v>89301395</v>
      </c>
      <c r="B3356" t="s">
        <v>5745</v>
      </c>
      <c r="C3356" t="s">
        <v>5746</v>
      </c>
      <c r="D3356">
        <v>10</v>
      </c>
      <c r="E3356" s="2">
        <v>42750</v>
      </c>
      <c r="G3356">
        <v>7944</v>
      </c>
      <c r="H3356">
        <v>64986</v>
      </c>
      <c r="I3356" t="s">
        <v>46</v>
      </c>
      <c r="J3356" t="s">
        <v>98</v>
      </c>
      <c r="K3356" t="s">
        <v>5771</v>
      </c>
      <c r="M3356" s="1" t="s">
        <v>5772</v>
      </c>
      <c r="N3356">
        <v>1</v>
      </c>
      <c r="O3356" t="s">
        <v>2436</v>
      </c>
      <c r="P3356">
        <f t="shared" si="104"/>
        <v>1</v>
      </c>
      <c r="Q3356" s="7">
        <f t="shared" si="105"/>
        <v>1</v>
      </c>
    </row>
    <row r="3357" spans="1:17" x14ac:dyDescent="0.2">
      <c r="A3357">
        <v>89301142</v>
      </c>
      <c r="B3357" t="s">
        <v>3386</v>
      </c>
      <c r="C3357" t="s">
        <v>3456</v>
      </c>
      <c r="D3357">
        <v>10</v>
      </c>
      <c r="E3357" s="2">
        <v>42767</v>
      </c>
      <c r="G3357">
        <v>8028</v>
      </c>
      <c r="H3357">
        <v>64987</v>
      </c>
      <c r="J3357" t="s">
        <v>504</v>
      </c>
      <c r="K3357" t="s">
        <v>3482</v>
      </c>
      <c r="M3357" s="1" t="s">
        <v>3483</v>
      </c>
      <c r="N3357">
        <v>1</v>
      </c>
      <c r="O3357" t="s">
        <v>27</v>
      </c>
      <c r="P3357">
        <f t="shared" si="104"/>
        <v>1</v>
      </c>
      <c r="Q3357" s="7">
        <f t="shared" si="105"/>
        <v>1</v>
      </c>
    </row>
    <row r="3358" spans="1:17" x14ac:dyDescent="0.2">
      <c r="A3358">
        <v>89301600</v>
      </c>
      <c r="B3358" t="s">
        <v>6274</v>
      </c>
      <c r="C3358" t="s">
        <v>6274</v>
      </c>
      <c r="D3358">
        <v>10</v>
      </c>
      <c r="E3358" s="2">
        <v>44287</v>
      </c>
      <c r="G3358">
        <v>7955</v>
      </c>
      <c r="H3358">
        <v>64993</v>
      </c>
      <c r="J3358" t="s">
        <v>258</v>
      </c>
      <c r="K3358" t="s">
        <v>422</v>
      </c>
      <c r="M3358" s="1" t="s">
        <v>6381</v>
      </c>
      <c r="N3358">
        <v>0.14199999999999999</v>
      </c>
      <c r="O3358" t="s">
        <v>72</v>
      </c>
      <c r="P3358">
        <f t="shared" si="104"/>
        <v>7</v>
      </c>
      <c r="Q3358" s="7">
        <f t="shared" si="105"/>
        <v>0.99399999999999999</v>
      </c>
    </row>
    <row r="3359" spans="1:17" x14ac:dyDescent="0.2">
      <c r="A3359">
        <v>89301602</v>
      </c>
      <c r="B3359" t="s">
        <v>6449</v>
      </c>
      <c r="C3359" t="s">
        <v>6450</v>
      </c>
      <c r="D3359">
        <v>10</v>
      </c>
      <c r="E3359" s="2">
        <v>44166</v>
      </c>
      <c r="G3359">
        <v>7955</v>
      </c>
      <c r="H3359">
        <v>64993</v>
      </c>
      <c r="J3359" t="s">
        <v>258</v>
      </c>
      <c r="K3359" t="s">
        <v>422</v>
      </c>
      <c r="M3359" s="1" t="s">
        <v>6381</v>
      </c>
      <c r="N3359">
        <v>0.14199999999999999</v>
      </c>
      <c r="O3359" t="s">
        <v>72</v>
      </c>
      <c r="P3359">
        <f t="shared" si="104"/>
        <v>7</v>
      </c>
      <c r="Q3359" s="7">
        <f t="shared" si="105"/>
        <v>0.99399999999999999</v>
      </c>
    </row>
    <row r="3360" spans="1:17" x14ac:dyDescent="0.2">
      <c r="A3360">
        <v>89301604</v>
      </c>
      <c r="B3360" t="s">
        <v>6464</v>
      </c>
      <c r="C3360" t="s">
        <v>6465</v>
      </c>
      <c r="D3360">
        <v>10</v>
      </c>
      <c r="E3360" s="2">
        <v>44166</v>
      </c>
      <c r="G3360">
        <v>7955</v>
      </c>
      <c r="H3360">
        <v>64993</v>
      </c>
      <c r="J3360" t="s">
        <v>258</v>
      </c>
      <c r="K3360" t="s">
        <v>422</v>
      </c>
      <c r="M3360" s="1" t="s">
        <v>6381</v>
      </c>
      <c r="N3360">
        <v>0.14199999999999999</v>
      </c>
      <c r="O3360" t="s">
        <v>72</v>
      </c>
      <c r="P3360">
        <f t="shared" si="104"/>
        <v>7</v>
      </c>
      <c r="Q3360" s="7">
        <f t="shared" si="105"/>
        <v>0.99399999999999999</v>
      </c>
    </row>
    <row r="3361" spans="1:17" x14ac:dyDescent="0.2">
      <c r="A3361">
        <v>89301605</v>
      </c>
      <c r="B3361" t="s">
        <v>6474</v>
      </c>
      <c r="C3361" t="s">
        <v>6475</v>
      </c>
      <c r="D3361">
        <v>10</v>
      </c>
      <c r="E3361" s="2">
        <v>44166</v>
      </c>
      <c r="G3361">
        <v>7955</v>
      </c>
      <c r="H3361">
        <v>64993</v>
      </c>
      <c r="J3361" t="s">
        <v>258</v>
      </c>
      <c r="K3361" t="s">
        <v>422</v>
      </c>
      <c r="M3361" s="1" t="s">
        <v>6381</v>
      </c>
      <c r="N3361">
        <v>0.14199999999999999</v>
      </c>
      <c r="O3361" t="s">
        <v>72</v>
      </c>
      <c r="P3361">
        <f t="shared" si="104"/>
        <v>7</v>
      </c>
      <c r="Q3361" s="7">
        <f t="shared" si="105"/>
        <v>0.99399999999999999</v>
      </c>
    </row>
    <row r="3362" spans="1:17" x14ac:dyDescent="0.2">
      <c r="A3362">
        <v>89301606</v>
      </c>
      <c r="B3362" t="s">
        <v>6476</v>
      </c>
      <c r="C3362" t="s">
        <v>6477</v>
      </c>
      <c r="D3362">
        <v>10</v>
      </c>
      <c r="E3362" s="2">
        <v>44166</v>
      </c>
      <c r="G3362">
        <v>7955</v>
      </c>
      <c r="H3362">
        <v>64993</v>
      </c>
      <c r="J3362" t="s">
        <v>258</v>
      </c>
      <c r="K3362" t="s">
        <v>422</v>
      </c>
      <c r="M3362" s="1" t="s">
        <v>6381</v>
      </c>
      <c r="N3362">
        <v>0.14199999999999999</v>
      </c>
      <c r="O3362" t="s">
        <v>72</v>
      </c>
      <c r="P3362">
        <f t="shared" si="104"/>
        <v>7</v>
      </c>
      <c r="Q3362" s="7">
        <f t="shared" si="105"/>
        <v>0.99399999999999999</v>
      </c>
    </row>
    <row r="3363" spans="1:17" x14ac:dyDescent="0.2">
      <c r="A3363">
        <v>89301607</v>
      </c>
      <c r="B3363" t="s">
        <v>6480</v>
      </c>
      <c r="C3363" t="s">
        <v>6481</v>
      </c>
      <c r="D3363">
        <v>10</v>
      </c>
      <c r="E3363" s="2">
        <v>44166</v>
      </c>
      <c r="G3363">
        <v>7955</v>
      </c>
      <c r="H3363">
        <v>64993</v>
      </c>
      <c r="J3363" t="s">
        <v>258</v>
      </c>
      <c r="K3363" t="s">
        <v>422</v>
      </c>
      <c r="M3363" s="1" t="s">
        <v>6381</v>
      </c>
      <c r="N3363">
        <v>0.14199999999999999</v>
      </c>
      <c r="O3363" t="s">
        <v>72</v>
      </c>
      <c r="P3363">
        <f t="shared" si="104"/>
        <v>7</v>
      </c>
      <c r="Q3363" s="7">
        <f t="shared" si="105"/>
        <v>0.99399999999999999</v>
      </c>
    </row>
    <row r="3364" spans="1:17" x14ac:dyDescent="0.2">
      <c r="A3364">
        <v>89301608</v>
      </c>
      <c r="B3364" t="s">
        <v>6482</v>
      </c>
      <c r="C3364" t="s">
        <v>6482</v>
      </c>
      <c r="D3364">
        <v>10</v>
      </c>
      <c r="E3364" s="2">
        <v>44287</v>
      </c>
      <c r="G3364">
        <v>7955</v>
      </c>
      <c r="H3364">
        <v>64993</v>
      </c>
      <c r="J3364" t="s">
        <v>258</v>
      </c>
      <c r="K3364" t="s">
        <v>422</v>
      </c>
      <c r="M3364" s="1" t="s">
        <v>6381</v>
      </c>
      <c r="N3364">
        <v>0.14199999999999999</v>
      </c>
      <c r="O3364" t="s">
        <v>72</v>
      </c>
      <c r="P3364">
        <f t="shared" si="104"/>
        <v>7</v>
      </c>
      <c r="Q3364" s="7">
        <f t="shared" si="105"/>
        <v>0.99399999999999999</v>
      </c>
    </row>
    <row r="3365" spans="1:17" x14ac:dyDescent="0.2">
      <c r="A3365">
        <v>89301021</v>
      </c>
      <c r="B3365" t="s">
        <v>489</v>
      </c>
      <c r="C3365" t="s">
        <v>109</v>
      </c>
      <c r="D3365">
        <v>5</v>
      </c>
      <c r="E3365" s="2">
        <v>42795</v>
      </c>
      <c r="G3365">
        <v>8001</v>
      </c>
      <c r="H3365">
        <v>64996</v>
      </c>
      <c r="J3365" t="s">
        <v>518</v>
      </c>
      <c r="K3365" t="s">
        <v>519</v>
      </c>
      <c r="M3365" s="1" t="s">
        <v>520</v>
      </c>
      <c r="N3365">
        <v>1</v>
      </c>
      <c r="O3365" t="s">
        <v>72</v>
      </c>
      <c r="P3365">
        <f t="shared" si="104"/>
        <v>1</v>
      </c>
      <c r="Q3365" s="7">
        <f t="shared" si="105"/>
        <v>1</v>
      </c>
    </row>
    <row r="3366" spans="1:17" x14ac:dyDescent="0.2">
      <c r="A3366">
        <v>89301218</v>
      </c>
      <c r="B3366" t="s">
        <v>4356</v>
      </c>
      <c r="C3366" t="s">
        <v>4356</v>
      </c>
      <c r="D3366">
        <v>10</v>
      </c>
      <c r="E3366" s="2">
        <v>44440</v>
      </c>
      <c r="G3366">
        <v>10243</v>
      </c>
      <c r="H3366">
        <v>65001</v>
      </c>
      <c r="I3366" t="s">
        <v>740</v>
      </c>
      <c r="J3366" t="s">
        <v>57</v>
      </c>
      <c r="K3366" t="s">
        <v>4360</v>
      </c>
      <c r="L3366" t="s">
        <v>31</v>
      </c>
      <c r="M3366" s="1" t="s">
        <v>4361</v>
      </c>
      <c r="N3366">
        <v>0.3</v>
      </c>
      <c r="O3366" t="s">
        <v>2433</v>
      </c>
      <c r="P3366">
        <f t="shared" si="104"/>
        <v>1</v>
      </c>
      <c r="Q3366" s="7">
        <f t="shared" si="105"/>
        <v>0.3</v>
      </c>
    </row>
    <row r="3367" spans="1:17" x14ac:dyDescent="0.2">
      <c r="A3367">
        <v>89301345</v>
      </c>
      <c r="B3367" t="s">
        <v>5330</v>
      </c>
      <c r="C3367" t="s">
        <v>5331</v>
      </c>
      <c r="D3367">
        <v>10</v>
      </c>
      <c r="E3367" s="2">
        <v>42767</v>
      </c>
      <c r="G3367">
        <v>8068</v>
      </c>
      <c r="H3367">
        <v>65004</v>
      </c>
      <c r="I3367" t="s">
        <v>53</v>
      </c>
      <c r="J3367" t="s">
        <v>127</v>
      </c>
      <c r="K3367" t="s">
        <v>5391</v>
      </c>
      <c r="M3367" s="1" t="s">
        <v>5392</v>
      </c>
      <c r="N3367">
        <v>1</v>
      </c>
      <c r="O3367" t="s">
        <v>72</v>
      </c>
      <c r="P3367">
        <f t="shared" si="104"/>
        <v>1</v>
      </c>
      <c r="Q3367" s="7">
        <f t="shared" si="105"/>
        <v>1</v>
      </c>
    </row>
    <row r="3368" spans="1:17" x14ac:dyDescent="0.2">
      <c r="A3368">
        <v>89301600</v>
      </c>
      <c r="B3368" t="s">
        <v>6274</v>
      </c>
      <c r="C3368" t="s">
        <v>6274</v>
      </c>
      <c r="D3368">
        <v>10</v>
      </c>
      <c r="E3368" s="2">
        <v>44682</v>
      </c>
      <c r="G3368">
        <v>10530</v>
      </c>
      <c r="H3368">
        <v>65007</v>
      </c>
      <c r="I3368" t="s">
        <v>53</v>
      </c>
      <c r="J3368" t="s">
        <v>252</v>
      </c>
      <c r="K3368" t="s">
        <v>6353</v>
      </c>
      <c r="M3368" s="1" t="s">
        <v>6380</v>
      </c>
      <c r="N3368">
        <v>0.14199999999999999</v>
      </c>
      <c r="O3368" t="s">
        <v>72</v>
      </c>
      <c r="P3368">
        <f t="shared" si="104"/>
        <v>7</v>
      </c>
      <c r="Q3368" s="7">
        <f t="shared" si="105"/>
        <v>0.99399999999999999</v>
      </c>
    </row>
    <row r="3369" spans="1:17" x14ac:dyDescent="0.2">
      <c r="A3369">
        <v>89301602</v>
      </c>
      <c r="B3369" t="s">
        <v>6449</v>
      </c>
      <c r="C3369" t="s">
        <v>6450</v>
      </c>
      <c r="D3369">
        <v>10</v>
      </c>
      <c r="E3369" s="2">
        <v>44682</v>
      </c>
      <c r="G3369">
        <v>10530</v>
      </c>
      <c r="H3369">
        <v>65007</v>
      </c>
      <c r="I3369" t="s">
        <v>53</v>
      </c>
      <c r="J3369" t="s">
        <v>252</v>
      </c>
      <c r="K3369" t="s">
        <v>6353</v>
      </c>
      <c r="M3369" s="1" t="s">
        <v>6380</v>
      </c>
      <c r="N3369">
        <v>0.14199999999999999</v>
      </c>
      <c r="O3369" t="s">
        <v>72</v>
      </c>
      <c r="P3369">
        <f t="shared" si="104"/>
        <v>7</v>
      </c>
      <c r="Q3369" s="7">
        <f t="shared" si="105"/>
        <v>0.99399999999999999</v>
      </c>
    </row>
    <row r="3370" spans="1:17" x14ac:dyDescent="0.2">
      <c r="A3370">
        <v>89301604</v>
      </c>
      <c r="B3370" t="s">
        <v>6464</v>
      </c>
      <c r="C3370" t="s">
        <v>6465</v>
      </c>
      <c r="D3370">
        <v>10</v>
      </c>
      <c r="E3370" s="2">
        <v>44682</v>
      </c>
      <c r="G3370">
        <v>10530</v>
      </c>
      <c r="H3370">
        <v>65007</v>
      </c>
      <c r="I3370" t="s">
        <v>53</v>
      </c>
      <c r="J3370" t="s">
        <v>252</v>
      </c>
      <c r="K3370" t="s">
        <v>6353</v>
      </c>
      <c r="M3370" s="1" t="s">
        <v>6380</v>
      </c>
      <c r="N3370">
        <v>0.14199999999999999</v>
      </c>
      <c r="O3370" t="s">
        <v>72</v>
      </c>
      <c r="P3370">
        <f t="shared" si="104"/>
        <v>7</v>
      </c>
      <c r="Q3370" s="7">
        <f t="shared" si="105"/>
        <v>0.99399999999999999</v>
      </c>
    </row>
    <row r="3371" spans="1:17" x14ac:dyDescent="0.2">
      <c r="A3371">
        <v>89301605</v>
      </c>
      <c r="B3371" t="s">
        <v>6474</v>
      </c>
      <c r="C3371" t="s">
        <v>6475</v>
      </c>
      <c r="D3371">
        <v>10</v>
      </c>
      <c r="E3371" s="2">
        <v>44682</v>
      </c>
      <c r="G3371">
        <v>10530</v>
      </c>
      <c r="H3371">
        <v>65007</v>
      </c>
      <c r="I3371" t="s">
        <v>53</v>
      </c>
      <c r="J3371" t="s">
        <v>252</v>
      </c>
      <c r="K3371" t="s">
        <v>6353</v>
      </c>
      <c r="M3371" s="1" t="s">
        <v>6380</v>
      </c>
      <c r="N3371">
        <v>0.14199999999999999</v>
      </c>
      <c r="O3371" t="s">
        <v>72</v>
      </c>
      <c r="P3371">
        <f t="shared" si="104"/>
        <v>7</v>
      </c>
      <c r="Q3371" s="7">
        <f t="shared" si="105"/>
        <v>0.99399999999999999</v>
      </c>
    </row>
    <row r="3372" spans="1:17" x14ac:dyDescent="0.2">
      <c r="A3372">
        <v>89301606</v>
      </c>
      <c r="B3372" t="s">
        <v>6476</v>
      </c>
      <c r="C3372" t="s">
        <v>6477</v>
      </c>
      <c r="D3372">
        <v>10</v>
      </c>
      <c r="E3372" s="2">
        <v>44682</v>
      </c>
      <c r="G3372">
        <v>10530</v>
      </c>
      <c r="H3372">
        <v>65007</v>
      </c>
      <c r="I3372" t="s">
        <v>53</v>
      </c>
      <c r="J3372" t="s">
        <v>252</v>
      </c>
      <c r="K3372" t="s">
        <v>6353</v>
      </c>
      <c r="M3372" s="1" t="s">
        <v>6380</v>
      </c>
      <c r="N3372">
        <v>0.14199999999999999</v>
      </c>
      <c r="O3372" t="s">
        <v>72</v>
      </c>
      <c r="P3372">
        <f t="shared" si="104"/>
        <v>7</v>
      </c>
      <c r="Q3372" s="7">
        <f t="shared" si="105"/>
        <v>0.99399999999999999</v>
      </c>
    </row>
    <row r="3373" spans="1:17" x14ac:dyDescent="0.2">
      <c r="A3373">
        <v>89301607</v>
      </c>
      <c r="B3373" t="s">
        <v>6480</v>
      </c>
      <c r="C3373" t="s">
        <v>6481</v>
      </c>
      <c r="D3373">
        <v>10</v>
      </c>
      <c r="E3373" s="2">
        <v>44682</v>
      </c>
      <c r="G3373">
        <v>10530</v>
      </c>
      <c r="H3373">
        <v>65007</v>
      </c>
      <c r="I3373" t="s">
        <v>53</v>
      </c>
      <c r="J3373" t="s">
        <v>252</v>
      </c>
      <c r="K3373" t="s">
        <v>6353</v>
      </c>
      <c r="M3373" s="1" t="s">
        <v>6380</v>
      </c>
      <c r="N3373">
        <v>0.14199999999999999</v>
      </c>
      <c r="O3373" t="s">
        <v>72</v>
      </c>
      <c r="P3373">
        <f t="shared" si="104"/>
        <v>7</v>
      </c>
      <c r="Q3373" s="7">
        <f t="shared" si="105"/>
        <v>0.99399999999999999</v>
      </c>
    </row>
    <row r="3374" spans="1:17" x14ac:dyDescent="0.2">
      <c r="A3374">
        <v>89301608</v>
      </c>
      <c r="B3374" t="s">
        <v>6482</v>
      </c>
      <c r="C3374" t="s">
        <v>6482</v>
      </c>
      <c r="D3374">
        <v>10</v>
      </c>
      <c r="E3374" s="2">
        <v>44682</v>
      </c>
      <c r="G3374">
        <v>10530</v>
      </c>
      <c r="H3374">
        <v>65007</v>
      </c>
      <c r="I3374" t="s">
        <v>53</v>
      </c>
      <c r="J3374" t="s">
        <v>252</v>
      </c>
      <c r="K3374" t="s">
        <v>6353</v>
      </c>
      <c r="M3374" s="1" t="s">
        <v>6380</v>
      </c>
      <c r="N3374">
        <v>0.14199999999999999</v>
      </c>
      <c r="O3374" t="s">
        <v>72</v>
      </c>
      <c r="P3374">
        <f t="shared" si="104"/>
        <v>7</v>
      </c>
      <c r="Q3374" s="7">
        <f t="shared" si="105"/>
        <v>0.99399999999999999</v>
      </c>
    </row>
    <row r="3375" spans="1:17" x14ac:dyDescent="0.2">
      <c r="A3375">
        <v>89301171</v>
      </c>
      <c r="B3375" t="s">
        <v>3745</v>
      </c>
      <c r="C3375" t="s">
        <v>109</v>
      </c>
      <c r="D3375">
        <v>5</v>
      </c>
      <c r="E3375" s="2">
        <v>44136</v>
      </c>
      <c r="G3375">
        <v>8445</v>
      </c>
      <c r="H3375">
        <v>65009</v>
      </c>
      <c r="J3375" t="s">
        <v>63</v>
      </c>
      <c r="K3375" t="s">
        <v>3754</v>
      </c>
      <c r="M3375" s="1" t="s">
        <v>3755</v>
      </c>
      <c r="N3375">
        <v>1</v>
      </c>
      <c r="O3375" t="s">
        <v>23</v>
      </c>
      <c r="P3375">
        <f t="shared" si="104"/>
        <v>1</v>
      </c>
      <c r="Q3375" s="7">
        <f t="shared" si="105"/>
        <v>1</v>
      </c>
    </row>
    <row r="3376" spans="1:17" x14ac:dyDescent="0.2">
      <c r="A3376">
        <v>89301121</v>
      </c>
      <c r="B3376" t="s">
        <v>3139</v>
      </c>
      <c r="C3376" t="s">
        <v>109</v>
      </c>
      <c r="D3376">
        <v>5</v>
      </c>
      <c r="E3376" s="2">
        <v>43466</v>
      </c>
      <c r="G3376">
        <v>8030</v>
      </c>
      <c r="H3376">
        <v>65010</v>
      </c>
      <c r="I3376" t="s">
        <v>28</v>
      </c>
      <c r="J3376" t="s">
        <v>3169</v>
      </c>
      <c r="K3376" t="s">
        <v>3170</v>
      </c>
      <c r="M3376" s="1" t="s">
        <v>3171</v>
      </c>
      <c r="N3376">
        <v>0.4</v>
      </c>
      <c r="O3376" t="s">
        <v>33</v>
      </c>
      <c r="P3376">
        <f t="shared" si="104"/>
        <v>2</v>
      </c>
      <c r="Q3376" s="7">
        <f t="shared" si="105"/>
        <v>0.4</v>
      </c>
    </row>
    <row r="3377" spans="1:17" x14ac:dyDescent="0.2">
      <c r="A3377">
        <v>89301605</v>
      </c>
      <c r="B3377" t="s">
        <v>6474</v>
      </c>
      <c r="C3377" t="s">
        <v>6475</v>
      </c>
      <c r="D3377">
        <v>10</v>
      </c>
      <c r="E3377" s="2">
        <v>42767</v>
      </c>
      <c r="G3377">
        <v>8748</v>
      </c>
      <c r="H3377">
        <v>65010</v>
      </c>
      <c r="I3377" t="s">
        <v>28</v>
      </c>
      <c r="J3377" t="s">
        <v>3169</v>
      </c>
      <c r="K3377" t="s">
        <v>3170</v>
      </c>
      <c r="M3377" s="1" t="s">
        <v>3171</v>
      </c>
      <c r="N3377">
        <v>0</v>
      </c>
      <c r="O3377" t="s">
        <v>33</v>
      </c>
      <c r="P3377">
        <f t="shared" si="104"/>
        <v>2</v>
      </c>
      <c r="Q3377" s="7">
        <f t="shared" si="105"/>
        <v>0.4</v>
      </c>
    </row>
    <row r="3378" spans="1:17" x14ac:dyDescent="0.2">
      <c r="A3378">
        <v>89301063</v>
      </c>
      <c r="B3378" t="s">
        <v>1480</v>
      </c>
      <c r="C3378" t="s">
        <v>357</v>
      </c>
      <c r="D3378">
        <v>5</v>
      </c>
      <c r="E3378" s="2">
        <v>42826</v>
      </c>
      <c r="G3378">
        <v>8013</v>
      </c>
      <c r="H3378">
        <v>65011</v>
      </c>
      <c r="J3378" t="s">
        <v>424</v>
      </c>
      <c r="K3378" t="s">
        <v>1666</v>
      </c>
      <c r="M3378" s="1" t="s">
        <v>1667</v>
      </c>
      <c r="N3378">
        <v>1</v>
      </c>
      <c r="O3378" t="s">
        <v>27</v>
      </c>
      <c r="P3378">
        <f t="shared" si="104"/>
        <v>1</v>
      </c>
      <c r="Q3378" s="7">
        <f t="shared" si="105"/>
        <v>1</v>
      </c>
    </row>
    <row r="3379" spans="1:17" x14ac:dyDescent="0.2">
      <c r="A3379">
        <v>89301063</v>
      </c>
      <c r="B3379" t="s">
        <v>1480</v>
      </c>
      <c r="C3379" t="s">
        <v>357</v>
      </c>
      <c r="D3379">
        <v>5</v>
      </c>
      <c r="E3379" s="2">
        <v>42826</v>
      </c>
      <c r="G3379">
        <v>8014</v>
      </c>
      <c r="H3379">
        <v>65012</v>
      </c>
      <c r="J3379" t="s">
        <v>521</v>
      </c>
      <c r="K3379" t="s">
        <v>1668</v>
      </c>
      <c r="M3379" s="1" t="s">
        <v>1669</v>
      </c>
      <c r="N3379">
        <v>0.5</v>
      </c>
      <c r="O3379" t="s">
        <v>27</v>
      </c>
      <c r="P3379">
        <f t="shared" si="104"/>
        <v>1</v>
      </c>
      <c r="Q3379" s="7">
        <f t="shared" si="105"/>
        <v>0.5</v>
      </c>
    </row>
    <row r="3380" spans="1:17" x14ac:dyDescent="0.2">
      <c r="A3380">
        <v>89301176</v>
      </c>
      <c r="B3380" t="s">
        <v>3914</v>
      </c>
      <c r="C3380" t="s">
        <v>357</v>
      </c>
      <c r="D3380">
        <v>5</v>
      </c>
      <c r="E3380" s="2">
        <v>42795</v>
      </c>
      <c r="G3380">
        <v>8133</v>
      </c>
      <c r="H3380">
        <v>65014</v>
      </c>
      <c r="I3380" t="s">
        <v>53</v>
      </c>
      <c r="J3380" t="s">
        <v>312</v>
      </c>
      <c r="K3380" t="s">
        <v>3932</v>
      </c>
      <c r="M3380" s="1" t="s">
        <v>3933</v>
      </c>
      <c r="N3380">
        <v>1</v>
      </c>
      <c r="O3380" t="s">
        <v>72</v>
      </c>
      <c r="P3380">
        <f t="shared" si="104"/>
        <v>1</v>
      </c>
      <c r="Q3380" s="7">
        <f t="shared" si="105"/>
        <v>1</v>
      </c>
    </row>
    <row r="3381" spans="1:17" x14ac:dyDescent="0.2">
      <c r="A3381">
        <v>89301041</v>
      </c>
      <c r="B3381" t="s">
        <v>1095</v>
      </c>
      <c r="C3381" t="s">
        <v>109</v>
      </c>
      <c r="D3381">
        <v>5</v>
      </c>
      <c r="E3381" s="2">
        <v>42826</v>
      </c>
      <c r="G3381">
        <v>7951</v>
      </c>
      <c r="H3381">
        <v>65015</v>
      </c>
      <c r="I3381" t="s">
        <v>53</v>
      </c>
      <c r="J3381" t="s">
        <v>465</v>
      </c>
      <c r="K3381" t="s">
        <v>715</v>
      </c>
      <c r="M3381" s="1" t="s">
        <v>1117</v>
      </c>
      <c r="N3381">
        <v>1</v>
      </c>
      <c r="O3381" t="s">
        <v>72</v>
      </c>
      <c r="P3381">
        <f t="shared" si="104"/>
        <v>1</v>
      </c>
      <c r="Q3381" s="7">
        <f t="shared" si="105"/>
        <v>1</v>
      </c>
    </row>
    <row r="3382" spans="1:17" x14ac:dyDescent="0.2">
      <c r="A3382">
        <v>89301345</v>
      </c>
      <c r="B3382" t="s">
        <v>5330</v>
      </c>
      <c r="C3382" t="s">
        <v>5331</v>
      </c>
      <c r="D3382">
        <v>10</v>
      </c>
      <c r="E3382" s="2">
        <v>42781</v>
      </c>
      <c r="G3382">
        <v>7947</v>
      </c>
      <c r="H3382">
        <v>65017</v>
      </c>
      <c r="J3382" t="s">
        <v>16</v>
      </c>
      <c r="K3382" t="s">
        <v>2624</v>
      </c>
      <c r="L3382" t="s">
        <v>86</v>
      </c>
      <c r="M3382" s="1" t="s">
        <v>5390</v>
      </c>
      <c r="N3382">
        <v>1</v>
      </c>
      <c r="O3382" t="s">
        <v>27</v>
      </c>
      <c r="P3382">
        <f t="shared" si="104"/>
        <v>1</v>
      </c>
      <c r="Q3382" s="7">
        <f t="shared" si="105"/>
        <v>1</v>
      </c>
    </row>
    <row r="3383" spans="1:17" x14ac:dyDescent="0.2">
      <c r="A3383">
        <v>89301503</v>
      </c>
      <c r="B3383" t="s">
        <v>3914</v>
      </c>
      <c r="C3383" t="s">
        <v>357</v>
      </c>
      <c r="D3383">
        <v>5</v>
      </c>
      <c r="E3383" s="2">
        <v>42795</v>
      </c>
      <c r="G3383">
        <v>8047</v>
      </c>
      <c r="H3383">
        <v>65019</v>
      </c>
      <c r="J3383" t="s">
        <v>158</v>
      </c>
      <c r="K3383" t="s">
        <v>659</v>
      </c>
      <c r="M3383" s="1" t="s">
        <v>6044</v>
      </c>
      <c r="N3383">
        <v>0.75</v>
      </c>
      <c r="O3383" t="s">
        <v>27</v>
      </c>
      <c r="P3383">
        <f t="shared" si="104"/>
        <v>1</v>
      </c>
      <c r="Q3383" s="7">
        <f t="shared" si="105"/>
        <v>0.75</v>
      </c>
    </row>
    <row r="3384" spans="1:17" x14ac:dyDescent="0.2">
      <c r="A3384">
        <v>89301395</v>
      </c>
      <c r="B3384" t="s">
        <v>5745</v>
      </c>
      <c r="C3384" t="s">
        <v>5746</v>
      </c>
      <c r="D3384">
        <v>10</v>
      </c>
      <c r="E3384" s="2">
        <v>42795</v>
      </c>
      <c r="G3384">
        <v>7945</v>
      </c>
      <c r="H3384">
        <v>65021</v>
      </c>
      <c r="I3384" t="s">
        <v>46</v>
      </c>
      <c r="J3384" t="s">
        <v>371</v>
      </c>
      <c r="K3384" t="s">
        <v>5769</v>
      </c>
      <c r="M3384" s="1" t="s">
        <v>5770</v>
      </c>
      <c r="N3384">
        <v>1</v>
      </c>
      <c r="O3384" t="s">
        <v>2433</v>
      </c>
      <c r="P3384">
        <f t="shared" si="104"/>
        <v>1</v>
      </c>
      <c r="Q3384" s="7">
        <f t="shared" si="105"/>
        <v>1</v>
      </c>
    </row>
    <row r="3385" spans="1:17" x14ac:dyDescent="0.2">
      <c r="A3385">
        <v>89301023</v>
      </c>
      <c r="B3385" t="s">
        <v>489</v>
      </c>
      <c r="C3385" t="s">
        <v>357</v>
      </c>
      <c r="D3385">
        <v>5</v>
      </c>
      <c r="E3385" s="2">
        <v>42781</v>
      </c>
      <c r="G3385">
        <v>7998</v>
      </c>
      <c r="H3385">
        <v>65025</v>
      </c>
      <c r="J3385" t="s">
        <v>47</v>
      </c>
      <c r="K3385" t="s">
        <v>671</v>
      </c>
      <c r="M3385" s="1" t="s">
        <v>672</v>
      </c>
      <c r="N3385">
        <v>1</v>
      </c>
      <c r="O3385" t="s">
        <v>27</v>
      </c>
      <c r="P3385">
        <f t="shared" si="104"/>
        <v>1</v>
      </c>
      <c r="Q3385" s="7">
        <f t="shared" si="105"/>
        <v>1</v>
      </c>
    </row>
    <row r="3386" spans="1:17" x14ac:dyDescent="0.2">
      <c r="A3386">
        <v>89301013</v>
      </c>
      <c r="B3386" t="s">
        <v>108</v>
      </c>
      <c r="C3386" t="s">
        <v>357</v>
      </c>
      <c r="D3386">
        <v>5</v>
      </c>
      <c r="E3386" s="2">
        <v>42826</v>
      </c>
      <c r="G3386">
        <v>7977</v>
      </c>
      <c r="H3386">
        <v>65027</v>
      </c>
      <c r="J3386" t="s">
        <v>121</v>
      </c>
      <c r="K3386" t="s">
        <v>398</v>
      </c>
      <c r="M3386" s="1" t="s">
        <v>399</v>
      </c>
      <c r="N3386">
        <v>1</v>
      </c>
      <c r="O3386" t="s">
        <v>27</v>
      </c>
      <c r="P3386">
        <f t="shared" si="104"/>
        <v>1</v>
      </c>
      <c r="Q3386" s="7">
        <f t="shared" si="105"/>
        <v>1</v>
      </c>
    </row>
    <row r="3387" spans="1:17" x14ac:dyDescent="0.2">
      <c r="A3387">
        <v>89301211</v>
      </c>
      <c r="B3387" t="s">
        <v>4155</v>
      </c>
      <c r="C3387" t="s">
        <v>109</v>
      </c>
      <c r="D3387">
        <v>5</v>
      </c>
      <c r="E3387" s="2">
        <v>42781</v>
      </c>
      <c r="G3387">
        <v>8107</v>
      </c>
      <c r="H3387">
        <v>65028</v>
      </c>
      <c r="J3387" t="s">
        <v>81</v>
      </c>
      <c r="K3387" t="s">
        <v>4187</v>
      </c>
      <c r="M3387" s="1" t="s">
        <v>4188</v>
      </c>
      <c r="N3387">
        <v>1</v>
      </c>
      <c r="O3387" t="s">
        <v>72</v>
      </c>
      <c r="P3387">
        <f t="shared" si="104"/>
        <v>1</v>
      </c>
      <c r="Q3387" s="7">
        <f t="shared" si="105"/>
        <v>1</v>
      </c>
    </row>
    <row r="3388" spans="1:17" x14ac:dyDescent="0.2">
      <c r="A3388">
        <v>89301022</v>
      </c>
      <c r="B3388" t="s">
        <v>489</v>
      </c>
      <c r="C3388" t="s">
        <v>568</v>
      </c>
      <c r="D3388">
        <v>10</v>
      </c>
      <c r="E3388" s="2">
        <v>44805</v>
      </c>
      <c r="G3388">
        <v>8000</v>
      </c>
      <c r="H3388">
        <v>65034</v>
      </c>
      <c r="J3388" t="s">
        <v>504</v>
      </c>
      <c r="K3388" t="s">
        <v>580</v>
      </c>
      <c r="M3388" s="1" t="s">
        <v>581</v>
      </c>
      <c r="N3388">
        <v>1</v>
      </c>
      <c r="O3388" t="s">
        <v>72</v>
      </c>
      <c r="P3388">
        <f t="shared" si="104"/>
        <v>1</v>
      </c>
      <c r="Q3388" s="7">
        <f t="shared" si="105"/>
        <v>1</v>
      </c>
    </row>
    <row r="3389" spans="1:17" x14ac:dyDescent="0.2">
      <c r="A3389">
        <v>89301016</v>
      </c>
      <c r="B3389" t="s">
        <v>108</v>
      </c>
      <c r="C3389" t="s">
        <v>468</v>
      </c>
      <c r="D3389">
        <v>10</v>
      </c>
      <c r="E3389" s="2">
        <v>42795</v>
      </c>
      <c r="G3389">
        <v>7981</v>
      </c>
      <c r="H3389">
        <v>65035</v>
      </c>
      <c r="I3389" t="s">
        <v>28</v>
      </c>
      <c r="J3389" t="s">
        <v>121</v>
      </c>
      <c r="K3389" t="s">
        <v>469</v>
      </c>
      <c r="M3389" s="1" t="s">
        <v>470</v>
      </c>
      <c r="N3389">
        <v>0.8</v>
      </c>
      <c r="O3389" t="s">
        <v>33</v>
      </c>
      <c r="P3389">
        <f t="shared" si="104"/>
        <v>1</v>
      </c>
      <c r="Q3389" s="7">
        <f t="shared" si="105"/>
        <v>0.8</v>
      </c>
    </row>
    <row r="3390" spans="1:17" x14ac:dyDescent="0.2">
      <c r="A3390">
        <v>89301163</v>
      </c>
      <c r="B3390" t="s">
        <v>3529</v>
      </c>
      <c r="C3390" t="s">
        <v>357</v>
      </c>
      <c r="D3390">
        <v>5</v>
      </c>
      <c r="E3390" s="2">
        <v>43466</v>
      </c>
      <c r="G3390">
        <v>9090</v>
      </c>
      <c r="H3390">
        <v>65036</v>
      </c>
      <c r="I3390" t="s">
        <v>46</v>
      </c>
      <c r="J3390" t="s">
        <v>158</v>
      </c>
      <c r="K3390" t="s">
        <v>3716</v>
      </c>
      <c r="M3390" s="1" t="s">
        <v>3717</v>
      </c>
      <c r="N3390">
        <v>1</v>
      </c>
      <c r="O3390" t="s">
        <v>72</v>
      </c>
      <c r="P3390">
        <f t="shared" si="104"/>
        <v>1</v>
      </c>
      <c r="Q3390" s="7">
        <f t="shared" si="105"/>
        <v>1</v>
      </c>
    </row>
    <row r="3391" spans="1:17" x14ac:dyDescent="0.2">
      <c r="A3391">
        <v>89301113</v>
      </c>
      <c r="B3391" t="s">
        <v>2951</v>
      </c>
      <c r="C3391" t="s">
        <v>357</v>
      </c>
      <c r="D3391">
        <v>5</v>
      </c>
      <c r="E3391" s="2">
        <v>42826</v>
      </c>
      <c r="G3391">
        <v>8034</v>
      </c>
      <c r="H3391">
        <v>65040</v>
      </c>
      <c r="J3391" t="s">
        <v>155</v>
      </c>
      <c r="K3391" t="s">
        <v>3133</v>
      </c>
      <c r="M3391" s="1" t="s">
        <v>3134</v>
      </c>
      <c r="N3391">
        <v>1</v>
      </c>
      <c r="O3391" t="s">
        <v>27</v>
      </c>
      <c r="P3391">
        <f t="shared" si="104"/>
        <v>1</v>
      </c>
      <c r="Q3391" s="7">
        <f t="shared" si="105"/>
        <v>1</v>
      </c>
    </row>
    <row r="3392" spans="1:17" x14ac:dyDescent="0.2">
      <c r="A3392">
        <v>89301081</v>
      </c>
      <c r="B3392" t="s">
        <v>2159</v>
      </c>
      <c r="C3392" t="s">
        <v>109</v>
      </c>
      <c r="D3392">
        <v>5</v>
      </c>
      <c r="E3392" s="2">
        <v>45017</v>
      </c>
      <c r="G3392">
        <v>10756</v>
      </c>
      <c r="H3392">
        <v>65041</v>
      </c>
      <c r="I3392" t="s">
        <v>53</v>
      </c>
      <c r="J3392" t="s">
        <v>2283</v>
      </c>
      <c r="K3392" t="s">
        <v>2284</v>
      </c>
      <c r="M3392" s="1" t="s">
        <v>2285</v>
      </c>
      <c r="N3392">
        <v>0.75</v>
      </c>
      <c r="O3392" t="s">
        <v>90</v>
      </c>
      <c r="P3392">
        <f t="shared" si="104"/>
        <v>1</v>
      </c>
      <c r="Q3392" s="7">
        <f t="shared" si="105"/>
        <v>0.75</v>
      </c>
    </row>
    <row r="3393" spans="1:17" x14ac:dyDescent="0.2">
      <c r="A3393">
        <v>89301015</v>
      </c>
      <c r="B3393" t="s">
        <v>108</v>
      </c>
      <c r="C3393" t="s">
        <v>427</v>
      </c>
      <c r="D3393">
        <v>10</v>
      </c>
      <c r="E3393" s="2">
        <v>42826</v>
      </c>
      <c r="G3393">
        <v>8048</v>
      </c>
      <c r="H3393">
        <v>65042</v>
      </c>
      <c r="I3393" t="s">
        <v>28</v>
      </c>
      <c r="J3393" t="s">
        <v>433</v>
      </c>
      <c r="K3393" t="s">
        <v>434</v>
      </c>
      <c r="L3393" t="s">
        <v>31</v>
      </c>
      <c r="M3393" s="1" t="s">
        <v>435</v>
      </c>
      <c r="N3393">
        <v>1</v>
      </c>
      <c r="O3393" t="s">
        <v>33</v>
      </c>
      <c r="P3393">
        <f t="shared" si="104"/>
        <v>1</v>
      </c>
      <c r="Q3393" s="7">
        <f t="shared" si="105"/>
        <v>1</v>
      </c>
    </row>
    <row r="3394" spans="1:17" x14ac:dyDescent="0.2">
      <c r="A3394">
        <v>89301212</v>
      </c>
      <c r="B3394" t="s">
        <v>4155</v>
      </c>
      <c r="C3394" t="s">
        <v>568</v>
      </c>
      <c r="D3394">
        <v>10</v>
      </c>
      <c r="E3394" s="2">
        <v>42826</v>
      </c>
      <c r="G3394">
        <v>8110</v>
      </c>
      <c r="H3394">
        <v>65045</v>
      </c>
      <c r="J3394" t="s">
        <v>84</v>
      </c>
      <c r="K3394" t="s">
        <v>4271</v>
      </c>
      <c r="M3394" s="1" t="s">
        <v>4272</v>
      </c>
      <c r="N3394">
        <v>0.5</v>
      </c>
      <c r="O3394" t="s">
        <v>72</v>
      </c>
      <c r="P3394">
        <f t="shared" ref="P3394:P3457" si="106">COUNTIF($M$2:$M$4776,M3394)</f>
        <v>2</v>
      </c>
      <c r="Q3394" s="7">
        <f t="shared" ref="Q3394:Q3457" si="107">SUMIFS($N$2:$N$4776,$M$2:$M$4776,M3394)</f>
        <v>1</v>
      </c>
    </row>
    <row r="3395" spans="1:17" x14ac:dyDescent="0.2">
      <c r="A3395">
        <v>89301215</v>
      </c>
      <c r="B3395" t="s">
        <v>4155</v>
      </c>
      <c r="C3395" t="s">
        <v>4301</v>
      </c>
      <c r="D3395">
        <v>10</v>
      </c>
      <c r="E3395" s="2">
        <v>42826</v>
      </c>
      <c r="G3395">
        <v>8110</v>
      </c>
      <c r="H3395">
        <v>65045</v>
      </c>
      <c r="J3395" t="s">
        <v>84</v>
      </c>
      <c r="K3395" t="s">
        <v>4271</v>
      </c>
      <c r="M3395" s="1" t="s">
        <v>4272</v>
      </c>
      <c r="N3395">
        <v>0.5</v>
      </c>
      <c r="O3395" t="s">
        <v>72</v>
      </c>
      <c r="P3395">
        <f t="shared" si="106"/>
        <v>2</v>
      </c>
      <c r="Q3395" s="7">
        <f t="shared" si="107"/>
        <v>1</v>
      </c>
    </row>
    <row r="3396" spans="1:17" x14ac:dyDescent="0.2">
      <c r="A3396">
        <v>89301081</v>
      </c>
      <c r="B3396" t="s">
        <v>2159</v>
      </c>
      <c r="C3396" t="s">
        <v>109</v>
      </c>
      <c r="D3396">
        <v>5</v>
      </c>
      <c r="E3396" s="2">
        <v>44562</v>
      </c>
      <c r="G3396">
        <v>8022</v>
      </c>
      <c r="H3396">
        <v>65049</v>
      </c>
      <c r="I3396" t="s">
        <v>28</v>
      </c>
      <c r="J3396" t="s">
        <v>212</v>
      </c>
      <c r="K3396" t="s">
        <v>2286</v>
      </c>
      <c r="M3396" s="1" t="s">
        <v>2287</v>
      </c>
      <c r="N3396">
        <v>0.4</v>
      </c>
      <c r="O3396" t="s">
        <v>33</v>
      </c>
      <c r="P3396">
        <f t="shared" si="106"/>
        <v>2</v>
      </c>
      <c r="Q3396" s="7">
        <f t="shared" si="107"/>
        <v>1</v>
      </c>
    </row>
    <row r="3397" spans="1:17" x14ac:dyDescent="0.2">
      <c r="A3397">
        <v>89301082</v>
      </c>
      <c r="B3397" t="s">
        <v>2376</v>
      </c>
      <c r="C3397" t="s">
        <v>568</v>
      </c>
      <c r="D3397">
        <v>10</v>
      </c>
      <c r="E3397" s="2">
        <v>44562</v>
      </c>
      <c r="G3397">
        <v>8022</v>
      </c>
      <c r="H3397">
        <v>65049</v>
      </c>
      <c r="I3397" t="s">
        <v>28</v>
      </c>
      <c r="J3397" t="s">
        <v>212</v>
      </c>
      <c r="K3397" t="s">
        <v>2286</v>
      </c>
      <c r="M3397" s="1" t="s">
        <v>2287</v>
      </c>
      <c r="N3397">
        <v>0.6</v>
      </c>
      <c r="O3397" t="s">
        <v>33</v>
      </c>
      <c r="P3397">
        <f t="shared" si="106"/>
        <v>2</v>
      </c>
      <c r="Q3397" s="7">
        <f t="shared" si="107"/>
        <v>1</v>
      </c>
    </row>
    <row r="3398" spans="1:17" x14ac:dyDescent="0.2">
      <c r="A3398">
        <v>89301285</v>
      </c>
      <c r="B3398" t="s">
        <v>4741</v>
      </c>
      <c r="C3398" t="s">
        <v>4742</v>
      </c>
      <c r="D3398">
        <v>10</v>
      </c>
      <c r="E3398" s="2">
        <v>44385</v>
      </c>
      <c r="G3398">
        <v>7965</v>
      </c>
      <c r="H3398">
        <v>65050</v>
      </c>
      <c r="I3398" t="s">
        <v>46</v>
      </c>
      <c r="J3398" t="s">
        <v>78</v>
      </c>
      <c r="K3398" t="s">
        <v>2273</v>
      </c>
      <c r="L3398" t="s">
        <v>31</v>
      </c>
      <c r="M3398" s="1" t="s">
        <v>4754</v>
      </c>
      <c r="N3398">
        <v>0.7</v>
      </c>
      <c r="O3398" t="s">
        <v>2433</v>
      </c>
      <c r="P3398">
        <f t="shared" si="106"/>
        <v>1</v>
      </c>
      <c r="Q3398" s="7">
        <f t="shared" si="107"/>
        <v>0.7</v>
      </c>
    </row>
    <row r="3399" spans="1:17" x14ac:dyDescent="0.2">
      <c r="A3399">
        <v>89301503</v>
      </c>
      <c r="B3399" t="s">
        <v>3914</v>
      </c>
      <c r="C3399" t="s">
        <v>357</v>
      </c>
      <c r="D3399">
        <v>5</v>
      </c>
      <c r="E3399" s="2">
        <v>42856</v>
      </c>
      <c r="G3399">
        <v>8090</v>
      </c>
      <c r="H3399">
        <v>65051</v>
      </c>
      <c r="J3399" t="s">
        <v>47</v>
      </c>
      <c r="K3399" t="s">
        <v>4159</v>
      </c>
      <c r="L3399" t="s">
        <v>86</v>
      </c>
      <c r="M3399" s="1" t="s">
        <v>6045</v>
      </c>
      <c r="N3399">
        <v>1</v>
      </c>
      <c r="O3399" t="s">
        <v>27</v>
      </c>
      <c r="P3399">
        <f t="shared" si="106"/>
        <v>1</v>
      </c>
      <c r="Q3399" s="7">
        <f t="shared" si="107"/>
        <v>1</v>
      </c>
    </row>
    <row r="3400" spans="1:17" x14ac:dyDescent="0.2">
      <c r="A3400">
        <v>89301081</v>
      </c>
      <c r="B3400" t="s">
        <v>2159</v>
      </c>
      <c r="C3400" t="s">
        <v>109</v>
      </c>
      <c r="D3400">
        <v>5</v>
      </c>
      <c r="E3400" s="2">
        <v>44562</v>
      </c>
      <c r="G3400">
        <v>11068</v>
      </c>
      <c r="H3400">
        <v>65052</v>
      </c>
      <c r="I3400" t="s">
        <v>53</v>
      </c>
      <c r="J3400" t="s">
        <v>569</v>
      </c>
      <c r="K3400" t="s">
        <v>2290</v>
      </c>
      <c r="M3400" s="1" t="s">
        <v>2291</v>
      </c>
      <c r="N3400">
        <v>0.5</v>
      </c>
      <c r="O3400" t="s">
        <v>90</v>
      </c>
      <c r="P3400">
        <f t="shared" si="106"/>
        <v>1</v>
      </c>
      <c r="Q3400" s="7">
        <f t="shared" si="107"/>
        <v>0.5</v>
      </c>
    </row>
    <row r="3401" spans="1:17" x14ac:dyDescent="0.2">
      <c r="A3401">
        <v>89301023</v>
      </c>
      <c r="B3401" t="s">
        <v>489</v>
      </c>
      <c r="C3401" t="s">
        <v>357</v>
      </c>
      <c r="D3401">
        <v>5</v>
      </c>
      <c r="E3401" s="2">
        <v>44593</v>
      </c>
      <c r="G3401">
        <v>8311</v>
      </c>
      <c r="H3401">
        <v>65056</v>
      </c>
      <c r="J3401" t="s">
        <v>312</v>
      </c>
      <c r="K3401" t="s">
        <v>675</v>
      </c>
      <c r="M3401" s="1" t="s">
        <v>676</v>
      </c>
      <c r="N3401">
        <v>0.75</v>
      </c>
      <c r="O3401" t="s">
        <v>27</v>
      </c>
      <c r="P3401">
        <f t="shared" si="106"/>
        <v>1</v>
      </c>
      <c r="Q3401" s="7">
        <f t="shared" si="107"/>
        <v>0.75</v>
      </c>
    </row>
    <row r="3402" spans="1:17" x14ac:dyDescent="0.2">
      <c r="A3402">
        <v>89301101</v>
      </c>
      <c r="B3402" t="s">
        <v>2599</v>
      </c>
      <c r="C3402" t="s">
        <v>109</v>
      </c>
      <c r="D3402">
        <v>5</v>
      </c>
      <c r="E3402" s="2">
        <v>42901</v>
      </c>
      <c r="G3402">
        <v>8081</v>
      </c>
      <c r="H3402">
        <v>65059</v>
      </c>
      <c r="J3402" t="s">
        <v>312</v>
      </c>
      <c r="K3402" t="s">
        <v>2651</v>
      </c>
      <c r="M3402" s="1" t="s">
        <v>2652</v>
      </c>
      <c r="N3402">
        <v>1</v>
      </c>
      <c r="O3402" t="s">
        <v>27</v>
      </c>
      <c r="P3402">
        <f t="shared" si="106"/>
        <v>1</v>
      </c>
      <c r="Q3402" s="7">
        <f t="shared" si="107"/>
        <v>1</v>
      </c>
    </row>
    <row r="3403" spans="1:17" x14ac:dyDescent="0.2">
      <c r="A3403">
        <v>89301600</v>
      </c>
      <c r="B3403" t="s">
        <v>6274</v>
      </c>
      <c r="C3403" t="s">
        <v>6274</v>
      </c>
      <c r="D3403">
        <v>10</v>
      </c>
      <c r="E3403" s="2">
        <v>44287</v>
      </c>
      <c r="G3403">
        <v>8076</v>
      </c>
      <c r="H3403">
        <v>65067</v>
      </c>
      <c r="I3403" t="s">
        <v>46</v>
      </c>
      <c r="J3403" t="s">
        <v>268</v>
      </c>
      <c r="K3403" t="s">
        <v>6396</v>
      </c>
      <c r="M3403" s="1" t="s">
        <v>6397</v>
      </c>
      <c r="N3403">
        <v>0.14199999999999999</v>
      </c>
      <c r="O3403" t="s">
        <v>27</v>
      </c>
      <c r="P3403">
        <f t="shared" si="106"/>
        <v>7</v>
      </c>
      <c r="Q3403" s="7">
        <f t="shared" si="107"/>
        <v>0.99399999999999999</v>
      </c>
    </row>
    <row r="3404" spans="1:17" x14ac:dyDescent="0.2">
      <c r="A3404">
        <v>89301602</v>
      </c>
      <c r="B3404" t="s">
        <v>6449</v>
      </c>
      <c r="C3404" t="s">
        <v>6450</v>
      </c>
      <c r="D3404">
        <v>10</v>
      </c>
      <c r="E3404" s="2">
        <v>42901</v>
      </c>
      <c r="G3404">
        <v>8076</v>
      </c>
      <c r="H3404">
        <v>65067</v>
      </c>
      <c r="I3404" t="s">
        <v>46</v>
      </c>
      <c r="J3404" t="s">
        <v>268</v>
      </c>
      <c r="K3404" t="s">
        <v>6396</v>
      </c>
      <c r="M3404" s="1" t="s">
        <v>6397</v>
      </c>
      <c r="N3404">
        <v>0.14199999999999999</v>
      </c>
      <c r="O3404" t="s">
        <v>27</v>
      </c>
      <c r="P3404">
        <f t="shared" si="106"/>
        <v>7</v>
      </c>
      <c r="Q3404" s="7">
        <f t="shared" si="107"/>
        <v>0.99399999999999999</v>
      </c>
    </row>
    <row r="3405" spans="1:17" x14ac:dyDescent="0.2">
      <c r="A3405">
        <v>89301604</v>
      </c>
      <c r="B3405" t="s">
        <v>6464</v>
      </c>
      <c r="C3405" t="s">
        <v>6465</v>
      </c>
      <c r="D3405">
        <v>10</v>
      </c>
      <c r="E3405" s="2">
        <v>42901</v>
      </c>
      <c r="G3405">
        <v>8076</v>
      </c>
      <c r="H3405">
        <v>65067</v>
      </c>
      <c r="I3405" t="s">
        <v>46</v>
      </c>
      <c r="J3405" t="s">
        <v>268</v>
      </c>
      <c r="K3405" t="s">
        <v>6396</v>
      </c>
      <c r="M3405" s="1" t="s">
        <v>6397</v>
      </c>
      <c r="N3405">
        <v>0.14199999999999999</v>
      </c>
      <c r="O3405" t="s">
        <v>27</v>
      </c>
      <c r="P3405">
        <f t="shared" si="106"/>
        <v>7</v>
      </c>
      <c r="Q3405" s="7">
        <f t="shared" si="107"/>
        <v>0.99399999999999999</v>
      </c>
    </row>
    <row r="3406" spans="1:17" x14ac:dyDescent="0.2">
      <c r="A3406">
        <v>89301605</v>
      </c>
      <c r="B3406" t="s">
        <v>6474</v>
      </c>
      <c r="C3406" t="s">
        <v>6475</v>
      </c>
      <c r="D3406">
        <v>10</v>
      </c>
      <c r="E3406" s="2">
        <v>42901</v>
      </c>
      <c r="G3406">
        <v>8076</v>
      </c>
      <c r="H3406">
        <v>65067</v>
      </c>
      <c r="I3406" t="s">
        <v>46</v>
      </c>
      <c r="J3406" t="s">
        <v>268</v>
      </c>
      <c r="K3406" t="s">
        <v>6396</v>
      </c>
      <c r="M3406" s="1" t="s">
        <v>6397</v>
      </c>
      <c r="N3406">
        <v>0.14199999999999999</v>
      </c>
      <c r="O3406" t="s">
        <v>27</v>
      </c>
      <c r="P3406">
        <f t="shared" si="106"/>
        <v>7</v>
      </c>
      <c r="Q3406" s="7">
        <f t="shared" si="107"/>
        <v>0.99399999999999999</v>
      </c>
    </row>
    <row r="3407" spans="1:17" x14ac:dyDescent="0.2">
      <c r="A3407">
        <v>89301606</v>
      </c>
      <c r="B3407" t="s">
        <v>6476</v>
      </c>
      <c r="C3407" t="s">
        <v>6477</v>
      </c>
      <c r="D3407">
        <v>10</v>
      </c>
      <c r="E3407" s="2">
        <v>42901</v>
      </c>
      <c r="G3407">
        <v>8076</v>
      </c>
      <c r="H3407">
        <v>65067</v>
      </c>
      <c r="I3407" t="s">
        <v>46</v>
      </c>
      <c r="J3407" t="s">
        <v>268</v>
      </c>
      <c r="K3407" t="s">
        <v>6396</v>
      </c>
      <c r="M3407" s="1" t="s">
        <v>6397</v>
      </c>
      <c r="N3407">
        <v>0.14199999999999999</v>
      </c>
      <c r="O3407" t="s">
        <v>27</v>
      </c>
      <c r="P3407">
        <f t="shared" si="106"/>
        <v>7</v>
      </c>
      <c r="Q3407" s="7">
        <f t="shared" si="107"/>
        <v>0.99399999999999999</v>
      </c>
    </row>
    <row r="3408" spans="1:17" x14ac:dyDescent="0.2">
      <c r="A3408">
        <v>89301607</v>
      </c>
      <c r="B3408" t="s">
        <v>6480</v>
      </c>
      <c r="C3408" t="s">
        <v>6481</v>
      </c>
      <c r="D3408">
        <v>10</v>
      </c>
      <c r="E3408" s="2">
        <v>42901</v>
      </c>
      <c r="G3408">
        <v>8076</v>
      </c>
      <c r="H3408">
        <v>65067</v>
      </c>
      <c r="I3408" t="s">
        <v>46</v>
      </c>
      <c r="J3408" t="s">
        <v>268</v>
      </c>
      <c r="K3408" t="s">
        <v>6396</v>
      </c>
      <c r="M3408" s="1" t="s">
        <v>6397</v>
      </c>
      <c r="N3408">
        <v>0.14199999999999999</v>
      </c>
      <c r="O3408" t="s">
        <v>27</v>
      </c>
      <c r="P3408">
        <f t="shared" si="106"/>
        <v>7</v>
      </c>
      <c r="Q3408" s="7">
        <f t="shared" si="107"/>
        <v>0.99399999999999999</v>
      </c>
    </row>
    <row r="3409" spans="1:18" x14ac:dyDescent="0.2">
      <c r="A3409">
        <v>89301608</v>
      </c>
      <c r="B3409" t="s">
        <v>6482</v>
      </c>
      <c r="C3409" t="s">
        <v>6482</v>
      </c>
      <c r="D3409">
        <v>10</v>
      </c>
      <c r="E3409" s="2">
        <v>42901</v>
      </c>
      <c r="G3409">
        <v>8076</v>
      </c>
      <c r="H3409">
        <v>65067</v>
      </c>
      <c r="I3409" t="s">
        <v>46</v>
      </c>
      <c r="J3409" t="s">
        <v>268</v>
      </c>
      <c r="K3409" t="s">
        <v>6396</v>
      </c>
      <c r="M3409" s="1" t="s">
        <v>6397</v>
      </c>
      <c r="N3409">
        <v>0.14199999999999999</v>
      </c>
      <c r="O3409" t="s">
        <v>27</v>
      </c>
      <c r="P3409">
        <f t="shared" si="106"/>
        <v>7</v>
      </c>
      <c r="Q3409" s="7">
        <f t="shared" si="107"/>
        <v>0.99399999999999999</v>
      </c>
    </row>
    <row r="3410" spans="1:18" x14ac:dyDescent="0.2">
      <c r="A3410">
        <v>89301163</v>
      </c>
      <c r="B3410" t="s">
        <v>3529</v>
      </c>
      <c r="C3410" t="s">
        <v>357</v>
      </c>
      <c r="D3410">
        <v>5</v>
      </c>
      <c r="E3410" s="2">
        <v>42887</v>
      </c>
      <c r="G3410">
        <v>8124</v>
      </c>
      <c r="H3410">
        <v>65073</v>
      </c>
      <c r="I3410" t="s">
        <v>53</v>
      </c>
      <c r="J3410" t="s">
        <v>705</v>
      </c>
      <c r="K3410" t="s">
        <v>1812</v>
      </c>
      <c r="M3410" s="1" t="s">
        <v>3715</v>
      </c>
      <c r="N3410">
        <v>1</v>
      </c>
      <c r="O3410" t="s">
        <v>27</v>
      </c>
      <c r="P3410">
        <f t="shared" si="106"/>
        <v>1</v>
      </c>
      <c r="Q3410" s="7">
        <f t="shared" si="107"/>
        <v>1</v>
      </c>
    </row>
    <row r="3411" spans="1:18" x14ac:dyDescent="0.2">
      <c r="A3411">
        <v>89301345</v>
      </c>
      <c r="B3411" t="s">
        <v>5330</v>
      </c>
      <c r="C3411" t="s">
        <v>5331</v>
      </c>
      <c r="D3411">
        <v>10</v>
      </c>
      <c r="E3411" s="2">
        <v>42887</v>
      </c>
      <c r="G3411">
        <v>8069</v>
      </c>
      <c r="H3411">
        <v>65080</v>
      </c>
      <c r="I3411" t="s">
        <v>53</v>
      </c>
      <c r="J3411" t="s">
        <v>81</v>
      </c>
      <c r="K3411" t="s">
        <v>5381</v>
      </c>
      <c r="M3411" s="1" t="s">
        <v>5382</v>
      </c>
      <c r="N3411">
        <v>1</v>
      </c>
      <c r="O3411" t="s">
        <v>72</v>
      </c>
      <c r="P3411">
        <f t="shared" si="106"/>
        <v>1</v>
      </c>
      <c r="Q3411" s="7">
        <f t="shared" si="107"/>
        <v>1</v>
      </c>
    </row>
    <row r="3412" spans="1:18" x14ac:dyDescent="0.2">
      <c r="A3412">
        <v>89301345</v>
      </c>
      <c r="B3412" t="s">
        <v>5330</v>
      </c>
      <c r="C3412" t="s">
        <v>5331</v>
      </c>
      <c r="D3412">
        <v>10</v>
      </c>
      <c r="E3412" s="2">
        <v>42901</v>
      </c>
      <c r="G3412">
        <v>8072</v>
      </c>
      <c r="H3412">
        <v>65081</v>
      </c>
      <c r="I3412" t="s">
        <v>53</v>
      </c>
      <c r="J3412" t="s">
        <v>325</v>
      </c>
      <c r="K3412" t="s">
        <v>2203</v>
      </c>
      <c r="M3412" s="1" t="s">
        <v>5380</v>
      </c>
      <c r="N3412">
        <v>1</v>
      </c>
      <c r="O3412" t="s">
        <v>72</v>
      </c>
      <c r="P3412">
        <f t="shared" si="106"/>
        <v>1</v>
      </c>
      <c r="Q3412" s="7">
        <f t="shared" si="107"/>
        <v>1</v>
      </c>
    </row>
    <row r="3413" spans="1:18" x14ac:dyDescent="0.2">
      <c r="A3413">
        <v>89301345</v>
      </c>
      <c r="B3413" t="s">
        <v>5330</v>
      </c>
      <c r="C3413" t="s">
        <v>5331</v>
      </c>
      <c r="D3413">
        <v>10</v>
      </c>
      <c r="E3413" s="2">
        <v>42901</v>
      </c>
      <c r="G3413">
        <v>8071</v>
      </c>
      <c r="H3413">
        <v>65082</v>
      </c>
      <c r="I3413" t="s">
        <v>53</v>
      </c>
      <c r="J3413" t="s">
        <v>268</v>
      </c>
      <c r="K3413" t="s">
        <v>2857</v>
      </c>
      <c r="M3413" s="1" t="s">
        <v>5383</v>
      </c>
      <c r="N3413">
        <v>1</v>
      </c>
      <c r="O3413" t="s">
        <v>72</v>
      </c>
      <c r="P3413">
        <f t="shared" si="106"/>
        <v>1</v>
      </c>
      <c r="Q3413" s="7">
        <f t="shared" si="107"/>
        <v>1</v>
      </c>
    </row>
    <row r="3414" spans="1:18" x14ac:dyDescent="0.2">
      <c r="A3414">
        <v>89301081</v>
      </c>
      <c r="B3414" t="s">
        <v>2159</v>
      </c>
      <c r="C3414" t="s">
        <v>109</v>
      </c>
      <c r="D3414">
        <v>5</v>
      </c>
      <c r="E3414" s="2">
        <v>42887</v>
      </c>
      <c r="G3414">
        <v>8096</v>
      </c>
      <c r="H3414">
        <v>65083</v>
      </c>
      <c r="I3414" t="s">
        <v>53</v>
      </c>
      <c r="J3414" t="s">
        <v>81</v>
      </c>
      <c r="K3414" t="s">
        <v>2288</v>
      </c>
      <c r="M3414" s="1" t="s">
        <v>2289</v>
      </c>
      <c r="N3414">
        <v>1</v>
      </c>
      <c r="O3414" t="s">
        <v>72</v>
      </c>
      <c r="P3414">
        <f t="shared" si="106"/>
        <v>1</v>
      </c>
      <c r="Q3414" s="7">
        <f t="shared" si="107"/>
        <v>1</v>
      </c>
    </row>
    <row r="3415" spans="1:18" x14ac:dyDescent="0.2">
      <c r="A3415">
        <v>89301031</v>
      </c>
      <c r="B3415" t="s">
        <v>826</v>
      </c>
      <c r="C3415" t="s">
        <v>109</v>
      </c>
      <c r="D3415">
        <v>5</v>
      </c>
      <c r="E3415" s="2">
        <v>43009</v>
      </c>
      <c r="G3415">
        <v>8438</v>
      </c>
      <c r="H3415">
        <v>65084</v>
      </c>
      <c r="J3415" t="s">
        <v>60</v>
      </c>
      <c r="K3415" t="s">
        <v>910</v>
      </c>
      <c r="M3415" s="1" t="s">
        <v>911</v>
      </c>
      <c r="N3415">
        <v>1</v>
      </c>
      <c r="O3415" t="s">
        <v>90</v>
      </c>
      <c r="P3415">
        <f t="shared" si="106"/>
        <v>1</v>
      </c>
      <c r="Q3415" s="7">
        <f t="shared" si="107"/>
        <v>1</v>
      </c>
    </row>
    <row r="3416" spans="1:18" x14ac:dyDescent="0.2">
      <c r="A3416">
        <v>89301113</v>
      </c>
      <c r="B3416" t="s">
        <v>2951</v>
      </c>
      <c r="C3416" t="s">
        <v>357</v>
      </c>
      <c r="D3416">
        <v>5</v>
      </c>
      <c r="E3416" s="2">
        <v>42887</v>
      </c>
      <c r="G3416">
        <v>8143</v>
      </c>
      <c r="H3416">
        <v>65086</v>
      </c>
      <c r="J3416" t="s">
        <v>3130</v>
      </c>
      <c r="K3416" t="s">
        <v>3131</v>
      </c>
      <c r="M3416" s="1" t="s">
        <v>3132</v>
      </c>
      <c r="N3416">
        <v>1</v>
      </c>
      <c r="O3416" t="s">
        <v>27</v>
      </c>
      <c r="P3416">
        <f t="shared" si="106"/>
        <v>1</v>
      </c>
      <c r="Q3416" s="7">
        <f t="shared" si="107"/>
        <v>1</v>
      </c>
    </row>
    <row r="3417" spans="1:18" x14ac:dyDescent="0.2">
      <c r="A3417">
        <v>89301262</v>
      </c>
      <c r="B3417" t="s">
        <v>4505</v>
      </c>
      <c r="C3417" t="s">
        <v>4667</v>
      </c>
      <c r="D3417">
        <v>10</v>
      </c>
      <c r="E3417" s="2">
        <v>42870</v>
      </c>
      <c r="G3417">
        <v>8112</v>
      </c>
      <c r="H3417">
        <v>65089</v>
      </c>
      <c r="I3417" t="s">
        <v>46</v>
      </c>
      <c r="J3417" t="s">
        <v>521</v>
      </c>
      <c r="K3417" t="s">
        <v>4673</v>
      </c>
      <c r="M3417" s="1" t="s">
        <v>4674</v>
      </c>
      <c r="N3417">
        <v>1</v>
      </c>
      <c r="O3417" t="s">
        <v>19</v>
      </c>
      <c r="P3417">
        <f t="shared" si="106"/>
        <v>1</v>
      </c>
      <c r="Q3417" s="7">
        <f t="shared" si="107"/>
        <v>1</v>
      </c>
    </row>
    <row r="3418" spans="1:18" x14ac:dyDescent="0.2">
      <c r="A3418">
        <v>89301313</v>
      </c>
      <c r="B3418" t="s">
        <v>4828</v>
      </c>
      <c r="C3418" t="s">
        <v>357</v>
      </c>
      <c r="D3418">
        <v>5</v>
      </c>
      <c r="E3418" s="2">
        <v>42917</v>
      </c>
      <c r="G3418">
        <v>8127</v>
      </c>
      <c r="H3418">
        <v>65094</v>
      </c>
      <c r="I3418" t="s">
        <v>46</v>
      </c>
      <c r="J3418" t="s">
        <v>155</v>
      </c>
      <c r="K3418" t="s">
        <v>4512</v>
      </c>
      <c r="M3418" s="1" t="s">
        <v>4909</v>
      </c>
      <c r="N3418">
        <v>1</v>
      </c>
      <c r="O3418" t="s">
        <v>27</v>
      </c>
      <c r="P3418">
        <f t="shared" si="106"/>
        <v>2</v>
      </c>
      <c r="Q3418" s="7">
        <f t="shared" si="107"/>
        <v>2</v>
      </c>
      <c r="R3418" t="s">
        <v>6797</v>
      </c>
    </row>
    <row r="3419" spans="1:18" x14ac:dyDescent="0.2">
      <c r="A3419">
        <v>89301311</v>
      </c>
      <c r="B3419" t="s">
        <v>4828</v>
      </c>
      <c r="C3419" t="s">
        <v>109</v>
      </c>
      <c r="D3419">
        <v>5</v>
      </c>
      <c r="E3419" s="2">
        <v>42917</v>
      </c>
      <c r="G3419">
        <v>8129</v>
      </c>
      <c r="H3419">
        <v>65101</v>
      </c>
      <c r="J3419" t="s">
        <v>84</v>
      </c>
      <c r="K3419" t="s">
        <v>4866</v>
      </c>
      <c r="M3419" s="1" t="s">
        <v>4867</v>
      </c>
      <c r="N3419">
        <v>1</v>
      </c>
      <c r="O3419" t="s">
        <v>23</v>
      </c>
      <c r="P3419">
        <f t="shared" si="106"/>
        <v>1</v>
      </c>
      <c r="Q3419" s="7">
        <f t="shared" si="107"/>
        <v>1</v>
      </c>
    </row>
    <row r="3420" spans="1:18" x14ac:dyDescent="0.2">
      <c r="A3420">
        <v>89301023</v>
      </c>
      <c r="B3420" t="s">
        <v>489</v>
      </c>
      <c r="C3420" t="s">
        <v>357</v>
      </c>
      <c r="D3420">
        <v>5</v>
      </c>
      <c r="E3420" s="2">
        <v>42979</v>
      </c>
      <c r="G3420">
        <v>8316</v>
      </c>
      <c r="H3420">
        <v>65103</v>
      </c>
      <c r="J3420" t="s">
        <v>249</v>
      </c>
      <c r="K3420" t="s">
        <v>679</v>
      </c>
      <c r="L3420" t="s">
        <v>86</v>
      </c>
      <c r="M3420" s="1" t="s">
        <v>680</v>
      </c>
      <c r="N3420">
        <v>1</v>
      </c>
      <c r="O3420" t="s">
        <v>72</v>
      </c>
      <c r="P3420">
        <f t="shared" si="106"/>
        <v>1</v>
      </c>
      <c r="Q3420" s="7">
        <f t="shared" si="107"/>
        <v>1</v>
      </c>
    </row>
    <row r="3421" spans="1:18" x14ac:dyDescent="0.2">
      <c r="A3421">
        <v>89301061</v>
      </c>
      <c r="B3421" t="s">
        <v>1480</v>
      </c>
      <c r="C3421" t="s">
        <v>1481</v>
      </c>
      <c r="D3421">
        <v>5</v>
      </c>
      <c r="E3421" s="2">
        <v>42948</v>
      </c>
      <c r="G3421">
        <v>8334</v>
      </c>
      <c r="H3421">
        <v>65104</v>
      </c>
      <c r="I3421" t="s">
        <v>46</v>
      </c>
      <c r="J3421" t="s">
        <v>663</v>
      </c>
      <c r="K3421" t="s">
        <v>407</v>
      </c>
      <c r="M3421" s="1" t="s">
        <v>1517</v>
      </c>
      <c r="N3421">
        <v>1</v>
      </c>
      <c r="O3421" t="s">
        <v>72</v>
      </c>
      <c r="P3421">
        <f t="shared" si="106"/>
        <v>1</v>
      </c>
      <c r="Q3421" s="7">
        <f t="shared" si="107"/>
        <v>1</v>
      </c>
    </row>
    <row r="3422" spans="1:18" x14ac:dyDescent="0.2">
      <c r="A3422">
        <v>89301121</v>
      </c>
      <c r="B3422" t="s">
        <v>3139</v>
      </c>
      <c r="C3422" t="s">
        <v>109</v>
      </c>
      <c r="D3422">
        <v>5</v>
      </c>
      <c r="E3422" s="2">
        <v>43282</v>
      </c>
      <c r="G3422">
        <v>8701</v>
      </c>
      <c r="H3422">
        <v>65113</v>
      </c>
      <c r="I3422" t="s">
        <v>53</v>
      </c>
      <c r="J3422" t="s">
        <v>227</v>
      </c>
      <c r="K3422" t="s">
        <v>3167</v>
      </c>
      <c r="M3422" s="1" t="s">
        <v>3168</v>
      </c>
      <c r="N3422">
        <v>1</v>
      </c>
      <c r="O3422" t="s">
        <v>27</v>
      </c>
      <c r="P3422">
        <f t="shared" si="106"/>
        <v>1</v>
      </c>
      <c r="Q3422" s="7">
        <f t="shared" si="107"/>
        <v>1</v>
      </c>
    </row>
    <row r="3423" spans="1:18" x14ac:dyDescent="0.2">
      <c r="A3423">
        <v>89301103</v>
      </c>
      <c r="B3423" t="s">
        <v>2599</v>
      </c>
      <c r="C3423" t="s">
        <v>2589</v>
      </c>
      <c r="D3423">
        <v>5</v>
      </c>
      <c r="E3423" s="2">
        <v>44317</v>
      </c>
      <c r="G3423">
        <v>8303</v>
      </c>
      <c r="H3423">
        <v>65114</v>
      </c>
      <c r="J3423" t="s">
        <v>155</v>
      </c>
      <c r="K3423" t="s">
        <v>2849</v>
      </c>
      <c r="L3423" t="s">
        <v>86</v>
      </c>
      <c r="M3423" s="1" t="s">
        <v>2850</v>
      </c>
      <c r="N3423">
        <v>1</v>
      </c>
      <c r="O3423" t="s">
        <v>72</v>
      </c>
      <c r="P3423">
        <f t="shared" si="106"/>
        <v>1</v>
      </c>
      <c r="Q3423" s="7">
        <f t="shared" si="107"/>
        <v>1</v>
      </c>
    </row>
    <row r="3424" spans="1:18" x14ac:dyDescent="0.2">
      <c r="A3424">
        <v>89301335</v>
      </c>
      <c r="B3424" t="s">
        <v>5218</v>
      </c>
      <c r="C3424" t="s">
        <v>5219</v>
      </c>
      <c r="D3424">
        <v>10</v>
      </c>
      <c r="E3424" s="2">
        <v>42917</v>
      </c>
      <c r="G3424">
        <v>8116</v>
      </c>
      <c r="H3424">
        <v>65115</v>
      </c>
      <c r="J3424" t="s">
        <v>43</v>
      </c>
      <c r="K3424" t="s">
        <v>5275</v>
      </c>
      <c r="L3424" t="s">
        <v>86</v>
      </c>
      <c r="M3424" s="1" t="s">
        <v>5276</v>
      </c>
      <c r="N3424">
        <v>1</v>
      </c>
      <c r="O3424" t="s">
        <v>72</v>
      </c>
      <c r="P3424">
        <f t="shared" si="106"/>
        <v>1</v>
      </c>
      <c r="Q3424" s="7">
        <f t="shared" si="107"/>
        <v>1</v>
      </c>
    </row>
    <row r="3425" spans="1:17" x14ac:dyDescent="0.2">
      <c r="A3425">
        <v>89301181</v>
      </c>
      <c r="B3425" t="s">
        <v>3946</v>
      </c>
      <c r="C3425" t="s">
        <v>3947</v>
      </c>
      <c r="D3425">
        <v>5</v>
      </c>
      <c r="E3425" s="2">
        <v>42887</v>
      </c>
      <c r="G3425">
        <v>8101</v>
      </c>
      <c r="H3425">
        <v>65116</v>
      </c>
      <c r="J3425" t="s">
        <v>382</v>
      </c>
      <c r="K3425" t="s">
        <v>865</v>
      </c>
      <c r="M3425" s="1" t="s">
        <v>3979</v>
      </c>
      <c r="N3425">
        <v>1</v>
      </c>
      <c r="O3425" t="s">
        <v>23</v>
      </c>
      <c r="P3425">
        <f t="shared" si="106"/>
        <v>1</v>
      </c>
      <c r="Q3425" s="7">
        <f t="shared" si="107"/>
        <v>1</v>
      </c>
    </row>
    <row r="3426" spans="1:17" x14ac:dyDescent="0.2">
      <c r="A3426">
        <v>89301181</v>
      </c>
      <c r="B3426" t="s">
        <v>3946</v>
      </c>
      <c r="C3426" t="s">
        <v>3947</v>
      </c>
      <c r="D3426">
        <v>5</v>
      </c>
      <c r="E3426" s="2">
        <v>42917</v>
      </c>
      <c r="G3426">
        <v>8280</v>
      </c>
      <c r="H3426">
        <v>65119</v>
      </c>
      <c r="J3426" t="s">
        <v>2254</v>
      </c>
      <c r="K3426" t="s">
        <v>3980</v>
      </c>
      <c r="L3426" t="s">
        <v>86</v>
      </c>
      <c r="M3426" s="1" t="s">
        <v>3981</v>
      </c>
      <c r="N3426">
        <v>1</v>
      </c>
      <c r="O3426" t="s">
        <v>90</v>
      </c>
      <c r="P3426">
        <f t="shared" si="106"/>
        <v>1</v>
      </c>
      <c r="Q3426" s="7">
        <f t="shared" si="107"/>
        <v>1</v>
      </c>
    </row>
    <row r="3427" spans="1:17" x14ac:dyDescent="0.2">
      <c r="A3427">
        <v>89301073</v>
      </c>
      <c r="B3427" t="s">
        <v>1686</v>
      </c>
      <c r="C3427" t="s">
        <v>357</v>
      </c>
      <c r="D3427">
        <v>5</v>
      </c>
      <c r="E3427" s="2">
        <v>42979</v>
      </c>
      <c r="G3427">
        <v>8265</v>
      </c>
      <c r="H3427">
        <v>65122</v>
      </c>
      <c r="J3427" t="s">
        <v>1772</v>
      </c>
      <c r="K3427" t="s">
        <v>586</v>
      </c>
      <c r="M3427" s="1" t="s">
        <v>1773</v>
      </c>
      <c r="N3427">
        <v>1</v>
      </c>
      <c r="O3427" t="s">
        <v>27</v>
      </c>
      <c r="P3427">
        <f t="shared" si="106"/>
        <v>1</v>
      </c>
      <c r="Q3427" s="7">
        <f t="shared" si="107"/>
        <v>1</v>
      </c>
    </row>
    <row r="3428" spans="1:17" x14ac:dyDescent="0.2">
      <c r="A3428">
        <v>89301042</v>
      </c>
      <c r="B3428" t="s">
        <v>1264</v>
      </c>
      <c r="C3428" t="s">
        <v>1265</v>
      </c>
      <c r="D3428">
        <v>10</v>
      </c>
      <c r="E3428" s="2">
        <v>44774</v>
      </c>
      <c r="G3428">
        <v>8092</v>
      </c>
      <c r="H3428">
        <v>65134</v>
      </c>
      <c r="J3428" t="s">
        <v>1289</v>
      </c>
      <c r="K3428" t="s">
        <v>434</v>
      </c>
      <c r="M3428" s="1" t="s">
        <v>1290</v>
      </c>
      <c r="N3428">
        <v>1</v>
      </c>
      <c r="O3428" t="s">
        <v>90</v>
      </c>
      <c r="P3428">
        <f t="shared" si="106"/>
        <v>1</v>
      </c>
      <c r="Q3428" s="7">
        <f t="shared" si="107"/>
        <v>1</v>
      </c>
    </row>
    <row r="3429" spans="1:17" x14ac:dyDescent="0.2">
      <c r="A3429">
        <v>89301063</v>
      </c>
      <c r="B3429" t="s">
        <v>1480</v>
      </c>
      <c r="C3429" t="s">
        <v>357</v>
      </c>
      <c r="D3429">
        <v>5</v>
      </c>
      <c r="E3429" s="2">
        <v>42948</v>
      </c>
      <c r="G3429">
        <v>8333</v>
      </c>
      <c r="H3429">
        <v>65138</v>
      </c>
      <c r="J3429" t="s">
        <v>78</v>
      </c>
      <c r="K3429" t="s">
        <v>1031</v>
      </c>
      <c r="L3429" t="s">
        <v>86</v>
      </c>
      <c r="M3429" s="1" t="s">
        <v>1670</v>
      </c>
      <c r="N3429">
        <v>1</v>
      </c>
      <c r="O3429" t="s">
        <v>72</v>
      </c>
      <c r="P3429">
        <f t="shared" si="106"/>
        <v>1</v>
      </c>
      <c r="Q3429" s="7">
        <f t="shared" si="107"/>
        <v>1</v>
      </c>
    </row>
    <row r="3430" spans="1:17" x14ac:dyDescent="0.2">
      <c r="A3430">
        <v>89301192</v>
      </c>
      <c r="B3430" t="s">
        <v>4075</v>
      </c>
      <c r="C3430" t="s">
        <v>568</v>
      </c>
      <c r="D3430">
        <v>10</v>
      </c>
      <c r="E3430" s="2">
        <v>44713</v>
      </c>
      <c r="G3430">
        <v>8911</v>
      </c>
      <c r="H3430">
        <v>65139</v>
      </c>
      <c r="I3430" t="s">
        <v>28</v>
      </c>
      <c r="J3430" t="s">
        <v>961</v>
      </c>
      <c r="K3430" t="s">
        <v>4089</v>
      </c>
      <c r="L3430" t="s">
        <v>31</v>
      </c>
      <c r="M3430" s="1" t="s">
        <v>4090</v>
      </c>
      <c r="N3430">
        <v>0.05</v>
      </c>
      <c r="O3430" t="s">
        <v>33</v>
      </c>
      <c r="P3430">
        <f t="shared" si="106"/>
        <v>1</v>
      </c>
      <c r="Q3430" s="7">
        <f t="shared" si="107"/>
        <v>0.05</v>
      </c>
    </row>
    <row r="3431" spans="1:17" x14ac:dyDescent="0.2">
      <c r="A3431">
        <v>89301111</v>
      </c>
      <c r="B3431" t="s">
        <v>2951</v>
      </c>
      <c r="C3431" t="s">
        <v>109</v>
      </c>
      <c r="D3431">
        <v>5</v>
      </c>
      <c r="E3431" s="2">
        <v>42948</v>
      </c>
      <c r="G3431">
        <v>8297</v>
      </c>
      <c r="H3431">
        <v>65140</v>
      </c>
      <c r="J3431" t="s">
        <v>43</v>
      </c>
      <c r="K3431" t="s">
        <v>3010</v>
      </c>
      <c r="M3431" s="1" t="s">
        <v>3011</v>
      </c>
      <c r="N3431">
        <v>1</v>
      </c>
      <c r="O3431" t="s">
        <v>23</v>
      </c>
      <c r="P3431">
        <f t="shared" si="106"/>
        <v>1</v>
      </c>
      <c r="Q3431" s="7">
        <f t="shared" si="107"/>
        <v>1</v>
      </c>
    </row>
    <row r="3432" spans="1:17" x14ac:dyDescent="0.2">
      <c r="A3432">
        <v>89301021</v>
      </c>
      <c r="B3432" t="s">
        <v>489</v>
      </c>
      <c r="C3432" t="s">
        <v>109</v>
      </c>
      <c r="D3432">
        <v>5</v>
      </c>
      <c r="E3432" s="2">
        <v>42948</v>
      </c>
      <c r="G3432">
        <v>8314</v>
      </c>
      <c r="H3432">
        <v>65142</v>
      </c>
      <c r="J3432" t="s">
        <v>521</v>
      </c>
      <c r="K3432" t="s">
        <v>522</v>
      </c>
      <c r="M3432" s="1" t="s">
        <v>523</v>
      </c>
      <c r="N3432">
        <v>1</v>
      </c>
      <c r="O3432" t="s">
        <v>90</v>
      </c>
      <c r="P3432">
        <f t="shared" si="106"/>
        <v>1</v>
      </c>
      <c r="Q3432" s="7">
        <f t="shared" si="107"/>
        <v>1</v>
      </c>
    </row>
    <row r="3433" spans="1:17" x14ac:dyDescent="0.2">
      <c r="A3433">
        <v>89301261</v>
      </c>
      <c r="B3433" t="s">
        <v>4505</v>
      </c>
      <c r="C3433" t="s">
        <v>109</v>
      </c>
      <c r="D3433">
        <v>5</v>
      </c>
      <c r="E3433" s="2">
        <v>44501</v>
      </c>
      <c r="G3433">
        <v>8161</v>
      </c>
      <c r="H3433">
        <v>65146</v>
      </c>
      <c r="I3433" t="s">
        <v>28</v>
      </c>
      <c r="J3433" t="s">
        <v>711</v>
      </c>
      <c r="K3433" t="s">
        <v>4544</v>
      </c>
      <c r="M3433" s="1" t="s">
        <v>4545</v>
      </c>
      <c r="N3433">
        <v>0.8</v>
      </c>
      <c r="O3433" t="s">
        <v>33</v>
      </c>
      <c r="P3433">
        <f t="shared" si="106"/>
        <v>2</v>
      </c>
      <c r="Q3433" s="7">
        <f t="shared" si="107"/>
        <v>1</v>
      </c>
    </row>
    <row r="3434" spans="1:17" x14ac:dyDescent="0.2">
      <c r="A3434">
        <v>89301265</v>
      </c>
      <c r="B3434" t="s">
        <v>4505</v>
      </c>
      <c r="C3434" t="s">
        <v>4675</v>
      </c>
      <c r="D3434">
        <v>10</v>
      </c>
      <c r="E3434" s="2">
        <v>44501</v>
      </c>
      <c r="G3434">
        <v>8161</v>
      </c>
      <c r="H3434">
        <v>65146</v>
      </c>
      <c r="I3434" t="s">
        <v>28</v>
      </c>
      <c r="J3434" t="s">
        <v>711</v>
      </c>
      <c r="K3434" t="s">
        <v>4544</v>
      </c>
      <c r="M3434" s="1" t="s">
        <v>4545</v>
      </c>
      <c r="N3434">
        <v>0.2</v>
      </c>
      <c r="O3434" t="s">
        <v>33</v>
      </c>
      <c r="P3434">
        <f t="shared" si="106"/>
        <v>2</v>
      </c>
      <c r="Q3434" s="7">
        <f t="shared" si="107"/>
        <v>1</v>
      </c>
    </row>
    <row r="3435" spans="1:17" x14ac:dyDescent="0.2">
      <c r="A3435">
        <v>89301261</v>
      </c>
      <c r="B3435" t="s">
        <v>4505</v>
      </c>
      <c r="C3435" t="s">
        <v>109</v>
      </c>
      <c r="D3435">
        <v>5</v>
      </c>
      <c r="E3435" s="2">
        <v>44501</v>
      </c>
      <c r="G3435">
        <v>8160</v>
      </c>
      <c r="H3435">
        <v>65147</v>
      </c>
      <c r="I3435" t="s">
        <v>28</v>
      </c>
      <c r="J3435" t="s">
        <v>176</v>
      </c>
      <c r="K3435" t="s">
        <v>4546</v>
      </c>
      <c r="M3435" s="1" t="s">
        <v>4547</v>
      </c>
      <c r="N3435">
        <v>0.8</v>
      </c>
      <c r="O3435" t="s">
        <v>33</v>
      </c>
      <c r="P3435">
        <f t="shared" si="106"/>
        <v>2</v>
      </c>
      <c r="Q3435" s="7">
        <f t="shared" si="107"/>
        <v>1</v>
      </c>
    </row>
    <row r="3436" spans="1:17" x14ac:dyDescent="0.2">
      <c r="A3436">
        <v>89301265</v>
      </c>
      <c r="B3436" t="s">
        <v>4505</v>
      </c>
      <c r="C3436" t="s">
        <v>4675</v>
      </c>
      <c r="D3436">
        <v>10</v>
      </c>
      <c r="E3436" s="2">
        <v>44501</v>
      </c>
      <c r="G3436">
        <v>8160</v>
      </c>
      <c r="H3436">
        <v>65147</v>
      </c>
      <c r="I3436" t="s">
        <v>28</v>
      </c>
      <c r="J3436" t="s">
        <v>176</v>
      </c>
      <c r="K3436" t="s">
        <v>4546</v>
      </c>
      <c r="M3436" s="1" t="s">
        <v>4547</v>
      </c>
      <c r="N3436">
        <v>0.2</v>
      </c>
      <c r="O3436" t="s">
        <v>33</v>
      </c>
      <c r="P3436">
        <f t="shared" si="106"/>
        <v>2</v>
      </c>
      <c r="Q3436" s="7">
        <f t="shared" si="107"/>
        <v>1</v>
      </c>
    </row>
    <row r="3437" spans="1:17" x14ac:dyDescent="0.2">
      <c r="A3437">
        <v>89301227</v>
      </c>
      <c r="B3437" t="s">
        <v>4445</v>
      </c>
      <c r="C3437" t="s">
        <v>4445</v>
      </c>
      <c r="D3437">
        <v>10</v>
      </c>
      <c r="E3437" s="2">
        <v>45200</v>
      </c>
      <c r="G3437">
        <v>8250</v>
      </c>
      <c r="H3437">
        <v>65148</v>
      </c>
      <c r="I3437" t="s">
        <v>28</v>
      </c>
      <c r="J3437" t="s">
        <v>521</v>
      </c>
      <c r="K3437" t="s">
        <v>4446</v>
      </c>
      <c r="M3437" s="1" t="s">
        <v>4447</v>
      </c>
      <c r="N3437">
        <v>1</v>
      </c>
      <c r="O3437" t="s">
        <v>33</v>
      </c>
      <c r="P3437">
        <f t="shared" si="106"/>
        <v>1</v>
      </c>
      <c r="Q3437" s="7">
        <f t="shared" si="107"/>
        <v>1</v>
      </c>
    </row>
    <row r="3438" spans="1:17" x14ac:dyDescent="0.2">
      <c r="A3438">
        <v>89301075</v>
      </c>
      <c r="B3438" t="s">
        <v>1686</v>
      </c>
      <c r="C3438" t="s">
        <v>1840</v>
      </c>
      <c r="D3438">
        <v>10</v>
      </c>
      <c r="E3438" s="2">
        <v>42917</v>
      </c>
      <c r="G3438">
        <v>8269</v>
      </c>
      <c r="H3438">
        <v>65149</v>
      </c>
      <c r="I3438" t="s">
        <v>28</v>
      </c>
      <c r="J3438" t="s">
        <v>268</v>
      </c>
      <c r="K3438" t="s">
        <v>1961</v>
      </c>
      <c r="M3438" s="1" t="s">
        <v>1962</v>
      </c>
      <c r="N3438">
        <v>1</v>
      </c>
      <c r="O3438" t="s">
        <v>33</v>
      </c>
      <c r="P3438">
        <f t="shared" si="106"/>
        <v>1</v>
      </c>
      <c r="Q3438" s="7">
        <f t="shared" si="107"/>
        <v>1</v>
      </c>
    </row>
    <row r="3439" spans="1:17" x14ac:dyDescent="0.2">
      <c r="A3439">
        <v>89301386</v>
      </c>
      <c r="B3439" t="s">
        <v>5670</v>
      </c>
      <c r="C3439" t="s">
        <v>5716</v>
      </c>
      <c r="D3439">
        <v>10</v>
      </c>
      <c r="E3439" s="2">
        <v>44562</v>
      </c>
      <c r="G3439">
        <v>8165</v>
      </c>
      <c r="H3439">
        <v>65151</v>
      </c>
      <c r="I3439" t="s">
        <v>28</v>
      </c>
      <c r="J3439" t="s">
        <v>521</v>
      </c>
      <c r="K3439" t="s">
        <v>5073</v>
      </c>
      <c r="M3439" s="1" t="s">
        <v>5724</v>
      </c>
      <c r="N3439">
        <v>0.5</v>
      </c>
      <c r="O3439" t="s">
        <v>238</v>
      </c>
      <c r="P3439">
        <f t="shared" si="106"/>
        <v>1</v>
      </c>
      <c r="Q3439" s="7">
        <f t="shared" si="107"/>
        <v>0.5</v>
      </c>
    </row>
    <row r="3440" spans="1:17" x14ac:dyDescent="0.2">
      <c r="A3440">
        <v>89301386</v>
      </c>
      <c r="B3440" t="s">
        <v>5670</v>
      </c>
      <c r="C3440" t="s">
        <v>5716</v>
      </c>
      <c r="D3440">
        <v>10</v>
      </c>
      <c r="E3440" s="2">
        <v>43282</v>
      </c>
      <c r="G3440">
        <v>8321</v>
      </c>
      <c r="H3440">
        <v>65152</v>
      </c>
      <c r="I3440" t="s">
        <v>28</v>
      </c>
      <c r="J3440" t="s">
        <v>5721</v>
      </c>
      <c r="K3440" t="s">
        <v>5722</v>
      </c>
      <c r="M3440" s="1" t="s">
        <v>5723</v>
      </c>
      <c r="N3440">
        <v>1</v>
      </c>
      <c r="O3440" t="s">
        <v>238</v>
      </c>
      <c r="P3440">
        <f t="shared" si="106"/>
        <v>1</v>
      </c>
      <c r="Q3440" s="7">
        <f t="shared" si="107"/>
        <v>1</v>
      </c>
    </row>
    <row r="3441" spans="1:17" x14ac:dyDescent="0.2">
      <c r="A3441">
        <v>89301386</v>
      </c>
      <c r="B3441" t="s">
        <v>5670</v>
      </c>
      <c r="C3441" t="s">
        <v>5716</v>
      </c>
      <c r="D3441">
        <v>10</v>
      </c>
      <c r="E3441" s="2">
        <v>43282</v>
      </c>
      <c r="G3441">
        <v>8463</v>
      </c>
      <c r="H3441">
        <v>65153</v>
      </c>
      <c r="I3441" t="s">
        <v>28</v>
      </c>
      <c r="J3441" t="s">
        <v>1986</v>
      </c>
      <c r="K3441" t="s">
        <v>5719</v>
      </c>
      <c r="M3441" s="1" t="s">
        <v>5720</v>
      </c>
      <c r="N3441">
        <v>1</v>
      </c>
      <c r="O3441" t="s">
        <v>238</v>
      </c>
      <c r="P3441">
        <f t="shared" si="106"/>
        <v>1</v>
      </c>
      <c r="Q3441" s="7">
        <f t="shared" si="107"/>
        <v>1</v>
      </c>
    </row>
    <row r="3442" spans="1:17" x14ac:dyDescent="0.2">
      <c r="A3442">
        <v>89301212</v>
      </c>
      <c r="B3442" t="s">
        <v>4155</v>
      </c>
      <c r="C3442" t="s">
        <v>568</v>
      </c>
      <c r="D3442">
        <v>10</v>
      </c>
      <c r="E3442" s="2">
        <v>43374</v>
      </c>
      <c r="G3442">
        <v>8906</v>
      </c>
      <c r="H3442">
        <v>65155</v>
      </c>
      <c r="I3442" t="s">
        <v>46</v>
      </c>
      <c r="J3442" t="s">
        <v>843</v>
      </c>
      <c r="K3442" t="s">
        <v>4269</v>
      </c>
      <c r="M3442" s="1" t="s">
        <v>4270</v>
      </c>
      <c r="N3442">
        <v>0.5</v>
      </c>
      <c r="O3442" t="s">
        <v>72</v>
      </c>
      <c r="P3442">
        <f t="shared" si="106"/>
        <v>2</v>
      </c>
      <c r="Q3442" s="7">
        <f t="shared" si="107"/>
        <v>1</v>
      </c>
    </row>
    <row r="3443" spans="1:17" x14ac:dyDescent="0.2">
      <c r="A3443">
        <v>89301215</v>
      </c>
      <c r="B3443" t="s">
        <v>4155</v>
      </c>
      <c r="C3443" t="s">
        <v>4301</v>
      </c>
      <c r="D3443">
        <v>10</v>
      </c>
      <c r="E3443" s="2">
        <v>43374</v>
      </c>
      <c r="G3443">
        <v>8906</v>
      </c>
      <c r="H3443">
        <v>65155</v>
      </c>
      <c r="I3443" t="s">
        <v>46</v>
      </c>
      <c r="J3443" t="s">
        <v>843</v>
      </c>
      <c r="K3443" t="s">
        <v>4269</v>
      </c>
      <c r="M3443" s="1" t="s">
        <v>4270</v>
      </c>
      <c r="N3443">
        <v>0.5</v>
      </c>
      <c r="O3443" t="s">
        <v>72</v>
      </c>
      <c r="P3443">
        <f t="shared" si="106"/>
        <v>2</v>
      </c>
      <c r="Q3443" s="7">
        <f t="shared" si="107"/>
        <v>1</v>
      </c>
    </row>
    <row r="3444" spans="1:17" x14ac:dyDescent="0.2">
      <c r="A3444">
        <v>89301091</v>
      </c>
      <c r="B3444" t="s">
        <v>2444</v>
      </c>
      <c r="C3444" t="s">
        <v>109</v>
      </c>
      <c r="D3444">
        <v>5</v>
      </c>
      <c r="E3444" s="2">
        <v>42901</v>
      </c>
      <c r="G3444">
        <v>8135</v>
      </c>
      <c r="H3444">
        <v>65160</v>
      </c>
      <c r="I3444" t="s">
        <v>343</v>
      </c>
      <c r="J3444" t="s">
        <v>2451</v>
      </c>
      <c r="K3444" t="s">
        <v>2452</v>
      </c>
      <c r="M3444" s="1" t="s">
        <v>2453</v>
      </c>
      <c r="N3444">
        <v>0.75</v>
      </c>
      <c r="O3444" t="s">
        <v>72</v>
      </c>
      <c r="P3444">
        <f t="shared" si="106"/>
        <v>1</v>
      </c>
      <c r="Q3444" s="7">
        <f t="shared" si="107"/>
        <v>0.75</v>
      </c>
    </row>
    <row r="3445" spans="1:17" x14ac:dyDescent="0.2">
      <c r="A3445">
        <v>89301075</v>
      </c>
      <c r="B3445" t="s">
        <v>1686</v>
      </c>
      <c r="C3445" t="s">
        <v>1840</v>
      </c>
      <c r="D3445">
        <v>10</v>
      </c>
      <c r="E3445" s="2">
        <v>43282</v>
      </c>
      <c r="G3445">
        <v>8177</v>
      </c>
      <c r="H3445">
        <v>65163</v>
      </c>
      <c r="I3445" t="s">
        <v>28</v>
      </c>
      <c r="J3445" t="s">
        <v>507</v>
      </c>
      <c r="K3445" t="s">
        <v>1955</v>
      </c>
      <c r="M3445" s="1" t="s">
        <v>1956</v>
      </c>
      <c r="N3445">
        <v>1</v>
      </c>
      <c r="O3445" t="s">
        <v>33</v>
      </c>
      <c r="P3445">
        <f t="shared" si="106"/>
        <v>1</v>
      </c>
      <c r="Q3445" s="7">
        <f t="shared" si="107"/>
        <v>1</v>
      </c>
    </row>
    <row r="3446" spans="1:17" x14ac:dyDescent="0.2">
      <c r="A3446">
        <v>89301131</v>
      </c>
      <c r="B3446" t="s">
        <v>3276</v>
      </c>
      <c r="C3446" t="s">
        <v>109</v>
      </c>
      <c r="D3446">
        <v>5</v>
      </c>
      <c r="E3446" s="2">
        <v>43282</v>
      </c>
      <c r="G3446">
        <v>8329</v>
      </c>
      <c r="H3446">
        <v>65165</v>
      </c>
      <c r="I3446" t="s">
        <v>28</v>
      </c>
      <c r="J3446" t="s">
        <v>3294</v>
      </c>
      <c r="K3446" t="s">
        <v>3295</v>
      </c>
      <c r="M3446" s="1" t="s">
        <v>3296</v>
      </c>
      <c r="N3446">
        <v>1</v>
      </c>
      <c r="O3446" t="s">
        <v>33</v>
      </c>
      <c r="P3446">
        <f t="shared" si="106"/>
        <v>1</v>
      </c>
      <c r="Q3446" s="7">
        <f t="shared" si="107"/>
        <v>1</v>
      </c>
    </row>
    <row r="3447" spans="1:17" x14ac:dyDescent="0.2">
      <c r="A3447">
        <v>89301031</v>
      </c>
      <c r="B3447" t="s">
        <v>826</v>
      </c>
      <c r="C3447" t="s">
        <v>109</v>
      </c>
      <c r="D3447">
        <v>5</v>
      </c>
      <c r="E3447" s="2">
        <v>43070</v>
      </c>
      <c r="G3447">
        <v>8436</v>
      </c>
      <c r="H3447">
        <v>65166</v>
      </c>
      <c r="J3447" t="s">
        <v>406</v>
      </c>
      <c r="K3447" t="s">
        <v>912</v>
      </c>
      <c r="M3447" s="1" t="s">
        <v>913</v>
      </c>
      <c r="N3447">
        <v>1</v>
      </c>
      <c r="O3447" t="s">
        <v>90</v>
      </c>
      <c r="P3447">
        <f t="shared" si="106"/>
        <v>1</v>
      </c>
      <c r="Q3447" s="7">
        <f t="shared" si="107"/>
        <v>1</v>
      </c>
    </row>
    <row r="3448" spans="1:17" x14ac:dyDescent="0.2">
      <c r="A3448">
        <v>89301103</v>
      </c>
      <c r="B3448" t="s">
        <v>2599</v>
      </c>
      <c r="C3448" t="s">
        <v>2589</v>
      </c>
      <c r="D3448">
        <v>5</v>
      </c>
      <c r="E3448" s="2">
        <v>42948</v>
      </c>
      <c r="G3448">
        <v>8305</v>
      </c>
      <c r="H3448">
        <v>65167</v>
      </c>
      <c r="I3448" t="s">
        <v>46</v>
      </c>
      <c r="J3448" t="s">
        <v>84</v>
      </c>
      <c r="K3448" t="s">
        <v>2851</v>
      </c>
      <c r="L3448" t="s">
        <v>86</v>
      </c>
      <c r="M3448" s="1" t="s">
        <v>2852</v>
      </c>
      <c r="N3448">
        <v>1</v>
      </c>
      <c r="O3448" t="s">
        <v>72</v>
      </c>
      <c r="P3448">
        <f t="shared" si="106"/>
        <v>1</v>
      </c>
      <c r="Q3448" s="7">
        <f t="shared" si="107"/>
        <v>1</v>
      </c>
    </row>
    <row r="3449" spans="1:17" x14ac:dyDescent="0.2">
      <c r="A3449">
        <v>89301311</v>
      </c>
      <c r="B3449" t="s">
        <v>4828</v>
      </c>
      <c r="C3449" t="s">
        <v>109</v>
      </c>
      <c r="D3449">
        <v>5</v>
      </c>
      <c r="E3449" s="2">
        <v>43282</v>
      </c>
      <c r="G3449">
        <v>8192</v>
      </c>
      <c r="H3449">
        <v>65168</v>
      </c>
      <c r="I3449" t="s">
        <v>28</v>
      </c>
      <c r="J3449" t="s">
        <v>1229</v>
      </c>
      <c r="K3449" t="s">
        <v>4863</v>
      </c>
      <c r="M3449" s="1" t="s">
        <v>4864</v>
      </c>
      <c r="N3449">
        <v>1</v>
      </c>
      <c r="O3449" t="s">
        <v>33</v>
      </c>
      <c r="P3449">
        <f t="shared" si="106"/>
        <v>1</v>
      </c>
      <c r="Q3449" s="7">
        <f t="shared" si="107"/>
        <v>1</v>
      </c>
    </row>
    <row r="3450" spans="1:17" x14ac:dyDescent="0.2">
      <c r="A3450">
        <v>89301311</v>
      </c>
      <c r="B3450" t="s">
        <v>4828</v>
      </c>
      <c r="C3450" t="s">
        <v>109</v>
      </c>
      <c r="D3450">
        <v>5</v>
      </c>
      <c r="E3450" s="2">
        <v>43282</v>
      </c>
      <c r="G3450">
        <v>8248</v>
      </c>
      <c r="H3450">
        <v>65169</v>
      </c>
      <c r="I3450" t="s">
        <v>28</v>
      </c>
      <c r="J3450" t="s">
        <v>668</v>
      </c>
      <c r="K3450" t="s">
        <v>4853</v>
      </c>
      <c r="M3450" s="1" t="s">
        <v>4865</v>
      </c>
      <c r="N3450">
        <v>1</v>
      </c>
      <c r="O3450" t="s">
        <v>33</v>
      </c>
      <c r="P3450">
        <f t="shared" si="106"/>
        <v>2</v>
      </c>
      <c r="Q3450" s="7">
        <f t="shared" si="107"/>
        <v>1</v>
      </c>
    </row>
    <row r="3451" spans="1:17" x14ac:dyDescent="0.2">
      <c r="A3451">
        <v>89301607</v>
      </c>
      <c r="B3451" t="s">
        <v>6480</v>
      </c>
      <c r="C3451" t="s">
        <v>6481</v>
      </c>
      <c r="D3451">
        <v>10</v>
      </c>
      <c r="E3451" s="2">
        <v>42948</v>
      </c>
      <c r="G3451">
        <v>8736</v>
      </c>
      <c r="H3451">
        <v>65169</v>
      </c>
      <c r="I3451" t="s">
        <v>28</v>
      </c>
      <c r="J3451" t="s">
        <v>668</v>
      </c>
      <c r="K3451" t="s">
        <v>4853</v>
      </c>
      <c r="M3451" s="1" t="s">
        <v>4865</v>
      </c>
      <c r="N3451">
        <v>0</v>
      </c>
      <c r="O3451" t="s">
        <v>94</v>
      </c>
      <c r="P3451">
        <f t="shared" si="106"/>
        <v>2</v>
      </c>
      <c r="Q3451" s="7">
        <f t="shared" si="107"/>
        <v>1</v>
      </c>
    </row>
    <row r="3452" spans="1:17" x14ac:dyDescent="0.2">
      <c r="A3452">
        <v>89100601</v>
      </c>
      <c r="B3452" t="s">
        <v>15</v>
      </c>
      <c r="C3452" t="s">
        <v>15</v>
      </c>
      <c r="D3452">
        <v>5</v>
      </c>
      <c r="E3452" s="2">
        <v>43344</v>
      </c>
      <c r="G3452">
        <v>8824</v>
      </c>
      <c r="H3452">
        <v>65171</v>
      </c>
      <c r="J3452" t="s">
        <v>84</v>
      </c>
      <c r="K3452" t="s">
        <v>85</v>
      </c>
      <c r="L3452" t="s">
        <v>86</v>
      </c>
      <c r="M3452" s="1" t="s">
        <v>87</v>
      </c>
      <c r="N3452">
        <v>1</v>
      </c>
      <c r="O3452" t="s">
        <v>72</v>
      </c>
      <c r="P3452">
        <f t="shared" si="106"/>
        <v>1</v>
      </c>
      <c r="Q3452" s="7">
        <f t="shared" si="107"/>
        <v>1</v>
      </c>
    </row>
    <row r="3453" spans="1:17" x14ac:dyDescent="0.2">
      <c r="A3453">
        <v>89301375</v>
      </c>
      <c r="B3453" t="s">
        <v>5575</v>
      </c>
      <c r="C3453" t="s">
        <v>5575</v>
      </c>
      <c r="D3453">
        <v>10</v>
      </c>
      <c r="E3453" s="2">
        <v>44317</v>
      </c>
      <c r="G3453">
        <v>8206</v>
      </c>
      <c r="H3453">
        <v>65174</v>
      </c>
      <c r="I3453" t="s">
        <v>5628</v>
      </c>
      <c r="J3453" t="s">
        <v>121</v>
      </c>
      <c r="K3453" t="s">
        <v>5629</v>
      </c>
      <c r="L3453" t="s">
        <v>31</v>
      </c>
      <c r="M3453" s="1" t="s">
        <v>5630</v>
      </c>
      <c r="N3453">
        <v>0.7</v>
      </c>
      <c r="O3453" t="s">
        <v>2436</v>
      </c>
      <c r="P3453">
        <f t="shared" si="106"/>
        <v>1</v>
      </c>
      <c r="Q3453" s="7">
        <f t="shared" si="107"/>
        <v>0.7</v>
      </c>
    </row>
    <row r="3454" spans="1:17" x14ac:dyDescent="0.2">
      <c r="A3454">
        <v>89301600</v>
      </c>
      <c r="B3454" t="s">
        <v>6274</v>
      </c>
      <c r="C3454" t="s">
        <v>6274</v>
      </c>
      <c r="D3454">
        <v>10</v>
      </c>
      <c r="E3454" s="2">
        <v>44287</v>
      </c>
      <c r="G3454">
        <v>8251</v>
      </c>
      <c r="H3454">
        <v>65180</v>
      </c>
      <c r="J3454" t="s">
        <v>303</v>
      </c>
      <c r="K3454" t="s">
        <v>6398</v>
      </c>
      <c r="L3454" t="s">
        <v>86</v>
      </c>
      <c r="M3454" s="1" t="s">
        <v>6399</v>
      </c>
      <c r="N3454">
        <v>0.14199999999999999</v>
      </c>
      <c r="O3454" t="s">
        <v>72</v>
      </c>
      <c r="P3454">
        <f t="shared" si="106"/>
        <v>7</v>
      </c>
      <c r="Q3454" s="7">
        <f t="shared" si="107"/>
        <v>0.99399999999999999</v>
      </c>
    </row>
    <row r="3455" spans="1:17" x14ac:dyDescent="0.2">
      <c r="A3455">
        <v>89301602</v>
      </c>
      <c r="B3455" t="s">
        <v>6449</v>
      </c>
      <c r="C3455" t="s">
        <v>6450</v>
      </c>
      <c r="D3455">
        <v>10</v>
      </c>
      <c r="E3455" s="2">
        <v>42917</v>
      </c>
      <c r="G3455">
        <v>8251</v>
      </c>
      <c r="H3455">
        <v>65180</v>
      </c>
      <c r="J3455" t="s">
        <v>303</v>
      </c>
      <c r="K3455" t="s">
        <v>6398</v>
      </c>
      <c r="L3455" t="s">
        <v>86</v>
      </c>
      <c r="M3455" s="1" t="s">
        <v>6399</v>
      </c>
      <c r="N3455">
        <v>0.14199999999999999</v>
      </c>
      <c r="O3455" t="s">
        <v>72</v>
      </c>
      <c r="P3455">
        <f t="shared" si="106"/>
        <v>7</v>
      </c>
      <c r="Q3455" s="7">
        <f t="shared" si="107"/>
        <v>0.99399999999999999</v>
      </c>
    </row>
    <row r="3456" spans="1:17" x14ac:dyDescent="0.2">
      <c r="A3456">
        <v>89301604</v>
      </c>
      <c r="B3456" t="s">
        <v>6464</v>
      </c>
      <c r="C3456" t="s">
        <v>6465</v>
      </c>
      <c r="D3456">
        <v>10</v>
      </c>
      <c r="E3456" s="2">
        <v>42917</v>
      </c>
      <c r="G3456">
        <v>8251</v>
      </c>
      <c r="H3456">
        <v>65180</v>
      </c>
      <c r="J3456" t="s">
        <v>303</v>
      </c>
      <c r="K3456" t="s">
        <v>6398</v>
      </c>
      <c r="L3456" t="s">
        <v>86</v>
      </c>
      <c r="M3456" s="1" t="s">
        <v>6399</v>
      </c>
      <c r="N3456">
        <v>0.14199999999999999</v>
      </c>
      <c r="O3456" t="s">
        <v>72</v>
      </c>
      <c r="P3456">
        <f t="shared" si="106"/>
        <v>7</v>
      </c>
      <c r="Q3456" s="7">
        <f t="shared" si="107"/>
        <v>0.99399999999999999</v>
      </c>
    </row>
    <row r="3457" spans="1:17" x14ac:dyDescent="0.2">
      <c r="A3457">
        <v>89301605</v>
      </c>
      <c r="B3457" t="s">
        <v>6474</v>
      </c>
      <c r="C3457" t="s">
        <v>6475</v>
      </c>
      <c r="D3457">
        <v>10</v>
      </c>
      <c r="E3457" s="2">
        <v>42917</v>
      </c>
      <c r="G3457">
        <v>8251</v>
      </c>
      <c r="H3457">
        <v>65180</v>
      </c>
      <c r="J3457" t="s">
        <v>303</v>
      </c>
      <c r="K3457" t="s">
        <v>6398</v>
      </c>
      <c r="L3457" t="s">
        <v>86</v>
      </c>
      <c r="M3457" s="1" t="s">
        <v>6399</v>
      </c>
      <c r="N3457">
        <v>0.14199999999999999</v>
      </c>
      <c r="O3457" t="s">
        <v>72</v>
      </c>
      <c r="P3457">
        <f t="shared" si="106"/>
        <v>7</v>
      </c>
      <c r="Q3457" s="7">
        <f t="shared" si="107"/>
        <v>0.99399999999999999</v>
      </c>
    </row>
    <row r="3458" spans="1:17" x14ac:dyDescent="0.2">
      <c r="A3458">
        <v>89301606</v>
      </c>
      <c r="B3458" t="s">
        <v>6476</v>
      </c>
      <c r="C3458" t="s">
        <v>6477</v>
      </c>
      <c r="D3458">
        <v>10</v>
      </c>
      <c r="E3458" s="2">
        <v>42917</v>
      </c>
      <c r="G3458">
        <v>8251</v>
      </c>
      <c r="H3458">
        <v>65180</v>
      </c>
      <c r="J3458" t="s">
        <v>303</v>
      </c>
      <c r="K3458" t="s">
        <v>6398</v>
      </c>
      <c r="L3458" t="s">
        <v>86</v>
      </c>
      <c r="M3458" s="1" t="s">
        <v>6399</v>
      </c>
      <c r="N3458">
        <v>0.14199999999999999</v>
      </c>
      <c r="O3458" t="s">
        <v>72</v>
      </c>
      <c r="P3458">
        <f t="shared" ref="P3458:P3521" si="108">COUNTIF($M$2:$M$4776,M3458)</f>
        <v>7</v>
      </c>
      <c r="Q3458" s="7">
        <f t="shared" ref="Q3458:Q3521" si="109">SUMIFS($N$2:$N$4776,$M$2:$M$4776,M3458)</f>
        <v>0.99399999999999999</v>
      </c>
    </row>
    <row r="3459" spans="1:17" x14ac:dyDescent="0.2">
      <c r="A3459">
        <v>89301607</v>
      </c>
      <c r="B3459" t="s">
        <v>6480</v>
      </c>
      <c r="C3459" t="s">
        <v>6481</v>
      </c>
      <c r="D3459">
        <v>10</v>
      </c>
      <c r="E3459" s="2">
        <v>42917</v>
      </c>
      <c r="G3459">
        <v>8251</v>
      </c>
      <c r="H3459">
        <v>65180</v>
      </c>
      <c r="J3459" t="s">
        <v>303</v>
      </c>
      <c r="K3459" t="s">
        <v>6398</v>
      </c>
      <c r="L3459" t="s">
        <v>86</v>
      </c>
      <c r="M3459" s="1" t="s">
        <v>6399</v>
      </c>
      <c r="N3459">
        <v>0.14199999999999999</v>
      </c>
      <c r="O3459" t="s">
        <v>72</v>
      </c>
      <c r="P3459">
        <f t="shared" si="108"/>
        <v>7</v>
      </c>
      <c r="Q3459" s="7">
        <f t="shared" si="109"/>
        <v>0.99399999999999999</v>
      </c>
    </row>
    <row r="3460" spans="1:17" x14ac:dyDescent="0.2">
      <c r="A3460">
        <v>89301608</v>
      </c>
      <c r="B3460" t="s">
        <v>6482</v>
      </c>
      <c r="C3460" t="s">
        <v>6482</v>
      </c>
      <c r="D3460">
        <v>10</v>
      </c>
      <c r="E3460" s="2">
        <v>42917</v>
      </c>
      <c r="G3460">
        <v>8251</v>
      </c>
      <c r="H3460">
        <v>65180</v>
      </c>
      <c r="J3460" t="s">
        <v>303</v>
      </c>
      <c r="K3460" t="s">
        <v>6398</v>
      </c>
      <c r="L3460" t="s">
        <v>86</v>
      </c>
      <c r="M3460" s="1" t="s">
        <v>6399</v>
      </c>
      <c r="N3460">
        <v>0.14199999999999999</v>
      </c>
      <c r="O3460" t="s">
        <v>72</v>
      </c>
      <c r="P3460">
        <f t="shared" si="108"/>
        <v>7</v>
      </c>
      <c r="Q3460" s="7">
        <f t="shared" si="109"/>
        <v>0.99399999999999999</v>
      </c>
    </row>
    <row r="3461" spans="1:17" x14ac:dyDescent="0.2">
      <c r="A3461">
        <v>89301101</v>
      </c>
      <c r="B3461" t="s">
        <v>2599</v>
      </c>
      <c r="C3461" t="s">
        <v>109</v>
      </c>
      <c r="D3461">
        <v>5</v>
      </c>
      <c r="E3461" s="2">
        <v>42917</v>
      </c>
      <c r="G3461">
        <v>8158</v>
      </c>
      <c r="H3461">
        <v>65181</v>
      </c>
      <c r="I3461" t="s">
        <v>28</v>
      </c>
      <c r="J3461" t="s">
        <v>1800</v>
      </c>
      <c r="K3461" t="s">
        <v>2649</v>
      </c>
      <c r="M3461" s="1" t="s">
        <v>2650</v>
      </c>
      <c r="N3461">
        <v>1</v>
      </c>
      <c r="O3461" t="s">
        <v>238</v>
      </c>
      <c r="P3461">
        <f t="shared" si="108"/>
        <v>1</v>
      </c>
      <c r="Q3461" s="7">
        <f t="shared" si="109"/>
        <v>1</v>
      </c>
    </row>
    <row r="3462" spans="1:17" x14ac:dyDescent="0.2">
      <c r="A3462">
        <v>89301321</v>
      </c>
      <c r="B3462" t="s">
        <v>4932</v>
      </c>
      <c r="C3462" t="s">
        <v>109</v>
      </c>
      <c r="D3462">
        <v>5</v>
      </c>
      <c r="E3462" s="2">
        <v>44805</v>
      </c>
      <c r="G3462">
        <v>8282</v>
      </c>
      <c r="H3462">
        <v>65182</v>
      </c>
      <c r="I3462" t="s">
        <v>53</v>
      </c>
      <c r="J3462" t="s">
        <v>81</v>
      </c>
      <c r="K3462" t="s">
        <v>1630</v>
      </c>
      <c r="M3462" s="1" t="s">
        <v>4946</v>
      </c>
      <c r="N3462">
        <v>1</v>
      </c>
      <c r="O3462" t="s">
        <v>72</v>
      </c>
      <c r="P3462">
        <f t="shared" si="108"/>
        <v>1</v>
      </c>
      <c r="Q3462" s="7">
        <f t="shared" si="109"/>
        <v>1</v>
      </c>
    </row>
    <row r="3463" spans="1:17" x14ac:dyDescent="0.2">
      <c r="A3463">
        <v>89301041</v>
      </c>
      <c r="B3463" t="s">
        <v>1095</v>
      </c>
      <c r="C3463" t="s">
        <v>109</v>
      </c>
      <c r="D3463">
        <v>5</v>
      </c>
      <c r="E3463" s="2">
        <v>44986</v>
      </c>
      <c r="G3463">
        <v>8175</v>
      </c>
      <c r="H3463">
        <v>65183</v>
      </c>
      <c r="I3463" t="s">
        <v>28</v>
      </c>
      <c r="J3463" t="s">
        <v>925</v>
      </c>
      <c r="K3463" t="s">
        <v>1112</v>
      </c>
      <c r="M3463" s="1" t="s">
        <v>1113</v>
      </c>
      <c r="N3463">
        <v>0.3</v>
      </c>
      <c r="O3463" t="s">
        <v>238</v>
      </c>
      <c r="P3463">
        <f t="shared" si="108"/>
        <v>1</v>
      </c>
      <c r="Q3463" s="7">
        <f t="shared" si="109"/>
        <v>0.3</v>
      </c>
    </row>
    <row r="3464" spans="1:17" x14ac:dyDescent="0.2">
      <c r="A3464">
        <v>89301608</v>
      </c>
      <c r="B3464" t="s">
        <v>6482</v>
      </c>
      <c r="C3464" t="s">
        <v>6482</v>
      </c>
      <c r="D3464">
        <v>10</v>
      </c>
      <c r="E3464" s="2">
        <v>44501</v>
      </c>
      <c r="G3464">
        <v>8482</v>
      </c>
      <c r="H3464">
        <v>65186</v>
      </c>
      <c r="I3464" t="s">
        <v>28</v>
      </c>
      <c r="J3464" t="s">
        <v>1356</v>
      </c>
      <c r="K3464" t="s">
        <v>478</v>
      </c>
      <c r="L3464" t="s">
        <v>31</v>
      </c>
      <c r="M3464" s="1" t="s">
        <v>6492</v>
      </c>
      <c r="N3464">
        <v>0</v>
      </c>
      <c r="O3464" t="s">
        <v>33</v>
      </c>
      <c r="P3464">
        <f t="shared" si="108"/>
        <v>1</v>
      </c>
      <c r="Q3464" s="7">
        <f t="shared" si="109"/>
        <v>0</v>
      </c>
    </row>
    <row r="3465" spans="1:17" x14ac:dyDescent="0.2">
      <c r="A3465">
        <v>89301181</v>
      </c>
      <c r="B3465" t="s">
        <v>3946</v>
      </c>
      <c r="C3465" t="s">
        <v>3947</v>
      </c>
      <c r="D3465">
        <v>5</v>
      </c>
      <c r="E3465" s="2">
        <v>42962</v>
      </c>
      <c r="G3465">
        <v>8187</v>
      </c>
      <c r="H3465">
        <v>65188</v>
      </c>
      <c r="I3465" t="s">
        <v>28</v>
      </c>
      <c r="J3465" t="s">
        <v>249</v>
      </c>
      <c r="K3465" t="s">
        <v>768</v>
      </c>
      <c r="L3465" t="s">
        <v>31</v>
      </c>
      <c r="M3465" s="1" t="s">
        <v>3982</v>
      </c>
      <c r="N3465">
        <v>0.8</v>
      </c>
      <c r="O3465" t="s">
        <v>33</v>
      </c>
      <c r="P3465">
        <f t="shared" si="108"/>
        <v>1</v>
      </c>
      <c r="Q3465" s="7">
        <f t="shared" si="109"/>
        <v>0.8</v>
      </c>
    </row>
    <row r="3466" spans="1:17" x14ac:dyDescent="0.2">
      <c r="A3466">
        <v>89301041</v>
      </c>
      <c r="B3466" t="s">
        <v>1095</v>
      </c>
      <c r="C3466" t="s">
        <v>109</v>
      </c>
      <c r="D3466">
        <v>5</v>
      </c>
      <c r="E3466" s="2">
        <v>45184</v>
      </c>
      <c r="G3466">
        <v>11174</v>
      </c>
      <c r="H3466">
        <v>65189</v>
      </c>
      <c r="J3466" t="s">
        <v>540</v>
      </c>
      <c r="K3466" t="s">
        <v>451</v>
      </c>
      <c r="M3466" s="1" t="s">
        <v>1114</v>
      </c>
      <c r="N3466">
        <v>1</v>
      </c>
      <c r="O3466" t="s">
        <v>23</v>
      </c>
      <c r="P3466">
        <f t="shared" si="108"/>
        <v>1</v>
      </c>
      <c r="Q3466" s="7">
        <f t="shared" si="109"/>
        <v>1</v>
      </c>
    </row>
    <row r="3467" spans="1:17" x14ac:dyDescent="0.2">
      <c r="A3467">
        <v>89301321</v>
      </c>
      <c r="B3467" t="s">
        <v>4932</v>
      </c>
      <c r="C3467" t="s">
        <v>109</v>
      </c>
      <c r="D3467">
        <v>5</v>
      </c>
      <c r="E3467" s="2">
        <v>44835</v>
      </c>
      <c r="G3467">
        <v>8162</v>
      </c>
      <c r="H3467">
        <v>65197</v>
      </c>
      <c r="I3467" t="s">
        <v>28</v>
      </c>
      <c r="J3467" t="s">
        <v>521</v>
      </c>
      <c r="K3467" t="s">
        <v>404</v>
      </c>
      <c r="M3467" s="1" t="s">
        <v>4947</v>
      </c>
      <c r="N3467">
        <v>1</v>
      </c>
      <c r="O3467" t="s">
        <v>33</v>
      </c>
      <c r="P3467">
        <f t="shared" si="108"/>
        <v>1</v>
      </c>
      <c r="Q3467" s="7">
        <f t="shared" si="109"/>
        <v>1</v>
      </c>
    </row>
    <row r="3468" spans="1:17" x14ac:dyDescent="0.2">
      <c r="A3468">
        <v>89301131</v>
      </c>
      <c r="B3468" t="s">
        <v>3276</v>
      </c>
      <c r="C3468" t="s">
        <v>109</v>
      </c>
      <c r="D3468">
        <v>5</v>
      </c>
      <c r="E3468" s="2">
        <v>42887</v>
      </c>
      <c r="G3468">
        <v>8263</v>
      </c>
      <c r="H3468">
        <v>65201</v>
      </c>
      <c r="J3468" t="s">
        <v>275</v>
      </c>
      <c r="K3468" t="s">
        <v>3297</v>
      </c>
      <c r="M3468" s="1" t="s">
        <v>3298</v>
      </c>
      <c r="N3468">
        <v>1</v>
      </c>
      <c r="O3468" t="s">
        <v>23</v>
      </c>
      <c r="P3468">
        <f t="shared" si="108"/>
        <v>1</v>
      </c>
      <c r="Q3468" s="7">
        <f t="shared" si="109"/>
        <v>1</v>
      </c>
    </row>
    <row r="3469" spans="1:17" x14ac:dyDescent="0.2">
      <c r="A3469">
        <v>89301131</v>
      </c>
      <c r="B3469" t="s">
        <v>3276</v>
      </c>
      <c r="C3469" t="s">
        <v>109</v>
      </c>
      <c r="D3469">
        <v>5</v>
      </c>
      <c r="E3469" s="2">
        <v>42917</v>
      </c>
      <c r="G3469">
        <v>8264</v>
      </c>
      <c r="H3469">
        <v>65202</v>
      </c>
      <c r="I3469" t="s">
        <v>53</v>
      </c>
      <c r="J3469" t="s">
        <v>325</v>
      </c>
      <c r="K3469" t="s">
        <v>3299</v>
      </c>
      <c r="M3469" s="1" t="s">
        <v>3300</v>
      </c>
      <c r="N3469">
        <v>1</v>
      </c>
      <c r="O3469" t="s">
        <v>72</v>
      </c>
      <c r="P3469">
        <f t="shared" si="108"/>
        <v>1</v>
      </c>
      <c r="Q3469" s="7">
        <f t="shared" si="109"/>
        <v>1</v>
      </c>
    </row>
    <row r="3470" spans="1:17" x14ac:dyDescent="0.2">
      <c r="A3470">
        <v>89301081</v>
      </c>
      <c r="B3470" t="s">
        <v>2159</v>
      </c>
      <c r="C3470" t="s">
        <v>109</v>
      </c>
      <c r="D3470">
        <v>5</v>
      </c>
      <c r="E3470" s="2">
        <v>43739</v>
      </c>
      <c r="G3470">
        <v>8179</v>
      </c>
      <c r="H3470">
        <v>65205</v>
      </c>
      <c r="I3470" t="s">
        <v>28</v>
      </c>
      <c r="J3470" t="s">
        <v>1800</v>
      </c>
      <c r="K3470" t="s">
        <v>2281</v>
      </c>
      <c r="M3470" s="1" t="s">
        <v>2282</v>
      </c>
      <c r="N3470">
        <v>1</v>
      </c>
      <c r="O3470" t="s">
        <v>238</v>
      </c>
      <c r="P3470">
        <f t="shared" si="108"/>
        <v>1</v>
      </c>
      <c r="Q3470" s="7">
        <f t="shared" si="109"/>
        <v>1</v>
      </c>
    </row>
    <row r="3471" spans="1:17" x14ac:dyDescent="0.2">
      <c r="A3471">
        <v>89301081</v>
      </c>
      <c r="B3471" t="s">
        <v>2159</v>
      </c>
      <c r="C3471" t="s">
        <v>109</v>
      </c>
      <c r="D3471">
        <v>5</v>
      </c>
      <c r="E3471" s="2">
        <v>43739</v>
      </c>
      <c r="G3471">
        <v>8276</v>
      </c>
      <c r="H3471">
        <v>65206</v>
      </c>
      <c r="I3471" t="s">
        <v>28</v>
      </c>
      <c r="J3471" t="s">
        <v>2283</v>
      </c>
      <c r="K3471" t="s">
        <v>2292</v>
      </c>
      <c r="M3471" s="1" t="s">
        <v>2293</v>
      </c>
      <c r="N3471">
        <v>1</v>
      </c>
      <c r="O3471" t="s">
        <v>33</v>
      </c>
      <c r="P3471">
        <f t="shared" si="108"/>
        <v>1</v>
      </c>
      <c r="Q3471" s="7">
        <f t="shared" si="109"/>
        <v>1</v>
      </c>
    </row>
    <row r="3472" spans="1:17" x14ac:dyDescent="0.2">
      <c r="A3472">
        <v>89301061</v>
      </c>
      <c r="B3472" t="s">
        <v>1480</v>
      </c>
      <c r="C3472" t="s">
        <v>1481</v>
      </c>
      <c r="D3472">
        <v>5</v>
      </c>
      <c r="E3472" s="2">
        <v>42917</v>
      </c>
      <c r="G3472">
        <v>8327</v>
      </c>
      <c r="H3472">
        <v>65208</v>
      </c>
      <c r="J3472" t="s">
        <v>252</v>
      </c>
      <c r="K3472" t="s">
        <v>1520</v>
      </c>
      <c r="M3472" s="1" t="s">
        <v>1521</v>
      </c>
      <c r="N3472">
        <v>1</v>
      </c>
      <c r="O3472" t="s">
        <v>23</v>
      </c>
      <c r="P3472">
        <f t="shared" si="108"/>
        <v>1</v>
      </c>
      <c r="Q3472" s="7">
        <f t="shared" si="109"/>
        <v>1</v>
      </c>
    </row>
    <row r="3473" spans="1:17" x14ac:dyDescent="0.2">
      <c r="A3473">
        <v>89301091</v>
      </c>
      <c r="B3473" t="s">
        <v>2444</v>
      </c>
      <c r="C3473" t="s">
        <v>109</v>
      </c>
      <c r="D3473">
        <v>5</v>
      </c>
      <c r="E3473" s="2">
        <v>43282</v>
      </c>
      <c r="G3473">
        <v>8180</v>
      </c>
      <c r="H3473">
        <v>65213</v>
      </c>
      <c r="I3473" t="s">
        <v>28</v>
      </c>
      <c r="J3473" t="s">
        <v>249</v>
      </c>
      <c r="K3473" t="s">
        <v>2456</v>
      </c>
      <c r="M3473" s="1" t="s">
        <v>2457</v>
      </c>
      <c r="N3473">
        <v>1</v>
      </c>
      <c r="O3473" t="s">
        <v>238</v>
      </c>
      <c r="P3473">
        <f t="shared" si="108"/>
        <v>1</v>
      </c>
      <c r="Q3473" s="7">
        <f t="shared" si="109"/>
        <v>1</v>
      </c>
    </row>
    <row r="3474" spans="1:17" x14ac:dyDescent="0.2">
      <c r="A3474">
        <v>89301023</v>
      </c>
      <c r="B3474" t="s">
        <v>489</v>
      </c>
      <c r="C3474" t="s">
        <v>357</v>
      </c>
      <c r="D3474">
        <v>5</v>
      </c>
      <c r="E3474" s="2">
        <v>44287</v>
      </c>
      <c r="G3474">
        <v>9132</v>
      </c>
      <c r="H3474">
        <v>65218</v>
      </c>
      <c r="I3474" t="s">
        <v>28</v>
      </c>
      <c r="J3474" t="s">
        <v>252</v>
      </c>
      <c r="K3474" t="s">
        <v>677</v>
      </c>
      <c r="M3474" s="1" t="s">
        <v>678</v>
      </c>
      <c r="N3474">
        <v>1</v>
      </c>
      <c r="O3474" t="s">
        <v>238</v>
      </c>
      <c r="P3474">
        <f t="shared" si="108"/>
        <v>2</v>
      </c>
      <c r="Q3474" s="7">
        <f t="shared" si="109"/>
        <v>1</v>
      </c>
    </row>
    <row r="3475" spans="1:17" x14ac:dyDescent="0.2">
      <c r="A3475">
        <v>89301604</v>
      </c>
      <c r="B3475" t="s">
        <v>6464</v>
      </c>
      <c r="C3475" t="s">
        <v>6465</v>
      </c>
      <c r="D3475">
        <v>10</v>
      </c>
      <c r="E3475" s="2">
        <v>43831</v>
      </c>
      <c r="G3475">
        <v>9542</v>
      </c>
      <c r="H3475">
        <v>65218</v>
      </c>
      <c r="I3475" t="s">
        <v>28</v>
      </c>
      <c r="J3475" t="s">
        <v>252</v>
      </c>
      <c r="K3475" t="s">
        <v>677</v>
      </c>
      <c r="M3475" s="1" t="s">
        <v>678</v>
      </c>
      <c r="N3475">
        <v>0</v>
      </c>
      <c r="O3475" t="s">
        <v>94</v>
      </c>
      <c r="P3475">
        <f t="shared" si="108"/>
        <v>2</v>
      </c>
      <c r="Q3475" s="7">
        <f t="shared" si="109"/>
        <v>1</v>
      </c>
    </row>
    <row r="3476" spans="1:17" x14ac:dyDescent="0.2">
      <c r="A3476">
        <v>89301075</v>
      </c>
      <c r="B3476" t="s">
        <v>1686</v>
      </c>
      <c r="C3476" t="s">
        <v>1840</v>
      </c>
      <c r="D3476">
        <v>10</v>
      </c>
      <c r="E3476" s="2">
        <v>44562</v>
      </c>
      <c r="G3476">
        <v>8178</v>
      </c>
      <c r="H3476">
        <v>65219</v>
      </c>
      <c r="I3476" t="s">
        <v>28</v>
      </c>
      <c r="J3476" t="s">
        <v>252</v>
      </c>
      <c r="K3476" t="s">
        <v>1525</v>
      </c>
      <c r="M3476" s="1" t="s">
        <v>1953</v>
      </c>
      <c r="N3476">
        <v>0.4</v>
      </c>
      <c r="O3476" t="s">
        <v>33</v>
      </c>
      <c r="P3476">
        <f t="shared" si="108"/>
        <v>1</v>
      </c>
      <c r="Q3476" s="7">
        <f t="shared" si="109"/>
        <v>0.4</v>
      </c>
    </row>
    <row r="3477" spans="1:17" x14ac:dyDescent="0.2">
      <c r="A3477">
        <v>89301061</v>
      </c>
      <c r="B3477" t="s">
        <v>1480</v>
      </c>
      <c r="C3477" t="s">
        <v>1481</v>
      </c>
      <c r="D3477">
        <v>5</v>
      </c>
      <c r="E3477" s="2">
        <v>44378</v>
      </c>
      <c r="G3477">
        <v>10088</v>
      </c>
      <c r="H3477">
        <v>65224</v>
      </c>
      <c r="I3477" t="s">
        <v>28</v>
      </c>
      <c r="J3477" t="s">
        <v>329</v>
      </c>
      <c r="K3477" t="s">
        <v>1518</v>
      </c>
      <c r="M3477" s="1" t="s">
        <v>1519</v>
      </c>
      <c r="N3477">
        <v>1</v>
      </c>
      <c r="O3477" t="s">
        <v>94</v>
      </c>
      <c r="P3477">
        <f t="shared" si="108"/>
        <v>1</v>
      </c>
      <c r="Q3477" s="7">
        <f t="shared" si="109"/>
        <v>1</v>
      </c>
    </row>
    <row r="3478" spans="1:17" x14ac:dyDescent="0.2">
      <c r="A3478">
        <v>89301011</v>
      </c>
      <c r="B3478" t="s">
        <v>108</v>
      </c>
      <c r="C3478" t="s">
        <v>109</v>
      </c>
      <c r="D3478">
        <v>5</v>
      </c>
      <c r="E3478" s="2">
        <v>42948</v>
      </c>
      <c r="G3478">
        <v>8173</v>
      </c>
      <c r="H3478">
        <v>65226</v>
      </c>
      <c r="I3478" t="s">
        <v>28</v>
      </c>
      <c r="J3478" t="s">
        <v>249</v>
      </c>
      <c r="K3478" t="s">
        <v>250</v>
      </c>
      <c r="M3478" s="1" t="s">
        <v>251</v>
      </c>
      <c r="N3478">
        <v>0.8</v>
      </c>
      <c r="O3478" t="s">
        <v>33</v>
      </c>
      <c r="P3478">
        <f t="shared" si="108"/>
        <v>1</v>
      </c>
      <c r="Q3478" s="7">
        <f t="shared" si="109"/>
        <v>0.8</v>
      </c>
    </row>
    <row r="3479" spans="1:17" x14ac:dyDescent="0.2">
      <c r="A3479">
        <v>89301345</v>
      </c>
      <c r="B3479" t="s">
        <v>5330</v>
      </c>
      <c r="C3479" t="s">
        <v>5331</v>
      </c>
      <c r="D3479">
        <v>10</v>
      </c>
      <c r="E3479" s="2">
        <v>44743</v>
      </c>
      <c r="G3479">
        <v>8770</v>
      </c>
      <c r="H3479">
        <v>65230</v>
      </c>
      <c r="I3479" t="s">
        <v>53</v>
      </c>
      <c r="J3479" t="s">
        <v>78</v>
      </c>
      <c r="K3479" t="s">
        <v>1463</v>
      </c>
      <c r="M3479" s="1" t="s">
        <v>5384</v>
      </c>
      <c r="N3479">
        <v>1</v>
      </c>
      <c r="O3479" t="s">
        <v>27</v>
      </c>
      <c r="P3479">
        <f t="shared" si="108"/>
        <v>1</v>
      </c>
      <c r="Q3479" s="7">
        <f t="shared" si="109"/>
        <v>1</v>
      </c>
    </row>
    <row r="3480" spans="1:17" x14ac:dyDescent="0.2">
      <c r="A3480">
        <v>89301415</v>
      </c>
      <c r="B3480" t="s">
        <v>5837</v>
      </c>
      <c r="C3480" t="s">
        <v>5838</v>
      </c>
      <c r="D3480">
        <v>10</v>
      </c>
      <c r="E3480" s="2">
        <v>42948</v>
      </c>
      <c r="G3480">
        <v>8271</v>
      </c>
      <c r="H3480">
        <v>65231</v>
      </c>
      <c r="J3480" t="s">
        <v>711</v>
      </c>
      <c r="K3480" t="s">
        <v>5852</v>
      </c>
      <c r="L3480" t="s">
        <v>86</v>
      </c>
      <c r="M3480" s="1" t="s">
        <v>5853</v>
      </c>
      <c r="N3480">
        <v>1</v>
      </c>
      <c r="O3480" t="s">
        <v>72</v>
      </c>
      <c r="P3480">
        <f t="shared" si="108"/>
        <v>1</v>
      </c>
      <c r="Q3480" s="7">
        <f t="shared" si="109"/>
        <v>1</v>
      </c>
    </row>
    <row r="3481" spans="1:17" x14ac:dyDescent="0.2">
      <c r="A3481">
        <v>89301163</v>
      </c>
      <c r="B3481" t="s">
        <v>3529</v>
      </c>
      <c r="C3481" t="s">
        <v>357</v>
      </c>
      <c r="D3481">
        <v>5</v>
      </c>
      <c r="E3481" s="2">
        <v>44317</v>
      </c>
      <c r="G3481">
        <v>10030</v>
      </c>
      <c r="H3481">
        <v>65233</v>
      </c>
      <c r="J3481" t="s">
        <v>43</v>
      </c>
      <c r="K3481" t="s">
        <v>3713</v>
      </c>
      <c r="M3481" s="1" t="s">
        <v>3714</v>
      </c>
      <c r="N3481">
        <v>0.5</v>
      </c>
      <c r="O3481" t="s">
        <v>72</v>
      </c>
      <c r="P3481">
        <f t="shared" si="108"/>
        <v>1</v>
      </c>
      <c r="Q3481" s="7">
        <f t="shared" si="109"/>
        <v>0.5</v>
      </c>
    </row>
    <row r="3482" spans="1:17" x14ac:dyDescent="0.2">
      <c r="A3482">
        <v>89301211</v>
      </c>
      <c r="B3482" t="s">
        <v>4155</v>
      </c>
      <c r="C3482" t="s">
        <v>109</v>
      </c>
      <c r="D3482">
        <v>5</v>
      </c>
      <c r="E3482" s="2">
        <v>44075</v>
      </c>
      <c r="G3482">
        <v>9727</v>
      </c>
      <c r="H3482">
        <v>65237</v>
      </c>
      <c r="J3482" t="s">
        <v>395</v>
      </c>
      <c r="K3482" t="s">
        <v>2624</v>
      </c>
      <c r="M3482" s="1" t="s">
        <v>4182</v>
      </c>
      <c r="N3482">
        <v>1</v>
      </c>
      <c r="O3482" t="s">
        <v>90</v>
      </c>
      <c r="P3482">
        <f t="shared" si="108"/>
        <v>1</v>
      </c>
      <c r="Q3482" s="7">
        <f t="shared" si="109"/>
        <v>1</v>
      </c>
    </row>
    <row r="3483" spans="1:17" x14ac:dyDescent="0.2">
      <c r="A3483">
        <v>89301044</v>
      </c>
      <c r="B3483" t="s">
        <v>1264</v>
      </c>
      <c r="C3483" t="s">
        <v>357</v>
      </c>
      <c r="D3483">
        <v>5</v>
      </c>
      <c r="E3483" s="2">
        <v>42948</v>
      </c>
      <c r="G3483">
        <v>8213</v>
      </c>
      <c r="H3483">
        <v>65238</v>
      </c>
      <c r="I3483" t="s">
        <v>53</v>
      </c>
      <c r="J3483" t="s">
        <v>325</v>
      </c>
      <c r="K3483" t="s">
        <v>355</v>
      </c>
      <c r="L3483" t="s">
        <v>86</v>
      </c>
      <c r="M3483" s="1" t="s">
        <v>1291</v>
      </c>
      <c r="N3483">
        <v>1</v>
      </c>
      <c r="O3483" t="s">
        <v>72</v>
      </c>
      <c r="P3483">
        <f t="shared" si="108"/>
        <v>1</v>
      </c>
      <c r="Q3483" s="7">
        <f t="shared" si="109"/>
        <v>1</v>
      </c>
    </row>
    <row r="3484" spans="1:17" x14ac:dyDescent="0.2">
      <c r="A3484">
        <v>89301075</v>
      </c>
      <c r="B3484" t="s">
        <v>1686</v>
      </c>
      <c r="C3484" t="s">
        <v>1840</v>
      </c>
      <c r="D3484">
        <v>10</v>
      </c>
      <c r="E3484" s="2">
        <v>43586</v>
      </c>
      <c r="G3484">
        <v>9160</v>
      </c>
      <c r="H3484">
        <v>65241</v>
      </c>
      <c r="I3484" t="s">
        <v>28</v>
      </c>
      <c r="J3484" t="s">
        <v>40</v>
      </c>
      <c r="K3484" t="s">
        <v>359</v>
      </c>
      <c r="M3484" s="1" t="s">
        <v>1954</v>
      </c>
      <c r="N3484">
        <v>1</v>
      </c>
      <c r="O3484" t="s">
        <v>33</v>
      </c>
      <c r="P3484">
        <f t="shared" si="108"/>
        <v>2</v>
      </c>
      <c r="Q3484" s="7">
        <f t="shared" si="109"/>
        <v>1</v>
      </c>
    </row>
    <row r="3485" spans="1:17" x14ac:dyDescent="0.2">
      <c r="A3485">
        <v>89301600</v>
      </c>
      <c r="B3485" t="s">
        <v>6274</v>
      </c>
      <c r="C3485" t="s">
        <v>6274</v>
      </c>
      <c r="D3485">
        <v>10</v>
      </c>
      <c r="E3485" s="2">
        <v>44440</v>
      </c>
      <c r="G3485">
        <v>10988</v>
      </c>
      <c r="H3485">
        <v>65241</v>
      </c>
      <c r="I3485" t="s">
        <v>28</v>
      </c>
      <c r="J3485" t="s">
        <v>40</v>
      </c>
      <c r="K3485" t="s">
        <v>359</v>
      </c>
      <c r="M3485" s="1" t="s">
        <v>1954</v>
      </c>
      <c r="N3485">
        <v>0</v>
      </c>
      <c r="O3485" t="s">
        <v>33</v>
      </c>
      <c r="P3485">
        <f t="shared" si="108"/>
        <v>2</v>
      </c>
      <c r="Q3485" s="7">
        <f t="shared" si="109"/>
        <v>1</v>
      </c>
    </row>
    <row r="3486" spans="1:17" x14ac:dyDescent="0.2">
      <c r="A3486">
        <v>89301292</v>
      </c>
      <c r="B3486" t="s">
        <v>4782</v>
      </c>
      <c r="C3486" t="s">
        <v>568</v>
      </c>
      <c r="D3486">
        <v>10</v>
      </c>
      <c r="E3486" s="2">
        <v>44927</v>
      </c>
      <c r="G3486">
        <v>8191</v>
      </c>
      <c r="H3486">
        <v>65244</v>
      </c>
      <c r="I3486" t="s">
        <v>28</v>
      </c>
      <c r="J3486" t="s">
        <v>4789</v>
      </c>
      <c r="K3486" t="s">
        <v>4790</v>
      </c>
      <c r="M3486" s="1" t="s">
        <v>4791</v>
      </c>
      <c r="N3486">
        <v>0.3</v>
      </c>
      <c r="O3486" t="s">
        <v>33</v>
      </c>
      <c r="P3486">
        <f t="shared" si="108"/>
        <v>1</v>
      </c>
      <c r="Q3486" s="7">
        <f t="shared" si="109"/>
        <v>0.3</v>
      </c>
    </row>
    <row r="3487" spans="1:17" x14ac:dyDescent="0.2">
      <c r="A3487">
        <v>89301375</v>
      </c>
      <c r="B3487" t="s">
        <v>5575</v>
      </c>
      <c r="C3487" t="s">
        <v>5575</v>
      </c>
      <c r="D3487">
        <v>10</v>
      </c>
      <c r="E3487" s="2">
        <v>42979</v>
      </c>
      <c r="G3487">
        <v>8204</v>
      </c>
      <c r="H3487">
        <v>65245</v>
      </c>
      <c r="J3487" t="s">
        <v>268</v>
      </c>
      <c r="K3487" t="s">
        <v>2390</v>
      </c>
      <c r="L3487" t="s">
        <v>86</v>
      </c>
      <c r="M3487" s="1" t="s">
        <v>5627</v>
      </c>
      <c r="N3487">
        <v>1</v>
      </c>
      <c r="O3487" t="s">
        <v>27</v>
      </c>
      <c r="P3487">
        <f t="shared" si="108"/>
        <v>1</v>
      </c>
      <c r="Q3487" s="7">
        <f t="shared" si="109"/>
        <v>1</v>
      </c>
    </row>
    <row r="3488" spans="1:17" x14ac:dyDescent="0.2">
      <c r="A3488">
        <v>89301501</v>
      </c>
      <c r="B3488" t="s">
        <v>5918</v>
      </c>
      <c r="C3488" t="s">
        <v>109</v>
      </c>
      <c r="D3488">
        <v>5</v>
      </c>
      <c r="E3488" s="2">
        <v>43009</v>
      </c>
      <c r="G3488">
        <v>8229</v>
      </c>
      <c r="H3488">
        <v>65246</v>
      </c>
      <c r="J3488" t="s">
        <v>5957</v>
      </c>
      <c r="K3488" t="s">
        <v>5958</v>
      </c>
      <c r="L3488" t="s">
        <v>189</v>
      </c>
      <c r="M3488" s="1" t="s">
        <v>5959</v>
      </c>
      <c r="N3488">
        <v>1</v>
      </c>
      <c r="O3488" t="s">
        <v>238</v>
      </c>
      <c r="P3488">
        <f t="shared" si="108"/>
        <v>1</v>
      </c>
      <c r="Q3488" s="7">
        <f t="shared" si="109"/>
        <v>1</v>
      </c>
    </row>
    <row r="3489" spans="1:17" x14ac:dyDescent="0.2">
      <c r="A3489">
        <v>89301276</v>
      </c>
      <c r="B3489" t="s">
        <v>4683</v>
      </c>
      <c r="C3489" t="s">
        <v>4706</v>
      </c>
      <c r="D3489">
        <v>10</v>
      </c>
      <c r="E3489" s="2">
        <v>42979</v>
      </c>
      <c r="G3489">
        <v>8237</v>
      </c>
      <c r="H3489">
        <v>65250</v>
      </c>
      <c r="I3489" t="s">
        <v>4709</v>
      </c>
      <c r="J3489" t="s">
        <v>298</v>
      </c>
      <c r="K3489" t="s">
        <v>4710</v>
      </c>
      <c r="M3489" s="1" t="s">
        <v>4711</v>
      </c>
      <c r="N3489">
        <v>1</v>
      </c>
      <c r="O3489" t="s">
        <v>19</v>
      </c>
      <c r="P3489">
        <f t="shared" si="108"/>
        <v>1</v>
      </c>
      <c r="Q3489" s="7">
        <f t="shared" si="109"/>
        <v>1</v>
      </c>
    </row>
    <row r="3490" spans="1:17" x14ac:dyDescent="0.2">
      <c r="A3490">
        <v>89301252</v>
      </c>
      <c r="B3490" t="s">
        <v>4451</v>
      </c>
      <c r="C3490" t="s">
        <v>4499</v>
      </c>
      <c r="D3490">
        <v>1</v>
      </c>
      <c r="E3490" s="2">
        <v>44317</v>
      </c>
      <c r="G3490">
        <v>10019</v>
      </c>
      <c r="H3490">
        <v>65253</v>
      </c>
      <c r="J3490" t="s">
        <v>47</v>
      </c>
      <c r="K3490" t="s">
        <v>4500</v>
      </c>
      <c r="M3490" s="1" t="s">
        <v>4501</v>
      </c>
      <c r="N3490">
        <v>1</v>
      </c>
      <c r="O3490" t="s">
        <v>23</v>
      </c>
      <c r="P3490">
        <f t="shared" si="108"/>
        <v>1</v>
      </c>
      <c r="Q3490" s="7">
        <f t="shared" si="109"/>
        <v>1</v>
      </c>
    </row>
    <row r="3491" spans="1:17" x14ac:dyDescent="0.2">
      <c r="A3491">
        <v>89305247</v>
      </c>
      <c r="B3491" t="s">
        <v>6689</v>
      </c>
      <c r="C3491" t="s">
        <v>6712</v>
      </c>
      <c r="D3491">
        <v>15</v>
      </c>
      <c r="E3491" s="2">
        <v>42979</v>
      </c>
      <c r="G3491">
        <v>8190</v>
      </c>
      <c r="H3491">
        <v>65256</v>
      </c>
      <c r="I3491" t="s">
        <v>4452</v>
      </c>
      <c r="J3491" t="s">
        <v>91</v>
      </c>
      <c r="K3491" t="s">
        <v>6723</v>
      </c>
      <c r="M3491" s="1" t="s">
        <v>6724</v>
      </c>
      <c r="N3491">
        <v>0.05</v>
      </c>
      <c r="O3491" t="s">
        <v>4464</v>
      </c>
      <c r="P3491">
        <f t="shared" si="108"/>
        <v>1</v>
      </c>
      <c r="Q3491" s="7">
        <f t="shared" si="109"/>
        <v>0.05</v>
      </c>
    </row>
    <row r="3492" spans="1:17" x14ac:dyDescent="0.2">
      <c r="A3492">
        <v>89301323</v>
      </c>
      <c r="B3492" t="s">
        <v>4932</v>
      </c>
      <c r="C3492" t="s">
        <v>357</v>
      </c>
      <c r="D3492">
        <v>5</v>
      </c>
      <c r="E3492" s="2">
        <v>42979</v>
      </c>
      <c r="G3492">
        <v>8285</v>
      </c>
      <c r="H3492">
        <v>65259</v>
      </c>
      <c r="I3492" t="s">
        <v>53</v>
      </c>
      <c r="J3492" t="s">
        <v>5045</v>
      </c>
      <c r="K3492" t="s">
        <v>5046</v>
      </c>
      <c r="M3492" s="1" t="s">
        <v>5047</v>
      </c>
      <c r="N3492">
        <v>1</v>
      </c>
      <c r="O3492" t="s">
        <v>72</v>
      </c>
      <c r="P3492">
        <f t="shared" si="108"/>
        <v>1</v>
      </c>
      <c r="Q3492" s="7">
        <f t="shared" si="109"/>
        <v>1</v>
      </c>
    </row>
    <row r="3493" spans="1:17" x14ac:dyDescent="0.2">
      <c r="A3493">
        <v>89301600</v>
      </c>
      <c r="B3493" t="s">
        <v>6274</v>
      </c>
      <c r="C3493" t="s">
        <v>6274</v>
      </c>
      <c r="D3493">
        <v>10</v>
      </c>
      <c r="E3493" s="2">
        <v>44287</v>
      </c>
      <c r="G3493">
        <v>8252</v>
      </c>
      <c r="H3493">
        <v>65260</v>
      </c>
      <c r="J3493" t="s">
        <v>6392</v>
      </c>
      <c r="K3493" t="s">
        <v>6393</v>
      </c>
      <c r="L3493" t="s">
        <v>86</v>
      </c>
      <c r="M3493" s="1" t="s">
        <v>6394</v>
      </c>
      <c r="N3493">
        <v>0.14199999999999999</v>
      </c>
      <c r="O3493" t="s">
        <v>72</v>
      </c>
      <c r="P3493">
        <f t="shared" si="108"/>
        <v>7</v>
      </c>
      <c r="Q3493" s="7">
        <f t="shared" si="109"/>
        <v>0.99399999999999999</v>
      </c>
    </row>
    <row r="3494" spans="1:17" x14ac:dyDescent="0.2">
      <c r="A3494">
        <v>89301602</v>
      </c>
      <c r="B3494" t="s">
        <v>6449</v>
      </c>
      <c r="C3494" t="s">
        <v>6450</v>
      </c>
      <c r="D3494">
        <v>10</v>
      </c>
      <c r="E3494" s="2">
        <v>42948</v>
      </c>
      <c r="G3494">
        <v>8252</v>
      </c>
      <c r="H3494">
        <v>65260</v>
      </c>
      <c r="J3494" t="s">
        <v>6392</v>
      </c>
      <c r="K3494" t="s">
        <v>6393</v>
      </c>
      <c r="L3494" t="s">
        <v>86</v>
      </c>
      <c r="M3494" s="1" t="s">
        <v>6394</v>
      </c>
      <c r="N3494">
        <v>0.14199999999999999</v>
      </c>
      <c r="O3494" t="s">
        <v>72</v>
      </c>
      <c r="P3494">
        <f t="shared" si="108"/>
        <v>7</v>
      </c>
      <c r="Q3494" s="7">
        <f t="shared" si="109"/>
        <v>0.99399999999999999</v>
      </c>
    </row>
    <row r="3495" spans="1:17" x14ac:dyDescent="0.2">
      <c r="A3495">
        <v>89301604</v>
      </c>
      <c r="B3495" t="s">
        <v>6464</v>
      </c>
      <c r="C3495" t="s">
        <v>6465</v>
      </c>
      <c r="D3495">
        <v>10</v>
      </c>
      <c r="E3495" s="2">
        <v>42948</v>
      </c>
      <c r="G3495">
        <v>8252</v>
      </c>
      <c r="H3495">
        <v>65260</v>
      </c>
      <c r="J3495" t="s">
        <v>6392</v>
      </c>
      <c r="K3495" t="s">
        <v>6393</v>
      </c>
      <c r="L3495" t="s">
        <v>86</v>
      </c>
      <c r="M3495" s="1" t="s">
        <v>6394</v>
      </c>
      <c r="N3495">
        <v>0.14199999999999999</v>
      </c>
      <c r="O3495" t="s">
        <v>72</v>
      </c>
      <c r="P3495">
        <f t="shared" si="108"/>
        <v>7</v>
      </c>
      <c r="Q3495" s="7">
        <f t="shared" si="109"/>
        <v>0.99399999999999999</v>
      </c>
    </row>
    <row r="3496" spans="1:17" x14ac:dyDescent="0.2">
      <c r="A3496">
        <v>89301605</v>
      </c>
      <c r="B3496" t="s">
        <v>6474</v>
      </c>
      <c r="C3496" t="s">
        <v>6475</v>
      </c>
      <c r="D3496">
        <v>10</v>
      </c>
      <c r="E3496" s="2">
        <v>42948</v>
      </c>
      <c r="G3496">
        <v>8252</v>
      </c>
      <c r="H3496">
        <v>65260</v>
      </c>
      <c r="J3496" t="s">
        <v>6392</v>
      </c>
      <c r="K3496" t="s">
        <v>6393</v>
      </c>
      <c r="L3496" t="s">
        <v>86</v>
      </c>
      <c r="M3496" s="1" t="s">
        <v>6394</v>
      </c>
      <c r="N3496">
        <v>0.14199999999999999</v>
      </c>
      <c r="O3496" t="s">
        <v>72</v>
      </c>
      <c r="P3496">
        <f t="shared" si="108"/>
        <v>7</v>
      </c>
      <c r="Q3496" s="7">
        <f t="shared" si="109"/>
        <v>0.99399999999999999</v>
      </c>
    </row>
    <row r="3497" spans="1:17" x14ac:dyDescent="0.2">
      <c r="A3497">
        <v>89301606</v>
      </c>
      <c r="B3497" t="s">
        <v>6476</v>
      </c>
      <c r="C3497" t="s">
        <v>6477</v>
      </c>
      <c r="D3497">
        <v>10</v>
      </c>
      <c r="E3497" s="2">
        <v>42948</v>
      </c>
      <c r="G3497">
        <v>8252</v>
      </c>
      <c r="H3497">
        <v>65260</v>
      </c>
      <c r="J3497" t="s">
        <v>6392</v>
      </c>
      <c r="K3497" t="s">
        <v>6393</v>
      </c>
      <c r="L3497" t="s">
        <v>86</v>
      </c>
      <c r="M3497" s="1" t="s">
        <v>6394</v>
      </c>
      <c r="N3497">
        <v>0.14199999999999999</v>
      </c>
      <c r="O3497" t="s">
        <v>72</v>
      </c>
      <c r="P3497">
        <f t="shared" si="108"/>
        <v>7</v>
      </c>
      <c r="Q3497" s="7">
        <f t="shared" si="109"/>
        <v>0.99399999999999999</v>
      </c>
    </row>
    <row r="3498" spans="1:17" x14ac:dyDescent="0.2">
      <c r="A3498">
        <v>89301607</v>
      </c>
      <c r="B3498" t="s">
        <v>6480</v>
      </c>
      <c r="C3498" t="s">
        <v>6481</v>
      </c>
      <c r="D3498">
        <v>10</v>
      </c>
      <c r="E3498" s="2">
        <v>42948</v>
      </c>
      <c r="G3498">
        <v>8252</v>
      </c>
      <c r="H3498">
        <v>65260</v>
      </c>
      <c r="J3498" t="s">
        <v>6392</v>
      </c>
      <c r="K3498" t="s">
        <v>6393</v>
      </c>
      <c r="L3498" t="s">
        <v>86</v>
      </c>
      <c r="M3498" s="1" t="s">
        <v>6394</v>
      </c>
      <c r="N3498">
        <v>0.14199999999999999</v>
      </c>
      <c r="O3498" t="s">
        <v>72</v>
      </c>
      <c r="P3498">
        <f t="shared" si="108"/>
        <v>7</v>
      </c>
      <c r="Q3498" s="7">
        <f t="shared" si="109"/>
        <v>0.99399999999999999</v>
      </c>
    </row>
    <row r="3499" spans="1:17" x14ac:dyDescent="0.2">
      <c r="A3499">
        <v>89301608</v>
      </c>
      <c r="B3499" t="s">
        <v>6482</v>
      </c>
      <c r="C3499" t="s">
        <v>6482</v>
      </c>
      <c r="D3499">
        <v>10</v>
      </c>
      <c r="E3499" s="2">
        <v>42948</v>
      </c>
      <c r="G3499">
        <v>8252</v>
      </c>
      <c r="H3499">
        <v>65260</v>
      </c>
      <c r="J3499" t="s">
        <v>6392</v>
      </c>
      <c r="K3499" t="s">
        <v>6393</v>
      </c>
      <c r="L3499" t="s">
        <v>86</v>
      </c>
      <c r="M3499" s="1" t="s">
        <v>6394</v>
      </c>
      <c r="N3499">
        <v>0.14199999999999999</v>
      </c>
      <c r="O3499" t="s">
        <v>72</v>
      </c>
      <c r="P3499">
        <f t="shared" si="108"/>
        <v>7</v>
      </c>
      <c r="Q3499" s="7">
        <f t="shared" si="109"/>
        <v>0.99399999999999999</v>
      </c>
    </row>
    <row r="3500" spans="1:17" x14ac:dyDescent="0.2">
      <c r="A3500">
        <v>89301600</v>
      </c>
      <c r="B3500" t="s">
        <v>6274</v>
      </c>
      <c r="C3500" t="s">
        <v>6274</v>
      </c>
      <c r="D3500">
        <v>10</v>
      </c>
      <c r="E3500" s="2">
        <v>44287</v>
      </c>
      <c r="G3500">
        <v>8253</v>
      </c>
      <c r="H3500">
        <v>65261</v>
      </c>
      <c r="J3500" t="s">
        <v>176</v>
      </c>
      <c r="K3500" t="s">
        <v>5352</v>
      </c>
      <c r="L3500" t="s">
        <v>86</v>
      </c>
      <c r="M3500" s="1" t="s">
        <v>6395</v>
      </c>
      <c r="N3500">
        <v>0.14199999999999999</v>
      </c>
      <c r="O3500" t="s">
        <v>72</v>
      </c>
      <c r="P3500">
        <f t="shared" si="108"/>
        <v>7</v>
      </c>
      <c r="Q3500" s="7">
        <f t="shared" si="109"/>
        <v>0.99399999999999999</v>
      </c>
    </row>
    <row r="3501" spans="1:17" x14ac:dyDescent="0.2">
      <c r="A3501">
        <v>89301602</v>
      </c>
      <c r="B3501" t="s">
        <v>6449</v>
      </c>
      <c r="C3501" t="s">
        <v>6450</v>
      </c>
      <c r="D3501">
        <v>10</v>
      </c>
      <c r="E3501" s="2">
        <v>42948</v>
      </c>
      <c r="G3501">
        <v>8253</v>
      </c>
      <c r="H3501">
        <v>65261</v>
      </c>
      <c r="J3501" t="s">
        <v>176</v>
      </c>
      <c r="K3501" t="s">
        <v>5352</v>
      </c>
      <c r="L3501" t="s">
        <v>86</v>
      </c>
      <c r="M3501" s="1" t="s">
        <v>6395</v>
      </c>
      <c r="N3501">
        <v>0.14199999999999999</v>
      </c>
      <c r="O3501" t="s">
        <v>72</v>
      </c>
      <c r="P3501">
        <f t="shared" si="108"/>
        <v>7</v>
      </c>
      <c r="Q3501" s="7">
        <f t="shared" si="109"/>
        <v>0.99399999999999999</v>
      </c>
    </row>
    <row r="3502" spans="1:17" x14ac:dyDescent="0.2">
      <c r="A3502">
        <v>89301604</v>
      </c>
      <c r="B3502" t="s">
        <v>6464</v>
      </c>
      <c r="C3502" t="s">
        <v>6465</v>
      </c>
      <c r="D3502">
        <v>10</v>
      </c>
      <c r="E3502" s="2">
        <v>42948</v>
      </c>
      <c r="G3502">
        <v>8253</v>
      </c>
      <c r="H3502">
        <v>65261</v>
      </c>
      <c r="J3502" t="s">
        <v>176</v>
      </c>
      <c r="K3502" t="s">
        <v>5352</v>
      </c>
      <c r="L3502" t="s">
        <v>86</v>
      </c>
      <c r="M3502" s="1" t="s">
        <v>6395</v>
      </c>
      <c r="N3502">
        <v>0.14199999999999999</v>
      </c>
      <c r="O3502" t="s">
        <v>72</v>
      </c>
      <c r="P3502">
        <f t="shared" si="108"/>
        <v>7</v>
      </c>
      <c r="Q3502" s="7">
        <f t="shared" si="109"/>
        <v>0.99399999999999999</v>
      </c>
    </row>
    <row r="3503" spans="1:17" x14ac:dyDescent="0.2">
      <c r="A3503">
        <v>89301605</v>
      </c>
      <c r="B3503" t="s">
        <v>6474</v>
      </c>
      <c r="C3503" t="s">
        <v>6475</v>
      </c>
      <c r="D3503">
        <v>10</v>
      </c>
      <c r="E3503" s="2">
        <v>42948</v>
      </c>
      <c r="G3503">
        <v>8253</v>
      </c>
      <c r="H3503">
        <v>65261</v>
      </c>
      <c r="J3503" t="s">
        <v>176</v>
      </c>
      <c r="K3503" t="s">
        <v>5352</v>
      </c>
      <c r="L3503" t="s">
        <v>86</v>
      </c>
      <c r="M3503" s="1" t="s">
        <v>6395</v>
      </c>
      <c r="N3503">
        <v>0.14199999999999999</v>
      </c>
      <c r="O3503" t="s">
        <v>72</v>
      </c>
      <c r="P3503">
        <f t="shared" si="108"/>
        <v>7</v>
      </c>
      <c r="Q3503" s="7">
        <f t="shared" si="109"/>
        <v>0.99399999999999999</v>
      </c>
    </row>
    <row r="3504" spans="1:17" x14ac:dyDescent="0.2">
      <c r="A3504">
        <v>89301606</v>
      </c>
      <c r="B3504" t="s">
        <v>6476</v>
      </c>
      <c r="C3504" t="s">
        <v>6477</v>
      </c>
      <c r="D3504">
        <v>10</v>
      </c>
      <c r="E3504" s="2">
        <v>42948</v>
      </c>
      <c r="G3504">
        <v>8253</v>
      </c>
      <c r="H3504">
        <v>65261</v>
      </c>
      <c r="J3504" t="s">
        <v>176</v>
      </c>
      <c r="K3504" t="s">
        <v>5352</v>
      </c>
      <c r="L3504" t="s">
        <v>86</v>
      </c>
      <c r="M3504" s="1" t="s">
        <v>6395</v>
      </c>
      <c r="N3504">
        <v>0.14199999999999999</v>
      </c>
      <c r="O3504" t="s">
        <v>72</v>
      </c>
      <c r="P3504">
        <f t="shared" si="108"/>
        <v>7</v>
      </c>
      <c r="Q3504" s="7">
        <f t="shared" si="109"/>
        <v>0.99399999999999999</v>
      </c>
    </row>
    <row r="3505" spans="1:17" x14ac:dyDescent="0.2">
      <c r="A3505">
        <v>89301607</v>
      </c>
      <c r="B3505" t="s">
        <v>6480</v>
      </c>
      <c r="C3505" t="s">
        <v>6481</v>
      </c>
      <c r="D3505">
        <v>10</v>
      </c>
      <c r="E3505" s="2">
        <v>42948</v>
      </c>
      <c r="G3505">
        <v>8253</v>
      </c>
      <c r="H3505">
        <v>65261</v>
      </c>
      <c r="J3505" t="s">
        <v>176</v>
      </c>
      <c r="K3505" t="s">
        <v>5352</v>
      </c>
      <c r="L3505" t="s">
        <v>86</v>
      </c>
      <c r="M3505" s="1" t="s">
        <v>6395</v>
      </c>
      <c r="N3505">
        <v>0.14199999999999999</v>
      </c>
      <c r="O3505" t="s">
        <v>72</v>
      </c>
      <c r="P3505">
        <f t="shared" si="108"/>
        <v>7</v>
      </c>
      <c r="Q3505" s="7">
        <f t="shared" si="109"/>
        <v>0.99399999999999999</v>
      </c>
    </row>
    <row r="3506" spans="1:17" x14ac:dyDescent="0.2">
      <c r="A3506">
        <v>89301608</v>
      </c>
      <c r="B3506" t="s">
        <v>6482</v>
      </c>
      <c r="C3506" t="s">
        <v>6482</v>
      </c>
      <c r="D3506">
        <v>10</v>
      </c>
      <c r="E3506" s="2">
        <v>42948</v>
      </c>
      <c r="G3506">
        <v>8253</v>
      </c>
      <c r="H3506">
        <v>65261</v>
      </c>
      <c r="J3506" t="s">
        <v>176</v>
      </c>
      <c r="K3506" t="s">
        <v>5352</v>
      </c>
      <c r="L3506" t="s">
        <v>86</v>
      </c>
      <c r="M3506" s="1" t="s">
        <v>6395</v>
      </c>
      <c r="N3506">
        <v>0.14199999999999999</v>
      </c>
      <c r="O3506" t="s">
        <v>72</v>
      </c>
      <c r="P3506">
        <f t="shared" si="108"/>
        <v>7</v>
      </c>
      <c r="Q3506" s="7">
        <f t="shared" si="109"/>
        <v>0.99399999999999999</v>
      </c>
    </row>
    <row r="3507" spans="1:17" x14ac:dyDescent="0.2">
      <c r="A3507">
        <v>89301023</v>
      </c>
      <c r="B3507" t="s">
        <v>489</v>
      </c>
      <c r="C3507" t="s">
        <v>357</v>
      </c>
      <c r="D3507">
        <v>5</v>
      </c>
      <c r="E3507" s="2">
        <v>43800</v>
      </c>
      <c r="G3507">
        <v>8317</v>
      </c>
      <c r="H3507">
        <v>65265</v>
      </c>
      <c r="J3507" t="s">
        <v>54</v>
      </c>
      <c r="K3507" t="s">
        <v>681</v>
      </c>
      <c r="M3507" s="1" t="s">
        <v>682</v>
      </c>
      <c r="N3507">
        <v>1</v>
      </c>
      <c r="O3507" t="s">
        <v>72</v>
      </c>
      <c r="P3507">
        <f t="shared" si="108"/>
        <v>1</v>
      </c>
      <c r="Q3507" s="7">
        <f t="shared" si="109"/>
        <v>1</v>
      </c>
    </row>
    <row r="3508" spans="1:17" x14ac:dyDescent="0.2">
      <c r="A3508">
        <v>89301091</v>
      </c>
      <c r="B3508" t="s">
        <v>2444</v>
      </c>
      <c r="C3508" t="s">
        <v>109</v>
      </c>
      <c r="D3508">
        <v>5</v>
      </c>
      <c r="E3508" s="2">
        <v>44927</v>
      </c>
      <c r="G3508">
        <v>8766</v>
      </c>
      <c r="H3508">
        <v>65267</v>
      </c>
      <c r="I3508" t="s">
        <v>53</v>
      </c>
      <c r="J3508" t="s">
        <v>268</v>
      </c>
      <c r="K3508" t="s">
        <v>2454</v>
      </c>
      <c r="M3508" s="1" t="s">
        <v>2455</v>
      </c>
      <c r="N3508">
        <v>1</v>
      </c>
      <c r="O3508" t="s">
        <v>72</v>
      </c>
      <c r="P3508">
        <f t="shared" si="108"/>
        <v>1</v>
      </c>
      <c r="Q3508" s="7">
        <f t="shared" si="109"/>
        <v>1</v>
      </c>
    </row>
    <row r="3509" spans="1:17" x14ac:dyDescent="0.2">
      <c r="A3509">
        <v>89301375</v>
      </c>
      <c r="B3509" t="s">
        <v>5575</v>
      </c>
      <c r="C3509" t="s">
        <v>5575</v>
      </c>
      <c r="D3509">
        <v>10</v>
      </c>
      <c r="E3509" s="2">
        <v>44013</v>
      </c>
      <c r="G3509">
        <v>8205</v>
      </c>
      <c r="H3509">
        <v>65268</v>
      </c>
      <c r="I3509" t="s">
        <v>28</v>
      </c>
      <c r="J3509" t="s">
        <v>540</v>
      </c>
      <c r="K3509" t="s">
        <v>5625</v>
      </c>
      <c r="M3509" s="1" t="s">
        <v>5626</v>
      </c>
      <c r="N3509">
        <v>1</v>
      </c>
      <c r="O3509" t="s">
        <v>33</v>
      </c>
      <c r="P3509">
        <f t="shared" si="108"/>
        <v>1</v>
      </c>
      <c r="Q3509" s="7">
        <f t="shared" si="109"/>
        <v>1</v>
      </c>
    </row>
    <row r="3510" spans="1:17" x14ac:dyDescent="0.2">
      <c r="A3510">
        <v>89301273</v>
      </c>
      <c r="B3510" t="s">
        <v>4683</v>
      </c>
      <c r="C3510" t="s">
        <v>4684</v>
      </c>
      <c r="D3510">
        <v>10</v>
      </c>
      <c r="E3510" s="2">
        <v>45108</v>
      </c>
      <c r="G3510">
        <v>8243</v>
      </c>
      <c r="H3510">
        <v>65275</v>
      </c>
      <c r="I3510" t="s">
        <v>28</v>
      </c>
      <c r="J3510" t="s">
        <v>2190</v>
      </c>
      <c r="K3510" t="s">
        <v>4695</v>
      </c>
      <c r="M3510" s="1" t="s">
        <v>4696</v>
      </c>
      <c r="N3510">
        <v>0.7</v>
      </c>
      <c r="O3510" t="s">
        <v>33</v>
      </c>
      <c r="P3510">
        <f t="shared" si="108"/>
        <v>1</v>
      </c>
      <c r="Q3510" s="7">
        <f t="shared" si="109"/>
        <v>0.7</v>
      </c>
    </row>
    <row r="3511" spans="1:17" x14ac:dyDescent="0.2">
      <c r="A3511">
        <v>89301048</v>
      </c>
      <c r="B3511" t="s">
        <v>1264</v>
      </c>
      <c r="C3511" t="s">
        <v>1350</v>
      </c>
      <c r="D3511">
        <v>5</v>
      </c>
      <c r="E3511" s="2">
        <v>44136</v>
      </c>
      <c r="G3511">
        <v>8212</v>
      </c>
      <c r="H3511">
        <v>65276</v>
      </c>
      <c r="I3511" t="s">
        <v>28</v>
      </c>
      <c r="J3511" t="s">
        <v>158</v>
      </c>
      <c r="K3511" t="s">
        <v>1383</v>
      </c>
      <c r="L3511" t="s">
        <v>31</v>
      </c>
      <c r="M3511" s="1" t="s">
        <v>1384</v>
      </c>
      <c r="N3511">
        <v>0.3</v>
      </c>
      <c r="O3511" t="s">
        <v>33</v>
      </c>
      <c r="P3511">
        <f t="shared" si="108"/>
        <v>2</v>
      </c>
      <c r="Q3511" s="7">
        <f t="shared" si="109"/>
        <v>0.6</v>
      </c>
    </row>
    <row r="3512" spans="1:17" x14ac:dyDescent="0.2">
      <c r="A3512">
        <v>89301292</v>
      </c>
      <c r="B3512" t="s">
        <v>4782</v>
      </c>
      <c r="C3512" t="s">
        <v>568</v>
      </c>
      <c r="D3512">
        <v>10</v>
      </c>
      <c r="E3512" s="2">
        <v>44470</v>
      </c>
      <c r="G3512">
        <v>8227</v>
      </c>
      <c r="H3512">
        <v>65276</v>
      </c>
      <c r="I3512" t="s">
        <v>28</v>
      </c>
      <c r="J3512" t="s">
        <v>158</v>
      </c>
      <c r="K3512" t="s">
        <v>1383</v>
      </c>
      <c r="L3512" t="s">
        <v>31</v>
      </c>
      <c r="M3512" s="1" t="s">
        <v>1384</v>
      </c>
      <c r="N3512">
        <v>0.3</v>
      </c>
      <c r="O3512" t="s">
        <v>33</v>
      </c>
      <c r="P3512">
        <f t="shared" si="108"/>
        <v>2</v>
      </c>
      <c r="Q3512" s="7">
        <f t="shared" si="109"/>
        <v>0.6</v>
      </c>
    </row>
    <row r="3513" spans="1:17" x14ac:dyDescent="0.2">
      <c r="A3513">
        <v>89301021</v>
      </c>
      <c r="B3513" t="s">
        <v>489</v>
      </c>
      <c r="C3513" t="s">
        <v>109</v>
      </c>
      <c r="D3513">
        <v>5</v>
      </c>
      <c r="E3513" s="2">
        <v>43344</v>
      </c>
      <c r="G3513">
        <v>8805</v>
      </c>
      <c r="H3513">
        <v>65277</v>
      </c>
      <c r="J3513" t="s">
        <v>524</v>
      </c>
      <c r="K3513" t="s">
        <v>525</v>
      </c>
      <c r="L3513" t="s">
        <v>86</v>
      </c>
      <c r="M3513" s="1" t="s">
        <v>526</v>
      </c>
      <c r="N3513">
        <v>1</v>
      </c>
      <c r="O3513" t="s">
        <v>72</v>
      </c>
      <c r="P3513">
        <f t="shared" si="108"/>
        <v>1</v>
      </c>
      <c r="Q3513" s="7">
        <f t="shared" si="109"/>
        <v>1</v>
      </c>
    </row>
    <row r="3514" spans="1:17" x14ac:dyDescent="0.2">
      <c r="A3514">
        <v>89301161</v>
      </c>
      <c r="B3514" t="s">
        <v>3529</v>
      </c>
      <c r="C3514" t="s">
        <v>109</v>
      </c>
      <c r="D3514">
        <v>5</v>
      </c>
      <c r="E3514" s="2">
        <v>43009</v>
      </c>
      <c r="G3514">
        <v>8293</v>
      </c>
      <c r="H3514">
        <v>65278</v>
      </c>
      <c r="J3514" t="s">
        <v>249</v>
      </c>
      <c r="K3514" t="s">
        <v>3572</v>
      </c>
      <c r="M3514" s="1" t="s">
        <v>3573</v>
      </c>
      <c r="N3514">
        <v>1</v>
      </c>
      <c r="O3514" t="s">
        <v>90</v>
      </c>
      <c r="P3514">
        <f t="shared" si="108"/>
        <v>1</v>
      </c>
      <c r="Q3514" s="7">
        <f t="shared" si="109"/>
        <v>1</v>
      </c>
    </row>
    <row r="3515" spans="1:17" x14ac:dyDescent="0.2">
      <c r="A3515">
        <v>89301326</v>
      </c>
      <c r="B3515" t="s">
        <v>4932</v>
      </c>
      <c r="C3515" t="s">
        <v>5180</v>
      </c>
      <c r="D3515">
        <v>10</v>
      </c>
      <c r="E3515" s="2">
        <v>44805</v>
      </c>
      <c r="G3515">
        <v>8291</v>
      </c>
      <c r="H3515">
        <v>65279</v>
      </c>
      <c r="I3515" t="s">
        <v>46</v>
      </c>
      <c r="J3515" t="s">
        <v>1558</v>
      </c>
      <c r="K3515" t="s">
        <v>688</v>
      </c>
      <c r="M3515" s="1" t="s">
        <v>5190</v>
      </c>
      <c r="N3515">
        <v>1</v>
      </c>
      <c r="O3515" t="s">
        <v>2436</v>
      </c>
      <c r="P3515">
        <f t="shared" si="108"/>
        <v>1</v>
      </c>
      <c r="Q3515" s="7">
        <f t="shared" si="109"/>
        <v>1</v>
      </c>
    </row>
    <row r="3516" spans="1:17" x14ac:dyDescent="0.2">
      <c r="A3516">
        <v>89301375</v>
      </c>
      <c r="B3516" t="s">
        <v>5575</v>
      </c>
      <c r="C3516" t="s">
        <v>5575</v>
      </c>
      <c r="D3516">
        <v>10</v>
      </c>
      <c r="E3516" s="2">
        <v>44013</v>
      </c>
      <c r="G3516">
        <v>9602</v>
      </c>
      <c r="H3516">
        <v>65285</v>
      </c>
      <c r="J3516" t="s">
        <v>871</v>
      </c>
      <c r="K3516" t="s">
        <v>5623</v>
      </c>
      <c r="M3516" s="1" t="s">
        <v>5624</v>
      </c>
      <c r="N3516">
        <v>1</v>
      </c>
      <c r="O3516" t="s">
        <v>23</v>
      </c>
      <c r="P3516">
        <f t="shared" si="108"/>
        <v>1</v>
      </c>
      <c r="Q3516" s="7">
        <f t="shared" si="109"/>
        <v>1</v>
      </c>
    </row>
    <row r="3517" spans="1:17" x14ac:dyDescent="0.2">
      <c r="A3517">
        <v>89301355</v>
      </c>
      <c r="B3517" t="s">
        <v>5498</v>
      </c>
      <c r="C3517" t="s">
        <v>5499</v>
      </c>
      <c r="D3517">
        <v>10</v>
      </c>
      <c r="E3517" s="2">
        <v>42993</v>
      </c>
      <c r="G3517">
        <v>8450</v>
      </c>
      <c r="H3517">
        <v>65286</v>
      </c>
      <c r="J3517" t="s">
        <v>406</v>
      </c>
      <c r="K3517" t="s">
        <v>5551</v>
      </c>
      <c r="L3517" t="s">
        <v>86</v>
      </c>
      <c r="M3517" s="1" t="s">
        <v>5552</v>
      </c>
      <c r="N3517">
        <v>1</v>
      </c>
      <c r="O3517" t="s">
        <v>72</v>
      </c>
      <c r="P3517">
        <f t="shared" si="108"/>
        <v>1</v>
      </c>
      <c r="Q3517" s="7">
        <f t="shared" si="109"/>
        <v>1</v>
      </c>
    </row>
    <row r="3518" spans="1:17" x14ac:dyDescent="0.2">
      <c r="A3518">
        <v>89301301</v>
      </c>
      <c r="B3518" t="s">
        <v>4798</v>
      </c>
      <c r="C3518" t="s">
        <v>109</v>
      </c>
      <c r="D3518">
        <v>5</v>
      </c>
      <c r="E3518" s="2">
        <v>42979</v>
      </c>
      <c r="G3518">
        <v>8244</v>
      </c>
      <c r="H3518">
        <v>65288</v>
      </c>
      <c r="J3518" t="s">
        <v>325</v>
      </c>
      <c r="K3518" t="s">
        <v>4805</v>
      </c>
      <c r="M3518" s="1" t="s">
        <v>4806</v>
      </c>
      <c r="N3518">
        <v>1</v>
      </c>
      <c r="O3518" t="s">
        <v>23</v>
      </c>
      <c r="P3518">
        <f t="shared" si="108"/>
        <v>1</v>
      </c>
      <c r="Q3518" s="7">
        <f t="shared" si="109"/>
        <v>1</v>
      </c>
    </row>
    <row r="3519" spans="1:17" x14ac:dyDescent="0.2">
      <c r="A3519">
        <v>89301076</v>
      </c>
      <c r="B3519" t="s">
        <v>2079</v>
      </c>
      <c r="C3519" t="s">
        <v>2079</v>
      </c>
      <c r="D3519">
        <v>5</v>
      </c>
      <c r="E3519" s="2">
        <v>44562</v>
      </c>
      <c r="G3519">
        <v>10367</v>
      </c>
      <c r="H3519">
        <v>65290</v>
      </c>
      <c r="J3519" t="s">
        <v>484</v>
      </c>
      <c r="K3519" t="s">
        <v>1123</v>
      </c>
      <c r="L3519" t="s">
        <v>86</v>
      </c>
      <c r="M3519" s="1" t="s">
        <v>2083</v>
      </c>
      <c r="N3519">
        <v>1</v>
      </c>
      <c r="O3519" t="s">
        <v>72</v>
      </c>
      <c r="P3519">
        <f t="shared" si="108"/>
        <v>1</v>
      </c>
      <c r="Q3519" s="7">
        <f t="shared" si="109"/>
        <v>1</v>
      </c>
    </row>
    <row r="3520" spans="1:17" x14ac:dyDescent="0.2">
      <c r="A3520">
        <v>89100601</v>
      </c>
      <c r="B3520" t="s">
        <v>15</v>
      </c>
      <c r="C3520" t="s">
        <v>15</v>
      </c>
      <c r="D3520">
        <v>5</v>
      </c>
      <c r="E3520" s="2">
        <v>43344</v>
      </c>
      <c r="G3520">
        <v>8820</v>
      </c>
      <c r="H3520">
        <v>65292</v>
      </c>
      <c r="J3520" t="s">
        <v>81</v>
      </c>
      <c r="K3520" t="s">
        <v>82</v>
      </c>
      <c r="M3520" s="1" t="s">
        <v>83</v>
      </c>
      <c r="N3520">
        <v>1</v>
      </c>
      <c r="O3520" t="s">
        <v>23</v>
      </c>
      <c r="P3520">
        <f t="shared" si="108"/>
        <v>1</v>
      </c>
      <c r="Q3520" s="7">
        <f t="shared" si="109"/>
        <v>1</v>
      </c>
    </row>
    <row r="3521" spans="1:17" x14ac:dyDescent="0.2">
      <c r="A3521">
        <v>89301104</v>
      </c>
      <c r="B3521" t="s">
        <v>2599</v>
      </c>
      <c r="C3521" t="s">
        <v>2892</v>
      </c>
      <c r="D3521">
        <v>10</v>
      </c>
      <c r="E3521" s="2">
        <v>43466</v>
      </c>
      <c r="G3521">
        <v>8331</v>
      </c>
      <c r="H3521">
        <v>65295</v>
      </c>
      <c r="I3521" t="s">
        <v>46</v>
      </c>
      <c r="J3521" t="s">
        <v>371</v>
      </c>
      <c r="K3521" t="s">
        <v>2903</v>
      </c>
      <c r="L3521" t="s">
        <v>31</v>
      </c>
      <c r="M3521" s="1" t="s">
        <v>2904</v>
      </c>
      <c r="N3521">
        <v>0.5</v>
      </c>
      <c r="O3521" t="s">
        <v>1219</v>
      </c>
      <c r="P3521">
        <f t="shared" si="108"/>
        <v>1</v>
      </c>
      <c r="Q3521" s="7">
        <f t="shared" si="109"/>
        <v>0.5</v>
      </c>
    </row>
    <row r="3522" spans="1:17" x14ac:dyDescent="0.2">
      <c r="A3522">
        <v>89301041</v>
      </c>
      <c r="B3522" t="s">
        <v>1095</v>
      </c>
      <c r="C3522" t="s">
        <v>109</v>
      </c>
      <c r="D3522">
        <v>5</v>
      </c>
      <c r="E3522" s="2">
        <v>42979</v>
      </c>
      <c r="G3522">
        <v>8218</v>
      </c>
      <c r="H3522">
        <v>65297</v>
      </c>
      <c r="I3522" t="s">
        <v>53</v>
      </c>
      <c r="J3522" t="s">
        <v>63</v>
      </c>
      <c r="K3522" t="s">
        <v>1115</v>
      </c>
      <c r="M3522" s="1" t="s">
        <v>1116</v>
      </c>
      <c r="N3522">
        <v>1</v>
      </c>
      <c r="O3522" t="s">
        <v>72</v>
      </c>
      <c r="P3522">
        <f t="shared" ref="P3522:P3585" si="110">COUNTIF($M$2:$M$4776,M3522)</f>
        <v>1</v>
      </c>
      <c r="Q3522" s="7">
        <f t="shared" ref="Q3522:Q3585" si="111">SUMIFS($N$2:$N$4776,$M$2:$M$4776,M3522)</f>
        <v>1</v>
      </c>
    </row>
    <row r="3523" spans="1:17" x14ac:dyDescent="0.2">
      <c r="A3523">
        <v>89301111</v>
      </c>
      <c r="B3523" t="s">
        <v>2951</v>
      </c>
      <c r="C3523" t="s">
        <v>109</v>
      </c>
      <c r="D3523">
        <v>5</v>
      </c>
      <c r="E3523" s="2">
        <v>42993</v>
      </c>
      <c r="G3523">
        <v>8296</v>
      </c>
      <c r="H3523">
        <v>65308</v>
      </c>
      <c r="I3523" t="s">
        <v>28</v>
      </c>
      <c r="J3523" t="s">
        <v>3012</v>
      </c>
      <c r="K3523" t="s">
        <v>3013</v>
      </c>
      <c r="M3523" s="1" t="s">
        <v>3014</v>
      </c>
      <c r="N3523">
        <v>0.5</v>
      </c>
      <c r="O3523" t="s">
        <v>238</v>
      </c>
      <c r="P3523">
        <f t="shared" si="110"/>
        <v>1</v>
      </c>
      <c r="Q3523" s="7">
        <f t="shared" si="111"/>
        <v>0.5</v>
      </c>
    </row>
    <row r="3524" spans="1:17" x14ac:dyDescent="0.2">
      <c r="A3524">
        <v>89301211</v>
      </c>
      <c r="B3524" t="s">
        <v>4155</v>
      </c>
      <c r="C3524" t="s">
        <v>109</v>
      </c>
      <c r="D3524">
        <v>5</v>
      </c>
      <c r="E3524" s="2">
        <v>43040</v>
      </c>
      <c r="G3524">
        <v>8480</v>
      </c>
      <c r="H3524">
        <v>65310</v>
      </c>
      <c r="I3524" t="s">
        <v>53</v>
      </c>
      <c r="J3524" t="s">
        <v>84</v>
      </c>
      <c r="K3524" t="s">
        <v>4180</v>
      </c>
      <c r="L3524" t="s">
        <v>86</v>
      </c>
      <c r="M3524" s="1" t="s">
        <v>4181</v>
      </c>
      <c r="N3524">
        <v>1</v>
      </c>
      <c r="O3524" t="s">
        <v>27</v>
      </c>
      <c r="P3524">
        <f t="shared" si="110"/>
        <v>1</v>
      </c>
      <c r="Q3524" s="7">
        <f t="shared" si="111"/>
        <v>1</v>
      </c>
    </row>
    <row r="3525" spans="1:17" x14ac:dyDescent="0.2">
      <c r="A3525">
        <v>89301335</v>
      </c>
      <c r="B3525" t="s">
        <v>5218</v>
      </c>
      <c r="C3525" t="s">
        <v>5219</v>
      </c>
      <c r="D3525">
        <v>10</v>
      </c>
      <c r="E3525" s="2">
        <v>45170</v>
      </c>
      <c r="G3525">
        <v>8279</v>
      </c>
      <c r="H3525">
        <v>65312</v>
      </c>
      <c r="I3525" t="s">
        <v>28</v>
      </c>
      <c r="J3525" t="s">
        <v>84</v>
      </c>
      <c r="K3525" t="s">
        <v>5279</v>
      </c>
      <c r="M3525" s="1" t="s">
        <v>5280</v>
      </c>
      <c r="N3525">
        <v>0.6</v>
      </c>
      <c r="O3525" t="s">
        <v>33</v>
      </c>
      <c r="P3525">
        <f t="shared" si="110"/>
        <v>3</v>
      </c>
      <c r="Q3525" s="7">
        <f t="shared" si="111"/>
        <v>1</v>
      </c>
    </row>
    <row r="3526" spans="1:17" x14ac:dyDescent="0.2">
      <c r="A3526">
        <v>89301336</v>
      </c>
      <c r="B3526" t="s">
        <v>5218</v>
      </c>
      <c r="C3526" t="s">
        <v>5308</v>
      </c>
      <c r="D3526">
        <v>10</v>
      </c>
      <c r="E3526" s="2">
        <v>43009</v>
      </c>
      <c r="G3526">
        <v>8279</v>
      </c>
      <c r="H3526">
        <v>65312</v>
      </c>
      <c r="I3526" t="s">
        <v>28</v>
      </c>
      <c r="J3526" t="s">
        <v>84</v>
      </c>
      <c r="K3526" t="s">
        <v>5279</v>
      </c>
      <c r="M3526" s="1" t="s">
        <v>5280</v>
      </c>
      <c r="N3526">
        <v>0.2</v>
      </c>
      <c r="O3526" t="s">
        <v>33</v>
      </c>
      <c r="P3526">
        <f t="shared" si="110"/>
        <v>3</v>
      </c>
      <c r="Q3526" s="7">
        <f t="shared" si="111"/>
        <v>1</v>
      </c>
    </row>
    <row r="3527" spans="1:17" x14ac:dyDescent="0.2">
      <c r="A3527">
        <v>89301338</v>
      </c>
      <c r="B3527" t="s">
        <v>5218</v>
      </c>
      <c r="C3527" t="s">
        <v>5309</v>
      </c>
      <c r="D3527">
        <v>10</v>
      </c>
      <c r="E3527" s="2">
        <v>45170</v>
      </c>
      <c r="G3527">
        <v>8279</v>
      </c>
      <c r="H3527">
        <v>65312</v>
      </c>
      <c r="I3527" t="s">
        <v>28</v>
      </c>
      <c r="J3527" t="s">
        <v>84</v>
      </c>
      <c r="K3527" t="s">
        <v>5279</v>
      </c>
      <c r="M3527" s="1" t="s">
        <v>5280</v>
      </c>
      <c r="N3527">
        <v>0.2</v>
      </c>
      <c r="O3527" t="s">
        <v>33</v>
      </c>
      <c r="P3527">
        <f t="shared" si="110"/>
        <v>3</v>
      </c>
      <c r="Q3527" s="7">
        <f t="shared" si="111"/>
        <v>1</v>
      </c>
    </row>
    <row r="3528" spans="1:17" x14ac:dyDescent="0.2">
      <c r="A3528">
        <v>89301041</v>
      </c>
      <c r="B3528" t="s">
        <v>1095</v>
      </c>
      <c r="C3528" t="s">
        <v>109</v>
      </c>
      <c r="D3528">
        <v>5</v>
      </c>
      <c r="E3528" s="2">
        <v>43009</v>
      </c>
      <c r="G3528">
        <v>8220</v>
      </c>
      <c r="H3528">
        <v>65314</v>
      </c>
      <c r="I3528" t="s">
        <v>46</v>
      </c>
      <c r="J3528" t="s">
        <v>103</v>
      </c>
      <c r="K3528" t="s">
        <v>1108</v>
      </c>
      <c r="M3528" s="1" t="s">
        <v>1109</v>
      </c>
      <c r="N3528">
        <v>1</v>
      </c>
      <c r="O3528" t="s">
        <v>72</v>
      </c>
      <c r="P3528">
        <f t="shared" si="110"/>
        <v>1</v>
      </c>
      <c r="Q3528" s="7">
        <f t="shared" si="111"/>
        <v>1</v>
      </c>
    </row>
    <row r="3529" spans="1:17" x14ac:dyDescent="0.2">
      <c r="A3529">
        <v>89301345</v>
      </c>
      <c r="B3529" t="s">
        <v>5330</v>
      </c>
      <c r="C3529" t="s">
        <v>5331</v>
      </c>
      <c r="D3529">
        <v>10</v>
      </c>
      <c r="E3529" s="2">
        <v>43009</v>
      </c>
      <c r="G3529">
        <v>8207</v>
      </c>
      <c r="H3529">
        <v>65317</v>
      </c>
      <c r="I3529" t="s">
        <v>28</v>
      </c>
      <c r="J3529" t="s">
        <v>81</v>
      </c>
      <c r="K3529" t="s">
        <v>5376</v>
      </c>
      <c r="M3529" s="1" t="s">
        <v>5377</v>
      </c>
      <c r="N3529">
        <v>0</v>
      </c>
      <c r="O3529" t="s">
        <v>94</v>
      </c>
      <c r="P3529">
        <f t="shared" si="110"/>
        <v>1</v>
      </c>
      <c r="Q3529" s="7">
        <f t="shared" si="111"/>
        <v>0</v>
      </c>
    </row>
    <row r="3530" spans="1:17" x14ac:dyDescent="0.2">
      <c r="A3530">
        <v>89301593</v>
      </c>
      <c r="B3530" t="s">
        <v>6156</v>
      </c>
      <c r="C3530" t="s">
        <v>6157</v>
      </c>
      <c r="D3530">
        <v>5</v>
      </c>
      <c r="E3530" s="2">
        <v>45139</v>
      </c>
      <c r="G3530">
        <v>10290</v>
      </c>
      <c r="H3530">
        <v>65321</v>
      </c>
      <c r="J3530" t="s">
        <v>521</v>
      </c>
      <c r="K3530" t="s">
        <v>4299</v>
      </c>
      <c r="L3530" t="s">
        <v>86</v>
      </c>
      <c r="M3530" s="1" t="s">
        <v>6237</v>
      </c>
      <c r="N3530">
        <v>0.25</v>
      </c>
      <c r="O3530" t="s">
        <v>27</v>
      </c>
      <c r="P3530">
        <f t="shared" si="110"/>
        <v>1</v>
      </c>
      <c r="Q3530" s="7">
        <f t="shared" si="111"/>
        <v>0.25</v>
      </c>
    </row>
    <row r="3531" spans="1:17" x14ac:dyDescent="0.2">
      <c r="A3531">
        <v>89301301</v>
      </c>
      <c r="B3531" t="s">
        <v>4798</v>
      </c>
      <c r="C3531" t="s">
        <v>109</v>
      </c>
      <c r="D3531">
        <v>5</v>
      </c>
      <c r="E3531" s="2">
        <v>43009</v>
      </c>
      <c r="G3531">
        <v>8246</v>
      </c>
      <c r="H3531">
        <v>65323</v>
      </c>
      <c r="I3531" t="s">
        <v>46</v>
      </c>
      <c r="J3531" t="s">
        <v>148</v>
      </c>
      <c r="K3531" t="s">
        <v>4803</v>
      </c>
      <c r="L3531" t="s">
        <v>86</v>
      </c>
      <c r="M3531" s="1" t="s">
        <v>4804</v>
      </c>
      <c r="N3531">
        <v>1</v>
      </c>
      <c r="O3531" t="s">
        <v>72</v>
      </c>
      <c r="P3531">
        <f t="shared" si="110"/>
        <v>1</v>
      </c>
      <c r="Q3531" s="7">
        <f t="shared" si="111"/>
        <v>1</v>
      </c>
    </row>
    <row r="3532" spans="1:17" x14ac:dyDescent="0.2">
      <c r="A3532">
        <v>89301335</v>
      </c>
      <c r="B3532" t="s">
        <v>5218</v>
      </c>
      <c r="C3532" t="s">
        <v>5219</v>
      </c>
      <c r="D3532">
        <v>10</v>
      </c>
      <c r="E3532" s="2">
        <v>44105</v>
      </c>
      <c r="G3532">
        <v>9688</v>
      </c>
      <c r="H3532">
        <v>65325</v>
      </c>
      <c r="I3532" t="s">
        <v>46</v>
      </c>
      <c r="J3532" t="s">
        <v>242</v>
      </c>
      <c r="K3532" t="s">
        <v>5277</v>
      </c>
      <c r="L3532" t="s">
        <v>31</v>
      </c>
      <c r="M3532" s="1" t="s">
        <v>5278</v>
      </c>
      <c r="N3532">
        <v>1</v>
      </c>
      <c r="O3532" t="s">
        <v>2433</v>
      </c>
      <c r="P3532">
        <f t="shared" si="110"/>
        <v>1</v>
      </c>
      <c r="Q3532" s="7">
        <f t="shared" si="111"/>
        <v>1</v>
      </c>
    </row>
    <row r="3533" spans="1:17" x14ac:dyDescent="0.2">
      <c r="A3533">
        <v>89301012</v>
      </c>
      <c r="B3533" t="s">
        <v>108</v>
      </c>
      <c r="C3533" t="s">
        <v>293</v>
      </c>
      <c r="D3533">
        <v>10</v>
      </c>
      <c r="E3533" s="2">
        <v>44228</v>
      </c>
      <c r="G3533">
        <v>8323</v>
      </c>
      <c r="H3533">
        <v>65330</v>
      </c>
      <c r="I3533" t="s">
        <v>28</v>
      </c>
      <c r="J3533" t="s">
        <v>306</v>
      </c>
      <c r="K3533" t="s">
        <v>307</v>
      </c>
      <c r="M3533" s="1" t="s">
        <v>308</v>
      </c>
      <c r="N3533">
        <v>0.05</v>
      </c>
      <c r="O3533" t="s">
        <v>33</v>
      </c>
      <c r="P3533">
        <f t="shared" si="110"/>
        <v>1</v>
      </c>
      <c r="Q3533" s="7">
        <f t="shared" si="111"/>
        <v>0.05</v>
      </c>
    </row>
    <row r="3534" spans="1:17" x14ac:dyDescent="0.2">
      <c r="A3534">
        <v>89301022</v>
      </c>
      <c r="B3534" t="s">
        <v>489</v>
      </c>
      <c r="C3534" t="s">
        <v>568</v>
      </c>
      <c r="D3534">
        <v>10</v>
      </c>
      <c r="E3534" s="2">
        <v>43191</v>
      </c>
      <c r="G3534">
        <v>8578</v>
      </c>
      <c r="H3534">
        <v>65335</v>
      </c>
      <c r="I3534" t="s">
        <v>46</v>
      </c>
      <c r="J3534" t="s">
        <v>84</v>
      </c>
      <c r="K3534" t="s">
        <v>578</v>
      </c>
      <c r="M3534" s="1" t="s">
        <v>579</v>
      </c>
      <c r="N3534">
        <v>1</v>
      </c>
      <c r="O3534" t="s">
        <v>27</v>
      </c>
      <c r="P3534">
        <f t="shared" si="110"/>
        <v>1</v>
      </c>
      <c r="Q3534" s="7">
        <f t="shared" si="111"/>
        <v>1</v>
      </c>
    </row>
    <row r="3535" spans="1:17" x14ac:dyDescent="0.2">
      <c r="A3535">
        <v>89301521</v>
      </c>
      <c r="B3535" t="s">
        <v>6103</v>
      </c>
      <c r="C3535" t="s">
        <v>6104</v>
      </c>
      <c r="D3535">
        <v>5</v>
      </c>
      <c r="E3535" s="2">
        <v>44927</v>
      </c>
      <c r="G3535">
        <v>10729</v>
      </c>
      <c r="H3535">
        <v>65337</v>
      </c>
      <c r="J3535" t="s">
        <v>465</v>
      </c>
      <c r="K3535" t="s">
        <v>3624</v>
      </c>
      <c r="M3535" s="1" t="s">
        <v>6109</v>
      </c>
      <c r="N3535">
        <v>1</v>
      </c>
      <c r="O3535" t="s">
        <v>23</v>
      </c>
      <c r="P3535">
        <f t="shared" si="110"/>
        <v>1</v>
      </c>
      <c r="Q3535" s="7">
        <f t="shared" si="111"/>
        <v>1</v>
      </c>
    </row>
    <row r="3536" spans="1:17" x14ac:dyDescent="0.2">
      <c r="A3536">
        <v>89305252</v>
      </c>
      <c r="B3536" t="s">
        <v>4451</v>
      </c>
      <c r="C3536" t="s">
        <v>6760</v>
      </c>
      <c r="D3536">
        <v>15</v>
      </c>
      <c r="E3536" s="2">
        <v>43009</v>
      </c>
      <c r="G3536">
        <v>8345</v>
      </c>
      <c r="H3536">
        <v>65339</v>
      </c>
      <c r="I3536" t="s">
        <v>4452</v>
      </c>
      <c r="J3536" t="s">
        <v>252</v>
      </c>
      <c r="K3536" t="s">
        <v>6765</v>
      </c>
      <c r="M3536" s="1" t="s">
        <v>6766</v>
      </c>
      <c r="N3536">
        <v>0.5</v>
      </c>
      <c r="O3536" t="s">
        <v>4464</v>
      </c>
      <c r="P3536">
        <f t="shared" si="110"/>
        <v>2</v>
      </c>
      <c r="Q3536" s="7">
        <f t="shared" si="111"/>
        <v>0.5</v>
      </c>
    </row>
    <row r="3537" spans="1:18" x14ac:dyDescent="0.2">
      <c r="A3537">
        <v>89870255</v>
      </c>
      <c r="B3537" t="s">
        <v>4451</v>
      </c>
      <c r="C3537" t="s">
        <v>6778</v>
      </c>
      <c r="D3537">
        <v>15</v>
      </c>
      <c r="E3537" s="2">
        <v>43952</v>
      </c>
      <c r="G3537">
        <v>9480</v>
      </c>
      <c r="H3537">
        <v>65339</v>
      </c>
      <c r="I3537" t="s">
        <v>4452</v>
      </c>
      <c r="J3537" t="s">
        <v>252</v>
      </c>
      <c r="K3537" t="s">
        <v>6765</v>
      </c>
      <c r="M3537" s="1" t="s">
        <v>6766</v>
      </c>
      <c r="N3537">
        <v>0</v>
      </c>
      <c r="O3537" t="s">
        <v>4464</v>
      </c>
      <c r="P3537">
        <f t="shared" si="110"/>
        <v>2</v>
      </c>
      <c r="Q3537" s="7">
        <f t="shared" si="111"/>
        <v>0.5</v>
      </c>
    </row>
    <row r="3538" spans="1:18" x14ac:dyDescent="0.2">
      <c r="A3538">
        <v>89301087</v>
      </c>
      <c r="B3538" t="s">
        <v>2159</v>
      </c>
      <c r="C3538" t="s">
        <v>2421</v>
      </c>
      <c r="D3538">
        <v>10</v>
      </c>
      <c r="E3538" s="2">
        <v>43040</v>
      </c>
      <c r="G3538">
        <v>8434</v>
      </c>
      <c r="H3538">
        <v>65343</v>
      </c>
      <c r="I3538" t="s">
        <v>46</v>
      </c>
      <c r="J3538" t="s">
        <v>521</v>
      </c>
      <c r="K3538" t="s">
        <v>2438</v>
      </c>
      <c r="M3538" s="1" t="s">
        <v>2439</v>
      </c>
      <c r="N3538">
        <v>1</v>
      </c>
      <c r="O3538" t="s">
        <v>2433</v>
      </c>
      <c r="P3538">
        <f t="shared" si="110"/>
        <v>1</v>
      </c>
      <c r="Q3538" s="7">
        <f t="shared" si="111"/>
        <v>1</v>
      </c>
    </row>
    <row r="3539" spans="1:18" x14ac:dyDescent="0.2">
      <c r="A3539">
        <v>89301061</v>
      </c>
      <c r="B3539" t="s">
        <v>1480</v>
      </c>
      <c r="C3539" t="s">
        <v>1481</v>
      </c>
      <c r="D3539">
        <v>5</v>
      </c>
      <c r="E3539" s="2">
        <v>43040</v>
      </c>
      <c r="G3539">
        <v>8483</v>
      </c>
      <c r="H3539">
        <v>65358</v>
      </c>
      <c r="J3539" t="s">
        <v>121</v>
      </c>
      <c r="K3539" t="s">
        <v>1515</v>
      </c>
      <c r="M3539" s="1" t="s">
        <v>1516</v>
      </c>
      <c r="N3539">
        <v>1</v>
      </c>
      <c r="O3539" t="s">
        <v>23</v>
      </c>
      <c r="P3539">
        <f t="shared" si="110"/>
        <v>1</v>
      </c>
      <c r="Q3539" s="7">
        <f t="shared" si="111"/>
        <v>1</v>
      </c>
    </row>
    <row r="3540" spans="1:18" x14ac:dyDescent="0.2">
      <c r="A3540">
        <v>89100601</v>
      </c>
      <c r="B3540" t="s">
        <v>15</v>
      </c>
      <c r="C3540" t="s">
        <v>15</v>
      </c>
      <c r="D3540">
        <v>5</v>
      </c>
      <c r="E3540" s="2">
        <v>43070</v>
      </c>
      <c r="G3540">
        <v>8372</v>
      </c>
      <c r="H3540">
        <v>65366</v>
      </c>
      <c r="J3540" t="s">
        <v>75</v>
      </c>
      <c r="K3540" t="s">
        <v>76</v>
      </c>
      <c r="M3540" s="1" t="s">
        <v>77</v>
      </c>
      <c r="N3540">
        <v>1</v>
      </c>
      <c r="O3540" t="s">
        <v>23</v>
      </c>
      <c r="P3540">
        <f t="shared" si="110"/>
        <v>1</v>
      </c>
      <c r="Q3540" s="7">
        <f t="shared" si="111"/>
        <v>1</v>
      </c>
    </row>
    <row r="3541" spans="1:18" x14ac:dyDescent="0.2">
      <c r="A3541">
        <v>89100601</v>
      </c>
      <c r="B3541" t="s">
        <v>15</v>
      </c>
      <c r="C3541" t="s">
        <v>15</v>
      </c>
      <c r="D3541">
        <v>5</v>
      </c>
      <c r="E3541" s="2">
        <v>43040</v>
      </c>
      <c r="G3541">
        <v>8373</v>
      </c>
      <c r="H3541">
        <v>65373</v>
      </c>
      <c r="J3541" t="s">
        <v>78</v>
      </c>
      <c r="K3541" t="s">
        <v>79</v>
      </c>
      <c r="M3541" s="1" t="s">
        <v>80</v>
      </c>
      <c r="N3541">
        <v>1</v>
      </c>
      <c r="O3541" t="s">
        <v>23</v>
      </c>
      <c r="P3541">
        <f t="shared" si="110"/>
        <v>1</v>
      </c>
      <c r="Q3541" s="7">
        <f t="shared" si="111"/>
        <v>1</v>
      </c>
    </row>
    <row r="3542" spans="1:18" x14ac:dyDescent="0.2">
      <c r="A3542">
        <v>89301942</v>
      </c>
      <c r="B3542" t="s">
        <v>6578</v>
      </c>
      <c r="C3542" t="s">
        <v>6578</v>
      </c>
      <c r="D3542">
        <v>10</v>
      </c>
      <c r="E3542" s="2">
        <v>44197</v>
      </c>
      <c r="G3542">
        <v>9757</v>
      </c>
      <c r="H3542">
        <v>65383</v>
      </c>
      <c r="J3542" t="s">
        <v>303</v>
      </c>
      <c r="K3542" t="s">
        <v>6625</v>
      </c>
      <c r="M3542" s="1" t="s">
        <v>6626</v>
      </c>
      <c r="N3542">
        <v>0.74</v>
      </c>
      <c r="O3542" t="s">
        <v>6581</v>
      </c>
      <c r="P3542">
        <f t="shared" si="110"/>
        <v>4</v>
      </c>
      <c r="Q3542" s="7">
        <f t="shared" si="111"/>
        <v>1.94</v>
      </c>
    </row>
    <row r="3543" spans="1:18" x14ac:dyDescent="0.2">
      <c r="A3543">
        <v>89301942</v>
      </c>
      <c r="B3543" t="s">
        <v>6578</v>
      </c>
      <c r="C3543" t="s">
        <v>6578</v>
      </c>
      <c r="D3543">
        <v>10</v>
      </c>
      <c r="E3543" s="2">
        <v>44197</v>
      </c>
      <c r="G3543">
        <v>9757</v>
      </c>
      <c r="H3543">
        <v>65383</v>
      </c>
      <c r="J3543" t="s">
        <v>303</v>
      </c>
      <c r="K3543" t="s">
        <v>6625</v>
      </c>
      <c r="M3543" s="1" t="s">
        <v>6626</v>
      </c>
      <c r="N3543">
        <v>0.2</v>
      </c>
      <c r="O3543" t="s">
        <v>6581</v>
      </c>
      <c r="P3543">
        <f t="shared" si="110"/>
        <v>4</v>
      </c>
      <c r="Q3543" s="7">
        <f t="shared" si="111"/>
        <v>1.94</v>
      </c>
      <c r="R3543" t="s">
        <v>6797</v>
      </c>
    </row>
    <row r="3544" spans="1:18" x14ac:dyDescent="0.2">
      <c r="A3544">
        <v>89301942</v>
      </c>
      <c r="B3544" t="s">
        <v>6578</v>
      </c>
      <c r="C3544" t="s">
        <v>6578</v>
      </c>
      <c r="D3544">
        <v>10</v>
      </c>
      <c r="E3544" s="2">
        <v>44197</v>
      </c>
      <c r="G3544">
        <v>9758</v>
      </c>
      <c r="H3544">
        <v>65383</v>
      </c>
      <c r="J3544" t="s">
        <v>303</v>
      </c>
      <c r="K3544" t="s">
        <v>6625</v>
      </c>
      <c r="M3544" s="1" t="s">
        <v>6626</v>
      </c>
      <c r="N3544">
        <v>0.74</v>
      </c>
      <c r="O3544" t="s">
        <v>6591</v>
      </c>
      <c r="P3544">
        <f t="shared" si="110"/>
        <v>4</v>
      </c>
      <c r="Q3544" s="7">
        <f t="shared" si="111"/>
        <v>1.94</v>
      </c>
      <c r="R3544" t="s">
        <v>6797</v>
      </c>
    </row>
    <row r="3545" spans="1:18" x14ac:dyDescent="0.2">
      <c r="A3545">
        <v>89301942</v>
      </c>
      <c r="B3545" t="s">
        <v>6578</v>
      </c>
      <c r="C3545" t="s">
        <v>6578</v>
      </c>
      <c r="D3545">
        <v>10</v>
      </c>
      <c r="E3545" s="2">
        <v>44197</v>
      </c>
      <c r="G3545">
        <v>9758</v>
      </c>
      <c r="H3545">
        <v>65383</v>
      </c>
      <c r="J3545" t="s">
        <v>303</v>
      </c>
      <c r="K3545" t="s">
        <v>6625</v>
      </c>
      <c r="M3545" s="1" t="s">
        <v>6626</v>
      </c>
      <c r="N3545" s="8">
        <v>0.26</v>
      </c>
      <c r="O3545" t="s">
        <v>6591</v>
      </c>
      <c r="P3545">
        <f t="shared" si="110"/>
        <v>4</v>
      </c>
      <c r="Q3545" s="7">
        <f t="shared" si="111"/>
        <v>1.94</v>
      </c>
    </row>
    <row r="3546" spans="1:18" x14ac:dyDescent="0.2">
      <c r="A3546">
        <v>89301325</v>
      </c>
      <c r="B3546" t="s">
        <v>4932</v>
      </c>
      <c r="C3546" t="s">
        <v>5125</v>
      </c>
      <c r="D3546">
        <v>10</v>
      </c>
      <c r="E3546" s="2">
        <v>43054</v>
      </c>
      <c r="G3546">
        <v>8392</v>
      </c>
      <c r="H3546">
        <v>65386</v>
      </c>
      <c r="J3546" t="s">
        <v>158</v>
      </c>
      <c r="K3546" t="s">
        <v>402</v>
      </c>
      <c r="M3546" s="1" t="s">
        <v>5152</v>
      </c>
      <c r="N3546">
        <v>1</v>
      </c>
      <c r="O3546" t="s">
        <v>72</v>
      </c>
      <c r="P3546">
        <f t="shared" si="110"/>
        <v>1</v>
      </c>
      <c r="Q3546" s="7">
        <f t="shared" si="111"/>
        <v>1</v>
      </c>
    </row>
    <row r="3547" spans="1:18" x14ac:dyDescent="0.2">
      <c r="A3547">
        <v>89301261</v>
      </c>
      <c r="B3547" t="s">
        <v>4505</v>
      </c>
      <c r="C3547" t="s">
        <v>109</v>
      </c>
      <c r="D3547">
        <v>5</v>
      </c>
      <c r="E3547" s="2">
        <v>43070</v>
      </c>
      <c r="G3547">
        <v>8422</v>
      </c>
      <c r="H3547">
        <v>65389</v>
      </c>
      <c r="I3547" t="s">
        <v>46</v>
      </c>
      <c r="J3547" t="s">
        <v>1327</v>
      </c>
      <c r="K3547" t="s">
        <v>3897</v>
      </c>
      <c r="M3547" s="1" t="s">
        <v>4539</v>
      </c>
      <c r="N3547">
        <v>0.2</v>
      </c>
      <c r="O3547" t="s">
        <v>19</v>
      </c>
      <c r="P3547">
        <f t="shared" si="110"/>
        <v>2</v>
      </c>
      <c r="Q3547" s="7">
        <f t="shared" si="111"/>
        <v>1</v>
      </c>
    </row>
    <row r="3548" spans="1:18" x14ac:dyDescent="0.2">
      <c r="A3548">
        <v>89301265</v>
      </c>
      <c r="B3548" t="s">
        <v>4505</v>
      </c>
      <c r="C3548" t="s">
        <v>4675</v>
      </c>
      <c r="D3548">
        <v>10</v>
      </c>
      <c r="E3548" s="2">
        <v>43070</v>
      </c>
      <c r="G3548">
        <v>8422</v>
      </c>
      <c r="H3548">
        <v>65389</v>
      </c>
      <c r="I3548" t="s">
        <v>46</v>
      </c>
      <c r="J3548" t="s">
        <v>1327</v>
      </c>
      <c r="K3548" t="s">
        <v>3897</v>
      </c>
      <c r="M3548" s="1" t="s">
        <v>4539</v>
      </c>
      <c r="N3548">
        <v>0.8</v>
      </c>
      <c r="O3548" t="s">
        <v>19</v>
      </c>
      <c r="P3548">
        <f t="shared" si="110"/>
        <v>2</v>
      </c>
      <c r="Q3548" s="7">
        <f t="shared" si="111"/>
        <v>1</v>
      </c>
    </row>
    <row r="3549" spans="1:18" x14ac:dyDescent="0.2">
      <c r="A3549">
        <v>89301063</v>
      </c>
      <c r="B3549" t="s">
        <v>1480</v>
      </c>
      <c r="C3549" t="s">
        <v>357</v>
      </c>
      <c r="D3549">
        <v>5</v>
      </c>
      <c r="E3549" s="2">
        <v>44652</v>
      </c>
      <c r="G3549">
        <v>8562</v>
      </c>
      <c r="H3549">
        <v>65397</v>
      </c>
      <c r="I3549" t="s">
        <v>46</v>
      </c>
      <c r="J3549" t="s">
        <v>569</v>
      </c>
      <c r="K3549" t="s">
        <v>1671</v>
      </c>
      <c r="M3549" s="1" t="s">
        <v>1672</v>
      </c>
      <c r="N3549">
        <v>1</v>
      </c>
      <c r="O3549" t="s">
        <v>72</v>
      </c>
      <c r="P3549">
        <f t="shared" si="110"/>
        <v>1</v>
      </c>
      <c r="Q3549" s="7">
        <f t="shared" si="111"/>
        <v>1</v>
      </c>
    </row>
    <row r="3550" spans="1:18" x14ac:dyDescent="0.2">
      <c r="A3550">
        <v>89301031</v>
      </c>
      <c r="B3550" t="s">
        <v>826</v>
      </c>
      <c r="C3550" t="s">
        <v>109</v>
      </c>
      <c r="D3550">
        <v>5</v>
      </c>
      <c r="E3550" s="2">
        <v>43070</v>
      </c>
      <c r="G3550">
        <v>8437</v>
      </c>
      <c r="H3550">
        <v>65404</v>
      </c>
      <c r="J3550" t="s">
        <v>275</v>
      </c>
      <c r="K3550" t="s">
        <v>908</v>
      </c>
      <c r="M3550" s="1" t="s">
        <v>909</v>
      </c>
      <c r="N3550">
        <v>1</v>
      </c>
      <c r="O3550" t="s">
        <v>90</v>
      </c>
      <c r="P3550">
        <f t="shared" si="110"/>
        <v>1</v>
      </c>
      <c r="Q3550" s="7">
        <f t="shared" si="111"/>
        <v>1</v>
      </c>
    </row>
    <row r="3551" spans="1:18" x14ac:dyDescent="0.2">
      <c r="A3551">
        <v>89301041</v>
      </c>
      <c r="B3551" t="s">
        <v>1095</v>
      </c>
      <c r="C3551" t="s">
        <v>109</v>
      </c>
      <c r="D3551">
        <v>5</v>
      </c>
      <c r="E3551" s="2">
        <v>43344</v>
      </c>
      <c r="G3551">
        <v>8393</v>
      </c>
      <c r="H3551">
        <v>65405</v>
      </c>
      <c r="I3551" t="s">
        <v>28</v>
      </c>
      <c r="J3551" t="s">
        <v>127</v>
      </c>
      <c r="K3551" t="s">
        <v>1110</v>
      </c>
      <c r="L3551" t="s">
        <v>31</v>
      </c>
      <c r="M3551" s="1" t="s">
        <v>1111</v>
      </c>
      <c r="N3551">
        <v>0.4</v>
      </c>
      <c r="O3551" t="s">
        <v>33</v>
      </c>
      <c r="P3551">
        <f t="shared" si="110"/>
        <v>2</v>
      </c>
      <c r="Q3551" s="7">
        <f t="shared" si="111"/>
        <v>1</v>
      </c>
    </row>
    <row r="3552" spans="1:18" x14ac:dyDescent="0.2">
      <c r="A3552">
        <v>89301044</v>
      </c>
      <c r="B3552" t="s">
        <v>1264</v>
      </c>
      <c r="C3552" t="s">
        <v>357</v>
      </c>
      <c r="D3552">
        <v>5</v>
      </c>
      <c r="E3552" s="2">
        <v>43344</v>
      </c>
      <c r="G3552">
        <v>8393</v>
      </c>
      <c r="H3552">
        <v>65405</v>
      </c>
      <c r="I3552" t="s">
        <v>28</v>
      </c>
      <c r="J3552" t="s">
        <v>127</v>
      </c>
      <c r="K3552" t="s">
        <v>1110</v>
      </c>
      <c r="L3552" t="s">
        <v>31</v>
      </c>
      <c r="M3552" s="1" t="s">
        <v>1111</v>
      </c>
      <c r="N3552">
        <v>0.6</v>
      </c>
      <c r="O3552" t="s">
        <v>33</v>
      </c>
      <c r="P3552">
        <f t="shared" si="110"/>
        <v>2</v>
      </c>
      <c r="Q3552" s="7">
        <f t="shared" si="111"/>
        <v>1</v>
      </c>
    </row>
    <row r="3553" spans="1:17" x14ac:dyDescent="0.2">
      <c r="A3553">
        <v>89301181</v>
      </c>
      <c r="B3553" t="s">
        <v>3946</v>
      </c>
      <c r="C3553" t="s">
        <v>3947</v>
      </c>
      <c r="D3553">
        <v>5</v>
      </c>
      <c r="E3553" s="2">
        <v>43070</v>
      </c>
      <c r="G3553">
        <v>8419</v>
      </c>
      <c r="H3553">
        <v>65411</v>
      </c>
      <c r="I3553" t="s">
        <v>28</v>
      </c>
      <c r="J3553" t="s">
        <v>115</v>
      </c>
      <c r="K3553" t="s">
        <v>3985</v>
      </c>
      <c r="M3553" s="1" t="s">
        <v>3986</v>
      </c>
      <c r="N3553">
        <v>0.55000000000000004</v>
      </c>
      <c r="O3553" t="s">
        <v>33</v>
      </c>
      <c r="P3553">
        <f t="shared" si="110"/>
        <v>2</v>
      </c>
      <c r="Q3553" s="7">
        <f t="shared" si="111"/>
        <v>1</v>
      </c>
    </row>
    <row r="3554" spans="1:17" x14ac:dyDescent="0.2">
      <c r="A3554">
        <v>89301182</v>
      </c>
      <c r="B3554" t="s">
        <v>3946</v>
      </c>
      <c r="C3554" t="s">
        <v>3661</v>
      </c>
      <c r="D3554">
        <v>10</v>
      </c>
      <c r="E3554" s="2">
        <v>45108</v>
      </c>
      <c r="G3554">
        <v>8419</v>
      </c>
      <c r="H3554">
        <v>65411</v>
      </c>
      <c r="I3554" t="s">
        <v>28</v>
      </c>
      <c r="J3554" t="s">
        <v>115</v>
      </c>
      <c r="K3554" t="s">
        <v>3985</v>
      </c>
      <c r="M3554" s="1" t="s">
        <v>3986</v>
      </c>
      <c r="N3554">
        <v>0.45</v>
      </c>
      <c r="O3554" t="s">
        <v>33</v>
      </c>
      <c r="P3554">
        <f t="shared" si="110"/>
        <v>2</v>
      </c>
      <c r="Q3554" s="7">
        <f t="shared" si="111"/>
        <v>1</v>
      </c>
    </row>
    <row r="3555" spans="1:17" x14ac:dyDescent="0.2">
      <c r="A3555">
        <v>89301593</v>
      </c>
      <c r="B3555" t="s">
        <v>6156</v>
      </c>
      <c r="C3555" t="s">
        <v>6157</v>
      </c>
      <c r="D3555">
        <v>5</v>
      </c>
      <c r="E3555" s="2">
        <v>43191</v>
      </c>
      <c r="G3555">
        <v>10292</v>
      </c>
      <c r="H3555">
        <v>65415</v>
      </c>
      <c r="J3555" t="s">
        <v>252</v>
      </c>
      <c r="K3555" t="s">
        <v>6235</v>
      </c>
      <c r="M3555" s="1" t="s">
        <v>6236</v>
      </c>
      <c r="N3555">
        <v>1</v>
      </c>
      <c r="O3555" t="s">
        <v>27</v>
      </c>
      <c r="P3555">
        <f t="shared" si="110"/>
        <v>1</v>
      </c>
      <c r="Q3555" s="7">
        <f t="shared" si="111"/>
        <v>1</v>
      </c>
    </row>
    <row r="3556" spans="1:17" x14ac:dyDescent="0.2">
      <c r="A3556">
        <v>89301593</v>
      </c>
      <c r="B3556" t="s">
        <v>6156</v>
      </c>
      <c r="C3556" t="s">
        <v>6157</v>
      </c>
      <c r="D3556">
        <v>5</v>
      </c>
      <c r="E3556" s="2">
        <v>43101</v>
      </c>
      <c r="G3556">
        <v>10291</v>
      </c>
      <c r="H3556">
        <v>65418</v>
      </c>
      <c r="J3556" t="s">
        <v>2254</v>
      </c>
      <c r="K3556" t="s">
        <v>6233</v>
      </c>
      <c r="L3556" t="s">
        <v>86</v>
      </c>
      <c r="M3556" s="1" t="s">
        <v>6234</v>
      </c>
      <c r="N3556">
        <v>1</v>
      </c>
      <c r="O3556" t="s">
        <v>72</v>
      </c>
      <c r="P3556">
        <f t="shared" si="110"/>
        <v>1</v>
      </c>
      <c r="Q3556" s="7">
        <f t="shared" si="111"/>
        <v>1</v>
      </c>
    </row>
    <row r="3557" spans="1:17" x14ac:dyDescent="0.2">
      <c r="A3557">
        <v>89301942</v>
      </c>
      <c r="B3557" t="s">
        <v>6578</v>
      </c>
      <c r="C3557" t="s">
        <v>6578</v>
      </c>
      <c r="D3557">
        <v>10</v>
      </c>
      <c r="E3557" s="2">
        <v>44197</v>
      </c>
      <c r="G3557">
        <v>9749</v>
      </c>
      <c r="H3557">
        <v>65419</v>
      </c>
      <c r="J3557" t="s">
        <v>95</v>
      </c>
      <c r="K3557" t="s">
        <v>3542</v>
      </c>
      <c r="M3557" s="1" t="s">
        <v>6624</v>
      </c>
      <c r="N3557">
        <v>1</v>
      </c>
      <c r="O3557" t="s">
        <v>6591</v>
      </c>
      <c r="P3557">
        <f t="shared" si="110"/>
        <v>1</v>
      </c>
      <c r="Q3557" s="7">
        <f t="shared" si="111"/>
        <v>1</v>
      </c>
    </row>
    <row r="3558" spans="1:17" x14ac:dyDescent="0.2">
      <c r="A3558">
        <v>89301041</v>
      </c>
      <c r="B3558" t="s">
        <v>1095</v>
      </c>
      <c r="C3558" t="s">
        <v>109</v>
      </c>
      <c r="D3558">
        <v>5</v>
      </c>
      <c r="E3558" s="2">
        <v>43115</v>
      </c>
      <c r="G3558">
        <v>8405</v>
      </c>
      <c r="H3558">
        <v>65428</v>
      </c>
      <c r="J3558" t="s">
        <v>395</v>
      </c>
      <c r="K3558" t="s">
        <v>476</v>
      </c>
      <c r="M3558" s="1" t="s">
        <v>1107</v>
      </c>
      <c r="N3558">
        <v>0.5</v>
      </c>
      <c r="O3558" t="s">
        <v>23</v>
      </c>
      <c r="P3558">
        <f t="shared" si="110"/>
        <v>1</v>
      </c>
      <c r="Q3558" s="7">
        <f t="shared" si="111"/>
        <v>0.5</v>
      </c>
    </row>
    <row r="3559" spans="1:17" x14ac:dyDescent="0.2">
      <c r="A3559">
        <v>89301503</v>
      </c>
      <c r="B3559" t="s">
        <v>3914</v>
      </c>
      <c r="C3559" t="s">
        <v>357</v>
      </c>
      <c r="D3559">
        <v>5</v>
      </c>
      <c r="E3559" s="2">
        <v>44075</v>
      </c>
      <c r="G3559">
        <v>9691</v>
      </c>
      <c r="H3559">
        <v>65431</v>
      </c>
      <c r="J3559" t="s">
        <v>98</v>
      </c>
      <c r="K3559" t="s">
        <v>6046</v>
      </c>
      <c r="L3559" t="s">
        <v>86</v>
      </c>
      <c r="M3559" s="1" t="s">
        <v>6047</v>
      </c>
      <c r="N3559">
        <v>0.75</v>
      </c>
      <c r="O3559" t="s">
        <v>72</v>
      </c>
      <c r="P3559">
        <f t="shared" si="110"/>
        <v>1</v>
      </c>
      <c r="Q3559" s="7">
        <f t="shared" si="111"/>
        <v>0.75</v>
      </c>
    </row>
    <row r="3560" spans="1:17" x14ac:dyDescent="0.2">
      <c r="A3560">
        <v>89301081</v>
      </c>
      <c r="B3560" t="s">
        <v>2159</v>
      </c>
      <c r="C3560" t="s">
        <v>109</v>
      </c>
      <c r="D3560">
        <v>5</v>
      </c>
      <c r="E3560" s="2">
        <v>44835</v>
      </c>
      <c r="G3560">
        <v>8430</v>
      </c>
      <c r="H3560">
        <v>65434</v>
      </c>
      <c r="J3560" t="s">
        <v>497</v>
      </c>
      <c r="K3560" t="s">
        <v>2296</v>
      </c>
      <c r="M3560" s="1" t="s">
        <v>2297</v>
      </c>
      <c r="N3560">
        <v>0.5</v>
      </c>
      <c r="O3560" t="s">
        <v>23</v>
      </c>
      <c r="P3560">
        <f t="shared" si="110"/>
        <v>1</v>
      </c>
      <c r="Q3560" s="7">
        <f t="shared" si="111"/>
        <v>0.5</v>
      </c>
    </row>
    <row r="3561" spans="1:17" x14ac:dyDescent="0.2">
      <c r="A3561">
        <v>89301028</v>
      </c>
      <c r="B3561" t="s">
        <v>489</v>
      </c>
      <c r="C3561" t="s">
        <v>781</v>
      </c>
      <c r="D3561">
        <v>10</v>
      </c>
      <c r="E3561" s="2">
        <v>43525</v>
      </c>
      <c r="G3561">
        <v>9127</v>
      </c>
      <c r="H3561">
        <v>65435</v>
      </c>
      <c r="J3561" t="s">
        <v>75</v>
      </c>
      <c r="K3561" t="s">
        <v>798</v>
      </c>
      <c r="M3561" s="1" t="s">
        <v>799</v>
      </c>
      <c r="N3561">
        <v>1</v>
      </c>
      <c r="O3561" t="s">
        <v>23</v>
      </c>
      <c r="P3561">
        <f t="shared" si="110"/>
        <v>1</v>
      </c>
      <c r="Q3561" s="7">
        <f t="shared" si="111"/>
        <v>1</v>
      </c>
    </row>
    <row r="3562" spans="1:17" x14ac:dyDescent="0.2">
      <c r="A3562">
        <v>89301101</v>
      </c>
      <c r="B3562" t="s">
        <v>2599</v>
      </c>
      <c r="C3562" t="s">
        <v>109</v>
      </c>
      <c r="D3562">
        <v>5</v>
      </c>
      <c r="E3562" s="2">
        <v>43101</v>
      </c>
      <c r="G3562">
        <v>8401</v>
      </c>
      <c r="H3562">
        <v>65436</v>
      </c>
      <c r="J3562" t="s">
        <v>312</v>
      </c>
      <c r="K3562" t="s">
        <v>2653</v>
      </c>
      <c r="M3562" s="1" t="s">
        <v>2654</v>
      </c>
      <c r="N3562">
        <v>1</v>
      </c>
      <c r="O3562" t="s">
        <v>72</v>
      </c>
      <c r="P3562">
        <f t="shared" si="110"/>
        <v>1</v>
      </c>
      <c r="Q3562" s="7">
        <f t="shared" si="111"/>
        <v>1</v>
      </c>
    </row>
    <row r="3563" spans="1:17" x14ac:dyDescent="0.2">
      <c r="A3563">
        <v>89301942</v>
      </c>
      <c r="B3563" t="s">
        <v>6578</v>
      </c>
      <c r="C3563" t="s">
        <v>6578</v>
      </c>
      <c r="D3563">
        <v>10</v>
      </c>
      <c r="E3563" s="2">
        <v>44197</v>
      </c>
      <c r="G3563">
        <v>9737</v>
      </c>
      <c r="H3563">
        <v>65438</v>
      </c>
      <c r="J3563" t="s">
        <v>20</v>
      </c>
      <c r="K3563" t="s">
        <v>6629</v>
      </c>
      <c r="M3563" s="1" t="s">
        <v>6630</v>
      </c>
      <c r="N3563">
        <v>0.94</v>
      </c>
      <c r="O3563" t="s">
        <v>6581</v>
      </c>
      <c r="P3563">
        <f t="shared" si="110"/>
        <v>1</v>
      </c>
      <c r="Q3563" s="7">
        <f t="shared" si="111"/>
        <v>0.94</v>
      </c>
    </row>
    <row r="3564" spans="1:17" x14ac:dyDescent="0.2">
      <c r="A3564">
        <v>89301171</v>
      </c>
      <c r="B3564" t="s">
        <v>3745</v>
      </c>
      <c r="C3564" t="s">
        <v>109</v>
      </c>
      <c r="D3564">
        <v>5</v>
      </c>
      <c r="E3564" s="2">
        <v>43115</v>
      </c>
      <c r="G3564">
        <v>8447</v>
      </c>
      <c r="H3564">
        <v>65439</v>
      </c>
      <c r="J3564" t="s">
        <v>458</v>
      </c>
      <c r="K3564" t="s">
        <v>3760</v>
      </c>
      <c r="M3564" s="1" t="s">
        <v>3761</v>
      </c>
      <c r="N3564">
        <v>1</v>
      </c>
      <c r="O3564" t="s">
        <v>23</v>
      </c>
      <c r="P3564">
        <f t="shared" si="110"/>
        <v>1</v>
      </c>
      <c r="Q3564" s="7">
        <f t="shared" si="111"/>
        <v>1</v>
      </c>
    </row>
    <row r="3565" spans="1:17" x14ac:dyDescent="0.2">
      <c r="A3565">
        <v>89301022</v>
      </c>
      <c r="B3565" t="s">
        <v>489</v>
      </c>
      <c r="C3565" t="s">
        <v>568</v>
      </c>
      <c r="D3565">
        <v>10</v>
      </c>
      <c r="E3565" s="2">
        <v>43160</v>
      </c>
      <c r="G3565">
        <v>8577</v>
      </c>
      <c r="H3565">
        <v>65440</v>
      </c>
      <c r="I3565" t="s">
        <v>46</v>
      </c>
      <c r="J3565" t="s">
        <v>181</v>
      </c>
      <c r="K3565" t="s">
        <v>139</v>
      </c>
      <c r="M3565" s="1" t="s">
        <v>577</v>
      </c>
      <c r="N3565">
        <v>1</v>
      </c>
      <c r="O3565" t="s">
        <v>72</v>
      </c>
      <c r="P3565">
        <f t="shared" si="110"/>
        <v>1</v>
      </c>
      <c r="Q3565" s="7">
        <f t="shared" si="111"/>
        <v>1</v>
      </c>
    </row>
    <row r="3566" spans="1:17" x14ac:dyDescent="0.2">
      <c r="A3566">
        <v>89301212</v>
      </c>
      <c r="B3566" t="s">
        <v>4155</v>
      </c>
      <c r="C3566" t="s">
        <v>568</v>
      </c>
      <c r="D3566">
        <v>10</v>
      </c>
      <c r="E3566" s="2">
        <v>43132</v>
      </c>
      <c r="G3566">
        <v>8539</v>
      </c>
      <c r="H3566">
        <v>65445</v>
      </c>
      <c r="J3566" t="s">
        <v>60</v>
      </c>
      <c r="K3566" t="s">
        <v>1630</v>
      </c>
      <c r="M3566" s="1" t="s">
        <v>4273</v>
      </c>
      <c r="N3566">
        <v>0.5</v>
      </c>
      <c r="O3566" t="s">
        <v>72</v>
      </c>
      <c r="P3566">
        <f t="shared" si="110"/>
        <v>2</v>
      </c>
      <c r="Q3566" s="7">
        <f t="shared" si="111"/>
        <v>1</v>
      </c>
    </row>
    <row r="3567" spans="1:17" x14ac:dyDescent="0.2">
      <c r="A3567">
        <v>89301215</v>
      </c>
      <c r="B3567" t="s">
        <v>4155</v>
      </c>
      <c r="C3567" t="s">
        <v>4301</v>
      </c>
      <c r="D3567">
        <v>10</v>
      </c>
      <c r="E3567" s="2">
        <v>43132</v>
      </c>
      <c r="G3567">
        <v>8539</v>
      </c>
      <c r="H3567">
        <v>65445</v>
      </c>
      <c r="J3567" t="s">
        <v>60</v>
      </c>
      <c r="K3567" t="s">
        <v>1630</v>
      </c>
      <c r="M3567" s="1" t="s">
        <v>4273</v>
      </c>
      <c r="N3567">
        <v>0.5</v>
      </c>
      <c r="O3567" t="s">
        <v>72</v>
      </c>
      <c r="P3567">
        <f t="shared" si="110"/>
        <v>2</v>
      </c>
      <c r="Q3567" s="7">
        <f t="shared" si="111"/>
        <v>1</v>
      </c>
    </row>
    <row r="3568" spans="1:17" x14ac:dyDescent="0.2">
      <c r="A3568">
        <v>89301021</v>
      </c>
      <c r="B3568" t="s">
        <v>489</v>
      </c>
      <c r="C3568" t="s">
        <v>109</v>
      </c>
      <c r="D3568">
        <v>5</v>
      </c>
      <c r="E3568" s="2">
        <v>43101</v>
      </c>
      <c r="G3568">
        <v>8576</v>
      </c>
      <c r="H3568">
        <v>65448</v>
      </c>
      <c r="I3568" t="s">
        <v>28</v>
      </c>
      <c r="J3568" t="s">
        <v>527</v>
      </c>
      <c r="K3568" t="s">
        <v>528</v>
      </c>
      <c r="M3568" s="1" t="s">
        <v>529</v>
      </c>
      <c r="N3568">
        <v>0.8</v>
      </c>
      <c r="O3568" t="s">
        <v>238</v>
      </c>
      <c r="P3568">
        <f t="shared" si="110"/>
        <v>2</v>
      </c>
      <c r="Q3568" s="7">
        <f t="shared" si="111"/>
        <v>0.8</v>
      </c>
    </row>
    <row r="3569" spans="1:17" x14ac:dyDescent="0.2">
      <c r="A3569">
        <v>89301600</v>
      </c>
      <c r="B3569" t="s">
        <v>6274</v>
      </c>
      <c r="C3569" t="s">
        <v>6274</v>
      </c>
      <c r="D3569">
        <v>10</v>
      </c>
      <c r="E3569" s="2">
        <v>44531</v>
      </c>
      <c r="G3569">
        <v>10377</v>
      </c>
      <c r="H3569">
        <v>65448</v>
      </c>
      <c r="I3569" t="s">
        <v>28</v>
      </c>
      <c r="J3569" t="s">
        <v>527</v>
      </c>
      <c r="K3569" t="s">
        <v>528</v>
      </c>
      <c r="M3569" s="1" t="s">
        <v>529</v>
      </c>
      <c r="N3569">
        <v>0</v>
      </c>
      <c r="O3569" t="s">
        <v>238</v>
      </c>
      <c r="P3569">
        <f t="shared" si="110"/>
        <v>2</v>
      </c>
      <c r="Q3569" s="7">
        <f t="shared" si="111"/>
        <v>0.8</v>
      </c>
    </row>
    <row r="3570" spans="1:17" x14ac:dyDescent="0.2">
      <c r="A3570">
        <v>89301081</v>
      </c>
      <c r="B3570" t="s">
        <v>2159</v>
      </c>
      <c r="C3570" t="s">
        <v>109</v>
      </c>
      <c r="D3570">
        <v>5</v>
      </c>
      <c r="E3570" s="2">
        <v>43132</v>
      </c>
      <c r="G3570">
        <v>8520</v>
      </c>
      <c r="H3570">
        <v>65454</v>
      </c>
      <c r="I3570" t="s">
        <v>53</v>
      </c>
      <c r="J3570" t="s">
        <v>40</v>
      </c>
      <c r="K3570" t="s">
        <v>2294</v>
      </c>
      <c r="M3570" s="1" t="s">
        <v>2295</v>
      </c>
      <c r="N3570">
        <v>1</v>
      </c>
      <c r="O3570" t="s">
        <v>72</v>
      </c>
      <c r="P3570">
        <f t="shared" si="110"/>
        <v>1</v>
      </c>
      <c r="Q3570" s="7">
        <f t="shared" si="111"/>
        <v>1</v>
      </c>
    </row>
    <row r="3571" spans="1:17" x14ac:dyDescent="0.2">
      <c r="A3571">
        <v>89301323</v>
      </c>
      <c r="B3571" t="s">
        <v>4932</v>
      </c>
      <c r="C3571" t="s">
        <v>357</v>
      </c>
      <c r="D3571">
        <v>5</v>
      </c>
      <c r="E3571" s="2">
        <v>43132</v>
      </c>
      <c r="G3571">
        <v>8510</v>
      </c>
      <c r="H3571">
        <v>65457</v>
      </c>
      <c r="J3571" t="s">
        <v>131</v>
      </c>
      <c r="K3571" t="s">
        <v>5043</v>
      </c>
      <c r="M3571" s="1" t="s">
        <v>5044</v>
      </c>
      <c r="N3571">
        <v>1</v>
      </c>
      <c r="O3571" t="s">
        <v>23</v>
      </c>
      <c r="P3571">
        <f t="shared" si="110"/>
        <v>1</v>
      </c>
      <c r="Q3571" s="7">
        <f t="shared" si="111"/>
        <v>1</v>
      </c>
    </row>
    <row r="3572" spans="1:17" x14ac:dyDescent="0.2">
      <c r="A3572">
        <v>89301131</v>
      </c>
      <c r="B3572" t="s">
        <v>3276</v>
      </c>
      <c r="C3572" t="s">
        <v>109</v>
      </c>
      <c r="D3572">
        <v>5</v>
      </c>
      <c r="E3572" s="2">
        <v>43160</v>
      </c>
      <c r="G3572">
        <v>8512</v>
      </c>
      <c r="H3572">
        <v>65460</v>
      </c>
      <c r="I3572" t="s">
        <v>28</v>
      </c>
      <c r="J3572" t="s">
        <v>275</v>
      </c>
      <c r="K3572" t="s">
        <v>101</v>
      </c>
      <c r="L3572" t="s">
        <v>31</v>
      </c>
      <c r="M3572" s="1" t="s">
        <v>3293</v>
      </c>
      <c r="N3572">
        <v>0.5</v>
      </c>
      <c r="O3572" t="s">
        <v>33</v>
      </c>
      <c r="P3572">
        <f t="shared" si="110"/>
        <v>2</v>
      </c>
      <c r="Q3572" s="7">
        <f t="shared" si="111"/>
        <v>1</v>
      </c>
    </row>
    <row r="3573" spans="1:17" x14ac:dyDescent="0.2">
      <c r="A3573">
        <v>89301132</v>
      </c>
      <c r="B3573" t="s">
        <v>3276</v>
      </c>
      <c r="C3573" t="s">
        <v>3350</v>
      </c>
      <c r="D3573">
        <v>10</v>
      </c>
      <c r="E3573" s="2">
        <v>43160</v>
      </c>
      <c r="G3573">
        <v>8512</v>
      </c>
      <c r="H3573">
        <v>65460</v>
      </c>
      <c r="I3573" t="s">
        <v>28</v>
      </c>
      <c r="J3573" t="s">
        <v>275</v>
      </c>
      <c r="K3573" t="s">
        <v>101</v>
      </c>
      <c r="L3573" t="s">
        <v>31</v>
      </c>
      <c r="M3573" s="1" t="s">
        <v>3293</v>
      </c>
      <c r="N3573">
        <v>0.5</v>
      </c>
      <c r="O3573" t="s">
        <v>33</v>
      </c>
      <c r="P3573">
        <f t="shared" si="110"/>
        <v>2</v>
      </c>
      <c r="Q3573" s="7">
        <f t="shared" si="111"/>
        <v>1</v>
      </c>
    </row>
    <row r="3574" spans="1:17" x14ac:dyDescent="0.2">
      <c r="A3574">
        <v>89301051</v>
      </c>
      <c r="B3574" t="s">
        <v>1387</v>
      </c>
      <c r="C3574" t="s">
        <v>109</v>
      </c>
      <c r="D3574">
        <v>5</v>
      </c>
      <c r="E3574" s="2">
        <v>43132</v>
      </c>
      <c r="G3574">
        <v>8504</v>
      </c>
      <c r="H3574">
        <v>65461</v>
      </c>
      <c r="I3574" t="s">
        <v>28</v>
      </c>
      <c r="J3574" t="s">
        <v>1423</v>
      </c>
      <c r="K3574" t="s">
        <v>1424</v>
      </c>
      <c r="M3574" s="1" t="s">
        <v>1425</v>
      </c>
      <c r="N3574">
        <v>0.2</v>
      </c>
      <c r="O3574" t="s">
        <v>33</v>
      </c>
      <c r="P3574">
        <f t="shared" si="110"/>
        <v>3</v>
      </c>
      <c r="Q3574" s="7">
        <f t="shared" si="111"/>
        <v>0.5</v>
      </c>
    </row>
    <row r="3575" spans="1:17" x14ac:dyDescent="0.2">
      <c r="A3575">
        <v>89301054</v>
      </c>
      <c r="B3575" t="s">
        <v>1449</v>
      </c>
      <c r="C3575" t="s">
        <v>357</v>
      </c>
      <c r="D3575">
        <v>5</v>
      </c>
      <c r="E3575" s="2">
        <v>43132</v>
      </c>
      <c r="G3575">
        <v>8504</v>
      </c>
      <c r="H3575">
        <v>65461</v>
      </c>
      <c r="I3575" t="s">
        <v>28</v>
      </c>
      <c r="J3575" t="s">
        <v>1423</v>
      </c>
      <c r="K3575" t="s">
        <v>1424</v>
      </c>
      <c r="M3575" s="1" t="s">
        <v>1425</v>
      </c>
      <c r="N3575">
        <v>0.1</v>
      </c>
      <c r="O3575" t="s">
        <v>33</v>
      </c>
      <c r="P3575">
        <f t="shared" si="110"/>
        <v>3</v>
      </c>
      <c r="Q3575" s="7">
        <f t="shared" si="111"/>
        <v>0.5</v>
      </c>
    </row>
    <row r="3576" spans="1:17" x14ac:dyDescent="0.2">
      <c r="A3576">
        <v>89301055</v>
      </c>
      <c r="B3576" t="s">
        <v>1475</v>
      </c>
      <c r="C3576" t="s">
        <v>1476</v>
      </c>
      <c r="D3576">
        <v>10</v>
      </c>
      <c r="E3576" s="2">
        <v>44044</v>
      </c>
      <c r="G3576">
        <v>8504</v>
      </c>
      <c r="H3576">
        <v>65461</v>
      </c>
      <c r="I3576" t="s">
        <v>28</v>
      </c>
      <c r="J3576" t="s">
        <v>1423</v>
      </c>
      <c r="K3576" t="s">
        <v>1424</v>
      </c>
      <c r="M3576" s="1" t="s">
        <v>1425</v>
      </c>
      <c r="N3576">
        <v>0.2</v>
      </c>
      <c r="O3576" t="s">
        <v>33</v>
      </c>
      <c r="P3576">
        <f t="shared" si="110"/>
        <v>3</v>
      </c>
      <c r="Q3576" s="7">
        <f t="shared" si="111"/>
        <v>0.5</v>
      </c>
    </row>
    <row r="3577" spans="1:17" x14ac:dyDescent="0.2">
      <c r="A3577">
        <v>89301021</v>
      </c>
      <c r="B3577" t="s">
        <v>489</v>
      </c>
      <c r="C3577" t="s">
        <v>109</v>
      </c>
      <c r="D3577">
        <v>5</v>
      </c>
      <c r="E3577" s="2">
        <v>43132</v>
      </c>
      <c r="G3577">
        <v>8487</v>
      </c>
      <c r="H3577">
        <v>65469</v>
      </c>
      <c r="I3577" t="s">
        <v>110</v>
      </c>
      <c r="J3577" t="s">
        <v>212</v>
      </c>
      <c r="K3577" t="s">
        <v>530</v>
      </c>
      <c r="L3577" t="s">
        <v>31</v>
      </c>
      <c r="M3577" s="1" t="s">
        <v>531</v>
      </c>
      <c r="N3577">
        <v>0.3</v>
      </c>
      <c r="O3577" t="s">
        <v>33</v>
      </c>
      <c r="P3577">
        <f t="shared" si="110"/>
        <v>3</v>
      </c>
      <c r="Q3577" s="7">
        <f t="shared" si="111"/>
        <v>0.8</v>
      </c>
    </row>
    <row r="3578" spans="1:17" x14ac:dyDescent="0.2">
      <c r="A3578">
        <v>89301026</v>
      </c>
      <c r="B3578" t="s">
        <v>489</v>
      </c>
      <c r="C3578" t="s">
        <v>702</v>
      </c>
      <c r="D3578">
        <v>5</v>
      </c>
      <c r="E3578" s="2">
        <v>43132</v>
      </c>
      <c r="G3578">
        <v>8487</v>
      </c>
      <c r="H3578">
        <v>65469</v>
      </c>
      <c r="I3578" t="s">
        <v>110</v>
      </c>
      <c r="J3578" t="s">
        <v>212</v>
      </c>
      <c r="K3578" t="s">
        <v>530</v>
      </c>
      <c r="L3578" t="s">
        <v>31</v>
      </c>
      <c r="M3578" s="1" t="s">
        <v>531</v>
      </c>
      <c r="N3578">
        <v>0.3</v>
      </c>
      <c r="O3578" t="s">
        <v>33</v>
      </c>
      <c r="P3578">
        <f t="shared" si="110"/>
        <v>3</v>
      </c>
      <c r="Q3578" s="7">
        <f t="shared" si="111"/>
        <v>0.8</v>
      </c>
    </row>
    <row r="3579" spans="1:17" x14ac:dyDescent="0.2">
      <c r="A3579">
        <v>89301028</v>
      </c>
      <c r="B3579" t="s">
        <v>489</v>
      </c>
      <c r="C3579" t="s">
        <v>781</v>
      </c>
      <c r="D3579">
        <v>10</v>
      </c>
      <c r="E3579" s="2">
        <v>43132</v>
      </c>
      <c r="G3579">
        <v>8487</v>
      </c>
      <c r="H3579">
        <v>65469</v>
      </c>
      <c r="I3579" t="s">
        <v>110</v>
      </c>
      <c r="J3579" t="s">
        <v>212</v>
      </c>
      <c r="K3579" t="s">
        <v>530</v>
      </c>
      <c r="L3579" t="s">
        <v>31</v>
      </c>
      <c r="M3579" s="1" t="s">
        <v>531</v>
      </c>
      <c r="N3579">
        <v>0.2</v>
      </c>
      <c r="O3579" t="s">
        <v>33</v>
      </c>
      <c r="P3579">
        <f t="shared" si="110"/>
        <v>3</v>
      </c>
      <c r="Q3579" s="7">
        <f t="shared" si="111"/>
        <v>0.8</v>
      </c>
    </row>
    <row r="3580" spans="1:17" x14ac:dyDescent="0.2">
      <c r="A3580">
        <v>89301061</v>
      </c>
      <c r="B3580" t="s">
        <v>1480</v>
      </c>
      <c r="C3580" t="s">
        <v>1481</v>
      </c>
      <c r="D3580">
        <v>5</v>
      </c>
      <c r="E3580" s="2">
        <v>43191</v>
      </c>
      <c r="G3580">
        <v>8561</v>
      </c>
      <c r="H3580">
        <v>65470</v>
      </c>
      <c r="I3580" t="s">
        <v>28</v>
      </c>
      <c r="J3580" t="s">
        <v>1207</v>
      </c>
      <c r="K3580" t="s">
        <v>1513</v>
      </c>
      <c r="M3580" s="1" t="s">
        <v>1514</v>
      </c>
      <c r="N3580">
        <v>1</v>
      </c>
      <c r="O3580" t="s">
        <v>238</v>
      </c>
      <c r="P3580">
        <f t="shared" si="110"/>
        <v>1</v>
      </c>
      <c r="Q3580" s="7">
        <f t="shared" si="111"/>
        <v>1</v>
      </c>
    </row>
    <row r="3581" spans="1:17" x14ac:dyDescent="0.2">
      <c r="A3581">
        <v>89301132</v>
      </c>
      <c r="B3581" t="s">
        <v>3276</v>
      </c>
      <c r="C3581" t="s">
        <v>3350</v>
      </c>
      <c r="D3581">
        <v>10</v>
      </c>
      <c r="E3581" s="2">
        <v>43146</v>
      </c>
      <c r="G3581">
        <v>8514</v>
      </c>
      <c r="H3581">
        <v>65471</v>
      </c>
      <c r="I3581" t="s">
        <v>53</v>
      </c>
      <c r="J3581" t="s">
        <v>1607</v>
      </c>
      <c r="K3581" t="s">
        <v>88</v>
      </c>
      <c r="M3581" s="1" t="s">
        <v>3369</v>
      </c>
      <c r="N3581">
        <v>1</v>
      </c>
      <c r="O3581" t="s">
        <v>72</v>
      </c>
      <c r="P3581">
        <f t="shared" si="110"/>
        <v>1</v>
      </c>
      <c r="Q3581" s="7">
        <f t="shared" si="111"/>
        <v>1</v>
      </c>
    </row>
    <row r="3582" spans="1:17" x14ac:dyDescent="0.2">
      <c r="A3582">
        <v>89301192</v>
      </c>
      <c r="B3582" t="s">
        <v>4075</v>
      </c>
      <c r="C3582" t="s">
        <v>568</v>
      </c>
      <c r="D3582">
        <v>10</v>
      </c>
      <c r="E3582" s="2">
        <v>45170</v>
      </c>
      <c r="G3582">
        <v>10504</v>
      </c>
      <c r="H3582">
        <v>65472</v>
      </c>
      <c r="I3582" t="s">
        <v>28</v>
      </c>
      <c r="J3582" t="s">
        <v>81</v>
      </c>
      <c r="K3582" t="s">
        <v>4087</v>
      </c>
      <c r="M3582" s="1" t="s">
        <v>4088</v>
      </c>
      <c r="N3582">
        <v>0.8</v>
      </c>
      <c r="O3582" t="s">
        <v>238</v>
      </c>
      <c r="P3582">
        <f t="shared" si="110"/>
        <v>1</v>
      </c>
      <c r="Q3582" s="7">
        <f t="shared" si="111"/>
        <v>0.8</v>
      </c>
    </row>
    <row r="3583" spans="1:17" x14ac:dyDescent="0.2">
      <c r="A3583">
        <v>89301322</v>
      </c>
      <c r="B3583" t="s">
        <v>4932</v>
      </c>
      <c r="C3583" t="s">
        <v>568</v>
      </c>
      <c r="D3583">
        <v>10</v>
      </c>
      <c r="E3583" s="2">
        <v>43160</v>
      </c>
      <c r="G3583">
        <v>8509</v>
      </c>
      <c r="H3583">
        <v>65473</v>
      </c>
      <c r="I3583" t="s">
        <v>53</v>
      </c>
      <c r="J3583" t="s">
        <v>325</v>
      </c>
      <c r="K3583" t="s">
        <v>5004</v>
      </c>
      <c r="M3583" s="1" t="s">
        <v>5005</v>
      </c>
      <c r="N3583">
        <v>1</v>
      </c>
      <c r="O3583" t="s">
        <v>72</v>
      </c>
      <c r="P3583">
        <f t="shared" si="110"/>
        <v>1</v>
      </c>
      <c r="Q3583" s="7">
        <f t="shared" si="111"/>
        <v>1</v>
      </c>
    </row>
    <row r="3584" spans="1:17" x14ac:dyDescent="0.2">
      <c r="A3584">
        <v>89301081</v>
      </c>
      <c r="B3584" t="s">
        <v>2159</v>
      </c>
      <c r="C3584" t="s">
        <v>109</v>
      </c>
      <c r="D3584">
        <v>5</v>
      </c>
      <c r="E3584" s="2">
        <v>43191</v>
      </c>
      <c r="G3584">
        <v>8522</v>
      </c>
      <c r="H3584">
        <v>65479</v>
      </c>
      <c r="I3584" t="s">
        <v>53</v>
      </c>
      <c r="J3584" t="s">
        <v>143</v>
      </c>
      <c r="K3584" t="s">
        <v>2298</v>
      </c>
      <c r="M3584" s="1" t="s">
        <v>2299</v>
      </c>
      <c r="N3584">
        <v>1</v>
      </c>
      <c r="O3584" t="s">
        <v>72</v>
      </c>
      <c r="P3584">
        <f t="shared" si="110"/>
        <v>1</v>
      </c>
      <c r="Q3584" s="7">
        <f t="shared" si="111"/>
        <v>1</v>
      </c>
    </row>
    <row r="3585" spans="1:17" x14ac:dyDescent="0.2">
      <c r="A3585">
        <v>89301171</v>
      </c>
      <c r="B3585" t="s">
        <v>3745</v>
      </c>
      <c r="C3585" t="s">
        <v>109</v>
      </c>
      <c r="D3585">
        <v>5</v>
      </c>
      <c r="E3585" s="2">
        <v>43191</v>
      </c>
      <c r="G3585">
        <v>8574</v>
      </c>
      <c r="H3585">
        <v>65482</v>
      </c>
      <c r="J3585" t="s">
        <v>3757</v>
      </c>
      <c r="K3585" t="s">
        <v>3758</v>
      </c>
      <c r="M3585" s="1" t="s">
        <v>3759</v>
      </c>
      <c r="N3585">
        <v>1</v>
      </c>
      <c r="O3585" t="s">
        <v>90</v>
      </c>
      <c r="P3585">
        <f t="shared" si="110"/>
        <v>1</v>
      </c>
      <c r="Q3585" s="7">
        <f t="shared" si="111"/>
        <v>1</v>
      </c>
    </row>
    <row r="3586" spans="1:17" x14ac:dyDescent="0.2">
      <c r="A3586">
        <v>89301171</v>
      </c>
      <c r="B3586" t="s">
        <v>3745</v>
      </c>
      <c r="C3586" t="s">
        <v>109</v>
      </c>
      <c r="D3586">
        <v>5</v>
      </c>
      <c r="E3586" s="2">
        <v>43132</v>
      </c>
      <c r="G3586">
        <v>8572</v>
      </c>
      <c r="H3586">
        <v>65484</v>
      </c>
      <c r="J3586" t="s">
        <v>2667</v>
      </c>
      <c r="K3586" t="s">
        <v>893</v>
      </c>
      <c r="M3586" s="1" t="s">
        <v>3756</v>
      </c>
      <c r="N3586">
        <v>1</v>
      </c>
      <c r="O3586" t="s">
        <v>90</v>
      </c>
      <c r="P3586">
        <f t="shared" ref="P3586:P3649" si="112">COUNTIF($M$2:$M$4776,M3586)</f>
        <v>1</v>
      </c>
      <c r="Q3586" s="7">
        <f t="shared" ref="Q3586:Q3649" si="113">SUMIFS($N$2:$N$4776,$M$2:$M$4776,M3586)</f>
        <v>1</v>
      </c>
    </row>
    <row r="3587" spans="1:17" x14ac:dyDescent="0.2">
      <c r="A3587">
        <v>89301202</v>
      </c>
      <c r="B3587" t="s">
        <v>4100</v>
      </c>
      <c r="C3587" t="s">
        <v>568</v>
      </c>
      <c r="D3587">
        <v>10</v>
      </c>
      <c r="E3587" s="2">
        <v>44317</v>
      </c>
      <c r="G3587">
        <v>10034</v>
      </c>
      <c r="H3587">
        <v>65489</v>
      </c>
      <c r="J3587" t="s">
        <v>40</v>
      </c>
      <c r="K3587" t="s">
        <v>2149</v>
      </c>
      <c r="M3587" s="1" t="s">
        <v>4154</v>
      </c>
      <c r="N3587">
        <v>1</v>
      </c>
      <c r="O3587" t="s">
        <v>27</v>
      </c>
      <c r="P3587">
        <f t="shared" si="112"/>
        <v>1</v>
      </c>
      <c r="Q3587" s="7">
        <f t="shared" si="113"/>
        <v>1</v>
      </c>
    </row>
    <row r="3588" spans="1:17" x14ac:dyDescent="0.2">
      <c r="A3588">
        <v>89301261</v>
      </c>
      <c r="B3588" t="s">
        <v>4505</v>
      </c>
      <c r="C3588" t="s">
        <v>109</v>
      </c>
      <c r="D3588">
        <v>5</v>
      </c>
      <c r="E3588" s="2">
        <v>43160</v>
      </c>
      <c r="G3588">
        <v>8529</v>
      </c>
      <c r="H3588">
        <v>65496</v>
      </c>
      <c r="I3588" t="s">
        <v>46</v>
      </c>
      <c r="J3588" t="s">
        <v>54</v>
      </c>
      <c r="K3588" t="s">
        <v>4540</v>
      </c>
      <c r="M3588" s="1" t="s">
        <v>4541</v>
      </c>
      <c r="N3588">
        <v>0.2</v>
      </c>
      <c r="O3588" t="s">
        <v>2433</v>
      </c>
      <c r="P3588">
        <f t="shared" si="112"/>
        <v>2</v>
      </c>
      <c r="Q3588" s="7">
        <f t="shared" si="113"/>
        <v>1</v>
      </c>
    </row>
    <row r="3589" spans="1:17" x14ac:dyDescent="0.2">
      <c r="A3589">
        <v>89301265</v>
      </c>
      <c r="B3589" t="s">
        <v>4505</v>
      </c>
      <c r="C3589" t="s">
        <v>4675</v>
      </c>
      <c r="D3589">
        <v>10</v>
      </c>
      <c r="E3589" s="2">
        <v>43160</v>
      </c>
      <c r="G3589">
        <v>8529</v>
      </c>
      <c r="H3589">
        <v>65496</v>
      </c>
      <c r="I3589" t="s">
        <v>46</v>
      </c>
      <c r="J3589" t="s">
        <v>54</v>
      </c>
      <c r="K3589" t="s">
        <v>4540</v>
      </c>
      <c r="M3589" s="1" t="s">
        <v>4541</v>
      </c>
      <c r="N3589">
        <v>0.8</v>
      </c>
      <c r="O3589" t="s">
        <v>2433</v>
      </c>
      <c r="P3589">
        <f t="shared" si="112"/>
        <v>2</v>
      </c>
      <c r="Q3589" s="7">
        <f t="shared" si="113"/>
        <v>1</v>
      </c>
    </row>
    <row r="3590" spans="1:17" x14ac:dyDescent="0.2">
      <c r="A3590">
        <v>89301276</v>
      </c>
      <c r="B3590" t="s">
        <v>4683</v>
      </c>
      <c r="C3590" t="s">
        <v>4706</v>
      </c>
      <c r="D3590">
        <v>10</v>
      </c>
      <c r="E3590" s="2">
        <v>43221</v>
      </c>
      <c r="G3590">
        <v>8595</v>
      </c>
      <c r="H3590">
        <v>65505</v>
      </c>
      <c r="I3590" t="s">
        <v>46</v>
      </c>
      <c r="J3590" t="s">
        <v>95</v>
      </c>
      <c r="K3590" t="s">
        <v>4707</v>
      </c>
      <c r="M3590" s="1" t="s">
        <v>4708</v>
      </c>
      <c r="N3590">
        <v>1</v>
      </c>
      <c r="O3590" t="s">
        <v>19</v>
      </c>
      <c r="P3590">
        <f t="shared" si="112"/>
        <v>1</v>
      </c>
      <c r="Q3590" s="7">
        <f t="shared" si="113"/>
        <v>1</v>
      </c>
    </row>
    <row r="3591" spans="1:17" x14ac:dyDescent="0.2">
      <c r="A3591">
        <v>89301261</v>
      </c>
      <c r="B3591" t="s">
        <v>4505</v>
      </c>
      <c r="C3591" t="s">
        <v>109</v>
      </c>
      <c r="D3591">
        <v>5</v>
      </c>
      <c r="E3591" s="2">
        <v>44927</v>
      </c>
      <c r="G3591">
        <v>8534</v>
      </c>
      <c r="H3591">
        <v>65522</v>
      </c>
      <c r="J3591" t="s">
        <v>16</v>
      </c>
      <c r="K3591" t="s">
        <v>4542</v>
      </c>
      <c r="M3591" s="1" t="s">
        <v>4543</v>
      </c>
      <c r="N3591">
        <v>1</v>
      </c>
      <c r="O3591" t="s">
        <v>23</v>
      </c>
      <c r="P3591">
        <f t="shared" si="112"/>
        <v>1</v>
      </c>
      <c r="Q3591" s="7">
        <f t="shared" si="113"/>
        <v>1</v>
      </c>
    </row>
    <row r="3592" spans="1:17" x14ac:dyDescent="0.2">
      <c r="A3592">
        <v>89301181</v>
      </c>
      <c r="B3592" t="s">
        <v>3946</v>
      </c>
      <c r="C3592" t="s">
        <v>3947</v>
      </c>
      <c r="D3592">
        <v>5</v>
      </c>
      <c r="E3592" s="2">
        <v>43313</v>
      </c>
      <c r="G3592">
        <v>8782</v>
      </c>
      <c r="H3592">
        <v>65523</v>
      </c>
      <c r="I3592" t="s">
        <v>53</v>
      </c>
      <c r="J3592" t="s">
        <v>1087</v>
      </c>
      <c r="K3592" t="s">
        <v>245</v>
      </c>
      <c r="M3592" s="1" t="s">
        <v>3983</v>
      </c>
      <c r="N3592">
        <v>1</v>
      </c>
      <c r="O3592" t="s">
        <v>72</v>
      </c>
      <c r="P3592">
        <f t="shared" si="112"/>
        <v>1</v>
      </c>
      <c r="Q3592" s="7">
        <f t="shared" si="113"/>
        <v>1</v>
      </c>
    </row>
    <row r="3593" spans="1:17" x14ac:dyDescent="0.2">
      <c r="A3593">
        <v>89301345</v>
      </c>
      <c r="B3593" t="s">
        <v>5330</v>
      </c>
      <c r="C3593" t="s">
        <v>5331</v>
      </c>
      <c r="D3593">
        <v>10</v>
      </c>
      <c r="E3593" s="2">
        <v>43191</v>
      </c>
      <c r="G3593">
        <v>8518</v>
      </c>
      <c r="H3593">
        <v>65524</v>
      </c>
      <c r="I3593" t="s">
        <v>28</v>
      </c>
      <c r="J3593" t="s">
        <v>249</v>
      </c>
      <c r="K3593" t="s">
        <v>5378</v>
      </c>
      <c r="M3593" s="1" t="s">
        <v>5379</v>
      </c>
      <c r="N3593">
        <v>0.8</v>
      </c>
      <c r="O3593" t="s">
        <v>33</v>
      </c>
      <c r="P3593">
        <f t="shared" si="112"/>
        <v>2</v>
      </c>
      <c r="Q3593" s="7">
        <f t="shared" si="113"/>
        <v>1</v>
      </c>
    </row>
    <row r="3594" spans="1:17" x14ac:dyDescent="0.2">
      <c r="A3594">
        <v>89301347</v>
      </c>
      <c r="B3594" t="s">
        <v>5330</v>
      </c>
      <c r="C3594" t="s">
        <v>5477</v>
      </c>
      <c r="D3594">
        <v>10</v>
      </c>
      <c r="E3594" s="2">
        <v>44470</v>
      </c>
      <c r="G3594">
        <v>8518</v>
      </c>
      <c r="H3594">
        <v>65524</v>
      </c>
      <c r="I3594" t="s">
        <v>28</v>
      </c>
      <c r="J3594" t="s">
        <v>249</v>
      </c>
      <c r="K3594" t="s">
        <v>5378</v>
      </c>
      <c r="M3594" s="1" t="s">
        <v>5379</v>
      </c>
      <c r="N3594">
        <v>0.2</v>
      </c>
      <c r="O3594" t="s">
        <v>33</v>
      </c>
      <c r="P3594">
        <f t="shared" si="112"/>
        <v>2</v>
      </c>
      <c r="Q3594" s="7">
        <f t="shared" si="113"/>
        <v>1</v>
      </c>
    </row>
    <row r="3595" spans="1:17" x14ac:dyDescent="0.2">
      <c r="A3595">
        <v>89301028</v>
      </c>
      <c r="B3595" t="s">
        <v>489</v>
      </c>
      <c r="C3595" t="s">
        <v>781</v>
      </c>
      <c r="D3595">
        <v>10</v>
      </c>
      <c r="E3595" s="2">
        <v>43374</v>
      </c>
      <c r="G3595">
        <v>9002</v>
      </c>
      <c r="H3595">
        <v>65525</v>
      </c>
      <c r="J3595" t="s">
        <v>54</v>
      </c>
      <c r="K3595" t="s">
        <v>217</v>
      </c>
      <c r="M3595" s="1" t="s">
        <v>800</v>
      </c>
      <c r="N3595">
        <v>1</v>
      </c>
      <c r="O3595" t="s">
        <v>72</v>
      </c>
      <c r="P3595">
        <f t="shared" si="112"/>
        <v>1</v>
      </c>
      <c r="Q3595" s="7">
        <f t="shared" si="113"/>
        <v>1</v>
      </c>
    </row>
    <row r="3596" spans="1:17" x14ac:dyDescent="0.2">
      <c r="A3596">
        <v>89301075</v>
      </c>
      <c r="B3596" t="s">
        <v>1686</v>
      </c>
      <c r="C3596" t="s">
        <v>1840</v>
      </c>
      <c r="D3596">
        <v>10</v>
      </c>
      <c r="E3596" s="2">
        <v>44075</v>
      </c>
      <c r="G3596">
        <v>8551</v>
      </c>
      <c r="H3596">
        <v>65528</v>
      </c>
      <c r="I3596" t="s">
        <v>46</v>
      </c>
      <c r="J3596" t="s">
        <v>521</v>
      </c>
      <c r="K3596" t="s">
        <v>1963</v>
      </c>
      <c r="M3596" s="1" t="s">
        <v>1964</v>
      </c>
      <c r="N3596">
        <v>0.75</v>
      </c>
      <c r="O3596" t="s">
        <v>27</v>
      </c>
      <c r="P3596">
        <f t="shared" si="112"/>
        <v>1</v>
      </c>
      <c r="Q3596" s="7">
        <f t="shared" si="113"/>
        <v>0.75</v>
      </c>
    </row>
    <row r="3597" spans="1:17" x14ac:dyDescent="0.2">
      <c r="A3597">
        <v>89301385</v>
      </c>
      <c r="B3597" t="s">
        <v>5670</v>
      </c>
      <c r="C3597" t="s">
        <v>5671</v>
      </c>
      <c r="D3597">
        <v>10</v>
      </c>
      <c r="E3597" s="2">
        <v>43205</v>
      </c>
      <c r="G3597">
        <v>8563</v>
      </c>
      <c r="H3597">
        <v>65532</v>
      </c>
      <c r="I3597" t="s">
        <v>46</v>
      </c>
      <c r="J3597" t="s">
        <v>721</v>
      </c>
      <c r="K3597" t="s">
        <v>5672</v>
      </c>
      <c r="L3597" t="s">
        <v>31</v>
      </c>
      <c r="M3597" s="1" t="s">
        <v>5673</v>
      </c>
      <c r="N3597">
        <v>0</v>
      </c>
      <c r="O3597" t="s">
        <v>1219</v>
      </c>
      <c r="P3597">
        <f t="shared" si="112"/>
        <v>1</v>
      </c>
      <c r="Q3597" s="7">
        <f t="shared" si="113"/>
        <v>0</v>
      </c>
    </row>
    <row r="3598" spans="1:17" x14ac:dyDescent="0.2">
      <c r="A3598">
        <v>89301600</v>
      </c>
      <c r="B3598" t="s">
        <v>6274</v>
      </c>
      <c r="C3598" t="s">
        <v>6274</v>
      </c>
      <c r="D3598">
        <v>10</v>
      </c>
      <c r="E3598" s="2">
        <v>44287</v>
      </c>
      <c r="G3598">
        <v>9553</v>
      </c>
      <c r="H3598">
        <v>65538</v>
      </c>
      <c r="I3598" t="s">
        <v>53</v>
      </c>
      <c r="J3598" t="s">
        <v>16</v>
      </c>
      <c r="K3598" t="s">
        <v>6400</v>
      </c>
      <c r="M3598" s="1" t="s">
        <v>6401</v>
      </c>
      <c r="N3598">
        <v>0.14199999999999999</v>
      </c>
      <c r="O3598" t="s">
        <v>72</v>
      </c>
      <c r="P3598">
        <f t="shared" si="112"/>
        <v>7</v>
      </c>
      <c r="Q3598" s="7">
        <f t="shared" si="113"/>
        <v>0.99399999999999999</v>
      </c>
    </row>
    <row r="3599" spans="1:17" x14ac:dyDescent="0.2">
      <c r="A3599">
        <v>89301602</v>
      </c>
      <c r="B3599" t="s">
        <v>6449</v>
      </c>
      <c r="C3599" t="s">
        <v>6450</v>
      </c>
      <c r="D3599">
        <v>10</v>
      </c>
      <c r="E3599" s="2">
        <v>43983</v>
      </c>
      <c r="G3599">
        <v>9553</v>
      </c>
      <c r="H3599">
        <v>65538</v>
      </c>
      <c r="I3599" t="s">
        <v>53</v>
      </c>
      <c r="J3599" t="s">
        <v>16</v>
      </c>
      <c r="K3599" t="s">
        <v>6400</v>
      </c>
      <c r="M3599" s="1" t="s">
        <v>6401</v>
      </c>
      <c r="N3599">
        <v>0.14199999999999999</v>
      </c>
      <c r="O3599" t="s">
        <v>72</v>
      </c>
      <c r="P3599">
        <f t="shared" si="112"/>
        <v>7</v>
      </c>
      <c r="Q3599" s="7">
        <f t="shared" si="113"/>
        <v>0.99399999999999999</v>
      </c>
    </row>
    <row r="3600" spans="1:17" x14ac:dyDescent="0.2">
      <c r="A3600">
        <v>89301604</v>
      </c>
      <c r="B3600" t="s">
        <v>6464</v>
      </c>
      <c r="C3600" t="s">
        <v>6465</v>
      </c>
      <c r="D3600">
        <v>10</v>
      </c>
      <c r="E3600" s="2">
        <v>43983</v>
      </c>
      <c r="G3600">
        <v>9553</v>
      </c>
      <c r="H3600">
        <v>65538</v>
      </c>
      <c r="I3600" t="s">
        <v>53</v>
      </c>
      <c r="J3600" t="s">
        <v>16</v>
      </c>
      <c r="K3600" t="s">
        <v>6400</v>
      </c>
      <c r="M3600" s="1" t="s">
        <v>6401</v>
      </c>
      <c r="N3600">
        <v>0.14199999999999999</v>
      </c>
      <c r="O3600" t="s">
        <v>72</v>
      </c>
      <c r="P3600">
        <f t="shared" si="112"/>
        <v>7</v>
      </c>
      <c r="Q3600" s="7">
        <f t="shared" si="113"/>
        <v>0.99399999999999999</v>
      </c>
    </row>
    <row r="3601" spans="1:17" x14ac:dyDescent="0.2">
      <c r="A3601">
        <v>89301605</v>
      </c>
      <c r="B3601" t="s">
        <v>6474</v>
      </c>
      <c r="C3601" t="s">
        <v>6475</v>
      </c>
      <c r="D3601">
        <v>10</v>
      </c>
      <c r="E3601" s="2">
        <v>43983</v>
      </c>
      <c r="G3601">
        <v>9553</v>
      </c>
      <c r="H3601">
        <v>65538</v>
      </c>
      <c r="I3601" t="s">
        <v>53</v>
      </c>
      <c r="J3601" t="s">
        <v>16</v>
      </c>
      <c r="K3601" t="s">
        <v>6400</v>
      </c>
      <c r="M3601" s="1" t="s">
        <v>6401</v>
      </c>
      <c r="N3601">
        <v>0.14199999999999999</v>
      </c>
      <c r="O3601" t="s">
        <v>72</v>
      </c>
      <c r="P3601">
        <f t="shared" si="112"/>
        <v>7</v>
      </c>
      <c r="Q3601" s="7">
        <f t="shared" si="113"/>
        <v>0.99399999999999999</v>
      </c>
    </row>
    <row r="3602" spans="1:17" x14ac:dyDescent="0.2">
      <c r="A3602">
        <v>89301606</v>
      </c>
      <c r="B3602" t="s">
        <v>6476</v>
      </c>
      <c r="C3602" t="s">
        <v>6477</v>
      </c>
      <c r="D3602">
        <v>10</v>
      </c>
      <c r="E3602" s="2">
        <v>43983</v>
      </c>
      <c r="G3602">
        <v>9553</v>
      </c>
      <c r="H3602">
        <v>65538</v>
      </c>
      <c r="I3602" t="s">
        <v>53</v>
      </c>
      <c r="J3602" t="s">
        <v>16</v>
      </c>
      <c r="K3602" t="s">
        <v>6400</v>
      </c>
      <c r="M3602" s="1" t="s">
        <v>6401</v>
      </c>
      <c r="N3602">
        <v>0.14199999999999999</v>
      </c>
      <c r="O3602" t="s">
        <v>72</v>
      </c>
      <c r="P3602">
        <f t="shared" si="112"/>
        <v>7</v>
      </c>
      <c r="Q3602" s="7">
        <f t="shared" si="113"/>
        <v>0.99399999999999999</v>
      </c>
    </row>
    <row r="3603" spans="1:17" x14ac:dyDescent="0.2">
      <c r="A3603">
        <v>89301607</v>
      </c>
      <c r="B3603" t="s">
        <v>6480</v>
      </c>
      <c r="C3603" t="s">
        <v>6481</v>
      </c>
      <c r="D3603">
        <v>10</v>
      </c>
      <c r="E3603" s="2">
        <v>43983</v>
      </c>
      <c r="G3603">
        <v>9553</v>
      </c>
      <c r="H3603">
        <v>65538</v>
      </c>
      <c r="I3603" t="s">
        <v>53</v>
      </c>
      <c r="J3603" t="s">
        <v>16</v>
      </c>
      <c r="K3603" t="s">
        <v>6400</v>
      </c>
      <c r="M3603" s="1" t="s">
        <v>6401</v>
      </c>
      <c r="N3603">
        <v>0.14199999999999999</v>
      </c>
      <c r="O3603" t="s">
        <v>72</v>
      </c>
      <c r="P3603">
        <f t="shared" si="112"/>
        <v>7</v>
      </c>
      <c r="Q3603" s="7">
        <f t="shared" si="113"/>
        <v>0.99399999999999999</v>
      </c>
    </row>
    <row r="3604" spans="1:17" x14ac:dyDescent="0.2">
      <c r="A3604">
        <v>89301608</v>
      </c>
      <c r="B3604" t="s">
        <v>6482</v>
      </c>
      <c r="C3604" t="s">
        <v>6482</v>
      </c>
      <c r="D3604">
        <v>10</v>
      </c>
      <c r="E3604" s="2">
        <v>43983</v>
      </c>
      <c r="G3604">
        <v>9553</v>
      </c>
      <c r="H3604">
        <v>65538</v>
      </c>
      <c r="I3604" t="s">
        <v>53</v>
      </c>
      <c r="J3604" t="s">
        <v>16</v>
      </c>
      <c r="K3604" t="s">
        <v>6400</v>
      </c>
      <c r="M3604" s="1" t="s">
        <v>6401</v>
      </c>
      <c r="N3604">
        <v>0.14199999999999999</v>
      </c>
      <c r="O3604" t="s">
        <v>72</v>
      </c>
      <c r="P3604">
        <f t="shared" si="112"/>
        <v>7</v>
      </c>
      <c r="Q3604" s="7">
        <f t="shared" si="113"/>
        <v>0.99399999999999999</v>
      </c>
    </row>
    <row r="3605" spans="1:17" x14ac:dyDescent="0.2">
      <c r="A3605">
        <v>89301031</v>
      </c>
      <c r="B3605" t="s">
        <v>826</v>
      </c>
      <c r="C3605" t="s">
        <v>109</v>
      </c>
      <c r="D3605">
        <v>5</v>
      </c>
      <c r="E3605" s="2">
        <v>43252</v>
      </c>
      <c r="G3605">
        <v>8637</v>
      </c>
      <c r="H3605">
        <v>65539</v>
      </c>
      <c r="J3605" t="s">
        <v>84</v>
      </c>
      <c r="K3605" t="s">
        <v>839</v>
      </c>
      <c r="M3605" s="1" t="s">
        <v>840</v>
      </c>
      <c r="N3605">
        <v>1</v>
      </c>
      <c r="O3605" t="s">
        <v>27</v>
      </c>
      <c r="P3605">
        <f t="shared" si="112"/>
        <v>1</v>
      </c>
      <c r="Q3605" s="7">
        <f t="shared" si="113"/>
        <v>1</v>
      </c>
    </row>
    <row r="3606" spans="1:17" x14ac:dyDescent="0.2">
      <c r="A3606">
        <v>89301181</v>
      </c>
      <c r="B3606" t="s">
        <v>3946</v>
      </c>
      <c r="C3606" t="s">
        <v>3947</v>
      </c>
      <c r="D3606">
        <v>5</v>
      </c>
      <c r="E3606" s="2">
        <v>43221</v>
      </c>
      <c r="G3606">
        <v>8623</v>
      </c>
      <c r="H3606">
        <v>65550</v>
      </c>
      <c r="I3606" t="s">
        <v>53</v>
      </c>
      <c r="J3606" t="s">
        <v>312</v>
      </c>
      <c r="K3606" t="s">
        <v>2673</v>
      </c>
      <c r="L3606" t="s">
        <v>86</v>
      </c>
      <c r="M3606" s="1" t="s">
        <v>3984</v>
      </c>
      <c r="N3606">
        <v>1</v>
      </c>
      <c r="O3606" t="s">
        <v>72</v>
      </c>
      <c r="P3606">
        <f t="shared" si="112"/>
        <v>1</v>
      </c>
      <c r="Q3606" s="7">
        <f t="shared" si="113"/>
        <v>1</v>
      </c>
    </row>
    <row r="3607" spans="1:17" x14ac:dyDescent="0.2">
      <c r="A3607">
        <v>89301942</v>
      </c>
      <c r="B3607" t="s">
        <v>6578</v>
      </c>
      <c r="C3607" t="s">
        <v>6578</v>
      </c>
      <c r="D3607">
        <v>10</v>
      </c>
      <c r="E3607" s="2">
        <v>44197</v>
      </c>
      <c r="G3607">
        <v>9761</v>
      </c>
      <c r="H3607">
        <v>65555</v>
      </c>
      <c r="J3607" t="s">
        <v>1151</v>
      </c>
      <c r="K3607" t="s">
        <v>6627</v>
      </c>
      <c r="M3607" s="1" t="s">
        <v>6628</v>
      </c>
      <c r="N3607">
        <v>0.94</v>
      </c>
      <c r="O3607" t="s">
        <v>6581</v>
      </c>
      <c r="P3607">
        <f t="shared" si="112"/>
        <v>1</v>
      </c>
      <c r="Q3607" s="7">
        <f t="shared" si="113"/>
        <v>0.94</v>
      </c>
    </row>
    <row r="3608" spans="1:17" x14ac:dyDescent="0.2">
      <c r="A3608">
        <v>89301023</v>
      </c>
      <c r="B3608" t="s">
        <v>489</v>
      </c>
      <c r="C3608" t="s">
        <v>357</v>
      </c>
      <c r="D3608">
        <v>5</v>
      </c>
      <c r="E3608" s="2">
        <v>43221</v>
      </c>
      <c r="G3608">
        <v>8594</v>
      </c>
      <c r="H3608">
        <v>65559</v>
      </c>
      <c r="I3608" t="s">
        <v>110</v>
      </c>
      <c r="J3608" t="s">
        <v>683</v>
      </c>
      <c r="K3608" t="s">
        <v>684</v>
      </c>
      <c r="L3608" t="s">
        <v>685</v>
      </c>
      <c r="M3608" s="1" t="s">
        <v>686</v>
      </c>
      <c r="N3608">
        <v>0.5</v>
      </c>
      <c r="O3608" t="s">
        <v>33</v>
      </c>
      <c r="P3608">
        <f t="shared" si="112"/>
        <v>3</v>
      </c>
      <c r="Q3608" s="7">
        <f t="shared" si="113"/>
        <v>1</v>
      </c>
    </row>
    <row r="3609" spans="1:17" x14ac:dyDescent="0.2">
      <c r="A3609">
        <v>89301026</v>
      </c>
      <c r="B3609" t="s">
        <v>489</v>
      </c>
      <c r="C3609" t="s">
        <v>702</v>
      </c>
      <c r="D3609">
        <v>5</v>
      </c>
      <c r="E3609" s="2">
        <v>43221</v>
      </c>
      <c r="G3609">
        <v>8594</v>
      </c>
      <c r="H3609">
        <v>65559</v>
      </c>
      <c r="I3609" t="s">
        <v>110</v>
      </c>
      <c r="J3609" t="s">
        <v>683</v>
      </c>
      <c r="K3609" t="s">
        <v>684</v>
      </c>
      <c r="L3609" t="s">
        <v>685</v>
      </c>
      <c r="M3609" s="1" t="s">
        <v>686</v>
      </c>
      <c r="N3609">
        <v>0.25</v>
      </c>
      <c r="O3609" t="s">
        <v>33</v>
      </c>
      <c r="P3609">
        <f t="shared" si="112"/>
        <v>3</v>
      </c>
      <c r="Q3609" s="7">
        <f t="shared" si="113"/>
        <v>1</v>
      </c>
    </row>
    <row r="3610" spans="1:17" x14ac:dyDescent="0.2">
      <c r="A3610">
        <v>89301028</v>
      </c>
      <c r="B3610" t="s">
        <v>489</v>
      </c>
      <c r="C3610" t="s">
        <v>781</v>
      </c>
      <c r="D3610">
        <v>10</v>
      </c>
      <c r="E3610" s="2">
        <v>43221</v>
      </c>
      <c r="G3610">
        <v>8594</v>
      </c>
      <c r="H3610">
        <v>65559</v>
      </c>
      <c r="I3610" t="s">
        <v>110</v>
      </c>
      <c r="J3610" t="s">
        <v>683</v>
      </c>
      <c r="K3610" t="s">
        <v>684</v>
      </c>
      <c r="L3610" t="s">
        <v>685</v>
      </c>
      <c r="M3610" s="1" t="s">
        <v>686</v>
      </c>
      <c r="N3610">
        <v>0.25</v>
      </c>
      <c r="O3610" t="s">
        <v>33</v>
      </c>
      <c r="P3610">
        <f t="shared" si="112"/>
        <v>3</v>
      </c>
      <c r="Q3610" s="7">
        <f t="shared" si="113"/>
        <v>1</v>
      </c>
    </row>
    <row r="3611" spans="1:17" x14ac:dyDescent="0.2">
      <c r="A3611">
        <v>89301171</v>
      </c>
      <c r="B3611" t="s">
        <v>3745</v>
      </c>
      <c r="C3611" t="s">
        <v>109</v>
      </c>
      <c r="D3611">
        <v>5</v>
      </c>
      <c r="E3611" s="2">
        <v>43252</v>
      </c>
      <c r="G3611">
        <v>8618</v>
      </c>
      <c r="H3611">
        <v>65560</v>
      </c>
      <c r="I3611" t="s">
        <v>186</v>
      </c>
      <c r="J3611" t="s">
        <v>1210</v>
      </c>
      <c r="K3611" t="s">
        <v>3818</v>
      </c>
      <c r="M3611" s="1" t="s">
        <v>3819</v>
      </c>
      <c r="N3611">
        <v>0.4</v>
      </c>
      <c r="O3611" t="s">
        <v>33</v>
      </c>
      <c r="P3611">
        <f t="shared" si="112"/>
        <v>3</v>
      </c>
      <c r="Q3611" s="7">
        <f t="shared" si="113"/>
        <v>1</v>
      </c>
    </row>
    <row r="3612" spans="1:17" x14ac:dyDescent="0.2">
      <c r="A3612">
        <v>89301172</v>
      </c>
      <c r="B3612" t="s">
        <v>3745</v>
      </c>
      <c r="C3612" t="s">
        <v>2937</v>
      </c>
      <c r="D3612">
        <v>10</v>
      </c>
      <c r="E3612" s="2">
        <v>44927</v>
      </c>
      <c r="G3612">
        <v>8618</v>
      </c>
      <c r="H3612">
        <v>65560</v>
      </c>
      <c r="I3612" t="s">
        <v>186</v>
      </c>
      <c r="J3612" t="s">
        <v>1210</v>
      </c>
      <c r="K3612" t="s">
        <v>3818</v>
      </c>
      <c r="M3612" s="1" t="s">
        <v>3819</v>
      </c>
      <c r="N3612">
        <v>0.3</v>
      </c>
      <c r="O3612" t="s">
        <v>33</v>
      </c>
      <c r="P3612">
        <f t="shared" si="112"/>
        <v>3</v>
      </c>
      <c r="Q3612" s="7">
        <f t="shared" si="113"/>
        <v>1</v>
      </c>
    </row>
    <row r="3613" spans="1:17" x14ac:dyDescent="0.2">
      <c r="A3613">
        <v>89301173</v>
      </c>
      <c r="B3613" t="s">
        <v>3745</v>
      </c>
      <c r="C3613" t="s">
        <v>357</v>
      </c>
      <c r="D3613">
        <v>5</v>
      </c>
      <c r="E3613" s="2">
        <v>44927</v>
      </c>
      <c r="G3613">
        <v>8618</v>
      </c>
      <c r="H3613">
        <v>65560</v>
      </c>
      <c r="I3613" t="s">
        <v>186</v>
      </c>
      <c r="J3613" t="s">
        <v>1210</v>
      </c>
      <c r="K3613" t="s">
        <v>3818</v>
      </c>
      <c r="M3613" s="1" t="s">
        <v>3819</v>
      </c>
      <c r="N3613">
        <v>0.3</v>
      </c>
      <c r="O3613" t="s">
        <v>33</v>
      </c>
      <c r="P3613">
        <f t="shared" si="112"/>
        <v>3</v>
      </c>
      <c r="Q3613" s="7">
        <f t="shared" si="113"/>
        <v>1</v>
      </c>
    </row>
    <row r="3614" spans="1:17" x14ac:dyDescent="0.2">
      <c r="A3614">
        <v>89301026</v>
      </c>
      <c r="B3614" t="s">
        <v>489</v>
      </c>
      <c r="C3614" t="s">
        <v>702</v>
      </c>
      <c r="D3614">
        <v>5</v>
      </c>
      <c r="E3614" s="2">
        <v>43221</v>
      </c>
      <c r="G3614">
        <v>8630</v>
      </c>
      <c r="H3614">
        <v>65564</v>
      </c>
      <c r="I3614" t="s">
        <v>28</v>
      </c>
      <c r="J3614" t="s">
        <v>127</v>
      </c>
      <c r="K3614" t="s">
        <v>768</v>
      </c>
      <c r="L3614" t="s">
        <v>31</v>
      </c>
      <c r="M3614" s="1" t="s">
        <v>769</v>
      </c>
      <c r="N3614">
        <v>1</v>
      </c>
      <c r="O3614" t="s">
        <v>238</v>
      </c>
      <c r="P3614">
        <f t="shared" si="112"/>
        <v>1</v>
      </c>
      <c r="Q3614" s="7">
        <f t="shared" si="113"/>
        <v>1</v>
      </c>
    </row>
    <row r="3615" spans="1:17" x14ac:dyDescent="0.2">
      <c r="A3615">
        <v>89301395</v>
      </c>
      <c r="B3615" t="s">
        <v>5745</v>
      </c>
      <c r="C3615" t="s">
        <v>5746</v>
      </c>
      <c r="D3615">
        <v>10</v>
      </c>
      <c r="E3615" s="2">
        <v>45170</v>
      </c>
      <c r="G3615">
        <v>8606</v>
      </c>
      <c r="H3615">
        <v>65569</v>
      </c>
      <c r="I3615" t="s">
        <v>2552</v>
      </c>
      <c r="J3615" t="s">
        <v>57</v>
      </c>
      <c r="K3615" t="s">
        <v>5758</v>
      </c>
      <c r="M3615" s="1" t="s">
        <v>5759</v>
      </c>
      <c r="N3615">
        <v>1</v>
      </c>
      <c r="O3615" t="s">
        <v>2436</v>
      </c>
      <c r="P3615">
        <f t="shared" si="112"/>
        <v>1</v>
      </c>
      <c r="Q3615" s="7">
        <f t="shared" si="113"/>
        <v>1</v>
      </c>
    </row>
    <row r="3616" spans="1:17" x14ac:dyDescent="0.2">
      <c r="A3616">
        <v>89301075</v>
      </c>
      <c r="B3616" t="s">
        <v>1686</v>
      </c>
      <c r="C3616" t="s">
        <v>1840</v>
      </c>
      <c r="D3616">
        <v>10</v>
      </c>
      <c r="E3616" s="2">
        <v>43282</v>
      </c>
      <c r="G3616">
        <v>8710</v>
      </c>
      <c r="H3616">
        <v>65573</v>
      </c>
      <c r="I3616" t="s">
        <v>46</v>
      </c>
      <c r="J3616" t="s">
        <v>521</v>
      </c>
      <c r="K3616" t="s">
        <v>1861</v>
      </c>
      <c r="M3616" s="1" t="s">
        <v>1862</v>
      </c>
      <c r="N3616">
        <v>1</v>
      </c>
      <c r="O3616" t="s">
        <v>27</v>
      </c>
      <c r="P3616">
        <f t="shared" si="112"/>
        <v>1</v>
      </c>
      <c r="Q3616" s="7">
        <f t="shared" si="113"/>
        <v>1</v>
      </c>
    </row>
    <row r="3617" spans="1:17" x14ac:dyDescent="0.2">
      <c r="A3617">
        <v>89301323</v>
      </c>
      <c r="B3617" t="s">
        <v>4932</v>
      </c>
      <c r="C3617" t="s">
        <v>357</v>
      </c>
      <c r="D3617">
        <v>5</v>
      </c>
      <c r="E3617" s="2">
        <v>44287</v>
      </c>
      <c r="G3617">
        <v>9998</v>
      </c>
      <c r="H3617">
        <v>65575</v>
      </c>
      <c r="I3617" t="s">
        <v>46</v>
      </c>
      <c r="J3617" t="s">
        <v>47</v>
      </c>
      <c r="K3617" t="s">
        <v>5079</v>
      </c>
      <c r="M3617" s="1" t="s">
        <v>5080</v>
      </c>
      <c r="N3617">
        <v>1</v>
      </c>
      <c r="O3617" t="s">
        <v>27</v>
      </c>
      <c r="P3617">
        <f t="shared" si="112"/>
        <v>1</v>
      </c>
      <c r="Q3617" s="7">
        <f t="shared" si="113"/>
        <v>1</v>
      </c>
    </row>
    <row r="3618" spans="1:17" x14ac:dyDescent="0.2">
      <c r="A3618">
        <v>89301031</v>
      </c>
      <c r="B3618" t="s">
        <v>826</v>
      </c>
      <c r="C3618" t="s">
        <v>109</v>
      </c>
      <c r="D3618">
        <v>5</v>
      </c>
      <c r="E3618" s="2">
        <v>43252</v>
      </c>
      <c r="G3618">
        <v>8631</v>
      </c>
      <c r="H3618">
        <v>65579</v>
      </c>
      <c r="I3618" t="s">
        <v>46</v>
      </c>
      <c r="J3618" t="s">
        <v>836</v>
      </c>
      <c r="K3618" t="s">
        <v>837</v>
      </c>
      <c r="M3618" s="1" t="s">
        <v>838</v>
      </c>
      <c r="N3618">
        <v>1</v>
      </c>
      <c r="O3618" t="s">
        <v>72</v>
      </c>
      <c r="P3618">
        <f t="shared" si="112"/>
        <v>1</v>
      </c>
      <c r="Q3618" s="7">
        <f t="shared" si="113"/>
        <v>1</v>
      </c>
    </row>
    <row r="3619" spans="1:17" x14ac:dyDescent="0.2">
      <c r="A3619">
        <v>89301031</v>
      </c>
      <c r="B3619" t="s">
        <v>826</v>
      </c>
      <c r="C3619" t="s">
        <v>109</v>
      </c>
      <c r="D3619">
        <v>5</v>
      </c>
      <c r="E3619" s="2">
        <v>43466</v>
      </c>
      <c r="G3619">
        <v>8632</v>
      </c>
      <c r="H3619">
        <v>65583</v>
      </c>
      <c r="J3619" t="s">
        <v>605</v>
      </c>
      <c r="K3619" t="s">
        <v>834</v>
      </c>
      <c r="M3619" s="1" t="s">
        <v>835</v>
      </c>
      <c r="N3619">
        <v>0.5</v>
      </c>
      <c r="O3619" t="s">
        <v>90</v>
      </c>
      <c r="P3619">
        <f t="shared" si="112"/>
        <v>1</v>
      </c>
      <c r="Q3619" s="7">
        <f t="shared" si="113"/>
        <v>0.5</v>
      </c>
    </row>
    <row r="3620" spans="1:17" x14ac:dyDescent="0.2">
      <c r="A3620">
        <v>89301273</v>
      </c>
      <c r="B3620" t="s">
        <v>4683</v>
      </c>
      <c r="C3620" t="s">
        <v>4684</v>
      </c>
      <c r="D3620">
        <v>10</v>
      </c>
      <c r="E3620" s="2">
        <v>44105</v>
      </c>
      <c r="G3620">
        <v>9215</v>
      </c>
      <c r="H3620">
        <v>65585</v>
      </c>
      <c r="I3620" t="s">
        <v>28</v>
      </c>
      <c r="J3620" t="s">
        <v>3530</v>
      </c>
      <c r="K3620" t="s">
        <v>4693</v>
      </c>
      <c r="M3620" s="1" t="s">
        <v>4694</v>
      </c>
      <c r="N3620">
        <v>0.5</v>
      </c>
      <c r="O3620" t="s">
        <v>238</v>
      </c>
      <c r="P3620">
        <f t="shared" si="112"/>
        <v>1</v>
      </c>
      <c r="Q3620" s="7">
        <f t="shared" si="113"/>
        <v>0.5</v>
      </c>
    </row>
    <row r="3621" spans="1:17" x14ac:dyDescent="0.2">
      <c r="A3621">
        <v>89301021</v>
      </c>
      <c r="B3621" t="s">
        <v>489</v>
      </c>
      <c r="C3621" t="s">
        <v>109</v>
      </c>
      <c r="D3621">
        <v>5</v>
      </c>
      <c r="E3621" s="2">
        <v>43266</v>
      </c>
      <c r="G3621">
        <v>8649</v>
      </c>
      <c r="H3621">
        <v>65587</v>
      </c>
      <c r="J3621" t="s">
        <v>60</v>
      </c>
      <c r="K3621" t="s">
        <v>566</v>
      </c>
      <c r="M3621" s="1" t="s">
        <v>567</v>
      </c>
      <c r="N3621">
        <v>1</v>
      </c>
      <c r="O3621" t="s">
        <v>23</v>
      </c>
      <c r="P3621">
        <f t="shared" si="112"/>
        <v>1</v>
      </c>
      <c r="Q3621" s="7">
        <f t="shared" si="113"/>
        <v>1</v>
      </c>
    </row>
    <row r="3622" spans="1:17" x14ac:dyDescent="0.2">
      <c r="A3622">
        <v>89301323</v>
      </c>
      <c r="B3622" t="s">
        <v>4932</v>
      </c>
      <c r="C3622" t="s">
        <v>357</v>
      </c>
      <c r="D3622">
        <v>5</v>
      </c>
      <c r="E3622" s="2">
        <v>43282</v>
      </c>
      <c r="G3622">
        <v>8781</v>
      </c>
      <c r="H3622">
        <v>65588</v>
      </c>
      <c r="I3622" t="s">
        <v>53</v>
      </c>
      <c r="J3622" t="s">
        <v>63</v>
      </c>
      <c r="K3622" t="s">
        <v>5077</v>
      </c>
      <c r="M3622" s="1" t="s">
        <v>5078</v>
      </c>
      <c r="N3622">
        <v>1</v>
      </c>
      <c r="O3622" t="s">
        <v>72</v>
      </c>
      <c r="P3622">
        <f t="shared" si="112"/>
        <v>1</v>
      </c>
      <c r="Q3622" s="7">
        <f t="shared" si="113"/>
        <v>1</v>
      </c>
    </row>
    <row r="3623" spans="1:17" x14ac:dyDescent="0.2">
      <c r="A3623">
        <v>89301261</v>
      </c>
      <c r="B3623" t="s">
        <v>4505</v>
      </c>
      <c r="C3623" t="s">
        <v>109</v>
      </c>
      <c r="D3623">
        <v>5</v>
      </c>
      <c r="E3623" s="2">
        <v>43344</v>
      </c>
      <c r="G3623">
        <v>8672</v>
      </c>
      <c r="H3623">
        <v>65589</v>
      </c>
      <c r="I3623" t="s">
        <v>46</v>
      </c>
      <c r="J3623" t="s">
        <v>465</v>
      </c>
      <c r="K3623" t="s">
        <v>4614</v>
      </c>
      <c r="M3623" s="1" t="s">
        <v>4615</v>
      </c>
      <c r="N3623">
        <v>0.2</v>
      </c>
      <c r="O3623" t="s">
        <v>19</v>
      </c>
      <c r="P3623">
        <f t="shared" si="112"/>
        <v>2</v>
      </c>
      <c r="Q3623" s="7">
        <f t="shared" si="113"/>
        <v>1</v>
      </c>
    </row>
    <row r="3624" spans="1:17" x14ac:dyDescent="0.2">
      <c r="A3624">
        <v>89301265</v>
      </c>
      <c r="B3624" t="s">
        <v>4505</v>
      </c>
      <c r="C3624" t="s">
        <v>4675</v>
      </c>
      <c r="D3624">
        <v>10</v>
      </c>
      <c r="E3624" s="2">
        <v>43344</v>
      </c>
      <c r="G3624">
        <v>8672</v>
      </c>
      <c r="H3624">
        <v>65589</v>
      </c>
      <c r="I3624" t="s">
        <v>46</v>
      </c>
      <c r="J3624" t="s">
        <v>465</v>
      </c>
      <c r="K3624" t="s">
        <v>4614</v>
      </c>
      <c r="M3624" s="1" t="s">
        <v>4615</v>
      </c>
      <c r="N3624">
        <v>0.8</v>
      </c>
      <c r="O3624" t="s">
        <v>19</v>
      </c>
      <c r="P3624">
        <f t="shared" si="112"/>
        <v>2</v>
      </c>
      <c r="Q3624" s="7">
        <f t="shared" si="113"/>
        <v>1</v>
      </c>
    </row>
    <row r="3625" spans="1:17" x14ac:dyDescent="0.2">
      <c r="A3625">
        <v>89301215</v>
      </c>
      <c r="B3625" t="s">
        <v>4155</v>
      </c>
      <c r="C3625" t="s">
        <v>4301</v>
      </c>
      <c r="D3625">
        <v>10</v>
      </c>
      <c r="E3625" s="2">
        <v>43282</v>
      </c>
      <c r="G3625">
        <v>8773</v>
      </c>
      <c r="H3625">
        <v>65591</v>
      </c>
      <c r="I3625" t="s">
        <v>53</v>
      </c>
      <c r="J3625" t="s">
        <v>176</v>
      </c>
      <c r="K3625" t="s">
        <v>4352</v>
      </c>
      <c r="M3625" s="1" t="s">
        <v>4353</v>
      </c>
      <c r="N3625">
        <v>1</v>
      </c>
      <c r="O3625" t="s">
        <v>72</v>
      </c>
      <c r="P3625">
        <f t="shared" si="112"/>
        <v>1</v>
      </c>
      <c r="Q3625" s="7">
        <f t="shared" si="113"/>
        <v>1</v>
      </c>
    </row>
    <row r="3626" spans="1:17" x14ac:dyDescent="0.2">
      <c r="A3626">
        <v>89301325</v>
      </c>
      <c r="B3626" t="s">
        <v>4932</v>
      </c>
      <c r="C3626" t="s">
        <v>5125</v>
      </c>
      <c r="D3626">
        <v>10</v>
      </c>
      <c r="E3626" s="2">
        <v>43282</v>
      </c>
      <c r="G3626">
        <v>8651</v>
      </c>
      <c r="H3626">
        <v>65592</v>
      </c>
      <c r="J3626" t="s">
        <v>81</v>
      </c>
      <c r="K3626" t="s">
        <v>2343</v>
      </c>
      <c r="M3626" s="1" t="s">
        <v>5175</v>
      </c>
      <c r="N3626">
        <v>1</v>
      </c>
      <c r="O3626" t="s">
        <v>23</v>
      </c>
      <c r="P3626">
        <f t="shared" si="112"/>
        <v>1</v>
      </c>
      <c r="Q3626" s="7">
        <f t="shared" si="113"/>
        <v>1</v>
      </c>
    </row>
    <row r="3627" spans="1:17" x14ac:dyDescent="0.2">
      <c r="A3627">
        <v>89301593</v>
      </c>
      <c r="B3627" t="s">
        <v>6156</v>
      </c>
      <c r="C3627" t="s">
        <v>6157</v>
      </c>
      <c r="D3627">
        <v>5</v>
      </c>
      <c r="E3627" s="2">
        <v>44880</v>
      </c>
      <c r="G3627">
        <v>9233</v>
      </c>
      <c r="H3627">
        <v>65595</v>
      </c>
      <c r="J3627" t="s">
        <v>181</v>
      </c>
      <c r="K3627" t="s">
        <v>1248</v>
      </c>
      <c r="M3627" s="1" t="s">
        <v>6238</v>
      </c>
      <c r="N3627">
        <v>1</v>
      </c>
      <c r="O3627" t="s">
        <v>23</v>
      </c>
      <c r="P3627">
        <f t="shared" si="112"/>
        <v>1</v>
      </c>
      <c r="Q3627" s="7">
        <f t="shared" si="113"/>
        <v>1</v>
      </c>
    </row>
    <row r="3628" spans="1:17" x14ac:dyDescent="0.2">
      <c r="A3628">
        <v>89301600</v>
      </c>
      <c r="B3628" t="s">
        <v>6274</v>
      </c>
      <c r="C3628" t="s">
        <v>6274</v>
      </c>
      <c r="D3628">
        <v>10</v>
      </c>
      <c r="E3628" s="2">
        <v>44835</v>
      </c>
      <c r="G3628">
        <v>9331</v>
      </c>
      <c r="H3628">
        <v>65596</v>
      </c>
      <c r="J3628" t="s">
        <v>317</v>
      </c>
      <c r="K3628" t="s">
        <v>6296</v>
      </c>
      <c r="L3628" t="s">
        <v>86</v>
      </c>
      <c r="M3628" s="1" t="s">
        <v>6297</v>
      </c>
      <c r="N3628">
        <v>0.14199999999999999</v>
      </c>
      <c r="O3628" t="s">
        <v>72</v>
      </c>
      <c r="P3628">
        <f t="shared" si="112"/>
        <v>7</v>
      </c>
      <c r="Q3628" s="7">
        <f t="shared" si="113"/>
        <v>0.99399999999999999</v>
      </c>
    </row>
    <row r="3629" spans="1:17" x14ac:dyDescent="0.2">
      <c r="A3629">
        <v>89301602</v>
      </c>
      <c r="B3629" t="s">
        <v>6449</v>
      </c>
      <c r="C3629" t="s">
        <v>6450</v>
      </c>
      <c r="D3629">
        <v>10</v>
      </c>
      <c r="E3629" s="2">
        <v>44835</v>
      </c>
      <c r="G3629">
        <v>9331</v>
      </c>
      <c r="H3629">
        <v>65596</v>
      </c>
      <c r="J3629" t="s">
        <v>317</v>
      </c>
      <c r="K3629" t="s">
        <v>6296</v>
      </c>
      <c r="L3629" t="s">
        <v>86</v>
      </c>
      <c r="M3629" s="1" t="s">
        <v>6297</v>
      </c>
      <c r="N3629">
        <v>0.14199999999999999</v>
      </c>
      <c r="O3629" t="s">
        <v>72</v>
      </c>
      <c r="P3629">
        <f t="shared" si="112"/>
        <v>7</v>
      </c>
      <c r="Q3629" s="7">
        <f t="shared" si="113"/>
        <v>0.99399999999999999</v>
      </c>
    </row>
    <row r="3630" spans="1:17" x14ac:dyDescent="0.2">
      <c r="A3630">
        <v>89301604</v>
      </c>
      <c r="B3630" t="s">
        <v>6464</v>
      </c>
      <c r="C3630" t="s">
        <v>6465</v>
      </c>
      <c r="D3630">
        <v>10</v>
      </c>
      <c r="E3630" s="2">
        <v>44835</v>
      </c>
      <c r="G3630">
        <v>9331</v>
      </c>
      <c r="H3630">
        <v>65596</v>
      </c>
      <c r="J3630" t="s">
        <v>317</v>
      </c>
      <c r="K3630" t="s">
        <v>6296</v>
      </c>
      <c r="L3630" t="s">
        <v>86</v>
      </c>
      <c r="M3630" s="1" t="s">
        <v>6297</v>
      </c>
      <c r="N3630">
        <v>0.14199999999999999</v>
      </c>
      <c r="O3630" t="s">
        <v>72</v>
      </c>
      <c r="P3630">
        <f t="shared" si="112"/>
        <v>7</v>
      </c>
      <c r="Q3630" s="7">
        <f t="shared" si="113"/>
        <v>0.99399999999999999</v>
      </c>
    </row>
    <row r="3631" spans="1:17" x14ac:dyDescent="0.2">
      <c r="A3631">
        <v>89301605</v>
      </c>
      <c r="B3631" t="s">
        <v>6474</v>
      </c>
      <c r="C3631" t="s">
        <v>6475</v>
      </c>
      <c r="D3631">
        <v>10</v>
      </c>
      <c r="E3631" s="2">
        <v>44844</v>
      </c>
      <c r="G3631">
        <v>9331</v>
      </c>
      <c r="H3631">
        <v>65596</v>
      </c>
      <c r="J3631" t="s">
        <v>317</v>
      </c>
      <c r="K3631" t="s">
        <v>6296</v>
      </c>
      <c r="L3631" t="s">
        <v>86</v>
      </c>
      <c r="M3631" s="1" t="s">
        <v>6297</v>
      </c>
      <c r="N3631">
        <v>0.14199999999999999</v>
      </c>
      <c r="O3631" t="s">
        <v>72</v>
      </c>
      <c r="P3631">
        <f t="shared" si="112"/>
        <v>7</v>
      </c>
      <c r="Q3631" s="7">
        <f t="shared" si="113"/>
        <v>0.99399999999999999</v>
      </c>
    </row>
    <row r="3632" spans="1:17" x14ac:dyDescent="0.2">
      <c r="A3632">
        <v>89301606</v>
      </c>
      <c r="B3632" t="s">
        <v>6476</v>
      </c>
      <c r="C3632" t="s">
        <v>6477</v>
      </c>
      <c r="D3632">
        <v>10</v>
      </c>
      <c r="E3632" s="2">
        <v>44835</v>
      </c>
      <c r="G3632">
        <v>9331</v>
      </c>
      <c r="H3632">
        <v>65596</v>
      </c>
      <c r="J3632" t="s">
        <v>317</v>
      </c>
      <c r="K3632" t="s">
        <v>6296</v>
      </c>
      <c r="L3632" t="s">
        <v>86</v>
      </c>
      <c r="M3632" s="1" t="s">
        <v>6297</v>
      </c>
      <c r="N3632">
        <v>0.14199999999999999</v>
      </c>
      <c r="O3632" t="s">
        <v>72</v>
      </c>
      <c r="P3632">
        <f t="shared" si="112"/>
        <v>7</v>
      </c>
      <c r="Q3632" s="7">
        <f t="shared" si="113"/>
        <v>0.99399999999999999</v>
      </c>
    </row>
    <row r="3633" spans="1:17" x14ac:dyDescent="0.2">
      <c r="A3633">
        <v>89301607</v>
      </c>
      <c r="B3633" t="s">
        <v>6480</v>
      </c>
      <c r="C3633" t="s">
        <v>6481</v>
      </c>
      <c r="D3633">
        <v>10</v>
      </c>
      <c r="E3633" s="2">
        <v>44835</v>
      </c>
      <c r="G3633">
        <v>9331</v>
      </c>
      <c r="H3633">
        <v>65596</v>
      </c>
      <c r="J3633" t="s">
        <v>317</v>
      </c>
      <c r="K3633" t="s">
        <v>6296</v>
      </c>
      <c r="L3633" t="s">
        <v>86</v>
      </c>
      <c r="M3633" s="1" t="s">
        <v>6297</v>
      </c>
      <c r="N3633">
        <v>0.14199999999999999</v>
      </c>
      <c r="O3633" t="s">
        <v>72</v>
      </c>
      <c r="P3633">
        <f t="shared" si="112"/>
        <v>7</v>
      </c>
      <c r="Q3633" s="7">
        <f t="shared" si="113"/>
        <v>0.99399999999999999</v>
      </c>
    </row>
    <row r="3634" spans="1:17" x14ac:dyDescent="0.2">
      <c r="A3634">
        <v>89301608</v>
      </c>
      <c r="B3634" t="s">
        <v>6482</v>
      </c>
      <c r="C3634" t="s">
        <v>6482</v>
      </c>
      <c r="D3634">
        <v>10</v>
      </c>
      <c r="E3634" s="2">
        <v>44835</v>
      </c>
      <c r="G3634">
        <v>9331</v>
      </c>
      <c r="H3634">
        <v>65596</v>
      </c>
      <c r="J3634" t="s">
        <v>317</v>
      </c>
      <c r="K3634" t="s">
        <v>6296</v>
      </c>
      <c r="L3634" t="s">
        <v>86</v>
      </c>
      <c r="M3634" s="1" t="s">
        <v>6297</v>
      </c>
      <c r="N3634">
        <v>0.14199999999999999</v>
      </c>
      <c r="O3634" t="s">
        <v>72</v>
      </c>
      <c r="P3634">
        <f t="shared" si="112"/>
        <v>7</v>
      </c>
      <c r="Q3634" s="7">
        <f t="shared" si="113"/>
        <v>0.99399999999999999</v>
      </c>
    </row>
    <row r="3635" spans="1:17" x14ac:dyDescent="0.2">
      <c r="A3635">
        <v>89301041</v>
      </c>
      <c r="B3635" t="s">
        <v>1095</v>
      </c>
      <c r="C3635" t="s">
        <v>109</v>
      </c>
      <c r="D3635">
        <v>5</v>
      </c>
      <c r="E3635" s="2">
        <v>43282</v>
      </c>
      <c r="G3635">
        <v>8697</v>
      </c>
      <c r="H3635">
        <v>65603</v>
      </c>
      <c r="J3635" t="s">
        <v>158</v>
      </c>
      <c r="K3635" t="s">
        <v>1220</v>
      </c>
      <c r="M3635" s="1" t="s">
        <v>1221</v>
      </c>
      <c r="N3635">
        <v>1</v>
      </c>
      <c r="O3635" t="s">
        <v>23</v>
      </c>
      <c r="P3635">
        <f t="shared" si="112"/>
        <v>1</v>
      </c>
      <c r="Q3635" s="7">
        <f t="shared" si="113"/>
        <v>1</v>
      </c>
    </row>
    <row r="3636" spans="1:17" x14ac:dyDescent="0.2">
      <c r="A3636">
        <v>89301171</v>
      </c>
      <c r="B3636" t="s">
        <v>3745</v>
      </c>
      <c r="C3636" t="s">
        <v>109</v>
      </c>
      <c r="D3636">
        <v>5</v>
      </c>
      <c r="E3636" s="2">
        <v>43266</v>
      </c>
      <c r="G3636">
        <v>8650</v>
      </c>
      <c r="H3636">
        <v>65604</v>
      </c>
      <c r="J3636" t="s">
        <v>84</v>
      </c>
      <c r="K3636" t="s">
        <v>3820</v>
      </c>
      <c r="M3636" s="1" t="s">
        <v>3821</v>
      </c>
      <c r="N3636">
        <v>1</v>
      </c>
      <c r="O3636" t="s">
        <v>23</v>
      </c>
      <c r="P3636">
        <f t="shared" si="112"/>
        <v>1</v>
      </c>
      <c r="Q3636" s="7">
        <f t="shared" si="113"/>
        <v>1</v>
      </c>
    </row>
    <row r="3637" spans="1:17" x14ac:dyDescent="0.2">
      <c r="A3637">
        <v>89301011</v>
      </c>
      <c r="B3637" t="s">
        <v>108</v>
      </c>
      <c r="C3637" t="s">
        <v>109</v>
      </c>
      <c r="D3637">
        <v>5</v>
      </c>
      <c r="E3637" s="2">
        <v>43709</v>
      </c>
      <c r="G3637">
        <v>8692</v>
      </c>
      <c r="H3637">
        <v>65605</v>
      </c>
      <c r="J3637" t="s">
        <v>255</v>
      </c>
      <c r="K3637" t="s">
        <v>256</v>
      </c>
      <c r="M3637" s="1" t="s">
        <v>257</v>
      </c>
      <c r="N3637">
        <v>1</v>
      </c>
      <c r="O3637" t="s">
        <v>23</v>
      </c>
      <c r="P3637">
        <f t="shared" si="112"/>
        <v>1</v>
      </c>
      <c r="Q3637" s="7">
        <f t="shared" si="113"/>
        <v>1</v>
      </c>
    </row>
    <row r="3638" spans="1:17" x14ac:dyDescent="0.2">
      <c r="A3638">
        <v>89301161</v>
      </c>
      <c r="B3638" t="s">
        <v>3529</v>
      </c>
      <c r="C3638" t="s">
        <v>109</v>
      </c>
      <c r="D3638">
        <v>5</v>
      </c>
      <c r="E3638" s="2">
        <v>43647</v>
      </c>
      <c r="G3638">
        <v>8661</v>
      </c>
      <c r="H3638">
        <v>65606</v>
      </c>
      <c r="I3638" t="s">
        <v>28</v>
      </c>
      <c r="J3638" t="s">
        <v>121</v>
      </c>
      <c r="K3638" t="s">
        <v>3653</v>
      </c>
      <c r="M3638" s="1" t="s">
        <v>3654</v>
      </c>
      <c r="N3638">
        <v>1</v>
      </c>
      <c r="O3638" t="s">
        <v>33</v>
      </c>
      <c r="P3638">
        <f t="shared" si="112"/>
        <v>1</v>
      </c>
      <c r="Q3638" s="7">
        <f t="shared" si="113"/>
        <v>1</v>
      </c>
    </row>
    <row r="3639" spans="1:17" x14ac:dyDescent="0.2">
      <c r="A3639">
        <v>89301161</v>
      </c>
      <c r="B3639" t="s">
        <v>3529</v>
      </c>
      <c r="C3639" t="s">
        <v>109</v>
      </c>
      <c r="D3639">
        <v>5</v>
      </c>
      <c r="E3639" s="2">
        <v>43647</v>
      </c>
      <c r="G3639">
        <v>8717</v>
      </c>
      <c r="H3639">
        <v>65607</v>
      </c>
      <c r="I3639" t="s">
        <v>28</v>
      </c>
      <c r="J3639" t="s">
        <v>37</v>
      </c>
      <c r="K3639" t="s">
        <v>2490</v>
      </c>
      <c r="M3639" s="1" t="s">
        <v>3655</v>
      </c>
      <c r="N3639">
        <v>1</v>
      </c>
      <c r="O3639" t="s">
        <v>33</v>
      </c>
      <c r="P3639">
        <f t="shared" si="112"/>
        <v>1</v>
      </c>
      <c r="Q3639" s="7">
        <f t="shared" si="113"/>
        <v>1</v>
      </c>
    </row>
    <row r="3640" spans="1:17" x14ac:dyDescent="0.2">
      <c r="A3640">
        <v>89301011</v>
      </c>
      <c r="B3640" t="s">
        <v>108</v>
      </c>
      <c r="C3640" t="s">
        <v>109</v>
      </c>
      <c r="D3640">
        <v>5</v>
      </c>
      <c r="E3640" s="2">
        <v>43647</v>
      </c>
      <c r="G3640">
        <v>8693</v>
      </c>
      <c r="H3640">
        <v>65610</v>
      </c>
      <c r="I3640" t="s">
        <v>28</v>
      </c>
      <c r="J3640" t="s">
        <v>252</v>
      </c>
      <c r="K3640" t="s">
        <v>253</v>
      </c>
      <c r="M3640" s="1" t="s">
        <v>254</v>
      </c>
      <c r="N3640">
        <v>0.5</v>
      </c>
      <c r="O3640" t="s">
        <v>238</v>
      </c>
      <c r="P3640">
        <f t="shared" si="112"/>
        <v>1</v>
      </c>
      <c r="Q3640" s="7">
        <f t="shared" si="113"/>
        <v>0.5</v>
      </c>
    </row>
    <row r="3641" spans="1:17" x14ac:dyDescent="0.2">
      <c r="A3641">
        <v>89301051</v>
      </c>
      <c r="B3641" t="s">
        <v>1387</v>
      </c>
      <c r="C3641" t="s">
        <v>109</v>
      </c>
      <c r="D3641">
        <v>5</v>
      </c>
      <c r="E3641" s="2">
        <v>43296</v>
      </c>
      <c r="G3641">
        <v>8662</v>
      </c>
      <c r="H3641">
        <v>65611</v>
      </c>
      <c r="I3641" t="s">
        <v>28</v>
      </c>
      <c r="J3641" t="s">
        <v>1436</v>
      </c>
      <c r="K3641" t="s">
        <v>1437</v>
      </c>
      <c r="M3641" s="1" t="s">
        <v>1438</v>
      </c>
      <c r="N3641">
        <v>0.8</v>
      </c>
      <c r="O3641" t="s">
        <v>238</v>
      </c>
      <c r="P3641">
        <f t="shared" si="112"/>
        <v>3</v>
      </c>
      <c r="Q3641" s="7">
        <f t="shared" si="113"/>
        <v>1</v>
      </c>
    </row>
    <row r="3642" spans="1:17" x14ac:dyDescent="0.2">
      <c r="A3642">
        <v>89301052</v>
      </c>
      <c r="B3642" t="s">
        <v>1442</v>
      </c>
      <c r="C3642" t="s">
        <v>568</v>
      </c>
      <c r="D3642">
        <v>10</v>
      </c>
      <c r="E3642" s="2">
        <v>44593</v>
      </c>
      <c r="G3642">
        <v>8662</v>
      </c>
      <c r="H3642">
        <v>65611</v>
      </c>
      <c r="I3642" t="s">
        <v>28</v>
      </c>
      <c r="J3642" t="s">
        <v>1436</v>
      </c>
      <c r="K3642" t="s">
        <v>1437</v>
      </c>
      <c r="M3642" s="1" t="s">
        <v>1438</v>
      </c>
      <c r="N3642">
        <v>0.2</v>
      </c>
      <c r="O3642" t="s">
        <v>238</v>
      </c>
      <c r="P3642">
        <f t="shared" si="112"/>
        <v>3</v>
      </c>
      <c r="Q3642" s="7">
        <f t="shared" si="113"/>
        <v>1</v>
      </c>
    </row>
    <row r="3643" spans="1:17" x14ac:dyDescent="0.2">
      <c r="A3643">
        <v>89301602</v>
      </c>
      <c r="B3643" t="s">
        <v>6449</v>
      </c>
      <c r="C3643" t="s">
        <v>6450</v>
      </c>
      <c r="D3643">
        <v>10</v>
      </c>
      <c r="E3643" s="2">
        <v>43344</v>
      </c>
      <c r="G3643">
        <v>8681</v>
      </c>
      <c r="H3643">
        <v>65611</v>
      </c>
      <c r="I3643" t="s">
        <v>28</v>
      </c>
      <c r="J3643" t="s">
        <v>1436</v>
      </c>
      <c r="K3643" t="s">
        <v>1437</v>
      </c>
      <c r="M3643" s="1" t="s">
        <v>1438</v>
      </c>
      <c r="N3643">
        <v>0</v>
      </c>
      <c r="O3643" t="s">
        <v>238</v>
      </c>
      <c r="P3643">
        <f t="shared" si="112"/>
        <v>3</v>
      </c>
      <c r="Q3643" s="7">
        <f t="shared" si="113"/>
        <v>1</v>
      </c>
    </row>
    <row r="3644" spans="1:17" x14ac:dyDescent="0.2">
      <c r="A3644">
        <v>89301321</v>
      </c>
      <c r="B3644" t="s">
        <v>4932</v>
      </c>
      <c r="C3644" t="s">
        <v>109</v>
      </c>
      <c r="D3644">
        <v>5</v>
      </c>
      <c r="E3644" s="2">
        <v>43344</v>
      </c>
      <c r="G3644">
        <v>8685</v>
      </c>
      <c r="H3644">
        <v>65612</v>
      </c>
      <c r="I3644" t="s">
        <v>28</v>
      </c>
      <c r="J3644" t="s">
        <v>37</v>
      </c>
      <c r="K3644" t="s">
        <v>3545</v>
      </c>
      <c r="M3644" s="1" t="s">
        <v>4983</v>
      </c>
      <c r="N3644">
        <v>0.8</v>
      </c>
      <c r="O3644" t="s">
        <v>33</v>
      </c>
      <c r="P3644">
        <f t="shared" si="112"/>
        <v>1</v>
      </c>
      <c r="Q3644" s="7">
        <f t="shared" si="113"/>
        <v>0.8</v>
      </c>
    </row>
    <row r="3645" spans="1:17" x14ac:dyDescent="0.2">
      <c r="A3645">
        <v>89301600</v>
      </c>
      <c r="B3645" t="s">
        <v>6274</v>
      </c>
      <c r="C3645" t="s">
        <v>6274</v>
      </c>
      <c r="D3645">
        <v>10</v>
      </c>
      <c r="E3645" s="2">
        <v>45139</v>
      </c>
      <c r="G3645">
        <v>8751</v>
      </c>
      <c r="H3645">
        <v>65614</v>
      </c>
      <c r="I3645" t="s">
        <v>28</v>
      </c>
      <c r="J3645" t="s">
        <v>521</v>
      </c>
      <c r="K3645" t="s">
        <v>4317</v>
      </c>
      <c r="M3645" s="1" t="s">
        <v>6295</v>
      </c>
      <c r="N3645">
        <v>1</v>
      </c>
      <c r="O3645" t="s">
        <v>94</v>
      </c>
      <c r="P3645">
        <f t="shared" si="112"/>
        <v>1</v>
      </c>
      <c r="Q3645" s="7">
        <f t="shared" si="113"/>
        <v>1</v>
      </c>
    </row>
    <row r="3646" spans="1:17" x14ac:dyDescent="0.2">
      <c r="A3646">
        <v>89301345</v>
      </c>
      <c r="B3646" t="s">
        <v>5330</v>
      </c>
      <c r="C3646" t="s">
        <v>5331</v>
      </c>
      <c r="D3646">
        <v>10</v>
      </c>
      <c r="E3646" s="2">
        <v>43313</v>
      </c>
      <c r="G3646">
        <v>8784</v>
      </c>
      <c r="H3646">
        <v>65615</v>
      </c>
      <c r="I3646" t="s">
        <v>28</v>
      </c>
      <c r="J3646" t="s">
        <v>127</v>
      </c>
      <c r="K3646" t="s">
        <v>5352</v>
      </c>
      <c r="M3646" s="1" t="s">
        <v>5353</v>
      </c>
      <c r="N3646">
        <v>0.8</v>
      </c>
      <c r="O3646" t="s">
        <v>94</v>
      </c>
      <c r="P3646">
        <f t="shared" si="112"/>
        <v>1</v>
      </c>
      <c r="Q3646" s="7">
        <f t="shared" si="113"/>
        <v>0.8</v>
      </c>
    </row>
    <row r="3647" spans="1:17" x14ac:dyDescent="0.2">
      <c r="A3647">
        <v>89301121</v>
      </c>
      <c r="B3647" t="s">
        <v>3139</v>
      </c>
      <c r="C3647" t="s">
        <v>109</v>
      </c>
      <c r="D3647">
        <v>5</v>
      </c>
      <c r="E3647" s="2">
        <v>43282</v>
      </c>
      <c r="G3647">
        <v>8702</v>
      </c>
      <c r="H3647">
        <v>65617</v>
      </c>
      <c r="I3647" t="s">
        <v>46</v>
      </c>
      <c r="J3647" t="s">
        <v>303</v>
      </c>
      <c r="K3647" t="s">
        <v>3217</v>
      </c>
      <c r="L3647" t="s">
        <v>86</v>
      </c>
      <c r="M3647" s="1" t="s">
        <v>3218</v>
      </c>
      <c r="N3647">
        <v>1</v>
      </c>
      <c r="O3647" t="s">
        <v>72</v>
      </c>
      <c r="P3647">
        <f t="shared" si="112"/>
        <v>1</v>
      </c>
      <c r="Q3647" s="7">
        <f t="shared" si="113"/>
        <v>1</v>
      </c>
    </row>
    <row r="3648" spans="1:17" x14ac:dyDescent="0.2">
      <c r="A3648">
        <v>89301041</v>
      </c>
      <c r="B3648" t="s">
        <v>1095</v>
      </c>
      <c r="C3648" t="s">
        <v>109</v>
      </c>
      <c r="D3648">
        <v>5</v>
      </c>
      <c r="E3648" s="2">
        <v>43313</v>
      </c>
      <c r="G3648">
        <v>8698</v>
      </c>
      <c r="H3648">
        <v>65619</v>
      </c>
      <c r="J3648" t="s">
        <v>687</v>
      </c>
      <c r="K3648" t="s">
        <v>1222</v>
      </c>
      <c r="M3648" s="1" t="s">
        <v>1223</v>
      </c>
      <c r="N3648">
        <v>1</v>
      </c>
      <c r="O3648" t="s">
        <v>90</v>
      </c>
      <c r="P3648">
        <f t="shared" si="112"/>
        <v>1</v>
      </c>
      <c r="Q3648" s="7">
        <f t="shared" si="113"/>
        <v>1</v>
      </c>
    </row>
    <row r="3649" spans="1:17" x14ac:dyDescent="0.2">
      <c r="A3649">
        <v>89301061</v>
      </c>
      <c r="B3649" t="s">
        <v>1480</v>
      </c>
      <c r="C3649" t="s">
        <v>1481</v>
      </c>
      <c r="D3649">
        <v>5</v>
      </c>
      <c r="E3649" s="2">
        <v>43282</v>
      </c>
      <c r="G3649">
        <v>8764</v>
      </c>
      <c r="H3649">
        <v>65621</v>
      </c>
      <c r="I3649" t="s">
        <v>53</v>
      </c>
      <c r="J3649" t="s">
        <v>1075</v>
      </c>
      <c r="K3649" t="s">
        <v>1541</v>
      </c>
      <c r="M3649" s="1" t="s">
        <v>1542</v>
      </c>
      <c r="N3649">
        <v>1</v>
      </c>
      <c r="O3649" t="s">
        <v>72</v>
      </c>
      <c r="P3649">
        <f t="shared" si="112"/>
        <v>1</v>
      </c>
      <c r="Q3649" s="7">
        <f t="shared" si="113"/>
        <v>1</v>
      </c>
    </row>
    <row r="3650" spans="1:17" x14ac:dyDescent="0.2">
      <c r="A3650">
        <v>89301323</v>
      </c>
      <c r="B3650" t="s">
        <v>4932</v>
      </c>
      <c r="C3650" t="s">
        <v>357</v>
      </c>
      <c r="D3650">
        <v>5</v>
      </c>
      <c r="E3650" s="2">
        <v>44927</v>
      </c>
      <c r="G3650">
        <v>8696</v>
      </c>
      <c r="H3650">
        <v>65624</v>
      </c>
      <c r="J3650" t="s">
        <v>63</v>
      </c>
      <c r="K3650" t="s">
        <v>5075</v>
      </c>
      <c r="L3650" t="s">
        <v>86</v>
      </c>
      <c r="M3650" s="1" t="s">
        <v>5076</v>
      </c>
      <c r="N3650">
        <v>1</v>
      </c>
      <c r="O3650" t="s">
        <v>72</v>
      </c>
      <c r="P3650">
        <f t="shared" ref="P3650:P3713" si="114">COUNTIF($M$2:$M$4776,M3650)</f>
        <v>1</v>
      </c>
      <c r="Q3650" s="7">
        <f t="shared" ref="Q3650:Q3713" si="115">SUMIFS($N$2:$N$4776,$M$2:$M$4776,M3650)</f>
        <v>1</v>
      </c>
    </row>
    <row r="3651" spans="1:17" x14ac:dyDescent="0.2">
      <c r="A3651">
        <v>89301375</v>
      </c>
      <c r="B3651" t="s">
        <v>5575</v>
      </c>
      <c r="C3651" t="s">
        <v>5575</v>
      </c>
      <c r="D3651">
        <v>10</v>
      </c>
      <c r="E3651" s="2">
        <v>44652</v>
      </c>
      <c r="G3651">
        <v>8848</v>
      </c>
      <c r="H3651">
        <v>65625</v>
      </c>
      <c r="I3651" t="s">
        <v>28</v>
      </c>
      <c r="J3651" t="s">
        <v>176</v>
      </c>
      <c r="K3651" t="s">
        <v>5594</v>
      </c>
      <c r="M3651" s="1" t="s">
        <v>5595</v>
      </c>
      <c r="N3651">
        <v>1</v>
      </c>
      <c r="O3651" t="s">
        <v>94</v>
      </c>
      <c r="P3651">
        <f t="shared" si="114"/>
        <v>1</v>
      </c>
      <c r="Q3651" s="7">
        <f t="shared" si="115"/>
        <v>1</v>
      </c>
    </row>
    <row r="3652" spans="1:17" x14ac:dyDescent="0.2">
      <c r="A3652">
        <v>89301593</v>
      </c>
      <c r="B3652" t="s">
        <v>6156</v>
      </c>
      <c r="C3652" t="s">
        <v>6157</v>
      </c>
      <c r="D3652">
        <v>5</v>
      </c>
      <c r="E3652" s="2">
        <v>43296</v>
      </c>
      <c r="G3652">
        <v>10294</v>
      </c>
      <c r="H3652">
        <v>65630</v>
      </c>
      <c r="J3652" t="s">
        <v>3930</v>
      </c>
      <c r="K3652" t="s">
        <v>1998</v>
      </c>
      <c r="L3652" t="s">
        <v>86</v>
      </c>
      <c r="M3652" s="1" t="s">
        <v>6239</v>
      </c>
      <c r="N3652">
        <v>1</v>
      </c>
      <c r="O3652" t="s">
        <v>72</v>
      </c>
      <c r="P3652">
        <f t="shared" si="114"/>
        <v>1</v>
      </c>
      <c r="Q3652" s="7">
        <f t="shared" si="115"/>
        <v>1</v>
      </c>
    </row>
    <row r="3653" spans="1:17" x14ac:dyDescent="0.2">
      <c r="A3653">
        <v>89301211</v>
      </c>
      <c r="B3653" t="s">
        <v>4155</v>
      </c>
      <c r="C3653" t="s">
        <v>109</v>
      </c>
      <c r="D3653">
        <v>5</v>
      </c>
      <c r="E3653" s="2">
        <v>43739</v>
      </c>
      <c r="G3653">
        <v>8731</v>
      </c>
      <c r="H3653">
        <v>65651</v>
      </c>
      <c r="I3653" t="s">
        <v>28</v>
      </c>
      <c r="J3653" t="s">
        <v>4233</v>
      </c>
      <c r="K3653" t="s">
        <v>1052</v>
      </c>
      <c r="M3653" s="1" t="s">
        <v>4234</v>
      </c>
      <c r="N3653">
        <v>1</v>
      </c>
      <c r="O3653" t="s">
        <v>94</v>
      </c>
      <c r="P3653">
        <f t="shared" si="114"/>
        <v>1</v>
      </c>
      <c r="Q3653" s="7">
        <f t="shared" si="115"/>
        <v>1</v>
      </c>
    </row>
    <row r="3654" spans="1:17" x14ac:dyDescent="0.2">
      <c r="A3654">
        <v>89301211</v>
      </c>
      <c r="B3654" t="s">
        <v>4155</v>
      </c>
      <c r="C3654" t="s">
        <v>109</v>
      </c>
      <c r="D3654">
        <v>5</v>
      </c>
      <c r="E3654" s="2">
        <v>43739</v>
      </c>
      <c r="G3654">
        <v>8732</v>
      </c>
      <c r="H3654">
        <v>65652</v>
      </c>
      <c r="I3654" t="s">
        <v>28</v>
      </c>
      <c r="J3654" t="s">
        <v>395</v>
      </c>
      <c r="K3654" t="s">
        <v>4235</v>
      </c>
      <c r="M3654" s="1" t="s">
        <v>4236</v>
      </c>
      <c r="N3654">
        <v>1</v>
      </c>
      <c r="O3654" t="s">
        <v>94</v>
      </c>
      <c r="P3654">
        <f t="shared" si="114"/>
        <v>1</v>
      </c>
      <c r="Q3654" s="7">
        <f t="shared" si="115"/>
        <v>1</v>
      </c>
    </row>
    <row r="3655" spans="1:17" x14ac:dyDescent="0.2">
      <c r="A3655">
        <v>89301161</v>
      </c>
      <c r="B3655" t="s">
        <v>3529</v>
      </c>
      <c r="C3655" t="s">
        <v>109</v>
      </c>
      <c r="D3655">
        <v>5</v>
      </c>
      <c r="E3655" s="2">
        <v>43344</v>
      </c>
      <c r="G3655">
        <v>8718</v>
      </c>
      <c r="H3655">
        <v>65656</v>
      </c>
      <c r="J3655" t="s">
        <v>458</v>
      </c>
      <c r="K3655" t="s">
        <v>359</v>
      </c>
      <c r="M3655" s="1" t="s">
        <v>3597</v>
      </c>
      <c r="N3655">
        <v>1</v>
      </c>
      <c r="O3655" t="s">
        <v>72</v>
      </c>
      <c r="P3655">
        <f t="shared" si="114"/>
        <v>1</v>
      </c>
      <c r="Q3655" s="7">
        <f t="shared" si="115"/>
        <v>1</v>
      </c>
    </row>
    <row r="3656" spans="1:17" x14ac:dyDescent="0.2">
      <c r="A3656">
        <v>89301026</v>
      </c>
      <c r="B3656" t="s">
        <v>489</v>
      </c>
      <c r="C3656" t="s">
        <v>702</v>
      </c>
      <c r="D3656">
        <v>5</v>
      </c>
      <c r="E3656" s="2">
        <v>43739</v>
      </c>
      <c r="G3656">
        <v>8788</v>
      </c>
      <c r="H3656">
        <v>65661</v>
      </c>
      <c r="I3656" t="s">
        <v>28</v>
      </c>
      <c r="J3656" t="s">
        <v>743</v>
      </c>
      <c r="K3656" t="s">
        <v>744</v>
      </c>
      <c r="M3656" s="1" t="s">
        <v>745</v>
      </c>
      <c r="N3656">
        <v>1</v>
      </c>
      <c r="O3656" t="s">
        <v>238</v>
      </c>
      <c r="P3656">
        <f t="shared" si="114"/>
        <v>1</v>
      </c>
      <c r="Q3656" s="7">
        <f t="shared" si="115"/>
        <v>1</v>
      </c>
    </row>
    <row r="3657" spans="1:17" x14ac:dyDescent="0.2">
      <c r="A3657">
        <v>89301101</v>
      </c>
      <c r="B3657" t="s">
        <v>2599</v>
      </c>
      <c r="C3657" t="s">
        <v>109</v>
      </c>
      <c r="D3657">
        <v>5</v>
      </c>
      <c r="E3657" s="2">
        <v>45017</v>
      </c>
      <c r="G3657">
        <v>8704</v>
      </c>
      <c r="H3657">
        <v>65667</v>
      </c>
      <c r="I3657" t="s">
        <v>28</v>
      </c>
      <c r="J3657" t="s">
        <v>127</v>
      </c>
      <c r="K3657" t="s">
        <v>2722</v>
      </c>
      <c r="M3657" s="1" t="s">
        <v>2723</v>
      </c>
      <c r="N3657">
        <v>0.2</v>
      </c>
      <c r="O3657" t="s">
        <v>238</v>
      </c>
      <c r="P3657">
        <f t="shared" si="114"/>
        <v>2</v>
      </c>
      <c r="Q3657" s="7">
        <f t="shared" si="115"/>
        <v>1</v>
      </c>
    </row>
    <row r="3658" spans="1:17" x14ac:dyDescent="0.2">
      <c r="A3658">
        <v>89301105</v>
      </c>
      <c r="B3658" t="s">
        <v>2599</v>
      </c>
      <c r="C3658" t="s">
        <v>2909</v>
      </c>
      <c r="D3658">
        <v>5</v>
      </c>
      <c r="E3658" s="2">
        <v>45017</v>
      </c>
      <c r="G3658">
        <v>8704</v>
      </c>
      <c r="H3658">
        <v>65667</v>
      </c>
      <c r="I3658" t="s">
        <v>28</v>
      </c>
      <c r="J3658" t="s">
        <v>127</v>
      </c>
      <c r="K3658" t="s">
        <v>2722</v>
      </c>
      <c r="M3658" s="1" t="s">
        <v>2723</v>
      </c>
      <c r="N3658">
        <v>0.8</v>
      </c>
      <c r="O3658" t="s">
        <v>238</v>
      </c>
      <c r="P3658">
        <f t="shared" si="114"/>
        <v>2</v>
      </c>
      <c r="Q3658" s="7">
        <f t="shared" si="115"/>
        <v>1</v>
      </c>
    </row>
    <row r="3659" spans="1:17" x14ac:dyDescent="0.2">
      <c r="A3659">
        <v>89301101</v>
      </c>
      <c r="B3659" t="s">
        <v>2599</v>
      </c>
      <c r="C3659" t="s">
        <v>109</v>
      </c>
      <c r="D3659">
        <v>5</v>
      </c>
      <c r="E3659" s="2">
        <v>43739</v>
      </c>
      <c r="G3659">
        <v>8705</v>
      </c>
      <c r="H3659">
        <v>65668</v>
      </c>
      <c r="I3659" t="s">
        <v>28</v>
      </c>
      <c r="J3659" t="s">
        <v>206</v>
      </c>
      <c r="K3659" t="s">
        <v>2720</v>
      </c>
      <c r="M3659" s="1" t="s">
        <v>2721</v>
      </c>
      <c r="N3659">
        <v>1</v>
      </c>
      <c r="O3659" t="s">
        <v>238</v>
      </c>
      <c r="P3659">
        <f t="shared" si="114"/>
        <v>1</v>
      </c>
      <c r="Q3659" s="7">
        <f t="shared" si="115"/>
        <v>1</v>
      </c>
    </row>
    <row r="3660" spans="1:17" x14ac:dyDescent="0.2">
      <c r="A3660">
        <v>89301101</v>
      </c>
      <c r="B3660" t="s">
        <v>2599</v>
      </c>
      <c r="C3660" t="s">
        <v>109</v>
      </c>
      <c r="D3660">
        <v>5</v>
      </c>
      <c r="E3660" s="2">
        <v>43739</v>
      </c>
      <c r="G3660">
        <v>8706</v>
      </c>
      <c r="H3660">
        <v>65669</v>
      </c>
      <c r="I3660" t="s">
        <v>28</v>
      </c>
      <c r="J3660" t="s">
        <v>521</v>
      </c>
      <c r="K3660" t="s">
        <v>2718</v>
      </c>
      <c r="M3660" s="1" t="s">
        <v>2719</v>
      </c>
      <c r="N3660">
        <v>1</v>
      </c>
      <c r="O3660" t="s">
        <v>238</v>
      </c>
      <c r="P3660">
        <f t="shared" si="114"/>
        <v>1</v>
      </c>
      <c r="Q3660" s="7">
        <f t="shared" si="115"/>
        <v>1</v>
      </c>
    </row>
    <row r="3661" spans="1:17" x14ac:dyDescent="0.2">
      <c r="A3661">
        <v>89301081</v>
      </c>
      <c r="B3661" t="s">
        <v>2159</v>
      </c>
      <c r="C3661" t="s">
        <v>109</v>
      </c>
      <c r="D3661">
        <v>5</v>
      </c>
      <c r="E3661" s="2">
        <v>43647</v>
      </c>
      <c r="G3661">
        <v>8757</v>
      </c>
      <c r="H3661">
        <v>65672</v>
      </c>
      <c r="I3661" t="s">
        <v>46</v>
      </c>
      <c r="J3661" t="s">
        <v>84</v>
      </c>
      <c r="K3661" t="s">
        <v>70</v>
      </c>
      <c r="M3661" s="1" t="s">
        <v>2222</v>
      </c>
      <c r="N3661">
        <v>1</v>
      </c>
      <c r="O3661" t="s">
        <v>72</v>
      </c>
      <c r="P3661">
        <f t="shared" si="114"/>
        <v>1</v>
      </c>
      <c r="Q3661" s="7">
        <f t="shared" si="115"/>
        <v>1</v>
      </c>
    </row>
    <row r="3662" spans="1:17" x14ac:dyDescent="0.2">
      <c r="A3662">
        <v>89301313</v>
      </c>
      <c r="B3662" t="s">
        <v>4828</v>
      </c>
      <c r="C3662" t="s">
        <v>357</v>
      </c>
      <c r="D3662">
        <v>5</v>
      </c>
      <c r="E3662" s="2">
        <v>43525</v>
      </c>
      <c r="G3662">
        <v>9326</v>
      </c>
      <c r="H3662">
        <v>65677</v>
      </c>
      <c r="I3662" t="s">
        <v>53</v>
      </c>
      <c r="J3662" t="s">
        <v>298</v>
      </c>
      <c r="K3662" t="s">
        <v>4902</v>
      </c>
      <c r="L3662" t="s">
        <v>86</v>
      </c>
      <c r="M3662" s="1" t="s">
        <v>4926</v>
      </c>
      <c r="N3662">
        <v>1</v>
      </c>
      <c r="O3662" t="s">
        <v>27</v>
      </c>
      <c r="P3662">
        <f t="shared" si="114"/>
        <v>1</v>
      </c>
      <c r="Q3662" s="7">
        <f t="shared" si="115"/>
        <v>1</v>
      </c>
    </row>
    <row r="3663" spans="1:17" x14ac:dyDescent="0.2">
      <c r="A3663">
        <v>89301061</v>
      </c>
      <c r="B3663" t="s">
        <v>1480</v>
      </c>
      <c r="C3663" t="s">
        <v>1481</v>
      </c>
      <c r="D3663">
        <v>5</v>
      </c>
      <c r="E3663" s="2">
        <v>44835</v>
      </c>
      <c r="G3663">
        <v>10856</v>
      </c>
      <c r="H3663">
        <v>65682</v>
      </c>
      <c r="J3663" t="s">
        <v>78</v>
      </c>
      <c r="K3663" t="s">
        <v>1543</v>
      </c>
      <c r="M3663" s="1" t="s">
        <v>1544</v>
      </c>
      <c r="N3663">
        <v>1</v>
      </c>
      <c r="O3663" t="s">
        <v>90</v>
      </c>
      <c r="P3663">
        <f t="shared" si="114"/>
        <v>1</v>
      </c>
      <c r="Q3663" s="7">
        <f t="shared" si="115"/>
        <v>1</v>
      </c>
    </row>
    <row r="3664" spans="1:17" x14ac:dyDescent="0.2">
      <c r="A3664">
        <v>89301026</v>
      </c>
      <c r="B3664" t="s">
        <v>489</v>
      </c>
      <c r="C3664" t="s">
        <v>702</v>
      </c>
      <c r="D3664">
        <v>5</v>
      </c>
      <c r="E3664" s="2">
        <v>43739</v>
      </c>
      <c r="G3664">
        <v>9284</v>
      </c>
      <c r="H3664">
        <v>65683</v>
      </c>
      <c r="I3664" t="s">
        <v>28</v>
      </c>
      <c r="J3664" t="s">
        <v>329</v>
      </c>
      <c r="K3664" t="s">
        <v>746</v>
      </c>
      <c r="M3664" s="1" t="s">
        <v>747</v>
      </c>
      <c r="N3664">
        <v>1</v>
      </c>
      <c r="O3664" t="s">
        <v>94</v>
      </c>
      <c r="P3664">
        <f t="shared" si="114"/>
        <v>1</v>
      </c>
      <c r="Q3664" s="7">
        <f t="shared" si="115"/>
        <v>1</v>
      </c>
    </row>
    <row r="3665" spans="1:17" x14ac:dyDescent="0.2">
      <c r="A3665">
        <v>89301026</v>
      </c>
      <c r="B3665" t="s">
        <v>489</v>
      </c>
      <c r="C3665" t="s">
        <v>702</v>
      </c>
      <c r="D3665">
        <v>5</v>
      </c>
      <c r="E3665" s="2">
        <v>43313</v>
      </c>
      <c r="G3665">
        <v>8798</v>
      </c>
      <c r="H3665">
        <v>65685</v>
      </c>
      <c r="I3665" t="s">
        <v>46</v>
      </c>
      <c r="J3665" t="s">
        <v>283</v>
      </c>
      <c r="K3665" t="s">
        <v>748</v>
      </c>
      <c r="M3665" s="1" t="s">
        <v>749</v>
      </c>
      <c r="N3665">
        <v>1</v>
      </c>
      <c r="O3665" t="s">
        <v>27</v>
      </c>
      <c r="P3665">
        <f t="shared" si="114"/>
        <v>1</v>
      </c>
      <c r="Q3665" s="7">
        <f t="shared" si="115"/>
        <v>1</v>
      </c>
    </row>
    <row r="3666" spans="1:17" x14ac:dyDescent="0.2">
      <c r="A3666">
        <v>89301103</v>
      </c>
      <c r="B3666" t="s">
        <v>2599</v>
      </c>
      <c r="C3666" t="s">
        <v>2589</v>
      </c>
      <c r="D3666">
        <v>5</v>
      </c>
      <c r="E3666" s="2">
        <v>44197</v>
      </c>
      <c r="G3666">
        <v>9915</v>
      </c>
      <c r="H3666">
        <v>65686</v>
      </c>
      <c r="J3666" t="s">
        <v>2889</v>
      </c>
      <c r="K3666" t="s">
        <v>2890</v>
      </c>
      <c r="M3666" s="1" t="s">
        <v>2891</v>
      </c>
      <c r="N3666">
        <v>1</v>
      </c>
      <c r="O3666" t="s">
        <v>27</v>
      </c>
      <c r="P3666">
        <f t="shared" si="114"/>
        <v>1</v>
      </c>
      <c r="Q3666" s="7">
        <f t="shared" si="115"/>
        <v>1</v>
      </c>
    </row>
    <row r="3667" spans="1:17" x14ac:dyDescent="0.2">
      <c r="A3667">
        <v>89301251</v>
      </c>
      <c r="B3667" t="s">
        <v>4451</v>
      </c>
      <c r="C3667" t="s">
        <v>109</v>
      </c>
      <c r="D3667">
        <v>5</v>
      </c>
      <c r="E3667" s="2">
        <v>43313</v>
      </c>
      <c r="G3667">
        <v>8686</v>
      </c>
      <c r="H3667">
        <v>65689</v>
      </c>
      <c r="I3667" t="s">
        <v>4452</v>
      </c>
      <c r="J3667" t="s">
        <v>507</v>
      </c>
      <c r="K3667" t="s">
        <v>4453</v>
      </c>
      <c r="M3667" s="1" t="s">
        <v>4454</v>
      </c>
      <c r="N3667">
        <v>0.5</v>
      </c>
      <c r="O3667" t="s">
        <v>94</v>
      </c>
      <c r="P3667">
        <f t="shared" si="114"/>
        <v>2</v>
      </c>
      <c r="Q3667" s="7">
        <f t="shared" si="115"/>
        <v>0.5</v>
      </c>
    </row>
    <row r="3668" spans="1:17" x14ac:dyDescent="0.2">
      <c r="A3668">
        <v>89870255</v>
      </c>
      <c r="B3668" t="s">
        <v>4451</v>
      </c>
      <c r="C3668" t="s">
        <v>6778</v>
      </c>
      <c r="D3668">
        <v>15</v>
      </c>
      <c r="E3668" s="2">
        <v>43374</v>
      </c>
      <c r="G3668">
        <v>8871</v>
      </c>
      <c r="H3668">
        <v>65689</v>
      </c>
      <c r="I3668" t="s">
        <v>4452</v>
      </c>
      <c r="J3668" t="s">
        <v>507</v>
      </c>
      <c r="K3668" t="s">
        <v>4453</v>
      </c>
      <c r="M3668" s="1" t="s">
        <v>4454</v>
      </c>
      <c r="N3668">
        <v>0</v>
      </c>
      <c r="O3668" t="s">
        <v>4464</v>
      </c>
      <c r="P3668">
        <f t="shared" si="114"/>
        <v>2</v>
      </c>
      <c r="Q3668" s="7">
        <f t="shared" si="115"/>
        <v>0.5</v>
      </c>
    </row>
    <row r="3669" spans="1:17" x14ac:dyDescent="0.2">
      <c r="A3669">
        <v>89301011</v>
      </c>
      <c r="B3669" t="s">
        <v>108</v>
      </c>
      <c r="C3669" t="s">
        <v>109</v>
      </c>
      <c r="D3669">
        <v>5</v>
      </c>
      <c r="E3669" s="2">
        <v>43374</v>
      </c>
      <c r="G3669">
        <v>8691</v>
      </c>
      <c r="H3669">
        <v>65691</v>
      </c>
      <c r="J3669" t="s">
        <v>258</v>
      </c>
      <c r="K3669" t="s">
        <v>259</v>
      </c>
      <c r="M3669" s="1" t="s">
        <v>260</v>
      </c>
      <c r="N3669">
        <v>1</v>
      </c>
      <c r="O3669" t="s">
        <v>90</v>
      </c>
      <c r="P3669">
        <f t="shared" si="114"/>
        <v>1</v>
      </c>
      <c r="Q3669" s="7">
        <f t="shared" si="115"/>
        <v>1</v>
      </c>
    </row>
    <row r="3670" spans="1:17" x14ac:dyDescent="0.2">
      <c r="A3670">
        <v>89301261</v>
      </c>
      <c r="B3670" t="s">
        <v>4505</v>
      </c>
      <c r="C3670" t="s">
        <v>109</v>
      </c>
      <c r="D3670">
        <v>5</v>
      </c>
      <c r="E3670" s="2">
        <v>43617</v>
      </c>
      <c r="G3670">
        <v>9199</v>
      </c>
      <c r="H3670">
        <v>65692</v>
      </c>
      <c r="I3670" t="s">
        <v>46</v>
      </c>
      <c r="J3670" t="s">
        <v>158</v>
      </c>
      <c r="K3670" t="s">
        <v>4617</v>
      </c>
      <c r="M3670" s="1" t="s">
        <v>4618</v>
      </c>
      <c r="N3670">
        <v>0.3</v>
      </c>
      <c r="O3670" t="s">
        <v>19</v>
      </c>
      <c r="P3670">
        <f t="shared" si="114"/>
        <v>2</v>
      </c>
      <c r="Q3670" s="7">
        <f t="shared" si="115"/>
        <v>0.4</v>
      </c>
    </row>
    <row r="3671" spans="1:17" x14ac:dyDescent="0.2">
      <c r="A3671">
        <v>89301265</v>
      </c>
      <c r="B3671" t="s">
        <v>4505</v>
      </c>
      <c r="C3671" t="s">
        <v>4675</v>
      </c>
      <c r="D3671">
        <v>10</v>
      </c>
      <c r="E3671" s="2">
        <v>43617</v>
      </c>
      <c r="G3671">
        <v>9199</v>
      </c>
      <c r="H3671">
        <v>65692</v>
      </c>
      <c r="I3671" t="s">
        <v>46</v>
      </c>
      <c r="J3671" t="s">
        <v>158</v>
      </c>
      <c r="K3671" t="s">
        <v>4617</v>
      </c>
      <c r="M3671" s="1" t="s">
        <v>4618</v>
      </c>
      <c r="N3671">
        <v>0.1</v>
      </c>
      <c r="O3671" t="s">
        <v>19</v>
      </c>
      <c r="P3671">
        <f t="shared" si="114"/>
        <v>2</v>
      </c>
      <c r="Q3671" s="7">
        <f t="shared" si="115"/>
        <v>0.4</v>
      </c>
    </row>
    <row r="3672" spans="1:17" x14ac:dyDescent="0.2">
      <c r="A3672">
        <v>89301021</v>
      </c>
      <c r="B3672" t="s">
        <v>489</v>
      </c>
      <c r="C3672" t="s">
        <v>109</v>
      </c>
      <c r="D3672">
        <v>5</v>
      </c>
      <c r="E3672" s="2">
        <v>43497</v>
      </c>
      <c r="G3672">
        <v>8789</v>
      </c>
      <c r="H3672">
        <v>65693</v>
      </c>
      <c r="I3672" t="s">
        <v>28</v>
      </c>
      <c r="J3672" t="s">
        <v>563</v>
      </c>
      <c r="K3672" t="s">
        <v>564</v>
      </c>
      <c r="M3672" s="1" t="s">
        <v>565</v>
      </c>
      <c r="N3672">
        <v>0.6</v>
      </c>
      <c r="O3672" t="s">
        <v>33</v>
      </c>
      <c r="P3672">
        <f t="shared" si="114"/>
        <v>2</v>
      </c>
      <c r="Q3672" s="7">
        <f t="shared" si="115"/>
        <v>1</v>
      </c>
    </row>
    <row r="3673" spans="1:17" x14ac:dyDescent="0.2">
      <c r="A3673">
        <v>89301026</v>
      </c>
      <c r="B3673" t="s">
        <v>489</v>
      </c>
      <c r="C3673" t="s">
        <v>702</v>
      </c>
      <c r="D3673">
        <v>5</v>
      </c>
      <c r="E3673" s="2">
        <v>43344</v>
      </c>
      <c r="G3673">
        <v>8789</v>
      </c>
      <c r="H3673">
        <v>65693</v>
      </c>
      <c r="I3673" t="s">
        <v>28</v>
      </c>
      <c r="J3673" t="s">
        <v>563</v>
      </c>
      <c r="K3673" t="s">
        <v>564</v>
      </c>
      <c r="M3673" s="1" t="s">
        <v>565</v>
      </c>
      <c r="N3673">
        <v>0.4</v>
      </c>
      <c r="O3673" t="s">
        <v>33</v>
      </c>
      <c r="P3673">
        <f t="shared" si="114"/>
        <v>2</v>
      </c>
      <c r="Q3673" s="7">
        <f t="shared" si="115"/>
        <v>1</v>
      </c>
    </row>
    <row r="3674" spans="1:17" x14ac:dyDescent="0.2">
      <c r="A3674">
        <v>89301028</v>
      </c>
      <c r="B3674" t="s">
        <v>489</v>
      </c>
      <c r="C3674" t="s">
        <v>781</v>
      </c>
      <c r="D3674">
        <v>10</v>
      </c>
      <c r="E3674" s="2">
        <v>43374</v>
      </c>
      <c r="G3674">
        <v>9006</v>
      </c>
      <c r="H3674">
        <v>65696</v>
      </c>
      <c r="J3674" t="s">
        <v>268</v>
      </c>
      <c r="K3674" t="s">
        <v>784</v>
      </c>
      <c r="M3674" s="1" t="s">
        <v>785</v>
      </c>
      <c r="N3674">
        <v>1</v>
      </c>
      <c r="O3674" t="s">
        <v>72</v>
      </c>
      <c r="P3674">
        <f t="shared" si="114"/>
        <v>1</v>
      </c>
      <c r="Q3674" s="7">
        <f t="shared" si="115"/>
        <v>1</v>
      </c>
    </row>
    <row r="3675" spans="1:17" x14ac:dyDescent="0.2">
      <c r="A3675">
        <v>89301076</v>
      </c>
      <c r="B3675" t="s">
        <v>2079</v>
      </c>
      <c r="C3675" t="s">
        <v>2079</v>
      </c>
      <c r="D3675">
        <v>5</v>
      </c>
      <c r="E3675" s="2">
        <v>43466</v>
      </c>
      <c r="G3675">
        <v>8716</v>
      </c>
      <c r="H3675">
        <v>65698</v>
      </c>
      <c r="J3675" t="s">
        <v>275</v>
      </c>
      <c r="K3675" t="s">
        <v>2127</v>
      </c>
      <c r="M3675" s="1" t="s">
        <v>2128</v>
      </c>
      <c r="N3675">
        <v>1</v>
      </c>
      <c r="O3675" t="s">
        <v>23</v>
      </c>
      <c r="P3675">
        <f t="shared" si="114"/>
        <v>1</v>
      </c>
      <c r="Q3675" s="7">
        <f t="shared" si="115"/>
        <v>1</v>
      </c>
    </row>
    <row r="3676" spans="1:17" x14ac:dyDescent="0.2">
      <c r="A3676">
        <v>89301073</v>
      </c>
      <c r="B3676" t="s">
        <v>1686</v>
      </c>
      <c r="C3676" t="s">
        <v>357</v>
      </c>
      <c r="D3676">
        <v>5</v>
      </c>
      <c r="E3676" s="2">
        <v>43344</v>
      </c>
      <c r="G3676">
        <v>8713</v>
      </c>
      <c r="H3676">
        <v>65711</v>
      </c>
      <c r="I3676" t="s">
        <v>46</v>
      </c>
      <c r="J3676" t="s">
        <v>569</v>
      </c>
      <c r="K3676" t="s">
        <v>1823</v>
      </c>
      <c r="M3676" s="1" t="s">
        <v>1824</v>
      </c>
      <c r="N3676">
        <v>1</v>
      </c>
      <c r="O3676" t="s">
        <v>27</v>
      </c>
      <c r="P3676">
        <f t="shared" si="114"/>
        <v>1</v>
      </c>
      <c r="Q3676" s="7">
        <f t="shared" si="115"/>
        <v>1</v>
      </c>
    </row>
    <row r="3677" spans="1:17" x14ac:dyDescent="0.2">
      <c r="A3677">
        <v>89301261</v>
      </c>
      <c r="B3677" t="s">
        <v>4505</v>
      </c>
      <c r="C3677" t="s">
        <v>109</v>
      </c>
      <c r="D3677">
        <v>5</v>
      </c>
      <c r="E3677" s="2">
        <v>43405</v>
      </c>
      <c r="G3677">
        <v>8891</v>
      </c>
      <c r="H3677">
        <v>65712</v>
      </c>
      <c r="I3677" t="s">
        <v>46</v>
      </c>
      <c r="J3677" t="s">
        <v>47</v>
      </c>
      <c r="K3677" t="s">
        <v>1471</v>
      </c>
      <c r="M3677" s="1" t="s">
        <v>4616</v>
      </c>
      <c r="N3677">
        <v>0.2</v>
      </c>
      <c r="O3677" t="s">
        <v>19</v>
      </c>
      <c r="P3677">
        <f t="shared" si="114"/>
        <v>2</v>
      </c>
      <c r="Q3677" s="7">
        <f t="shared" si="115"/>
        <v>1</v>
      </c>
    </row>
    <row r="3678" spans="1:17" x14ac:dyDescent="0.2">
      <c r="A3678">
        <v>89301265</v>
      </c>
      <c r="B3678" t="s">
        <v>4505</v>
      </c>
      <c r="C3678" t="s">
        <v>4675</v>
      </c>
      <c r="D3678">
        <v>10</v>
      </c>
      <c r="E3678" s="2">
        <v>43405</v>
      </c>
      <c r="G3678">
        <v>8891</v>
      </c>
      <c r="H3678">
        <v>65712</v>
      </c>
      <c r="I3678" t="s">
        <v>46</v>
      </c>
      <c r="J3678" t="s">
        <v>47</v>
      </c>
      <c r="K3678" t="s">
        <v>1471</v>
      </c>
      <c r="M3678" s="1" t="s">
        <v>4616</v>
      </c>
      <c r="N3678">
        <v>0.8</v>
      </c>
      <c r="O3678" t="s">
        <v>19</v>
      </c>
      <c r="P3678">
        <f t="shared" si="114"/>
        <v>2</v>
      </c>
      <c r="Q3678" s="7">
        <f t="shared" si="115"/>
        <v>1</v>
      </c>
    </row>
    <row r="3679" spans="1:17" x14ac:dyDescent="0.2">
      <c r="A3679">
        <v>89301041</v>
      </c>
      <c r="B3679" t="s">
        <v>1095</v>
      </c>
      <c r="C3679" t="s">
        <v>109</v>
      </c>
      <c r="D3679">
        <v>5</v>
      </c>
      <c r="E3679" s="2">
        <v>45292</v>
      </c>
      <c r="G3679">
        <v>11178</v>
      </c>
      <c r="H3679">
        <v>65713</v>
      </c>
      <c r="J3679" t="s">
        <v>268</v>
      </c>
      <c r="K3679" t="s">
        <v>101</v>
      </c>
      <c r="M3679" s="1" t="s">
        <v>1224</v>
      </c>
      <c r="N3679">
        <v>0.5</v>
      </c>
      <c r="O3679" t="s">
        <v>90</v>
      </c>
      <c r="P3679">
        <f t="shared" si="114"/>
        <v>1</v>
      </c>
      <c r="Q3679" s="7">
        <f t="shared" si="115"/>
        <v>0.5</v>
      </c>
    </row>
    <row r="3680" spans="1:17" x14ac:dyDescent="0.2">
      <c r="A3680">
        <v>89305249</v>
      </c>
      <c r="B3680" t="s">
        <v>6689</v>
      </c>
      <c r="C3680" t="s">
        <v>6751</v>
      </c>
      <c r="D3680">
        <v>15</v>
      </c>
      <c r="E3680" s="2">
        <v>43344</v>
      </c>
      <c r="G3680">
        <v>8663</v>
      </c>
      <c r="H3680">
        <v>65716</v>
      </c>
      <c r="I3680" t="s">
        <v>4452</v>
      </c>
      <c r="J3680" t="s">
        <v>1101</v>
      </c>
      <c r="K3680" t="s">
        <v>6752</v>
      </c>
      <c r="M3680" s="1" t="s">
        <v>6753</v>
      </c>
      <c r="N3680">
        <v>0.05</v>
      </c>
      <c r="O3680" t="s">
        <v>4464</v>
      </c>
      <c r="P3680">
        <f t="shared" si="114"/>
        <v>2</v>
      </c>
      <c r="Q3680" s="7">
        <f t="shared" si="115"/>
        <v>0.05</v>
      </c>
    </row>
    <row r="3681" spans="1:17" x14ac:dyDescent="0.2">
      <c r="A3681">
        <v>89870255</v>
      </c>
      <c r="B3681" t="s">
        <v>4451</v>
      </c>
      <c r="C3681" t="s">
        <v>6778</v>
      </c>
      <c r="D3681">
        <v>15</v>
      </c>
      <c r="E3681" s="2">
        <v>43344</v>
      </c>
      <c r="G3681">
        <v>9222</v>
      </c>
      <c r="H3681">
        <v>65716</v>
      </c>
      <c r="I3681" t="s">
        <v>4452</v>
      </c>
      <c r="J3681" t="s">
        <v>1101</v>
      </c>
      <c r="K3681" t="s">
        <v>6752</v>
      </c>
      <c r="M3681" s="1" t="s">
        <v>6753</v>
      </c>
      <c r="N3681">
        <v>0</v>
      </c>
      <c r="O3681" t="s">
        <v>4464</v>
      </c>
      <c r="P3681">
        <f t="shared" si="114"/>
        <v>2</v>
      </c>
      <c r="Q3681" s="7">
        <f t="shared" si="115"/>
        <v>0.05</v>
      </c>
    </row>
    <row r="3682" spans="1:17" x14ac:dyDescent="0.2">
      <c r="A3682">
        <v>89301062</v>
      </c>
      <c r="B3682" t="s">
        <v>1575</v>
      </c>
      <c r="C3682" t="s">
        <v>568</v>
      </c>
      <c r="D3682">
        <v>10</v>
      </c>
      <c r="E3682" s="2">
        <v>43435</v>
      </c>
      <c r="G3682">
        <v>8994</v>
      </c>
      <c r="H3682">
        <v>65720</v>
      </c>
      <c r="I3682" t="s">
        <v>53</v>
      </c>
      <c r="J3682" t="s">
        <v>413</v>
      </c>
      <c r="K3682" t="s">
        <v>1578</v>
      </c>
      <c r="M3682" s="1" t="s">
        <v>1579</v>
      </c>
      <c r="N3682">
        <v>1</v>
      </c>
      <c r="O3682" t="s">
        <v>72</v>
      </c>
      <c r="P3682">
        <f t="shared" si="114"/>
        <v>1</v>
      </c>
      <c r="Q3682" s="7">
        <f t="shared" si="115"/>
        <v>1</v>
      </c>
    </row>
    <row r="3683" spans="1:17" x14ac:dyDescent="0.2">
      <c r="A3683">
        <v>89301028</v>
      </c>
      <c r="B3683" t="s">
        <v>489</v>
      </c>
      <c r="C3683" t="s">
        <v>781</v>
      </c>
      <c r="D3683">
        <v>10</v>
      </c>
      <c r="E3683" s="2">
        <v>43374</v>
      </c>
      <c r="G3683">
        <v>9007</v>
      </c>
      <c r="H3683">
        <v>65721</v>
      </c>
      <c r="J3683" t="s">
        <v>40</v>
      </c>
      <c r="K3683" t="s">
        <v>782</v>
      </c>
      <c r="M3683" s="1" t="s">
        <v>783</v>
      </c>
      <c r="N3683">
        <v>1</v>
      </c>
      <c r="O3683" t="s">
        <v>72</v>
      </c>
      <c r="P3683">
        <f t="shared" si="114"/>
        <v>1</v>
      </c>
      <c r="Q3683" s="7">
        <f t="shared" si="115"/>
        <v>1</v>
      </c>
    </row>
    <row r="3684" spans="1:17" x14ac:dyDescent="0.2">
      <c r="A3684">
        <v>89301503</v>
      </c>
      <c r="B3684" t="s">
        <v>3914</v>
      </c>
      <c r="C3684" t="s">
        <v>357</v>
      </c>
      <c r="D3684">
        <v>5</v>
      </c>
      <c r="E3684" s="2">
        <v>43344</v>
      </c>
      <c r="G3684">
        <v>8754</v>
      </c>
      <c r="H3684">
        <v>65722</v>
      </c>
      <c r="J3684" t="s">
        <v>1327</v>
      </c>
      <c r="K3684" t="s">
        <v>2195</v>
      </c>
      <c r="L3684" t="s">
        <v>86</v>
      </c>
      <c r="M3684" s="1" t="s">
        <v>6092</v>
      </c>
      <c r="N3684">
        <v>1</v>
      </c>
      <c r="O3684" t="s">
        <v>72</v>
      </c>
      <c r="P3684">
        <f t="shared" si="114"/>
        <v>1</v>
      </c>
      <c r="Q3684" s="7">
        <f t="shared" si="115"/>
        <v>1</v>
      </c>
    </row>
    <row r="3685" spans="1:17" x14ac:dyDescent="0.2">
      <c r="A3685">
        <v>89301013</v>
      </c>
      <c r="B3685" t="s">
        <v>108</v>
      </c>
      <c r="C3685" t="s">
        <v>357</v>
      </c>
      <c r="D3685">
        <v>5</v>
      </c>
      <c r="E3685" s="2">
        <v>43374</v>
      </c>
      <c r="G3685">
        <v>8986</v>
      </c>
      <c r="H3685">
        <v>65729</v>
      </c>
      <c r="I3685" t="s">
        <v>46</v>
      </c>
      <c r="J3685" t="s">
        <v>47</v>
      </c>
      <c r="K3685" t="s">
        <v>404</v>
      </c>
      <c r="M3685" s="1" t="s">
        <v>405</v>
      </c>
      <c r="N3685">
        <v>1</v>
      </c>
      <c r="O3685" t="s">
        <v>72</v>
      </c>
      <c r="P3685">
        <f t="shared" si="114"/>
        <v>1</v>
      </c>
      <c r="Q3685" s="7">
        <f t="shared" si="115"/>
        <v>1</v>
      </c>
    </row>
    <row r="3686" spans="1:17" x14ac:dyDescent="0.2">
      <c r="A3686">
        <v>89301022</v>
      </c>
      <c r="B3686" t="s">
        <v>489</v>
      </c>
      <c r="C3686" t="s">
        <v>568</v>
      </c>
      <c r="D3686">
        <v>10</v>
      </c>
      <c r="E3686" s="2">
        <v>43344</v>
      </c>
      <c r="G3686">
        <v>8801</v>
      </c>
      <c r="H3686">
        <v>65730</v>
      </c>
      <c r="J3686" t="s">
        <v>164</v>
      </c>
      <c r="K3686" t="s">
        <v>228</v>
      </c>
      <c r="M3686" s="1" t="s">
        <v>572</v>
      </c>
      <c r="N3686">
        <v>1</v>
      </c>
      <c r="O3686" t="s">
        <v>90</v>
      </c>
      <c r="P3686">
        <f t="shared" si="114"/>
        <v>1</v>
      </c>
      <c r="Q3686" s="7">
        <f t="shared" si="115"/>
        <v>1</v>
      </c>
    </row>
    <row r="3687" spans="1:17" x14ac:dyDescent="0.2">
      <c r="A3687">
        <v>89301026</v>
      </c>
      <c r="B3687" t="s">
        <v>489</v>
      </c>
      <c r="C3687" t="s">
        <v>702</v>
      </c>
      <c r="D3687">
        <v>5</v>
      </c>
      <c r="E3687" s="2">
        <v>43374</v>
      </c>
      <c r="G3687">
        <v>9004</v>
      </c>
      <c r="H3687">
        <v>65731</v>
      </c>
      <c r="I3687" t="s">
        <v>53</v>
      </c>
      <c r="J3687" t="s">
        <v>155</v>
      </c>
      <c r="K3687" t="s">
        <v>738</v>
      </c>
      <c r="M3687" s="1" t="s">
        <v>739</v>
      </c>
      <c r="N3687">
        <v>1</v>
      </c>
      <c r="O3687" t="s">
        <v>72</v>
      </c>
      <c r="P3687">
        <f t="shared" si="114"/>
        <v>1</v>
      </c>
      <c r="Q3687" s="7">
        <f t="shared" si="115"/>
        <v>1</v>
      </c>
    </row>
    <row r="3688" spans="1:17" x14ac:dyDescent="0.2">
      <c r="A3688">
        <v>89301012</v>
      </c>
      <c r="B3688" t="s">
        <v>108</v>
      </c>
      <c r="C3688" t="s">
        <v>293</v>
      </c>
      <c r="D3688">
        <v>10</v>
      </c>
      <c r="E3688" s="2">
        <v>43374</v>
      </c>
      <c r="G3688">
        <v>8988</v>
      </c>
      <c r="H3688">
        <v>65739</v>
      </c>
      <c r="J3688" t="s">
        <v>303</v>
      </c>
      <c r="K3688" t="s">
        <v>304</v>
      </c>
      <c r="M3688" s="1" t="s">
        <v>305</v>
      </c>
      <c r="N3688">
        <v>1</v>
      </c>
      <c r="O3688" t="s">
        <v>23</v>
      </c>
      <c r="P3688">
        <f t="shared" si="114"/>
        <v>1</v>
      </c>
      <c r="Q3688" s="7">
        <f t="shared" si="115"/>
        <v>1</v>
      </c>
    </row>
    <row r="3689" spans="1:17" x14ac:dyDescent="0.2">
      <c r="A3689">
        <v>89305247</v>
      </c>
      <c r="B3689" t="s">
        <v>6689</v>
      </c>
      <c r="C3689" t="s">
        <v>6712</v>
      </c>
      <c r="D3689">
        <v>15</v>
      </c>
      <c r="E3689" s="2">
        <v>43344</v>
      </c>
      <c r="G3689">
        <v>8664</v>
      </c>
      <c r="H3689">
        <v>65740</v>
      </c>
      <c r="I3689" t="s">
        <v>4452</v>
      </c>
      <c r="J3689" t="s">
        <v>871</v>
      </c>
      <c r="K3689" t="s">
        <v>6721</v>
      </c>
      <c r="M3689" s="1" t="s">
        <v>6722</v>
      </c>
      <c r="N3689">
        <v>0.05</v>
      </c>
      <c r="O3689" t="s">
        <v>4464</v>
      </c>
      <c r="P3689">
        <f t="shared" si="114"/>
        <v>1</v>
      </c>
      <c r="Q3689" s="7">
        <f t="shared" si="115"/>
        <v>0.05</v>
      </c>
    </row>
    <row r="3690" spans="1:17" x14ac:dyDescent="0.2">
      <c r="A3690">
        <v>89301021</v>
      </c>
      <c r="B3690" t="s">
        <v>489</v>
      </c>
      <c r="C3690" t="s">
        <v>109</v>
      </c>
      <c r="D3690">
        <v>5</v>
      </c>
      <c r="E3690" s="2">
        <v>43374</v>
      </c>
      <c r="G3690">
        <v>9003</v>
      </c>
      <c r="H3690">
        <v>65741</v>
      </c>
      <c r="J3690" t="s">
        <v>84</v>
      </c>
      <c r="K3690" t="s">
        <v>559</v>
      </c>
      <c r="M3690" s="1" t="s">
        <v>560</v>
      </c>
      <c r="N3690">
        <v>1</v>
      </c>
      <c r="O3690" t="s">
        <v>72</v>
      </c>
      <c r="P3690">
        <f t="shared" si="114"/>
        <v>1</v>
      </c>
      <c r="Q3690" s="7">
        <f t="shared" si="115"/>
        <v>1</v>
      </c>
    </row>
    <row r="3691" spans="1:17" x14ac:dyDescent="0.2">
      <c r="A3691">
        <v>89301093</v>
      </c>
      <c r="B3691" t="s">
        <v>2444</v>
      </c>
      <c r="C3691" t="s">
        <v>357</v>
      </c>
      <c r="D3691">
        <v>5</v>
      </c>
      <c r="E3691" s="2">
        <v>44835</v>
      </c>
      <c r="G3691">
        <v>8767</v>
      </c>
      <c r="H3691">
        <v>65744</v>
      </c>
      <c r="I3691" t="s">
        <v>53</v>
      </c>
      <c r="J3691" t="s">
        <v>687</v>
      </c>
      <c r="K3691" t="s">
        <v>2057</v>
      </c>
      <c r="M3691" s="1" t="s">
        <v>2523</v>
      </c>
      <c r="N3691">
        <v>0.75</v>
      </c>
      <c r="O3691" t="s">
        <v>72</v>
      </c>
      <c r="P3691">
        <f t="shared" si="114"/>
        <v>1</v>
      </c>
      <c r="Q3691" s="7">
        <f t="shared" si="115"/>
        <v>0.75</v>
      </c>
    </row>
    <row r="3692" spans="1:17" x14ac:dyDescent="0.2">
      <c r="A3692">
        <v>89301501</v>
      </c>
      <c r="B3692" t="s">
        <v>5918</v>
      </c>
      <c r="C3692" t="s">
        <v>109</v>
      </c>
      <c r="D3692">
        <v>5</v>
      </c>
      <c r="E3692" s="2">
        <v>43344</v>
      </c>
      <c r="G3692">
        <v>8734</v>
      </c>
      <c r="H3692">
        <v>65746</v>
      </c>
      <c r="I3692" t="s">
        <v>28</v>
      </c>
      <c r="J3692" t="s">
        <v>928</v>
      </c>
      <c r="K3692" t="s">
        <v>5990</v>
      </c>
      <c r="M3692" s="1" t="s">
        <v>5991</v>
      </c>
      <c r="N3692">
        <v>0.2</v>
      </c>
      <c r="O3692" t="s">
        <v>33</v>
      </c>
      <c r="P3692">
        <f t="shared" si="114"/>
        <v>1</v>
      </c>
      <c r="Q3692" s="7">
        <f t="shared" si="115"/>
        <v>0.2</v>
      </c>
    </row>
    <row r="3693" spans="1:17" x14ac:dyDescent="0.2">
      <c r="A3693">
        <v>89301345</v>
      </c>
      <c r="B3693" t="s">
        <v>5330</v>
      </c>
      <c r="C3693" t="s">
        <v>5331</v>
      </c>
      <c r="D3693">
        <v>10</v>
      </c>
      <c r="E3693" s="2">
        <v>43344</v>
      </c>
      <c r="G3693">
        <v>8847</v>
      </c>
      <c r="H3693">
        <v>65754</v>
      </c>
      <c r="I3693" t="s">
        <v>28</v>
      </c>
      <c r="J3693" t="s">
        <v>252</v>
      </c>
      <c r="K3693" t="s">
        <v>5354</v>
      </c>
      <c r="M3693" s="1" t="s">
        <v>5355</v>
      </c>
      <c r="N3693">
        <v>0.8</v>
      </c>
      <c r="O3693" t="s">
        <v>94</v>
      </c>
      <c r="P3693">
        <f t="shared" si="114"/>
        <v>1</v>
      </c>
      <c r="Q3693" s="7">
        <f t="shared" si="115"/>
        <v>0.8</v>
      </c>
    </row>
    <row r="3694" spans="1:17" x14ac:dyDescent="0.2">
      <c r="A3694">
        <v>89301321</v>
      </c>
      <c r="B3694" t="s">
        <v>4932</v>
      </c>
      <c r="C3694" t="s">
        <v>109</v>
      </c>
      <c r="D3694">
        <v>5</v>
      </c>
      <c r="E3694" s="2">
        <v>44805</v>
      </c>
      <c r="G3694">
        <v>10621</v>
      </c>
      <c r="H3694">
        <v>65756</v>
      </c>
      <c r="J3694" t="s">
        <v>54</v>
      </c>
      <c r="K3694" t="s">
        <v>4985</v>
      </c>
      <c r="M3694" s="1" t="s">
        <v>4986</v>
      </c>
      <c r="N3694">
        <v>1</v>
      </c>
      <c r="O3694" t="s">
        <v>23</v>
      </c>
      <c r="P3694">
        <f t="shared" si="114"/>
        <v>1</v>
      </c>
      <c r="Q3694" s="7">
        <f t="shared" si="115"/>
        <v>1</v>
      </c>
    </row>
    <row r="3695" spans="1:17" x14ac:dyDescent="0.2">
      <c r="A3695">
        <v>89301163</v>
      </c>
      <c r="B3695" t="s">
        <v>3529</v>
      </c>
      <c r="C3695" t="s">
        <v>357</v>
      </c>
      <c r="D3695">
        <v>5</v>
      </c>
      <c r="E3695" s="2">
        <v>43405</v>
      </c>
      <c r="G3695">
        <v>8916</v>
      </c>
      <c r="H3695">
        <v>65757</v>
      </c>
      <c r="J3695" t="s">
        <v>115</v>
      </c>
      <c r="K3695" t="s">
        <v>3729</v>
      </c>
      <c r="M3695" s="1" t="s">
        <v>3730</v>
      </c>
      <c r="N3695">
        <v>1</v>
      </c>
      <c r="O3695" t="s">
        <v>23</v>
      </c>
      <c r="P3695">
        <f t="shared" si="114"/>
        <v>1</v>
      </c>
      <c r="Q3695" s="7">
        <f t="shared" si="115"/>
        <v>1</v>
      </c>
    </row>
    <row r="3696" spans="1:17" x14ac:dyDescent="0.2">
      <c r="A3696">
        <v>89301121</v>
      </c>
      <c r="B3696" t="s">
        <v>3139</v>
      </c>
      <c r="C3696" t="s">
        <v>109</v>
      </c>
      <c r="D3696">
        <v>5</v>
      </c>
      <c r="E3696" s="2">
        <v>43466</v>
      </c>
      <c r="G3696">
        <v>9105</v>
      </c>
      <c r="H3696">
        <v>65758</v>
      </c>
      <c r="J3696" t="s">
        <v>406</v>
      </c>
      <c r="K3696" t="s">
        <v>3215</v>
      </c>
      <c r="M3696" s="1" t="s">
        <v>3216</v>
      </c>
      <c r="N3696">
        <v>1</v>
      </c>
      <c r="O3696" t="s">
        <v>72</v>
      </c>
      <c r="P3696">
        <f t="shared" si="114"/>
        <v>1</v>
      </c>
      <c r="Q3696" s="7">
        <f t="shared" si="115"/>
        <v>1</v>
      </c>
    </row>
    <row r="3697" spans="1:17" x14ac:dyDescent="0.2">
      <c r="A3697">
        <v>89301321</v>
      </c>
      <c r="B3697" t="s">
        <v>4932</v>
      </c>
      <c r="C3697" t="s">
        <v>109</v>
      </c>
      <c r="D3697">
        <v>5</v>
      </c>
      <c r="E3697" s="2">
        <v>44774</v>
      </c>
      <c r="G3697">
        <v>10616</v>
      </c>
      <c r="H3697">
        <v>65763</v>
      </c>
      <c r="J3697" t="s">
        <v>298</v>
      </c>
      <c r="K3697" t="s">
        <v>648</v>
      </c>
      <c r="L3697" t="s">
        <v>86</v>
      </c>
      <c r="M3697" s="1" t="s">
        <v>4984</v>
      </c>
      <c r="N3697">
        <v>1</v>
      </c>
      <c r="O3697" t="s">
        <v>72</v>
      </c>
      <c r="P3697">
        <f t="shared" si="114"/>
        <v>1</v>
      </c>
      <c r="Q3697" s="7">
        <f t="shared" si="115"/>
        <v>1</v>
      </c>
    </row>
    <row r="3698" spans="1:17" x14ac:dyDescent="0.2">
      <c r="A3698">
        <v>89301181</v>
      </c>
      <c r="B3698" t="s">
        <v>3946</v>
      </c>
      <c r="C3698" t="s">
        <v>3947</v>
      </c>
      <c r="D3698">
        <v>5</v>
      </c>
      <c r="E3698" s="2">
        <v>43374</v>
      </c>
      <c r="G3698">
        <v>8937</v>
      </c>
      <c r="H3698">
        <v>65764</v>
      </c>
      <c r="I3698" t="s">
        <v>53</v>
      </c>
      <c r="J3698" t="s">
        <v>325</v>
      </c>
      <c r="K3698" t="s">
        <v>1262</v>
      </c>
      <c r="L3698" t="s">
        <v>86</v>
      </c>
      <c r="M3698" s="1" t="s">
        <v>4013</v>
      </c>
      <c r="N3698">
        <v>1</v>
      </c>
      <c r="O3698" t="s">
        <v>72</v>
      </c>
      <c r="P3698">
        <f t="shared" si="114"/>
        <v>1</v>
      </c>
      <c r="Q3698" s="7">
        <f t="shared" si="115"/>
        <v>1</v>
      </c>
    </row>
    <row r="3699" spans="1:17" x14ac:dyDescent="0.2">
      <c r="A3699">
        <v>89301022</v>
      </c>
      <c r="B3699" t="s">
        <v>489</v>
      </c>
      <c r="C3699" t="s">
        <v>568</v>
      </c>
      <c r="D3699">
        <v>10</v>
      </c>
      <c r="E3699" s="2">
        <v>43344</v>
      </c>
      <c r="G3699">
        <v>8811</v>
      </c>
      <c r="H3699">
        <v>65766</v>
      </c>
      <c r="J3699" t="s">
        <v>569</v>
      </c>
      <c r="K3699" t="s">
        <v>570</v>
      </c>
      <c r="M3699" s="1" t="s">
        <v>571</v>
      </c>
      <c r="N3699">
        <v>1</v>
      </c>
      <c r="O3699" t="s">
        <v>23</v>
      </c>
      <c r="P3699">
        <f t="shared" si="114"/>
        <v>1</v>
      </c>
      <c r="Q3699" s="7">
        <f t="shared" si="115"/>
        <v>1</v>
      </c>
    </row>
    <row r="3700" spans="1:17" x14ac:dyDescent="0.2">
      <c r="A3700">
        <v>89301141</v>
      </c>
      <c r="B3700" t="s">
        <v>3386</v>
      </c>
      <c r="C3700" t="s">
        <v>109</v>
      </c>
      <c r="D3700">
        <v>5</v>
      </c>
      <c r="E3700" s="2">
        <v>43374</v>
      </c>
      <c r="G3700">
        <v>8956</v>
      </c>
      <c r="H3700">
        <v>65767</v>
      </c>
      <c r="I3700" t="s">
        <v>28</v>
      </c>
      <c r="J3700" t="s">
        <v>169</v>
      </c>
      <c r="K3700" t="s">
        <v>3387</v>
      </c>
      <c r="L3700" t="s">
        <v>3388</v>
      </c>
      <c r="M3700" s="1" t="s">
        <v>3389</v>
      </c>
      <c r="N3700">
        <v>0.4</v>
      </c>
      <c r="O3700" t="s">
        <v>238</v>
      </c>
      <c r="P3700">
        <f t="shared" si="114"/>
        <v>2</v>
      </c>
      <c r="Q3700" s="7">
        <f t="shared" si="115"/>
        <v>1</v>
      </c>
    </row>
    <row r="3701" spans="1:17" x14ac:dyDescent="0.2">
      <c r="A3701">
        <v>89301142</v>
      </c>
      <c r="B3701" t="s">
        <v>3386</v>
      </c>
      <c r="C3701" t="s">
        <v>3456</v>
      </c>
      <c r="D3701">
        <v>10</v>
      </c>
      <c r="E3701" s="2">
        <v>45078</v>
      </c>
      <c r="G3701">
        <v>8956</v>
      </c>
      <c r="H3701">
        <v>65767</v>
      </c>
      <c r="I3701" t="s">
        <v>28</v>
      </c>
      <c r="J3701" t="s">
        <v>169</v>
      </c>
      <c r="K3701" t="s">
        <v>3387</v>
      </c>
      <c r="L3701" t="s">
        <v>3388</v>
      </c>
      <c r="M3701" s="1" t="s">
        <v>3389</v>
      </c>
      <c r="N3701">
        <v>0.6</v>
      </c>
      <c r="O3701" t="s">
        <v>238</v>
      </c>
      <c r="P3701">
        <f t="shared" si="114"/>
        <v>2</v>
      </c>
      <c r="Q3701" s="7">
        <f t="shared" si="115"/>
        <v>1</v>
      </c>
    </row>
    <row r="3702" spans="1:17" x14ac:dyDescent="0.2">
      <c r="A3702">
        <v>89301077</v>
      </c>
      <c r="B3702" t="s">
        <v>2137</v>
      </c>
      <c r="C3702" t="s">
        <v>2137</v>
      </c>
      <c r="D3702">
        <v>5</v>
      </c>
      <c r="E3702" s="2">
        <v>43556</v>
      </c>
      <c r="G3702">
        <v>9086</v>
      </c>
      <c r="H3702">
        <v>65768</v>
      </c>
      <c r="J3702" t="s">
        <v>2141</v>
      </c>
      <c r="K3702" t="s">
        <v>2142</v>
      </c>
      <c r="M3702" s="1" t="s">
        <v>2143</v>
      </c>
      <c r="N3702">
        <v>1</v>
      </c>
      <c r="O3702" t="s">
        <v>27</v>
      </c>
      <c r="P3702">
        <f t="shared" si="114"/>
        <v>1</v>
      </c>
      <c r="Q3702" s="7">
        <f t="shared" si="115"/>
        <v>1</v>
      </c>
    </row>
    <row r="3703" spans="1:17" x14ac:dyDescent="0.2">
      <c r="A3703">
        <v>89301600</v>
      </c>
      <c r="B3703" t="s">
        <v>6274</v>
      </c>
      <c r="C3703" t="s">
        <v>6274</v>
      </c>
      <c r="D3703">
        <v>10</v>
      </c>
      <c r="E3703" s="2">
        <v>44287</v>
      </c>
      <c r="G3703">
        <v>8926</v>
      </c>
      <c r="H3703">
        <v>65769</v>
      </c>
      <c r="I3703" t="s">
        <v>53</v>
      </c>
      <c r="J3703" t="s">
        <v>306</v>
      </c>
      <c r="K3703" t="s">
        <v>6298</v>
      </c>
      <c r="M3703" s="1" t="s">
        <v>6299</v>
      </c>
      <c r="N3703">
        <v>0.14199999999999999</v>
      </c>
      <c r="O3703" t="s">
        <v>72</v>
      </c>
      <c r="P3703">
        <f t="shared" si="114"/>
        <v>7</v>
      </c>
      <c r="Q3703" s="7">
        <f t="shared" si="115"/>
        <v>0.99399999999999999</v>
      </c>
    </row>
    <row r="3704" spans="1:17" x14ac:dyDescent="0.2">
      <c r="A3704">
        <v>89301602</v>
      </c>
      <c r="B3704" t="s">
        <v>6449</v>
      </c>
      <c r="C3704" t="s">
        <v>6450</v>
      </c>
      <c r="D3704">
        <v>10</v>
      </c>
      <c r="E3704" s="2">
        <v>43374</v>
      </c>
      <c r="G3704">
        <v>8926</v>
      </c>
      <c r="H3704">
        <v>65769</v>
      </c>
      <c r="I3704" t="s">
        <v>53</v>
      </c>
      <c r="J3704" t="s">
        <v>306</v>
      </c>
      <c r="K3704" t="s">
        <v>6298</v>
      </c>
      <c r="M3704" s="1" t="s">
        <v>6299</v>
      </c>
      <c r="N3704">
        <v>0.14199999999999999</v>
      </c>
      <c r="O3704" t="s">
        <v>72</v>
      </c>
      <c r="P3704">
        <f t="shared" si="114"/>
        <v>7</v>
      </c>
      <c r="Q3704" s="7">
        <f t="shared" si="115"/>
        <v>0.99399999999999999</v>
      </c>
    </row>
    <row r="3705" spans="1:17" x14ac:dyDescent="0.2">
      <c r="A3705">
        <v>89301604</v>
      </c>
      <c r="B3705" t="s">
        <v>6464</v>
      </c>
      <c r="C3705" t="s">
        <v>6465</v>
      </c>
      <c r="D3705">
        <v>10</v>
      </c>
      <c r="E3705" s="2">
        <v>43374</v>
      </c>
      <c r="G3705">
        <v>8926</v>
      </c>
      <c r="H3705">
        <v>65769</v>
      </c>
      <c r="I3705" t="s">
        <v>53</v>
      </c>
      <c r="J3705" t="s">
        <v>306</v>
      </c>
      <c r="K3705" t="s">
        <v>6298</v>
      </c>
      <c r="M3705" s="1" t="s">
        <v>6299</v>
      </c>
      <c r="N3705">
        <v>0.14199999999999999</v>
      </c>
      <c r="O3705" t="s">
        <v>72</v>
      </c>
      <c r="P3705">
        <f t="shared" si="114"/>
        <v>7</v>
      </c>
      <c r="Q3705" s="7">
        <f t="shared" si="115"/>
        <v>0.99399999999999999</v>
      </c>
    </row>
    <row r="3706" spans="1:17" x14ac:dyDescent="0.2">
      <c r="A3706">
        <v>89301605</v>
      </c>
      <c r="B3706" t="s">
        <v>6474</v>
      </c>
      <c r="C3706" t="s">
        <v>6475</v>
      </c>
      <c r="D3706">
        <v>10</v>
      </c>
      <c r="E3706" s="2">
        <v>43374</v>
      </c>
      <c r="G3706">
        <v>8926</v>
      </c>
      <c r="H3706">
        <v>65769</v>
      </c>
      <c r="I3706" t="s">
        <v>53</v>
      </c>
      <c r="J3706" t="s">
        <v>306</v>
      </c>
      <c r="K3706" t="s">
        <v>6298</v>
      </c>
      <c r="M3706" s="1" t="s">
        <v>6299</v>
      </c>
      <c r="N3706">
        <v>0.14199999999999999</v>
      </c>
      <c r="O3706" t="s">
        <v>72</v>
      </c>
      <c r="P3706">
        <f t="shared" si="114"/>
        <v>7</v>
      </c>
      <c r="Q3706" s="7">
        <f t="shared" si="115"/>
        <v>0.99399999999999999</v>
      </c>
    </row>
    <row r="3707" spans="1:17" x14ac:dyDescent="0.2">
      <c r="A3707">
        <v>89301606</v>
      </c>
      <c r="B3707" t="s">
        <v>6476</v>
      </c>
      <c r="C3707" t="s">
        <v>6477</v>
      </c>
      <c r="D3707">
        <v>10</v>
      </c>
      <c r="E3707" s="2">
        <v>43374</v>
      </c>
      <c r="G3707">
        <v>8926</v>
      </c>
      <c r="H3707">
        <v>65769</v>
      </c>
      <c r="I3707" t="s">
        <v>53</v>
      </c>
      <c r="J3707" t="s">
        <v>306</v>
      </c>
      <c r="K3707" t="s">
        <v>6298</v>
      </c>
      <c r="M3707" s="1" t="s">
        <v>6299</v>
      </c>
      <c r="N3707">
        <v>0.14199999999999999</v>
      </c>
      <c r="O3707" t="s">
        <v>72</v>
      </c>
      <c r="P3707">
        <f t="shared" si="114"/>
        <v>7</v>
      </c>
      <c r="Q3707" s="7">
        <f t="shared" si="115"/>
        <v>0.99399999999999999</v>
      </c>
    </row>
    <row r="3708" spans="1:17" x14ac:dyDescent="0.2">
      <c r="A3708">
        <v>89301607</v>
      </c>
      <c r="B3708" t="s">
        <v>6480</v>
      </c>
      <c r="C3708" t="s">
        <v>6481</v>
      </c>
      <c r="D3708">
        <v>10</v>
      </c>
      <c r="E3708" s="2">
        <v>43374</v>
      </c>
      <c r="G3708">
        <v>8926</v>
      </c>
      <c r="H3708">
        <v>65769</v>
      </c>
      <c r="I3708" t="s">
        <v>53</v>
      </c>
      <c r="J3708" t="s">
        <v>306</v>
      </c>
      <c r="K3708" t="s">
        <v>6298</v>
      </c>
      <c r="M3708" s="1" t="s">
        <v>6299</v>
      </c>
      <c r="N3708">
        <v>0.14199999999999999</v>
      </c>
      <c r="O3708" t="s">
        <v>72</v>
      </c>
      <c r="P3708">
        <f t="shared" si="114"/>
        <v>7</v>
      </c>
      <c r="Q3708" s="7">
        <f t="shared" si="115"/>
        <v>0.99399999999999999</v>
      </c>
    </row>
    <row r="3709" spans="1:17" x14ac:dyDescent="0.2">
      <c r="A3709">
        <v>89301608</v>
      </c>
      <c r="B3709" t="s">
        <v>6482</v>
      </c>
      <c r="C3709" t="s">
        <v>6482</v>
      </c>
      <c r="D3709">
        <v>10</v>
      </c>
      <c r="E3709" s="2">
        <v>44287</v>
      </c>
      <c r="G3709">
        <v>8926</v>
      </c>
      <c r="H3709">
        <v>65769</v>
      </c>
      <c r="I3709" t="s">
        <v>53</v>
      </c>
      <c r="J3709" t="s">
        <v>306</v>
      </c>
      <c r="K3709" t="s">
        <v>6298</v>
      </c>
      <c r="M3709" s="1" t="s">
        <v>6299</v>
      </c>
      <c r="N3709">
        <v>0.14199999999999999</v>
      </c>
      <c r="O3709" t="s">
        <v>72</v>
      </c>
      <c r="P3709">
        <f t="shared" si="114"/>
        <v>7</v>
      </c>
      <c r="Q3709" s="7">
        <f t="shared" si="115"/>
        <v>0.99399999999999999</v>
      </c>
    </row>
    <row r="3710" spans="1:17" x14ac:dyDescent="0.2">
      <c r="A3710">
        <v>89301026</v>
      </c>
      <c r="B3710" t="s">
        <v>489</v>
      </c>
      <c r="C3710" t="s">
        <v>702</v>
      </c>
      <c r="D3710">
        <v>5</v>
      </c>
      <c r="E3710" s="2">
        <v>43647</v>
      </c>
      <c r="G3710">
        <v>9260</v>
      </c>
      <c r="H3710">
        <v>65780</v>
      </c>
      <c r="I3710" t="s">
        <v>740</v>
      </c>
      <c r="J3710" t="s">
        <v>47</v>
      </c>
      <c r="K3710" t="s">
        <v>741</v>
      </c>
      <c r="M3710" s="1" t="s">
        <v>742</v>
      </c>
      <c r="N3710">
        <v>1</v>
      </c>
      <c r="O3710" t="s">
        <v>72</v>
      </c>
      <c r="P3710">
        <f t="shared" si="114"/>
        <v>1</v>
      </c>
      <c r="Q3710" s="7">
        <f t="shared" si="115"/>
        <v>1</v>
      </c>
    </row>
    <row r="3711" spans="1:17" x14ac:dyDescent="0.2">
      <c r="A3711">
        <v>89301176</v>
      </c>
      <c r="B3711" t="s">
        <v>3914</v>
      </c>
      <c r="C3711" t="s">
        <v>357</v>
      </c>
      <c r="D3711">
        <v>5</v>
      </c>
      <c r="E3711" s="2">
        <v>43435</v>
      </c>
      <c r="G3711">
        <v>8944</v>
      </c>
      <c r="H3711">
        <v>65781</v>
      </c>
      <c r="I3711" t="s">
        <v>53</v>
      </c>
      <c r="J3711" t="s">
        <v>843</v>
      </c>
      <c r="K3711" t="s">
        <v>3938</v>
      </c>
      <c r="M3711" s="1" t="s">
        <v>3939</v>
      </c>
      <c r="N3711">
        <v>1</v>
      </c>
      <c r="O3711" t="s">
        <v>72</v>
      </c>
      <c r="P3711">
        <f t="shared" si="114"/>
        <v>1</v>
      </c>
      <c r="Q3711" s="7">
        <f t="shared" si="115"/>
        <v>1</v>
      </c>
    </row>
    <row r="3712" spans="1:17" x14ac:dyDescent="0.2">
      <c r="A3712">
        <v>89301161</v>
      </c>
      <c r="B3712" t="s">
        <v>3529</v>
      </c>
      <c r="C3712" t="s">
        <v>109</v>
      </c>
      <c r="D3712">
        <v>5</v>
      </c>
      <c r="E3712" s="2">
        <v>43388</v>
      </c>
      <c r="G3712">
        <v>8919</v>
      </c>
      <c r="H3712">
        <v>65784</v>
      </c>
      <c r="J3712" t="s">
        <v>857</v>
      </c>
      <c r="K3712" t="s">
        <v>3651</v>
      </c>
      <c r="M3712" s="1" t="s">
        <v>3652</v>
      </c>
      <c r="N3712">
        <v>1</v>
      </c>
      <c r="O3712" t="s">
        <v>90</v>
      </c>
      <c r="P3712">
        <f t="shared" si="114"/>
        <v>1</v>
      </c>
      <c r="Q3712" s="7">
        <f t="shared" si="115"/>
        <v>1</v>
      </c>
    </row>
    <row r="3713" spans="1:17" x14ac:dyDescent="0.2">
      <c r="A3713">
        <v>89301311</v>
      </c>
      <c r="B3713" t="s">
        <v>4828</v>
      </c>
      <c r="C3713" t="s">
        <v>109</v>
      </c>
      <c r="D3713">
        <v>5</v>
      </c>
      <c r="E3713" s="2">
        <v>43435</v>
      </c>
      <c r="G3713">
        <v>8887</v>
      </c>
      <c r="H3713">
        <v>65786</v>
      </c>
      <c r="J3713" t="s">
        <v>43</v>
      </c>
      <c r="K3713" t="s">
        <v>4841</v>
      </c>
      <c r="M3713" s="1" t="s">
        <v>4842</v>
      </c>
      <c r="N3713">
        <v>1</v>
      </c>
      <c r="O3713" t="s">
        <v>23</v>
      </c>
      <c r="P3713">
        <f t="shared" si="114"/>
        <v>1</v>
      </c>
      <c r="Q3713" s="7">
        <f t="shared" si="115"/>
        <v>1</v>
      </c>
    </row>
    <row r="3714" spans="1:17" x14ac:dyDescent="0.2">
      <c r="A3714">
        <v>89301121</v>
      </c>
      <c r="B3714" t="s">
        <v>3139</v>
      </c>
      <c r="C3714" t="s">
        <v>109</v>
      </c>
      <c r="D3714">
        <v>5</v>
      </c>
      <c r="E3714" s="2">
        <v>43466</v>
      </c>
      <c r="G3714">
        <v>9104</v>
      </c>
      <c r="H3714">
        <v>65808</v>
      </c>
      <c r="J3714" t="s">
        <v>569</v>
      </c>
      <c r="K3714" t="s">
        <v>3213</v>
      </c>
      <c r="L3714" t="s">
        <v>86</v>
      </c>
      <c r="M3714" s="1" t="s">
        <v>3214</v>
      </c>
      <c r="N3714">
        <v>1</v>
      </c>
      <c r="O3714" t="s">
        <v>72</v>
      </c>
      <c r="P3714">
        <f t="shared" ref="P3714:P3777" si="116">COUNTIF($M$2:$M$4776,M3714)</f>
        <v>1</v>
      </c>
      <c r="Q3714" s="7">
        <f t="shared" ref="Q3714:Q3777" si="117">SUMIFS($N$2:$N$4776,$M$2:$M$4776,M3714)</f>
        <v>1</v>
      </c>
    </row>
    <row r="3715" spans="1:17" x14ac:dyDescent="0.2">
      <c r="A3715">
        <v>89301215</v>
      </c>
      <c r="B3715" t="s">
        <v>4155</v>
      </c>
      <c r="C3715" t="s">
        <v>4301</v>
      </c>
      <c r="D3715">
        <v>10</v>
      </c>
      <c r="E3715" s="2">
        <v>44501</v>
      </c>
      <c r="G3715">
        <v>10394</v>
      </c>
      <c r="H3715">
        <v>65811</v>
      </c>
      <c r="J3715" t="s">
        <v>843</v>
      </c>
      <c r="K3715" t="s">
        <v>4354</v>
      </c>
      <c r="M3715" s="1" t="s">
        <v>4355</v>
      </c>
      <c r="N3715">
        <v>1</v>
      </c>
      <c r="O3715" t="s">
        <v>90</v>
      </c>
      <c r="P3715">
        <f t="shared" si="116"/>
        <v>1</v>
      </c>
      <c r="Q3715" s="7">
        <f t="shared" si="117"/>
        <v>1</v>
      </c>
    </row>
    <row r="3716" spans="1:17" x14ac:dyDescent="0.2">
      <c r="A3716">
        <v>89301076</v>
      </c>
      <c r="B3716" t="s">
        <v>2079</v>
      </c>
      <c r="C3716" t="s">
        <v>2079</v>
      </c>
      <c r="D3716">
        <v>5</v>
      </c>
      <c r="E3716" s="2">
        <v>43466</v>
      </c>
      <c r="G3716">
        <v>8968</v>
      </c>
      <c r="H3716">
        <v>65813</v>
      </c>
      <c r="J3716" t="s">
        <v>1087</v>
      </c>
      <c r="K3716" t="s">
        <v>2129</v>
      </c>
      <c r="M3716" s="1" t="s">
        <v>2130</v>
      </c>
      <c r="N3716">
        <v>1</v>
      </c>
      <c r="O3716" t="s">
        <v>72</v>
      </c>
      <c r="P3716">
        <f t="shared" si="116"/>
        <v>1</v>
      </c>
      <c r="Q3716" s="7">
        <f t="shared" si="117"/>
        <v>1</v>
      </c>
    </row>
    <row r="3717" spans="1:17" x14ac:dyDescent="0.2">
      <c r="A3717">
        <v>89301181</v>
      </c>
      <c r="B3717" t="s">
        <v>3946</v>
      </c>
      <c r="C3717" t="s">
        <v>3947</v>
      </c>
      <c r="D3717">
        <v>5</v>
      </c>
      <c r="E3717" s="2">
        <v>43466</v>
      </c>
      <c r="G3717">
        <v>8934</v>
      </c>
      <c r="H3717">
        <v>65814</v>
      </c>
      <c r="I3717" t="s">
        <v>28</v>
      </c>
      <c r="J3717" t="s">
        <v>47</v>
      </c>
      <c r="K3717" t="s">
        <v>4011</v>
      </c>
      <c r="M3717" s="1" t="s">
        <v>4012</v>
      </c>
      <c r="N3717">
        <v>0.95</v>
      </c>
      <c r="O3717" t="s">
        <v>33</v>
      </c>
      <c r="P3717">
        <f t="shared" si="116"/>
        <v>2</v>
      </c>
      <c r="Q3717" s="7">
        <f t="shared" si="117"/>
        <v>1</v>
      </c>
    </row>
    <row r="3718" spans="1:17" x14ac:dyDescent="0.2">
      <c r="A3718">
        <v>89301182</v>
      </c>
      <c r="B3718" t="s">
        <v>3946</v>
      </c>
      <c r="C3718" t="s">
        <v>3661</v>
      </c>
      <c r="D3718">
        <v>10</v>
      </c>
      <c r="E3718" s="2">
        <v>43466</v>
      </c>
      <c r="G3718">
        <v>8934</v>
      </c>
      <c r="H3718">
        <v>65814</v>
      </c>
      <c r="I3718" t="s">
        <v>28</v>
      </c>
      <c r="J3718" t="s">
        <v>47</v>
      </c>
      <c r="K3718" t="s">
        <v>4011</v>
      </c>
      <c r="M3718" s="1" t="s">
        <v>4012</v>
      </c>
      <c r="N3718">
        <v>0.05</v>
      </c>
      <c r="O3718" t="s">
        <v>33</v>
      </c>
      <c r="P3718">
        <f t="shared" si="116"/>
        <v>2</v>
      </c>
      <c r="Q3718" s="7">
        <f t="shared" si="117"/>
        <v>1</v>
      </c>
    </row>
    <row r="3719" spans="1:17" x14ac:dyDescent="0.2">
      <c r="A3719">
        <v>89301073</v>
      </c>
      <c r="B3719" t="s">
        <v>1686</v>
      </c>
      <c r="C3719" t="s">
        <v>357</v>
      </c>
      <c r="D3719">
        <v>5</v>
      </c>
      <c r="E3719" s="2">
        <v>44348</v>
      </c>
      <c r="G3719">
        <v>8960</v>
      </c>
      <c r="H3719">
        <v>65818</v>
      </c>
      <c r="I3719" t="s">
        <v>53</v>
      </c>
      <c r="J3719" t="s">
        <v>524</v>
      </c>
      <c r="K3719" t="s">
        <v>1825</v>
      </c>
      <c r="L3719" t="s">
        <v>86</v>
      </c>
      <c r="M3719" s="1" t="s">
        <v>1826</v>
      </c>
      <c r="N3719">
        <v>1</v>
      </c>
      <c r="O3719" t="s">
        <v>72</v>
      </c>
      <c r="P3719">
        <f t="shared" si="116"/>
        <v>1</v>
      </c>
      <c r="Q3719" s="7">
        <f t="shared" si="117"/>
        <v>1</v>
      </c>
    </row>
    <row r="3720" spans="1:17" x14ac:dyDescent="0.2">
      <c r="A3720">
        <v>89301032</v>
      </c>
      <c r="B3720" t="s">
        <v>826</v>
      </c>
      <c r="C3720" t="s">
        <v>568</v>
      </c>
      <c r="D3720">
        <v>10</v>
      </c>
      <c r="E3720" s="2">
        <v>45078</v>
      </c>
      <c r="G3720">
        <v>8915</v>
      </c>
      <c r="H3720">
        <v>65822</v>
      </c>
      <c r="J3720" t="s">
        <v>1017</v>
      </c>
      <c r="K3720" t="s">
        <v>1018</v>
      </c>
      <c r="M3720" s="1" t="s">
        <v>1019</v>
      </c>
      <c r="N3720">
        <v>1</v>
      </c>
      <c r="O3720" t="s">
        <v>90</v>
      </c>
      <c r="P3720">
        <f t="shared" si="116"/>
        <v>1</v>
      </c>
      <c r="Q3720" s="7">
        <f t="shared" si="117"/>
        <v>1</v>
      </c>
    </row>
    <row r="3721" spans="1:17" x14ac:dyDescent="0.2">
      <c r="A3721">
        <v>89301021</v>
      </c>
      <c r="B3721" t="s">
        <v>489</v>
      </c>
      <c r="C3721" t="s">
        <v>109</v>
      </c>
      <c r="D3721">
        <v>5</v>
      </c>
      <c r="E3721" s="2">
        <v>43435</v>
      </c>
      <c r="G3721">
        <v>9016</v>
      </c>
      <c r="H3721">
        <v>65825</v>
      </c>
      <c r="J3721" t="s">
        <v>312</v>
      </c>
      <c r="K3721" t="s">
        <v>561</v>
      </c>
      <c r="L3721" t="s">
        <v>86</v>
      </c>
      <c r="M3721" s="1" t="s">
        <v>562</v>
      </c>
      <c r="N3721">
        <v>1</v>
      </c>
      <c r="O3721" t="s">
        <v>72</v>
      </c>
      <c r="P3721">
        <f t="shared" si="116"/>
        <v>1</v>
      </c>
      <c r="Q3721" s="7">
        <f t="shared" si="117"/>
        <v>1</v>
      </c>
    </row>
    <row r="3722" spans="1:17" x14ac:dyDescent="0.2">
      <c r="A3722">
        <v>89301708</v>
      </c>
      <c r="B3722" t="s">
        <v>2599</v>
      </c>
      <c r="C3722" t="s">
        <v>6546</v>
      </c>
      <c r="D3722">
        <v>10</v>
      </c>
      <c r="E3722" s="2">
        <v>43983</v>
      </c>
      <c r="G3722">
        <v>9043</v>
      </c>
      <c r="H3722">
        <v>65829</v>
      </c>
      <c r="I3722" t="s">
        <v>28</v>
      </c>
      <c r="J3722" t="s">
        <v>2190</v>
      </c>
      <c r="K3722" t="s">
        <v>5558</v>
      </c>
      <c r="M3722" s="1" t="s">
        <v>6564</v>
      </c>
      <c r="N3722">
        <v>0</v>
      </c>
      <c r="O3722" t="s">
        <v>33</v>
      </c>
      <c r="P3722">
        <f t="shared" si="116"/>
        <v>1</v>
      </c>
      <c r="Q3722" s="7">
        <f t="shared" si="117"/>
        <v>0</v>
      </c>
    </row>
    <row r="3723" spans="1:17" x14ac:dyDescent="0.2">
      <c r="A3723">
        <v>89301076</v>
      </c>
      <c r="B3723" t="s">
        <v>2079</v>
      </c>
      <c r="C3723" t="s">
        <v>2079</v>
      </c>
      <c r="D3723">
        <v>5</v>
      </c>
      <c r="E3723" s="2">
        <v>43466</v>
      </c>
      <c r="G3723">
        <v>8971</v>
      </c>
      <c r="H3723">
        <v>65832</v>
      </c>
      <c r="J3723" t="s">
        <v>81</v>
      </c>
      <c r="K3723" t="s">
        <v>2133</v>
      </c>
      <c r="M3723" s="1" t="s">
        <v>2134</v>
      </c>
      <c r="N3723">
        <v>1</v>
      </c>
      <c r="O3723" t="s">
        <v>23</v>
      </c>
      <c r="P3723">
        <f t="shared" si="116"/>
        <v>1</v>
      </c>
      <c r="Q3723" s="7">
        <f t="shared" si="117"/>
        <v>1</v>
      </c>
    </row>
    <row r="3724" spans="1:17" x14ac:dyDescent="0.2">
      <c r="A3724">
        <v>89301111</v>
      </c>
      <c r="B3724" t="s">
        <v>2951</v>
      </c>
      <c r="C3724" t="s">
        <v>109</v>
      </c>
      <c r="D3724">
        <v>5</v>
      </c>
      <c r="E3724" s="2">
        <v>44562</v>
      </c>
      <c r="G3724">
        <v>10387</v>
      </c>
      <c r="H3724">
        <v>65833</v>
      </c>
      <c r="I3724" t="s">
        <v>53</v>
      </c>
      <c r="J3724" t="s">
        <v>81</v>
      </c>
      <c r="K3724" t="s">
        <v>3026</v>
      </c>
      <c r="M3724" s="1" t="s">
        <v>3027</v>
      </c>
      <c r="N3724">
        <v>1</v>
      </c>
      <c r="O3724" t="s">
        <v>72</v>
      </c>
      <c r="P3724">
        <f t="shared" si="116"/>
        <v>1</v>
      </c>
      <c r="Q3724" s="7">
        <f t="shared" si="117"/>
        <v>1</v>
      </c>
    </row>
    <row r="3725" spans="1:17" x14ac:dyDescent="0.2">
      <c r="A3725">
        <v>89301212</v>
      </c>
      <c r="B3725" t="s">
        <v>4155</v>
      </c>
      <c r="C3725" t="s">
        <v>568</v>
      </c>
      <c r="D3725">
        <v>10</v>
      </c>
      <c r="E3725" s="2">
        <v>44682</v>
      </c>
      <c r="G3725">
        <v>10499</v>
      </c>
      <c r="H3725">
        <v>65834</v>
      </c>
      <c r="J3725" t="s">
        <v>158</v>
      </c>
      <c r="K3725" t="s">
        <v>659</v>
      </c>
      <c r="M3725" s="1" t="s">
        <v>4252</v>
      </c>
      <c r="N3725">
        <v>1</v>
      </c>
      <c r="O3725" t="s">
        <v>23</v>
      </c>
      <c r="P3725">
        <f t="shared" si="116"/>
        <v>1</v>
      </c>
      <c r="Q3725" s="7">
        <f t="shared" si="117"/>
        <v>1</v>
      </c>
    </row>
    <row r="3726" spans="1:17" x14ac:dyDescent="0.2">
      <c r="A3726">
        <v>89301051</v>
      </c>
      <c r="B3726" t="s">
        <v>1387</v>
      </c>
      <c r="C3726" t="s">
        <v>109</v>
      </c>
      <c r="D3726">
        <v>5</v>
      </c>
      <c r="E3726" s="2">
        <v>44348</v>
      </c>
      <c r="G3726">
        <v>9997</v>
      </c>
      <c r="H3726">
        <v>65835</v>
      </c>
      <c r="J3726" t="s">
        <v>312</v>
      </c>
      <c r="K3726" t="s">
        <v>1434</v>
      </c>
      <c r="M3726" s="1" t="s">
        <v>1435</v>
      </c>
      <c r="N3726">
        <v>1</v>
      </c>
      <c r="O3726" t="s">
        <v>23</v>
      </c>
      <c r="P3726">
        <f t="shared" si="116"/>
        <v>1</v>
      </c>
      <c r="Q3726" s="7">
        <f t="shared" si="117"/>
        <v>1</v>
      </c>
    </row>
    <row r="3727" spans="1:17" x14ac:dyDescent="0.2">
      <c r="A3727">
        <v>89301076</v>
      </c>
      <c r="B3727" t="s">
        <v>2079</v>
      </c>
      <c r="C3727" t="s">
        <v>2079</v>
      </c>
      <c r="D3727">
        <v>5</v>
      </c>
      <c r="E3727" s="2">
        <v>43617</v>
      </c>
      <c r="G3727">
        <v>9171</v>
      </c>
      <c r="H3727">
        <v>65836</v>
      </c>
      <c r="J3727" t="s">
        <v>540</v>
      </c>
      <c r="K3727" t="s">
        <v>101</v>
      </c>
      <c r="M3727" s="1" t="s">
        <v>2120</v>
      </c>
      <c r="N3727">
        <v>1</v>
      </c>
      <c r="O3727" t="s">
        <v>23</v>
      </c>
      <c r="P3727">
        <f t="shared" si="116"/>
        <v>1</v>
      </c>
      <c r="Q3727" s="7">
        <f t="shared" si="117"/>
        <v>1</v>
      </c>
    </row>
    <row r="3728" spans="1:17" x14ac:dyDescent="0.2">
      <c r="A3728">
        <v>89301076</v>
      </c>
      <c r="B3728" t="s">
        <v>2079</v>
      </c>
      <c r="C3728" t="s">
        <v>2079</v>
      </c>
      <c r="D3728">
        <v>5</v>
      </c>
      <c r="E3728" s="2">
        <v>43617</v>
      </c>
      <c r="G3728">
        <v>9172</v>
      </c>
      <c r="H3728">
        <v>65838</v>
      </c>
      <c r="J3728" t="s">
        <v>212</v>
      </c>
      <c r="K3728" t="s">
        <v>2131</v>
      </c>
      <c r="M3728" s="1" t="s">
        <v>2132</v>
      </c>
      <c r="N3728">
        <v>1</v>
      </c>
      <c r="O3728" t="s">
        <v>23</v>
      </c>
      <c r="P3728">
        <f t="shared" si="116"/>
        <v>1</v>
      </c>
      <c r="Q3728" s="7">
        <f t="shared" si="117"/>
        <v>1</v>
      </c>
    </row>
    <row r="3729" spans="1:17" x14ac:dyDescent="0.2">
      <c r="A3729">
        <v>89301942</v>
      </c>
      <c r="B3729" t="s">
        <v>6578</v>
      </c>
      <c r="C3729" t="s">
        <v>6578</v>
      </c>
      <c r="D3729">
        <v>10</v>
      </c>
      <c r="E3729" s="2">
        <v>44197</v>
      </c>
      <c r="G3729">
        <v>9763</v>
      </c>
      <c r="H3729">
        <v>65849</v>
      </c>
      <c r="J3729" t="s">
        <v>224</v>
      </c>
      <c r="K3729" t="s">
        <v>6603</v>
      </c>
      <c r="M3729" s="1" t="s">
        <v>6604</v>
      </c>
      <c r="N3729">
        <v>0.94</v>
      </c>
      <c r="O3729" t="s">
        <v>6581</v>
      </c>
      <c r="P3729">
        <f t="shared" si="116"/>
        <v>1</v>
      </c>
      <c r="Q3729" s="7">
        <f t="shared" si="117"/>
        <v>0.94</v>
      </c>
    </row>
    <row r="3730" spans="1:17" x14ac:dyDescent="0.2">
      <c r="A3730">
        <v>89301076</v>
      </c>
      <c r="B3730" t="s">
        <v>2079</v>
      </c>
      <c r="C3730" t="s">
        <v>2079</v>
      </c>
      <c r="D3730">
        <v>5</v>
      </c>
      <c r="E3730" s="2">
        <v>43466</v>
      </c>
      <c r="G3730">
        <v>8972</v>
      </c>
      <c r="H3730">
        <v>65857</v>
      </c>
      <c r="J3730" t="s">
        <v>258</v>
      </c>
      <c r="K3730" t="s">
        <v>2123</v>
      </c>
      <c r="M3730" s="1" t="s">
        <v>2124</v>
      </c>
      <c r="N3730">
        <v>1</v>
      </c>
      <c r="O3730" t="s">
        <v>23</v>
      </c>
      <c r="P3730">
        <f t="shared" si="116"/>
        <v>1</v>
      </c>
      <c r="Q3730" s="7">
        <f t="shared" si="117"/>
        <v>1</v>
      </c>
    </row>
    <row r="3731" spans="1:17" x14ac:dyDescent="0.2">
      <c r="A3731">
        <v>89301061</v>
      </c>
      <c r="B3731" t="s">
        <v>1480</v>
      </c>
      <c r="C3731" t="s">
        <v>1481</v>
      </c>
      <c r="D3731">
        <v>5</v>
      </c>
      <c r="E3731" s="2">
        <v>43466</v>
      </c>
      <c r="G3731">
        <v>8996</v>
      </c>
      <c r="H3731">
        <v>65859</v>
      </c>
      <c r="J3731" t="s">
        <v>314</v>
      </c>
      <c r="K3731" t="s">
        <v>731</v>
      </c>
      <c r="M3731" s="1" t="s">
        <v>1545</v>
      </c>
      <c r="N3731">
        <v>1</v>
      </c>
      <c r="O3731" t="s">
        <v>90</v>
      </c>
      <c r="P3731">
        <f t="shared" si="116"/>
        <v>1</v>
      </c>
      <c r="Q3731" s="7">
        <f t="shared" si="117"/>
        <v>1</v>
      </c>
    </row>
    <row r="3732" spans="1:17" x14ac:dyDescent="0.2">
      <c r="A3732">
        <v>89301176</v>
      </c>
      <c r="B3732" t="s">
        <v>3914</v>
      </c>
      <c r="C3732" t="s">
        <v>357</v>
      </c>
      <c r="D3732">
        <v>5</v>
      </c>
      <c r="E3732" s="2">
        <v>43466</v>
      </c>
      <c r="G3732">
        <v>9118</v>
      </c>
      <c r="H3732">
        <v>65860</v>
      </c>
      <c r="I3732" t="s">
        <v>28</v>
      </c>
      <c r="J3732" t="s">
        <v>127</v>
      </c>
      <c r="K3732" t="s">
        <v>3940</v>
      </c>
      <c r="M3732" s="1" t="s">
        <v>3941</v>
      </c>
      <c r="N3732">
        <v>1</v>
      </c>
      <c r="O3732" t="s">
        <v>33</v>
      </c>
      <c r="P3732">
        <f t="shared" si="116"/>
        <v>1</v>
      </c>
      <c r="Q3732" s="7">
        <f t="shared" si="117"/>
        <v>1</v>
      </c>
    </row>
    <row r="3733" spans="1:17" x14ac:dyDescent="0.2">
      <c r="A3733">
        <v>89301161</v>
      </c>
      <c r="B3733" t="s">
        <v>3529</v>
      </c>
      <c r="C3733" t="s">
        <v>109</v>
      </c>
      <c r="D3733">
        <v>5</v>
      </c>
      <c r="E3733" s="2">
        <v>43466</v>
      </c>
      <c r="G3733">
        <v>9089</v>
      </c>
      <c r="H3733">
        <v>65863</v>
      </c>
      <c r="I3733" t="s">
        <v>28</v>
      </c>
      <c r="J3733" t="s">
        <v>158</v>
      </c>
      <c r="K3733" t="s">
        <v>1589</v>
      </c>
      <c r="M3733" s="1" t="s">
        <v>3656</v>
      </c>
      <c r="N3733">
        <v>1</v>
      </c>
      <c r="O3733" t="s">
        <v>94</v>
      </c>
      <c r="P3733">
        <f t="shared" si="116"/>
        <v>1</v>
      </c>
      <c r="Q3733" s="7">
        <f t="shared" si="117"/>
        <v>1</v>
      </c>
    </row>
    <row r="3734" spans="1:17" x14ac:dyDescent="0.2">
      <c r="A3734">
        <v>89301081</v>
      </c>
      <c r="B3734" t="s">
        <v>2159</v>
      </c>
      <c r="C3734" t="s">
        <v>109</v>
      </c>
      <c r="D3734">
        <v>5</v>
      </c>
      <c r="E3734" s="2">
        <v>44378</v>
      </c>
      <c r="G3734">
        <v>8949</v>
      </c>
      <c r="H3734">
        <v>65867</v>
      </c>
      <c r="I3734" t="s">
        <v>28</v>
      </c>
      <c r="J3734" t="s">
        <v>1423</v>
      </c>
      <c r="K3734" t="s">
        <v>2220</v>
      </c>
      <c r="M3734" s="1" t="s">
        <v>2221</v>
      </c>
      <c r="N3734">
        <v>0.4</v>
      </c>
      <c r="O3734" t="s">
        <v>238</v>
      </c>
      <c r="P3734">
        <f t="shared" si="116"/>
        <v>1</v>
      </c>
      <c r="Q3734" s="7">
        <f t="shared" si="117"/>
        <v>0.4</v>
      </c>
    </row>
    <row r="3735" spans="1:17" x14ac:dyDescent="0.2">
      <c r="A3735">
        <v>89301076</v>
      </c>
      <c r="B3735" t="s">
        <v>2079</v>
      </c>
      <c r="C3735" t="s">
        <v>2079</v>
      </c>
      <c r="D3735">
        <v>5</v>
      </c>
      <c r="E3735" s="2">
        <v>43617</v>
      </c>
      <c r="G3735">
        <v>9169</v>
      </c>
      <c r="H3735">
        <v>65868</v>
      </c>
      <c r="J3735" t="s">
        <v>54</v>
      </c>
      <c r="K3735" t="s">
        <v>2121</v>
      </c>
      <c r="M3735" s="1" t="s">
        <v>2122</v>
      </c>
      <c r="N3735">
        <v>1</v>
      </c>
      <c r="O3735" t="s">
        <v>23</v>
      </c>
      <c r="P3735">
        <f t="shared" si="116"/>
        <v>1</v>
      </c>
      <c r="Q3735" s="7">
        <f t="shared" si="117"/>
        <v>1</v>
      </c>
    </row>
    <row r="3736" spans="1:17" x14ac:dyDescent="0.2">
      <c r="A3736">
        <v>89301600</v>
      </c>
      <c r="B3736" t="s">
        <v>6274</v>
      </c>
      <c r="C3736" t="s">
        <v>6274</v>
      </c>
      <c r="D3736">
        <v>10</v>
      </c>
      <c r="E3736" s="2">
        <v>44287</v>
      </c>
      <c r="G3736">
        <v>9839</v>
      </c>
      <c r="H3736">
        <v>65874</v>
      </c>
      <c r="I3736" t="s">
        <v>53</v>
      </c>
      <c r="J3736" t="s">
        <v>312</v>
      </c>
      <c r="K3736" t="s">
        <v>6300</v>
      </c>
      <c r="M3736" s="1" t="s">
        <v>6301</v>
      </c>
      <c r="N3736">
        <v>0.14199999999999999</v>
      </c>
      <c r="O3736" t="s">
        <v>72</v>
      </c>
      <c r="P3736">
        <f t="shared" si="116"/>
        <v>7</v>
      </c>
      <c r="Q3736" s="7">
        <f t="shared" si="117"/>
        <v>0.99399999999999999</v>
      </c>
    </row>
    <row r="3737" spans="1:17" x14ac:dyDescent="0.2">
      <c r="A3737">
        <v>89301602</v>
      </c>
      <c r="B3737" t="s">
        <v>6449</v>
      </c>
      <c r="C3737" t="s">
        <v>6450</v>
      </c>
      <c r="D3737">
        <v>10</v>
      </c>
      <c r="E3737" s="2">
        <v>44166</v>
      </c>
      <c r="G3737">
        <v>9839</v>
      </c>
      <c r="H3737">
        <v>65874</v>
      </c>
      <c r="I3737" t="s">
        <v>53</v>
      </c>
      <c r="J3737" t="s">
        <v>312</v>
      </c>
      <c r="K3737" t="s">
        <v>6300</v>
      </c>
      <c r="M3737" s="1" t="s">
        <v>6301</v>
      </c>
      <c r="N3737">
        <v>0.14199999999999999</v>
      </c>
      <c r="O3737" t="s">
        <v>72</v>
      </c>
      <c r="P3737">
        <f t="shared" si="116"/>
        <v>7</v>
      </c>
      <c r="Q3737" s="7">
        <f t="shared" si="117"/>
        <v>0.99399999999999999</v>
      </c>
    </row>
    <row r="3738" spans="1:17" x14ac:dyDescent="0.2">
      <c r="A3738">
        <v>89301604</v>
      </c>
      <c r="B3738" t="s">
        <v>6464</v>
      </c>
      <c r="C3738" t="s">
        <v>6465</v>
      </c>
      <c r="D3738">
        <v>10</v>
      </c>
      <c r="E3738" s="2">
        <v>44166</v>
      </c>
      <c r="G3738">
        <v>9839</v>
      </c>
      <c r="H3738">
        <v>65874</v>
      </c>
      <c r="I3738" t="s">
        <v>53</v>
      </c>
      <c r="J3738" t="s">
        <v>312</v>
      </c>
      <c r="K3738" t="s">
        <v>6300</v>
      </c>
      <c r="M3738" s="1" t="s">
        <v>6301</v>
      </c>
      <c r="N3738">
        <v>0.14199999999999999</v>
      </c>
      <c r="O3738" t="s">
        <v>72</v>
      </c>
      <c r="P3738">
        <f t="shared" si="116"/>
        <v>7</v>
      </c>
      <c r="Q3738" s="7">
        <f t="shared" si="117"/>
        <v>0.99399999999999999</v>
      </c>
    </row>
    <row r="3739" spans="1:17" x14ac:dyDescent="0.2">
      <c r="A3739">
        <v>89301605</v>
      </c>
      <c r="B3739" t="s">
        <v>6474</v>
      </c>
      <c r="C3739" t="s">
        <v>6475</v>
      </c>
      <c r="D3739">
        <v>10</v>
      </c>
      <c r="E3739" s="2">
        <v>44166</v>
      </c>
      <c r="G3739">
        <v>9839</v>
      </c>
      <c r="H3739">
        <v>65874</v>
      </c>
      <c r="I3739" t="s">
        <v>53</v>
      </c>
      <c r="J3739" t="s">
        <v>312</v>
      </c>
      <c r="K3739" t="s">
        <v>6300</v>
      </c>
      <c r="M3739" s="1" t="s">
        <v>6301</v>
      </c>
      <c r="N3739">
        <v>0.14199999999999999</v>
      </c>
      <c r="O3739" t="s">
        <v>72</v>
      </c>
      <c r="P3739">
        <f t="shared" si="116"/>
        <v>7</v>
      </c>
      <c r="Q3739" s="7">
        <f t="shared" si="117"/>
        <v>0.99399999999999999</v>
      </c>
    </row>
    <row r="3740" spans="1:17" x14ac:dyDescent="0.2">
      <c r="A3740">
        <v>89301606</v>
      </c>
      <c r="B3740" t="s">
        <v>6476</v>
      </c>
      <c r="C3740" t="s">
        <v>6477</v>
      </c>
      <c r="D3740">
        <v>10</v>
      </c>
      <c r="E3740" s="2">
        <v>44166</v>
      </c>
      <c r="G3740">
        <v>9839</v>
      </c>
      <c r="H3740">
        <v>65874</v>
      </c>
      <c r="I3740" t="s">
        <v>53</v>
      </c>
      <c r="J3740" t="s">
        <v>312</v>
      </c>
      <c r="K3740" t="s">
        <v>6300</v>
      </c>
      <c r="M3740" s="1" t="s">
        <v>6301</v>
      </c>
      <c r="N3740">
        <v>0.14199999999999999</v>
      </c>
      <c r="O3740" t="s">
        <v>72</v>
      </c>
      <c r="P3740">
        <f t="shared" si="116"/>
        <v>7</v>
      </c>
      <c r="Q3740" s="7">
        <f t="shared" si="117"/>
        <v>0.99399999999999999</v>
      </c>
    </row>
    <row r="3741" spans="1:17" x14ac:dyDescent="0.2">
      <c r="A3741">
        <v>89301607</v>
      </c>
      <c r="B3741" t="s">
        <v>6480</v>
      </c>
      <c r="C3741" t="s">
        <v>6481</v>
      </c>
      <c r="D3741">
        <v>10</v>
      </c>
      <c r="E3741" s="2">
        <v>44166</v>
      </c>
      <c r="G3741">
        <v>9839</v>
      </c>
      <c r="H3741">
        <v>65874</v>
      </c>
      <c r="I3741" t="s">
        <v>53</v>
      </c>
      <c r="J3741" t="s">
        <v>312</v>
      </c>
      <c r="K3741" t="s">
        <v>6300</v>
      </c>
      <c r="M3741" s="1" t="s">
        <v>6301</v>
      </c>
      <c r="N3741">
        <v>0.14199999999999999</v>
      </c>
      <c r="O3741" t="s">
        <v>72</v>
      </c>
      <c r="P3741">
        <f t="shared" si="116"/>
        <v>7</v>
      </c>
      <c r="Q3741" s="7">
        <f t="shared" si="117"/>
        <v>0.99399999999999999</v>
      </c>
    </row>
    <row r="3742" spans="1:17" x14ac:dyDescent="0.2">
      <c r="A3742">
        <v>89301608</v>
      </c>
      <c r="B3742" t="s">
        <v>6482</v>
      </c>
      <c r="C3742" t="s">
        <v>6482</v>
      </c>
      <c r="D3742">
        <v>10</v>
      </c>
      <c r="E3742" s="2">
        <v>44166</v>
      </c>
      <c r="G3742">
        <v>9839</v>
      </c>
      <c r="H3742">
        <v>65874</v>
      </c>
      <c r="I3742" t="s">
        <v>53</v>
      </c>
      <c r="J3742" t="s">
        <v>312</v>
      </c>
      <c r="K3742" t="s">
        <v>6300</v>
      </c>
      <c r="M3742" s="1" t="s">
        <v>6301</v>
      </c>
      <c r="N3742">
        <v>0.14199999999999999</v>
      </c>
      <c r="O3742" t="s">
        <v>72</v>
      </c>
      <c r="P3742">
        <f t="shared" si="116"/>
        <v>7</v>
      </c>
      <c r="Q3742" s="7">
        <f t="shared" si="117"/>
        <v>0.99399999999999999</v>
      </c>
    </row>
    <row r="3743" spans="1:17" x14ac:dyDescent="0.2">
      <c r="A3743">
        <v>89301011</v>
      </c>
      <c r="B3743" t="s">
        <v>108</v>
      </c>
      <c r="C3743" t="s">
        <v>109</v>
      </c>
      <c r="D3743">
        <v>5</v>
      </c>
      <c r="E3743" s="2">
        <v>43497</v>
      </c>
      <c r="G3743">
        <v>9051</v>
      </c>
      <c r="H3743">
        <v>65879</v>
      </c>
      <c r="I3743" t="s">
        <v>28</v>
      </c>
      <c r="J3743" t="s">
        <v>261</v>
      </c>
      <c r="K3743" t="s">
        <v>262</v>
      </c>
      <c r="M3743" s="1" t="s">
        <v>263</v>
      </c>
      <c r="N3743">
        <v>1</v>
      </c>
      <c r="O3743" t="s">
        <v>33</v>
      </c>
      <c r="P3743">
        <f t="shared" si="116"/>
        <v>1</v>
      </c>
      <c r="Q3743" s="7">
        <f t="shared" si="117"/>
        <v>1</v>
      </c>
    </row>
    <row r="3744" spans="1:17" x14ac:dyDescent="0.2">
      <c r="A3744">
        <v>89301141</v>
      </c>
      <c r="B3744" t="s">
        <v>3386</v>
      </c>
      <c r="C3744" t="s">
        <v>109</v>
      </c>
      <c r="D3744">
        <v>5</v>
      </c>
      <c r="E3744" s="2">
        <v>43497</v>
      </c>
      <c r="G3744">
        <v>9109</v>
      </c>
      <c r="H3744">
        <v>65880</v>
      </c>
      <c r="J3744" t="s">
        <v>164</v>
      </c>
      <c r="K3744" t="s">
        <v>3107</v>
      </c>
      <c r="M3744" s="1" t="s">
        <v>3390</v>
      </c>
      <c r="N3744">
        <v>1</v>
      </c>
      <c r="O3744" t="s">
        <v>23</v>
      </c>
      <c r="P3744">
        <f t="shared" si="116"/>
        <v>1</v>
      </c>
      <c r="Q3744" s="7">
        <f t="shared" si="117"/>
        <v>1</v>
      </c>
    </row>
    <row r="3745" spans="1:17" x14ac:dyDescent="0.2">
      <c r="A3745">
        <v>89301013</v>
      </c>
      <c r="B3745" t="s">
        <v>108</v>
      </c>
      <c r="C3745" t="s">
        <v>357</v>
      </c>
      <c r="D3745">
        <v>5</v>
      </c>
      <c r="E3745" s="2">
        <v>44166</v>
      </c>
      <c r="G3745">
        <v>10211</v>
      </c>
      <c r="H3745">
        <v>65883</v>
      </c>
      <c r="J3745" t="s">
        <v>406</v>
      </c>
      <c r="K3745" t="s">
        <v>407</v>
      </c>
      <c r="M3745" s="1" t="s">
        <v>408</v>
      </c>
      <c r="N3745">
        <v>1</v>
      </c>
      <c r="O3745" t="s">
        <v>23</v>
      </c>
      <c r="P3745">
        <f t="shared" si="116"/>
        <v>1</v>
      </c>
      <c r="Q3745" s="7">
        <f t="shared" si="117"/>
        <v>1</v>
      </c>
    </row>
    <row r="3746" spans="1:17" x14ac:dyDescent="0.2">
      <c r="A3746">
        <v>89301076</v>
      </c>
      <c r="B3746" t="s">
        <v>2079</v>
      </c>
      <c r="C3746" t="s">
        <v>2079</v>
      </c>
      <c r="D3746">
        <v>5</v>
      </c>
      <c r="E3746" s="2">
        <v>43617</v>
      </c>
      <c r="G3746">
        <v>9168</v>
      </c>
      <c r="H3746">
        <v>65886</v>
      </c>
      <c r="J3746" t="s">
        <v>158</v>
      </c>
      <c r="K3746" t="s">
        <v>2125</v>
      </c>
      <c r="M3746" s="1" t="s">
        <v>2126</v>
      </c>
      <c r="N3746">
        <v>1</v>
      </c>
      <c r="O3746" t="s">
        <v>23</v>
      </c>
      <c r="P3746">
        <f t="shared" si="116"/>
        <v>1</v>
      </c>
      <c r="Q3746" s="7">
        <f t="shared" si="117"/>
        <v>1</v>
      </c>
    </row>
    <row r="3747" spans="1:17" x14ac:dyDescent="0.2">
      <c r="A3747">
        <v>89301073</v>
      </c>
      <c r="B3747" t="s">
        <v>1686</v>
      </c>
      <c r="C3747" t="s">
        <v>357</v>
      </c>
      <c r="D3747">
        <v>5</v>
      </c>
      <c r="E3747" s="2">
        <v>43497</v>
      </c>
      <c r="G3747">
        <v>9178</v>
      </c>
      <c r="H3747">
        <v>65892</v>
      </c>
      <c r="J3747" t="s">
        <v>249</v>
      </c>
      <c r="K3747" t="s">
        <v>1820</v>
      </c>
      <c r="L3747" t="s">
        <v>86</v>
      </c>
      <c r="M3747" s="1" t="s">
        <v>1821</v>
      </c>
      <c r="N3747">
        <v>1</v>
      </c>
      <c r="O3747" t="s">
        <v>72</v>
      </c>
      <c r="P3747">
        <f t="shared" si="116"/>
        <v>1</v>
      </c>
      <c r="Q3747" s="7">
        <f t="shared" si="117"/>
        <v>1</v>
      </c>
    </row>
    <row r="3748" spans="1:17" x14ac:dyDescent="0.2">
      <c r="A3748">
        <v>89301484</v>
      </c>
      <c r="B3748" t="s">
        <v>5910</v>
      </c>
      <c r="C3748" t="s">
        <v>5910</v>
      </c>
      <c r="D3748">
        <v>10</v>
      </c>
      <c r="E3748" s="2">
        <v>44228</v>
      </c>
      <c r="G3748">
        <v>9146</v>
      </c>
      <c r="H3748">
        <v>65894</v>
      </c>
      <c r="I3748" t="s">
        <v>46</v>
      </c>
      <c r="J3748" t="s">
        <v>20</v>
      </c>
      <c r="K3748" t="s">
        <v>5588</v>
      </c>
      <c r="M3748" s="1" t="s">
        <v>5913</v>
      </c>
      <c r="N3748">
        <v>0.7</v>
      </c>
      <c r="O3748" t="s">
        <v>33</v>
      </c>
      <c r="P3748">
        <f t="shared" si="116"/>
        <v>1</v>
      </c>
      <c r="Q3748" s="7">
        <f t="shared" si="117"/>
        <v>0.7</v>
      </c>
    </row>
    <row r="3749" spans="1:17" x14ac:dyDescent="0.2">
      <c r="A3749">
        <v>89301077</v>
      </c>
      <c r="B3749" t="s">
        <v>2137</v>
      </c>
      <c r="C3749" t="s">
        <v>2137</v>
      </c>
      <c r="D3749">
        <v>5</v>
      </c>
      <c r="E3749" s="2">
        <v>43556</v>
      </c>
      <c r="G3749">
        <v>9087</v>
      </c>
      <c r="H3749">
        <v>65900</v>
      </c>
      <c r="J3749" t="s">
        <v>176</v>
      </c>
      <c r="K3749" t="s">
        <v>2144</v>
      </c>
      <c r="M3749" s="1" t="s">
        <v>2145</v>
      </c>
      <c r="N3749">
        <v>1</v>
      </c>
      <c r="O3749" t="s">
        <v>23</v>
      </c>
      <c r="P3749">
        <f t="shared" si="116"/>
        <v>1</v>
      </c>
      <c r="Q3749" s="7">
        <f t="shared" si="117"/>
        <v>1</v>
      </c>
    </row>
    <row r="3750" spans="1:17" x14ac:dyDescent="0.2">
      <c r="A3750">
        <v>89301023</v>
      </c>
      <c r="B3750" t="s">
        <v>489</v>
      </c>
      <c r="C3750" t="s">
        <v>357</v>
      </c>
      <c r="D3750">
        <v>5</v>
      </c>
      <c r="E3750" s="2">
        <v>43556</v>
      </c>
      <c r="G3750">
        <v>9130</v>
      </c>
      <c r="H3750">
        <v>65902</v>
      </c>
      <c r="J3750" t="s">
        <v>465</v>
      </c>
      <c r="K3750" t="s">
        <v>692</v>
      </c>
      <c r="M3750" s="1" t="s">
        <v>693</v>
      </c>
      <c r="N3750">
        <v>1</v>
      </c>
      <c r="O3750" t="s">
        <v>72</v>
      </c>
      <c r="P3750">
        <f t="shared" si="116"/>
        <v>1</v>
      </c>
      <c r="Q3750" s="7">
        <f t="shared" si="117"/>
        <v>1</v>
      </c>
    </row>
    <row r="3751" spans="1:17" x14ac:dyDescent="0.2">
      <c r="A3751">
        <v>89301073</v>
      </c>
      <c r="B3751" t="s">
        <v>1686</v>
      </c>
      <c r="C3751" t="s">
        <v>357</v>
      </c>
      <c r="D3751">
        <v>5</v>
      </c>
      <c r="E3751" s="2">
        <v>43770</v>
      </c>
      <c r="G3751">
        <v>9137</v>
      </c>
      <c r="H3751">
        <v>65903</v>
      </c>
      <c r="I3751" t="s">
        <v>46</v>
      </c>
      <c r="J3751" t="s">
        <v>47</v>
      </c>
      <c r="K3751" t="s">
        <v>476</v>
      </c>
      <c r="M3751" s="1" t="s">
        <v>1822</v>
      </c>
      <c r="N3751">
        <v>1</v>
      </c>
      <c r="O3751" t="s">
        <v>27</v>
      </c>
      <c r="P3751">
        <f t="shared" si="116"/>
        <v>1</v>
      </c>
      <c r="Q3751" s="7">
        <f t="shared" si="117"/>
        <v>1</v>
      </c>
    </row>
    <row r="3752" spans="1:17" x14ac:dyDescent="0.2">
      <c r="A3752">
        <v>89301041</v>
      </c>
      <c r="B3752" t="s">
        <v>1095</v>
      </c>
      <c r="C3752" t="s">
        <v>109</v>
      </c>
      <c r="D3752">
        <v>5</v>
      </c>
      <c r="E3752" s="2">
        <v>43497</v>
      </c>
      <c r="G3752">
        <v>9088</v>
      </c>
      <c r="H3752">
        <v>65906</v>
      </c>
      <c r="I3752" t="s">
        <v>28</v>
      </c>
      <c r="J3752" t="s">
        <v>1229</v>
      </c>
      <c r="K3752" t="s">
        <v>1230</v>
      </c>
      <c r="M3752" s="1" t="s">
        <v>1231</v>
      </c>
      <c r="N3752">
        <v>0.8</v>
      </c>
      <c r="O3752" t="s">
        <v>33</v>
      </c>
      <c r="P3752">
        <f t="shared" si="116"/>
        <v>1</v>
      </c>
      <c r="Q3752" s="7">
        <f t="shared" si="117"/>
        <v>0.8</v>
      </c>
    </row>
    <row r="3753" spans="1:17" x14ac:dyDescent="0.2">
      <c r="A3753">
        <v>89301942</v>
      </c>
      <c r="B3753" t="s">
        <v>6578</v>
      </c>
      <c r="C3753" t="s">
        <v>6578</v>
      </c>
      <c r="D3753">
        <v>10</v>
      </c>
      <c r="E3753" s="2">
        <v>44197</v>
      </c>
      <c r="G3753">
        <v>9742</v>
      </c>
      <c r="H3753">
        <v>65913</v>
      </c>
      <c r="J3753" t="s">
        <v>1653</v>
      </c>
      <c r="K3753" t="s">
        <v>6596</v>
      </c>
      <c r="M3753" s="1" t="s">
        <v>6597</v>
      </c>
      <c r="N3753">
        <v>0.94</v>
      </c>
      <c r="O3753" t="s">
        <v>6581</v>
      </c>
      <c r="P3753">
        <f t="shared" si="116"/>
        <v>1</v>
      </c>
      <c r="Q3753" s="7">
        <f t="shared" si="117"/>
        <v>0.94</v>
      </c>
    </row>
    <row r="3754" spans="1:17" x14ac:dyDescent="0.2">
      <c r="A3754">
        <v>89301212</v>
      </c>
      <c r="B3754" t="s">
        <v>4155</v>
      </c>
      <c r="C3754" t="s">
        <v>568</v>
      </c>
      <c r="D3754">
        <v>10</v>
      </c>
      <c r="E3754" s="2">
        <v>43556</v>
      </c>
      <c r="G3754">
        <v>9101</v>
      </c>
      <c r="H3754">
        <v>65914</v>
      </c>
      <c r="I3754" t="s">
        <v>28</v>
      </c>
      <c r="J3754" t="s">
        <v>2180</v>
      </c>
      <c r="K3754" t="s">
        <v>4255</v>
      </c>
      <c r="M3754" s="1" t="s">
        <v>4256</v>
      </c>
      <c r="N3754">
        <v>1</v>
      </c>
      <c r="O3754" t="s">
        <v>33</v>
      </c>
      <c r="P3754">
        <f t="shared" si="116"/>
        <v>1</v>
      </c>
      <c r="Q3754" s="7">
        <f t="shared" si="117"/>
        <v>1</v>
      </c>
    </row>
    <row r="3755" spans="1:17" x14ac:dyDescent="0.2">
      <c r="A3755">
        <v>89870255</v>
      </c>
      <c r="B3755" t="s">
        <v>4451</v>
      </c>
      <c r="C3755" t="s">
        <v>6778</v>
      </c>
      <c r="D3755">
        <v>15</v>
      </c>
      <c r="E3755" s="2">
        <v>43709</v>
      </c>
      <c r="G3755">
        <v>9471</v>
      </c>
      <c r="H3755">
        <v>65915</v>
      </c>
      <c r="I3755" t="s">
        <v>4452</v>
      </c>
      <c r="J3755" t="s">
        <v>298</v>
      </c>
      <c r="K3755" t="s">
        <v>2485</v>
      </c>
      <c r="M3755" s="1" t="s">
        <v>6781</v>
      </c>
      <c r="N3755">
        <v>0</v>
      </c>
      <c r="O3755" t="s">
        <v>4464</v>
      </c>
      <c r="P3755">
        <f t="shared" si="116"/>
        <v>1</v>
      </c>
      <c r="Q3755" s="7">
        <f t="shared" si="117"/>
        <v>0</v>
      </c>
    </row>
    <row r="3756" spans="1:17" x14ac:dyDescent="0.2">
      <c r="A3756">
        <v>89301076</v>
      </c>
      <c r="B3756" t="s">
        <v>2079</v>
      </c>
      <c r="C3756" t="s">
        <v>2079</v>
      </c>
      <c r="D3756">
        <v>5</v>
      </c>
      <c r="E3756" s="2">
        <v>43617</v>
      </c>
      <c r="G3756">
        <v>9170</v>
      </c>
      <c r="H3756">
        <v>65918</v>
      </c>
      <c r="J3756" t="s">
        <v>406</v>
      </c>
      <c r="K3756" t="s">
        <v>170</v>
      </c>
      <c r="M3756" s="1" t="s">
        <v>2119</v>
      </c>
      <c r="N3756">
        <v>1</v>
      </c>
      <c r="O3756" t="s">
        <v>23</v>
      </c>
      <c r="P3756">
        <f t="shared" si="116"/>
        <v>1</v>
      </c>
      <c r="Q3756" s="7">
        <f t="shared" si="117"/>
        <v>1</v>
      </c>
    </row>
    <row r="3757" spans="1:17" x14ac:dyDescent="0.2">
      <c r="A3757">
        <v>89301311</v>
      </c>
      <c r="B3757" t="s">
        <v>4828</v>
      </c>
      <c r="C3757" t="s">
        <v>109</v>
      </c>
      <c r="D3757">
        <v>5</v>
      </c>
      <c r="E3757" s="2">
        <v>43525</v>
      </c>
      <c r="G3757">
        <v>9121</v>
      </c>
      <c r="H3757">
        <v>65920</v>
      </c>
      <c r="J3757" t="s">
        <v>60</v>
      </c>
      <c r="K3757" t="s">
        <v>4839</v>
      </c>
      <c r="M3757" s="1" t="s">
        <v>4840</v>
      </c>
      <c r="N3757">
        <v>1</v>
      </c>
      <c r="O3757" t="s">
        <v>23</v>
      </c>
      <c r="P3757">
        <f t="shared" si="116"/>
        <v>1</v>
      </c>
      <c r="Q3757" s="7">
        <f t="shared" si="117"/>
        <v>1</v>
      </c>
    </row>
    <row r="3758" spans="1:17" x14ac:dyDescent="0.2">
      <c r="A3758">
        <v>89301173</v>
      </c>
      <c r="B3758" t="s">
        <v>3745</v>
      </c>
      <c r="C3758" t="s">
        <v>357</v>
      </c>
      <c r="D3758">
        <v>5</v>
      </c>
      <c r="E3758" s="2">
        <v>43525</v>
      </c>
      <c r="G3758">
        <v>9115</v>
      </c>
      <c r="H3758">
        <v>65922</v>
      </c>
      <c r="J3758" t="s">
        <v>312</v>
      </c>
      <c r="K3758" t="s">
        <v>3908</v>
      </c>
      <c r="M3758" s="1" t="s">
        <v>3909</v>
      </c>
      <c r="N3758">
        <v>1</v>
      </c>
      <c r="O3758" t="s">
        <v>72</v>
      </c>
      <c r="P3758">
        <f t="shared" si="116"/>
        <v>1</v>
      </c>
      <c r="Q3758" s="7">
        <f t="shared" si="117"/>
        <v>1</v>
      </c>
    </row>
    <row r="3759" spans="1:17" x14ac:dyDescent="0.2">
      <c r="A3759">
        <v>89301215</v>
      </c>
      <c r="B3759" t="s">
        <v>4155</v>
      </c>
      <c r="C3759" t="s">
        <v>4301</v>
      </c>
      <c r="D3759">
        <v>10</v>
      </c>
      <c r="E3759" s="2">
        <v>43617</v>
      </c>
      <c r="G3759">
        <v>9102</v>
      </c>
      <c r="H3759">
        <v>65923</v>
      </c>
      <c r="I3759" t="s">
        <v>28</v>
      </c>
      <c r="J3759" t="s">
        <v>158</v>
      </c>
      <c r="K3759" t="s">
        <v>4350</v>
      </c>
      <c r="M3759" s="1" t="s">
        <v>4351</v>
      </c>
      <c r="N3759">
        <v>1</v>
      </c>
      <c r="O3759" t="s">
        <v>33</v>
      </c>
      <c r="P3759">
        <f t="shared" si="116"/>
        <v>1</v>
      </c>
      <c r="Q3759" s="7">
        <f t="shared" si="117"/>
        <v>1</v>
      </c>
    </row>
    <row r="3760" spans="1:17" x14ac:dyDescent="0.2">
      <c r="A3760">
        <v>89301708</v>
      </c>
      <c r="B3760" t="s">
        <v>2599</v>
      </c>
      <c r="C3760" t="s">
        <v>6546</v>
      </c>
      <c r="D3760">
        <v>10</v>
      </c>
      <c r="E3760" s="2">
        <v>43922</v>
      </c>
      <c r="G3760">
        <v>9465</v>
      </c>
      <c r="H3760">
        <v>65926</v>
      </c>
      <c r="I3760" t="s">
        <v>28</v>
      </c>
      <c r="J3760" t="s">
        <v>63</v>
      </c>
      <c r="K3760" t="s">
        <v>6567</v>
      </c>
      <c r="M3760" s="1" t="s">
        <v>6568</v>
      </c>
      <c r="N3760">
        <v>0</v>
      </c>
      <c r="O3760" t="s">
        <v>33</v>
      </c>
      <c r="P3760">
        <f t="shared" si="116"/>
        <v>1</v>
      </c>
      <c r="Q3760" s="7">
        <f t="shared" si="117"/>
        <v>0</v>
      </c>
    </row>
    <row r="3761" spans="1:17" x14ac:dyDescent="0.2">
      <c r="A3761">
        <v>89301013</v>
      </c>
      <c r="B3761" t="s">
        <v>108</v>
      </c>
      <c r="C3761" t="s">
        <v>357</v>
      </c>
      <c r="D3761">
        <v>5</v>
      </c>
      <c r="E3761" s="2">
        <v>43525</v>
      </c>
      <c r="G3761">
        <v>9050</v>
      </c>
      <c r="H3761">
        <v>65937</v>
      </c>
      <c r="J3761" t="s">
        <v>60</v>
      </c>
      <c r="K3761" t="s">
        <v>271</v>
      </c>
      <c r="M3761" s="1" t="s">
        <v>409</v>
      </c>
      <c r="N3761">
        <v>1</v>
      </c>
      <c r="O3761" t="s">
        <v>23</v>
      </c>
      <c r="P3761">
        <f t="shared" si="116"/>
        <v>1</v>
      </c>
      <c r="Q3761" s="7">
        <f t="shared" si="117"/>
        <v>1</v>
      </c>
    </row>
    <row r="3762" spans="1:17" x14ac:dyDescent="0.2">
      <c r="A3762">
        <v>89301081</v>
      </c>
      <c r="B3762" t="s">
        <v>2159</v>
      </c>
      <c r="C3762" t="s">
        <v>109</v>
      </c>
      <c r="D3762">
        <v>5</v>
      </c>
      <c r="E3762" s="2">
        <v>43525</v>
      </c>
      <c r="G3762">
        <v>9124</v>
      </c>
      <c r="H3762">
        <v>65939</v>
      </c>
      <c r="I3762" t="s">
        <v>53</v>
      </c>
      <c r="J3762" t="s">
        <v>406</v>
      </c>
      <c r="K3762" t="s">
        <v>2218</v>
      </c>
      <c r="M3762" s="1" t="s">
        <v>2219</v>
      </c>
      <c r="N3762">
        <v>1</v>
      </c>
      <c r="O3762" t="s">
        <v>72</v>
      </c>
      <c r="P3762">
        <f t="shared" si="116"/>
        <v>1</v>
      </c>
      <c r="Q3762" s="7">
        <f t="shared" si="117"/>
        <v>1</v>
      </c>
    </row>
    <row r="3763" spans="1:17" x14ac:dyDescent="0.2">
      <c r="A3763">
        <v>89301061</v>
      </c>
      <c r="B3763" t="s">
        <v>1480</v>
      </c>
      <c r="C3763" t="s">
        <v>1481</v>
      </c>
      <c r="D3763">
        <v>5</v>
      </c>
      <c r="E3763" s="2">
        <v>43556</v>
      </c>
      <c r="G3763">
        <v>9110</v>
      </c>
      <c r="H3763">
        <v>65942</v>
      </c>
      <c r="J3763" t="s">
        <v>81</v>
      </c>
      <c r="K3763" t="s">
        <v>1546</v>
      </c>
      <c r="M3763" s="1" t="s">
        <v>1547</v>
      </c>
      <c r="N3763">
        <v>1</v>
      </c>
      <c r="O3763" t="s">
        <v>90</v>
      </c>
      <c r="P3763">
        <f t="shared" si="116"/>
        <v>1</v>
      </c>
      <c r="Q3763" s="7">
        <f t="shared" si="117"/>
        <v>1</v>
      </c>
    </row>
    <row r="3764" spans="1:17" x14ac:dyDescent="0.2">
      <c r="A3764">
        <v>89301076</v>
      </c>
      <c r="B3764" t="s">
        <v>2079</v>
      </c>
      <c r="C3764" t="s">
        <v>2079</v>
      </c>
      <c r="D3764">
        <v>5</v>
      </c>
      <c r="E3764" s="2">
        <v>44317</v>
      </c>
      <c r="G3764">
        <v>10140</v>
      </c>
      <c r="H3764">
        <v>65943</v>
      </c>
      <c r="J3764" t="s">
        <v>54</v>
      </c>
      <c r="K3764" t="s">
        <v>1855</v>
      </c>
      <c r="M3764" s="1" t="s">
        <v>2117</v>
      </c>
      <c r="N3764">
        <v>0.75</v>
      </c>
      <c r="O3764" t="s">
        <v>72</v>
      </c>
      <c r="P3764">
        <f t="shared" si="116"/>
        <v>1</v>
      </c>
      <c r="Q3764" s="7">
        <f t="shared" si="117"/>
        <v>0.75</v>
      </c>
    </row>
    <row r="3765" spans="1:17" x14ac:dyDescent="0.2">
      <c r="A3765">
        <v>89301021</v>
      </c>
      <c r="B3765" t="s">
        <v>489</v>
      </c>
      <c r="C3765" t="s">
        <v>109</v>
      </c>
      <c r="D3765">
        <v>5</v>
      </c>
      <c r="E3765" s="2">
        <v>43556</v>
      </c>
      <c r="G3765">
        <v>9131</v>
      </c>
      <c r="H3765">
        <v>65949</v>
      </c>
      <c r="J3765" t="s">
        <v>325</v>
      </c>
      <c r="K3765" t="s">
        <v>557</v>
      </c>
      <c r="M3765" s="1" t="s">
        <v>558</v>
      </c>
      <c r="N3765">
        <v>1</v>
      </c>
      <c r="O3765" t="s">
        <v>90</v>
      </c>
      <c r="P3765">
        <f t="shared" si="116"/>
        <v>1</v>
      </c>
      <c r="Q3765" s="7">
        <f t="shared" si="117"/>
        <v>1</v>
      </c>
    </row>
    <row r="3766" spans="1:17" x14ac:dyDescent="0.2">
      <c r="A3766">
        <v>89301182</v>
      </c>
      <c r="B3766" t="s">
        <v>3946</v>
      </c>
      <c r="C3766" t="s">
        <v>3661</v>
      </c>
      <c r="D3766">
        <v>10</v>
      </c>
      <c r="E3766" s="2">
        <v>43525</v>
      </c>
      <c r="G3766">
        <v>9047</v>
      </c>
      <c r="H3766">
        <v>65951</v>
      </c>
      <c r="I3766" t="s">
        <v>46</v>
      </c>
      <c r="J3766" t="s">
        <v>252</v>
      </c>
      <c r="K3766" t="s">
        <v>4053</v>
      </c>
      <c r="L3766" t="s">
        <v>86</v>
      </c>
      <c r="M3766" s="1" t="s">
        <v>4054</v>
      </c>
      <c r="N3766">
        <v>1</v>
      </c>
      <c r="O3766" t="s">
        <v>72</v>
      </c>
      <c r="P3766">
        <f t="shared" si="116"/>
        <v>1</v>
      </c>
      <c r="Q3766" s="7">
        <f t="shared" si="117"/>
        <v>1</v>
      </c>
    </row>
    <row r="3767" spans="1:17" x14ac:dyDescent="0.2">
      <c r="A3767">
        <v>89301026</v>
      </c>
      <c r="B3767" t="s">
        <v>489</v>
      </c>
      <c r="C3767" t="s">
        <v>702</v>
      </c>
      <c r="D3767">
        <v>5</v>
      </c>
      <c r="E3767" s="2">
        <v>43586</v>
      </c>
      <c r="G3767">
        <v>9290</v>
      </c>
      <c r="H3767">
        <v>65952</v>
      </c>
      <c r="I3767" t="s">
        <v>46</v>
      </c>
      <c r="J3767" t="s">
        <v>54</v>
      </c>
      <c r="K3767" t="s">
        <v>729</v>
      </c>
      <c r="M3767" s="1" t="s">
        <v>730</v>
      </c>
      <c r="N3767">
        <v>1</v>
      </c>
      <c r="O3767" t="s">
        <v>72</v>
      </c>
      <c r="P3767">
        <f t="shared" si="116"/>
        <v>1</v>
      </c>
      <c r="Q3767" s="7">
        <f t="shared" si="117"/>
        <v>1</v>
      </c>
    </row>
    <row r="3768" spans="1:17" x14ac:dyDescent="0.2">
      <c r="A3768">
        <v>89301375</v>
      </c>
      <c r="B3768" t="s">
        <v>5575</v>
      </c>
      <c r="C3768" t="s">
        <v>5575</v>
      </c>
      <c r="D3768">
        <v>10</v>
      </c>
      <c r="E3768" s="2">
        <v>43539</v>
      </c>
      <c r="G3768">
        <v>9069</v>
      </c>
      <c r="H3768">
        <v>65954</v>
      </c>
      <c r="J3768" t="s">
        <v>888</v>
      </c>
      <c r="K3768" t="s">
        <v>2161</v>
      </c>
      <c r="L3768" t="s">
        <v>86</v>
      </c>
      <c r="M3768" s="1" t="s">
        <v>5596</v>
      </c>
      <c r="N3768">
        <v>1</v>
      </c>
      <c r="O3768" t="s">
        <v>72</v>
      </c>
      <c r="P3768">
        <f t="shared" si="116"/>
        <v>1</v>
      </c>
      <c r="Q3768" s="7">
        <f t="shared" si="117"/>
        <v>1</v>
      </c>
    </row>
    <row r="3769" spans="1:17" x14ac:dyDescent="0.2">
      <c r="A3769">
        <v>89301385</v>
      </c>
      <c r="B3769" t="s">
        <v>5670</v>
      </c>
      <c r="C3769" t="s">
        <v>5671</v>
      </c>
      <c r="D3769">
        <v>10</v>
      </c>
      <c r="E3769" s="2">
        <v>43586</v>
      </c>
      <c r="G3769">
        <v>9194</v>
      </c>
      <c r="H3769">
        <v>65958</v>
      </c>
      <c r="J3769" t="s">
        <v>325</v>
      </c>
      <c r="K3769" t="s">
        <v>5706</v>
      </c>
      <c r="M3769" s="1" t="s">
        <v>5707</v>
      </c>
      <c r="N3769">
        <v>1</v>
      </c>
      <c r="O3769" t="s">
        <v>27</v>
      </c>
      <c r="P3769">
        <f t="shared" si="116"/>
        <v>1</v>
      </c>
      <c r="Q3769" s="7">
        <f t="shared" si="117"/>
        <v>1</v>
      </c>
    </row>
    <row r="3770" spans="1:17" x14ac:dyDescent="0.2">
      <c r="A3770">
        <v>89301313</v>
      </c>
      <c r="B3770" t="s">
        <v>4828</v>
      </c>
      <c r="C3770" t="s">
        <v>357</v>
      </c>
      <c r="D3770">
        <v>5</v>
      </c>
      <c r="E3770" s="2">
        <v>43647</v>
      </c>
      <c r="G3770">
        <v>9324</v>
      </c>
      <c r="H3770">
        <v>65962</v>
      </c>
      <c r="J3770" t="s">
        <v>687</v>
      </c>
      <c r="K3770" t="s">
        <v>4927</v>
      </c>
      <c r="L3770" t="s">
        <v>86</v>
      </c>
      <c r="M3770" s="1" t="s">
        <v>4928</v>
      </c>
      <c r="N3770">
        <v>1</v>
      </c>
      <c r="O3770" t="s">
        <v>72</v>
      </c>
      <c r="P3770">
        <f t="shared" si="116"/>
        <v>1</v>
      </c>
      <c r="Q3770" s="7">
        <f t="shared" si="117"/>
        <v>1</v>
      </c>
    </row>
    <row r="3771" spans="1:17" x14ac:dyDescent="0.2">
      <c r="A3771">
        <v>89301042</v>
      </c>
      <c r="B3771" t="s">
        <v>1264</v>
      </c>
      <c r="C3771" t="s">
        <v>1265</v>
      </c>
      <c r="D3771">
        <v>10</v>
      </c>
      <c r="E3771" s="2">
        <v>45170</v>
      </c>
      <c r="G3771">
        <v>10997</v>
      </c>
      <c r="H3771">
        <v>65963</v>
      </c>
      <c r="I3771" t="s">
        <v>53</v>
      </c>
      <c r="J3771" t="s">
        <v>1266</v>
      </c>
      <c r="K3771" t="s">
        <v>1267</v>
      </c>
      <c r="L3771" t="s">
        <v>86</v>
      </c>
      <c r="M3771" s="1" t="s">
        <v>1268</v>
      </c>
      <c r="N3771">
        <v>0.5</v>
      </c>
      <c r="O3771" t="s">
        <v>72</v>
      </c>
      <c r="P3771">
        <f t="shared" si="116"/>
        <v>1</v>
      </c>
      <c r="Q3771" s="7">
        <f t="shared" si="117"/>
        <v>0.5</v>
      </c>
    </row>
    <row r="3772" spans="1:17" x14ac:dyDescent="0.2">
      <c r="A3772">
        <v>89301181</v>
      </c>
      <c r="B3772" t="s">
        <v>3946</v>
      </c>
      <c r="C3772" t="s">
        <v>3947</v>
      </c>
      <c r="D3772">
        <v>5</v>
      </c>
      <c r="E3772" s="2">
        <v>43586</v>
      </c>
      <c r="G3772">
        <v>9182</v>
      </c>
      <c r="H3772">
        <v>65966</v>
      </c>
      <c r="I3772" t="s">
        <v>46</v>
      </c>
      <c r="J3772" t="s">
        <v>66</v>
      </c>
      <c r="K3772" t="s">
        <v>4014</v>
      </c>
      <c r="M3772" s="1" t="s">
        <v>4015</v>
      </c>
      <c r="N3772">
        <v>1</v>
      </c>
      <c r="O3772" t="s">
        <v>27</v>
      </c>
      <c r="P3772">
        <f t="shared" si="116"/>
        <v>1</v>
      </c>
      <c r="Q3772" s="7">
        <f t="shared" si="117"/>
        <v>1</v>
      </c>
    </row>
    <row r="3773" spans="1:17" x14ac:dyDescent="0.2">
      <c r="A3773">
        <v>89301075</v>
      </c>
      <c r="B3773" t="s">
        <v>1686</v>
      </c>
      <c r="C3773" t="s">
        <v>1840</v>
      </c>
      <c r="D3773">
        <v>10</v>
      </c>
      <c r="E3773" s="2">
        <v>44470</v>
      </c>
      <c r="G3773">
        <v>9159</v>
      </c>
      <c r="H3773">
        <v>65971</v>
      </c>
      <c r="I3773" t="s">
        <v>28</v>
      </c>
      <c r="J3773" t="s">
        <v>155</v>
      </c>
      <c r="K3773" t="s">
        <v>1863</v>
      </c>
      <c r="M3773" s="1" t="s">
        <v>1864</v>
      </c>
      <c r="N3773">
        <v>1</v>
      </c>
      <c r="O3773" t="s">
        <v>238</v>
      </c>
      <c r="P3773">
        <f t="shared" si="116"/>
        <v>1</v>
      </c>
      <c r="Q3773" s="7">
        <f t="shared" si="117"/>
        <v>1</v>
      </c>
    </row>
    <row r="3774" spans="1:17" x14ac:dyDescent="0.2">
      <c r="A3774">
        <v>89301131</v>
      </c>
      <c r="B3774" t="s">
        <v>3276</v>
      </c>
      <c r="C3774" t="s">
        <v>109</v>
      </c>
      <c r="D3774">
        <v>5</v>
      </c>
      <c r="E3774" s="2">
        <v>43586</v>
      </c>
      <c r="G3774">
        <v>9155</v>
      </c>
      <c r="H3774">
        <v>65976</v>
      </c>
      <c r="J3774" t="s">
        <v>325</v>
      </c>
      <c r="K3774" t="s">
        <v>3131</v>
      </c>
      <c r="M3774" s="1" t="s">
        <v>3329</v>
      </c>
      <c r="N3774">
        <v>1</v>
      </c>
      <c r="O3774" t="s">
        <v>23</v>
      </c>
      <c r="P3774">
        <f t="shared" si="116"/>
        <v>1</v>
      </c>
      <c r="Q3774" s="7">
        <f t="shared" si="117"/>
        <v>1</v>
      </c>
    </row>
    <row r="3775" spans="1:17" x14ac:dyDescent="0.2">
      <c r="A3775">
        <v>89301345</v>
      </c>
      <c r="B3775" t="s">
        <v>5330</v>
      </c>
      <c r="C3775" t="s">
        <v>5331</v>
      </c>
      <c r="D3775">
        <v>10</v>
      </c>
      <c r="E3775" s="2">
        <v>43617</v>
      </c>
      <c r="G3775">
        <v>9193</v>
      </c>
      <c r="H3775">
        <v>65977</v>
      </c>
      <c r="I3775" t="s">
        <v>53</v>
      </c>
      <c r="J3775" t="s">
        <v>312</v>
      </c>
      <c r="K3775" t="s">
        <v>5350</v>
      </c>
      <c r="M3775" s="1" t="s">
        <v>5351</v>
      </c>
      <c r="N3775">
        <v>1</v>
      </c>
      <c r="O3775" t="s">
        <v>72</v>
      </c>
      <c r="P3775">
        <f t="shared" si="116"/>
        <v>1</v>
      </c>
      <c r="Q3775" s="7">
        <f t="shared" si="117"/>
        <v>1</v>
      </c>
    </row>
    <row r="3776" spans="1:17" x14ac:dyDescent="0.2">
      <c r="A3776">
        <v>89301163</v>
      </c>
      <c r="B3776" t="s">
        <v>3529</v>
      </c>
      <c r="C3776" t="s">
        <v>357</v>
      </c>
      <c r="D3776">
        <v>5</v>
      </c>
      <c r="E3776" s="2">
        <v>43661</v>
      </c>
      <c r="G3776">
        <v>9252</v>
      </c>
      <c r="H3776">
        <v>65983</v>
      </c>
      <c r="I3776" t="s">
        <v>53</v>
      </c>
      <c r="J3776" t="s">
        <v>1075</v>
      </c>
      <c r="K3776" t="s">
        <v>3727</v>
      </c>
      <c r="L3776" t="s">
        <v>86</v>
      </c>
      <c r="M3776" s="1" t="s">
        <v>3728</v>
      </c>
      <c r="N3776">
        <v>1</v>
      </c>
      <c r="O3776" t="s">
        <v>72</v>
      </c>
      <c r="P3776">
        <f t="shared" si="116"/>
        <v>1</v>
      </c>
      <c r="Q3776" s="7">
        <f t="shared" si="117"/>
        <v>1</v>
      </c>
    </row>
    <row r="3777" spans="1:17" x14ac:dyDescent="0.2">
      <c r="A3777">
        <v>89301022</v>
      </c>
      <c r="B3777" t="s">
        <v>489</v>
      </c>
      <c r="C3777" t="s">
        <v>568</v>
      </c>
      <c r="D3777">
        <v>10</v>
      </c>
      <c r="E3777" s="2">
        <v>43586</v>
      </c>
      <c r="G3777">
        <v>9288</v>
      </c>
      <c r="H3777">
        <v>65984</v>
      </c>
      <c r="I3777" t="s">
        <v>28</v>
      </c>
      <c r="J3777" t="s">
        <v>298</v>
      </c>
      <c r="K3777" t="s">
        <v>573</v>
      </c>
      <c r="L3777" t="s">
        <v>574</v>
      </c>
      <c r="M3777" s="1" t="s">
        <v>575</v>
      </c>
      <c r="N3777">
        <v>0.2</v>
      </c>
      <c r="O3777" t="s">
        <v>33</v>
      </c>
      <c r="P3777">
        <f t="shared" si="116"/>
        <v>1</v>
      </c>
      <c r="Q3777" s="7">
        <f t="shared" si="117"/>
        <v>0.2</v>
      </c>
    </row>
    <row r="3778" spans="1:17" x14ac:dyDescent="0.2">
      <c r="A3778">
        <v>89301081</v>
      </c>
      <c r="B3778" t="s">
        <v>2159</v>
      </c>
      <c r="C3778" t="s">
        <v>109</v>
      </c>
      <c r="D3778">
        <v>5</v>
      </c>
      <c r="E3778" s="2">
        <v>43631</v>
      </c>
      <c r="G3778">
        <v>9202</v>
      </c>
      <c r="H3778">
        <v>65985</v>
      </c>
      <c r="I3778" t="s">
        <v>53</v>
      </c>
      <c r="J3778" t="s">
        <v>2215</v>
      </c>
      <c r="K3778" t="s">
        <v>2216</v>
      </c>
      <c r="M3778" s="1" t="s">
        <v>2217</v>
      </c>
      <c r="N3778">
        <v>1</v>
      </c>
      <c r="O3778" t="s">
        <v>72</v>
      </c>
      <c r="P3778">
        <f t="shared" ref="P3778:P3841" si="118">COUNTIF($M$2:$M$4776,M3778)</f>
        <v>1</v>
      </c>
      <c r="Q3778" s="7">
        <f t="shared" ref="Q3778:Q3841" si="119">SUMIFS($N$2:$N$4776,$M$2:$M$4776,M3778)</f>
        <v>1</v>
      </c>
    </row>
    <row r="3779" spans="1:17" x14ac:dyDescent="0.2">
      <c r="A3779">
        <v>89301026</v>
      </c>
      <c r="B3779" t="s">
        <v>489</v>
      </c>
      <c r="C3779" t="s">
        <v>702</v>
      </c>
      <c r="D3779">
        <v>5</v>
      </c>
      <c r="E3779" s="2">
        <v>43647</v>
      </c>
      <c r="G3779">
        <v>9285</v>
      </c>
      <c r="H3779">
        <v>65987</v>
      </c>
      <c r="I3779" t="s">
        <v>53</v>
      </c>
      <c r="J3779" t="s">
        <v>733</v>
      </c>
      <c r="K3779" t="s">
        <v>734</v>
      </c>
      <c r="M3779" s="1" t="s">
        <v>735</v>
      </c>
      <c r="N3779">
        <v>1</v>
      </c>
      <c r="O3779" t="s">
        <v>72</v>
      </c>
      <c r="P3779">
        <f t="shared" si="118"/>
        <v>1</v>
      </c>
      <c r="Q3779" s="7">
        <f t="shared" si="119"/>
        <v>1</v>
      </c>
    </row>
    <row r="3780" spans="1:17" x14ac:dyDescent="0.2">
      <c r="A3780">
        <v>89301026</v>
      </c>
      <c r="B3780" t="s">
        <v>489</v>
      </c>
      <c r="C3780" t="s">
        <v>702</v>
      </c>
      <c r="D3780">
        <v>5</v>
      </c>
      <c r="E3780" s="2">
        <v>43586</v>
      </c>
      <c r="G3780">
        <v>9287</v>
      </c>
      <c r="H3780">
        <v>65988</v>
      </c>
      <c r="J3780" t="s">
        <v>358</v>
      </c>
      <c r="K3780" t="s">
        <v>731</v>
      </c>
      <c r="M3780" s="1" t="s">
        <v>732</v>
      </c>
      <c r="N3780">
        <v>1</v>
      </c>
      <c r="O3780" t="s">
        <v>90</v>
      </c>
      <c r="P3780">
        <f t="shared" si="118"/>
        <v>1</v>
      </c>
      <c r="Q3780" s="7">
        <f t="shared" si="119"/>
        <v>1</v>
      </c>
    </row>
    <row r="3781" spans="1:17" x14ac:dyDescent="0.2">
      <c r="A3781">
        <v>89301321</v>
      </c>
      <c r="B3781" t="s">
        <v>4932</v>
      </c>
      <c r="C3781" t="s">
        <v>109</v>
      </c>
      <c r="D3781">
        <v>5</v>
      </c>
      <c r="E3781" s="2">
        <v>43678</v>
      </c>
      <c r="G3781">
        <v>9239</v>
      </c>
      <c r="H3781">
        <v>65991</v>
      </c>
      <c r="J3781" t="s">
        <v>705</v>
      </c>
      <c r="K3781" t="s">
        <v>4979</v>
      </c>
      <c r="L3781" t="s">
        <v>86</v>
      </c>
      <c r="M3781" s="1" t="s">
        <v>4980</v>
      </c>
      <c r="N3781">
        <v>1</v>
      </c>
      <c r="O3781" t="s">
        <v>72</v>
      </c>
      <c r="P3781">
        <f t="shared" si="118"/>
        <v>1</v>
      </c>
      <c r="Q3781" s="7">
        <f t="shared" si="119"/>
        <v>1</v>
      </c>
    </row>
    <row r="3782" spans="1:17" x14ac:dyDescent="0.2">
      <c r="A3782">
        <v>89301323</v>
      </c>
      <c r="B3782" t="s">
        <v>4932</v>
      </c>
      <c r="C3782" t="s">
        <v>357</v>
      </c>
      <c r="D3782">
        <v>5</v>
      </c>
      <c r="E3782" s="2">
        <v>43983</v>
      </c>
      <c r="G3782">
        <v>9238</v>
      </c>
      <c r="H3782">
        <v>65993</v>
      </c>
      <c r="J3782" t="s">
        <v>63</v>
      </c>
      <c r="K3782" t="s">
        <v>5081</v>
      </c>
      <c r="L3782" t="s">
        <v>86</v>
      </c>
      <c r="M3782" s="1" t="s">
        <v>5082</v>
      </c>
      <c r="N3782">
        <v>1</v>
      </c>
      <c r="O3782" t="s">
        <v>72</v>
      </c>
      <c r="P3782">
        <f t="shared" si="118"/>
        <v>1</v>
      </c>
      <c r="Q3782" s="7">
        <f t="shared" si="119"/>
        <v>1</v>
      </c>
    </row>
    <row r="3783" spans="1:17" x14ac:dyDescent="0.2">
      <c r="A3783">
        <v>89301600</v>
      </c>
      <c r="B3783" t="s">
        <v>6274</v>
      </c>
      <c r="C3783" t="s">
        <v>6274</v>
      </c>
      <c r="D3783">
        <v>10</v>
      </c>
      <c r="E3783" s="2">
        <v>44287</v>
      </c>
      <c r="G3783">
        <v>9332</v>
      </c>
      <c r="H3783">
        <v>65994</v>
      </c>
      <c r="J3783" t="s">
        <v>521</v>
      </c>
      <c r="K3783" t="s">
        <v>6302</v>
      </c>
      <c r="L3783" t="s">
        <v>86</v>
      </c>
      <c r="M3783" s="1" t="s">
        <v>6303</v>
      </c>
      <c r="N3783">
        <v>0.14199999999999999</v>
      </c>
      <c r="O3783" t="s">
        <v>72</v>
      </c>
      <c r="P3783">
        <f t="shared" si="118"/>
        <v>6</v>
      </c>
      <c r="Q3783" s="7">
        <f t="shared" si="119"/>
        <v>0.85199999999999998</v>
      </c>
    </row>
    <row r="3784" spans="1:17" x14ac:dyDescent="0.2">
      <c r="A3784">
        <v>89301604</v>
      </c>
      <c r="B3784" t="s">
        <v>6464</v>
      </c>
      <c r="C3784" t="s">
        <v>6465</v>
      </c>
      <c r="D3784">
        <v>10</v>
      </c>
      <c r="E3784" s="2">
        <v>43647</v>
      </c>
      <c r="G3784">
        <v>9332</v>
      </c>
      <c r="H3784">
        <v>65994</v>
      </c>
      <c r="J3784" t="s">
        <v>521</v>
      </c>
      <c r="K3784" t="s">
        <v>6302</v>
      </c>
      <c r="L3784" t="s">
        <v>86</v>
      </c>
      <c r="M3784" s="1" t="s">
        <v>6303</v>
      </c>
      <c r="N3784">
        <v>0.14199999999999999</v>
      </c>
      <c r="O3784" t="s">
        <v>72</v>
      </c>
      <c r="P3784">
        <f t="shared" si="118"/>
        <v>6</v>
      </c>
      <c r="Q3784" s="7">
        <f t="shared" si="119"/>
        <v>0.85199999999999998</v>
      </c>
    </row>
    <row r="3785" spans="1:17" x14ac:dyDescent="0.2">
      <c r="A3785">
        <v>89301605</v>
      </c>
      <c r="B3785" t="s">
        <v>6474</v>
      </c>
      <c r="C3785" t="s">
        <v>6475</v>
      </c>
      <c r="D3785">
        <v>10</v>
      </c>
      <c r="E3785" s="2">
        <v>43647</v>
      </c>
      <c r="G3785">
        <v>9332</v>
      </c>
      <c r="H3785">
        <v>65994</v>
      </c>
      <c r="J3785" t="s">
        <v>521</v>
      </c>
      <c r="K3785" t="s">
        <v>6302</v>
      </c>
      <c r="L3785" t="s">
        <v>86</v>
      </c>
      <c r="M3785" s="1" t="s">
        <v>6303</v>
      </c>
      <c r="N3785">
        <v>0.14199999999999999</v>
      </c>
      <c r="O3785" t="s">
        <v>72</v>
      </c>
      <c r="P3785">
        <f t="shared" si="118"/>
        <v>6</v>
      </c>
      <c r="Q3785" s="7">
        <f t="shared" si="119"/>
        <v>0.85199999999999998</v>
      </c>
    </row>
    <row r="3786" spans="1:17" x14ac:dyDescent="0.2">
      <c r="A3786">
        <v>89301606</v>
      </c>
      <c r="B3786" t="s">
        <v>6476</v>
      </c>
      <c r="C3786" t="s">
        <v>6477</v>
      </c>
      <c r="D3786">
        <v>10</v>
      </c>
      <c r="E3786" s="2">
        <v>43647</v>
      </c>
      <c r="G3786">
        <v>9332</v>
      </c>
      <c r="H3786">
        <v>65994</v>
      </c>
      <c r="J3786" t="s">
        <v>521</v>
      </c>
      <c r="K3786" t="s">
        <v>6302</v>
      </c>
      <c r="L3786" t="s">
        <v>86</v>
      </c>
      <c r="M3786" s="1" t="s">
        <v>6303</v>
      </c>
      <c r="N3786">
        <v>0.14199999999999999</v>
      </c>
      <c r="O3786" t="s">
        <v>72</v>
      </c>
      <c r="P3786">
        <f t="shared" si="118"/>
        <v>6</v>
      </c>
      <c r="Q3786" s="7">
        <f t="shared" si="119"/>
        <v>0.85199999999999998</v>
      </c>
    </row>
    <row r="3787" spans="1:17" x14ac:dyDescent="0.2">
      <c r="A3787">
        <v>89301607</v>
      </c>
      <c r="B3787" t="s">
        <v>6480</v>
      </c>
      <c r="C3787" t="s">
        <v>6481</v>
      </c>
      <c r="D3787">
        <v>10</v>
      </c>
      <c r="E3787" s="2">
        <v>43647</v>
      </c>
      <c r="G3787">
        <v>9332</v>
      </c>
      <c r="H3787">
        <v>65994</v>
      </c>
      <c r="J3787" t="s">
        <v>521</v>
      </c>
      <c r="K3787" t="s">
        <v>6302</v>
      </c>
      <c r="L3787" t="s">
        <v>86</v>
      </c>
      <c r="M3787" s="1" t="s">
        <v>6303</v>
      </c>
      <c r="N3787">
        <v>0.14199999999999999</v>
      </c>
      <c r="O3787" t="s">
        <v>72</v>
      </c>
      <c r="P3787">
        <f t="shared" si="118"/>
        <v>6</v>
      </c>
      <c r="Q3787" s="7">
        <f t="shared" si="119"/>
        <v>0.85199999999999998</v>
      </c>
    </row>
    <row r="3788" spans="1:17" x14ac:dyDescent="0.2">
      <c r="A3788">
        <v>89301608</v>
      </c>
      <c r="B3788" t="s">
        <v>6482</v>
      </c>
      <c r="C3788" t="s">
        <v>6482</v>
      </c>
      <c r="D3788">
        <v>10</v>
      </c>
      <c r="E3788" s="2">
        <v>43647</v>
      </c>
      <c r="G3788">
        <v>9332</v>
      </c>
      <c r="H3788">
        <v>65994</v>
      </c>
      <c r="J3788" t="s">
        <v>521</v>
      </c>
      <c r="K3788" t="s">
        <v>6302</v>
      </c>
      <c r="L3788" t="s">
        <v>86</v>
      </c>
      <c r="M3788" s="1" t="s">
        <v>6303</v>
      </c>
      <c r="N3788">
        <v>0.14199999999999999</v>
      </c>
      <c r="O3788" t="s">
        <v>72</v>
      </c>
      <c r="P3788">
        <f t="shared" si="118"/>
        <v>6</v>
      </c>
      <c r="Q3788" s="7">
        <f t="shared" si="119"/>
        <v>0.85199999999999998</v>
      </c>
    </row>
    <row r="3789" spans="1:17" x14ac:dyDescent="0.2">
      <c r="A3789">
        <v>89301076</v>
      </c>
      <c r="B3789" t="s">
        <v>2079</v>
      </c>
      <c r="C3789" t="s">
        <v>2079</v>
      </c>
      <c r="D3789">
        <v>5</v>
      </c>
      <c r="E3789" s="2">
        <v>45108</v>
      </c>
      <c r="G3789">
        <v>10985</v>
      </c>
      <c r="H3789">
        <v>65997</v>
      </c>
      <c r="I3789" t="s">
        <v>46</v>
      </c>
      <c r="J3789" t="s">
        <v>275</v>
      </c>
      <c r="K3789" t="s">
        <v>2113</v>
      </c>
      <c r="M3789" s="1" t="s">
        <v>2114</v>
      </c>
      <c r="N3789">
        <v>0.4</v>
      </c>
      <c r="O3789" t="s">
        <v>19</v>
      </c>
      <c r="P3789">
        <f t="shared" si="118"/>
        <v>3</v>
      </c>
      <c r="Q3789" s="7">
        <f t="shared" si="119"/>
        <v>1</v>
      </c>
    </row>
    <row r="3790" spans="1:17" x14ac:dyDescent="0.2">
      <c r="A3790">
        <v>89301077</v>
      </c>
      <c r="B3790" t="s">
        <v>2137</v>
      </c>
      <c r="C3790" t="s">
        <v>2137</v>
      </c>
      <c r="D3790">
        <v>5</v>
      </c>
      <c r="E3790" s="2">
        <v>45108</v>
      </c>
      <c r="G3790">
        <v>10985</v>
      </c>
      <c r="H3790">
        <v>65997</v>
      </c>
      <c r="I3790" t="s">
        <v>46</v>
      </c>
      <c r="J3790" t="s">
        <v>275</v>
      </c>
      <c r="K3790" t="s">
        <v>2113</v>
      </c>
      <c r="M3790" s="1" t="s">
        <v>2114</v>
      </c>
      <c r="N3790">
        <v>0.4</v>
      </c>
      <c r="O3790" t="s">
        <v>19</v>
      </c>
      <c r="P3790">
        <f t="shared" si="118"/>
        <v>3</v>
      </c>
      <c r="Q3790" s="7">
        <f t="shared" si="119"/>
        <v>1</v>
      </c>
    </row>
    <row r="3791" spans="1:17" x14ac:dyDescent="0.2">
      <c r="A3791">
        <v>89301261</v>
      </c>
      <c r="B3791" t="s">
        <v>4505</v>
      </c>
      <c r="C3791" t="s">
        <v>109</v>
      </c>
      <c r="D3791">
        <v>5</v>
      </c>
      <c r="E3791" s="2">
        <v>43647</v>
      </c>
      <c r="G3791">
        <v>9243</v>
      </c>
      <c r="H3791">
        <v>65997</v>
      </c>
      <c r="I3791" t="s">
        <v>46</v>
      </c>
      <c r="J3791" t="s">
        <v>275</v>
      </c>
      <c r="K3791" t="s">
        <v>2113</v>
      </c>
      <c r="M3791" s="1" t="s">
        <v>2114</v>
      </c>
      <c r="N3791">
        <v>0.2</v>
      </c>
      <c r="O3791" t="s">
        <v>19</v>
      </c>
      <c r="P3791">
        <f t="shared" si="118"/>
        <v>3</v>
      </c>
      <c r="Q3791" s="7">
        <f t="shared" si="119"/>
        <v>1</v>
      </c>
    </row>
    <row r="3792" spans="1:17" x14ac:dyDescent="0.2">
      <c r="A3792">
        <v>89301131</v>
      </c>
      <c r="B3792" t="s">
        <v>3276</v>
      </c>
      <c r="C3792" t="s">
        <v>109</v>
      </c>
      <c r="D3792">
        <v>5</v>
      </c>
      <c r="E3792" s="2">
        <v>43678</v>
      </c>
      <c r="G3792">
        <v>9225</v>
      </c>
      <c r="H3792">
        <v>66001</v>
      </c>
      <c r="J3792" t="s">
        <v>2141</v>
      </c>
      <c r="K3792" t="s">
        <v>3187</v>
      </c>
      <c r="L3792" t="s">
        <v>86</v>
      </c>
      <c r="M3792" s="1" t="s">
        <v>3328</v>
      </c>
      <c r="N3792">
        <v>1</v>
      </c>
      <c r="O3792" t="s">
        <v>72</v>
      </c>
      <c r="P3792">
        <f t="shared" si="118"/>
        <v>1</v>
      </c>
      <c r="Q3792" s="7">
        <f t="shared" si="119"/>
        <v>1</v>
      </c>
    </row>
    <row r="3793" spans="1:17" x14ac:dyDescent="0.2">
      <c r="A3793">
        <v>89301326</v>
      </c>
      <c r="B3793" t="s">
        <v>4932</v>
      </c>
      <c r="C3793" t="s">
        <v>5180</v>
      </c>
      <c r="D3793">
        <v>10</v>
      </c>
      <c r="E3793" s="2">
        <v>44075</v>
      </c>
      <c r="G3793">
        <v>9142</v>
      </c>
      <c r="H3793">
        <v>66004</v>
      </c>
      <c r="I3793" t="s">
        <v>46</v>
      </c>
      <c r="J3793" t="s">
        <v>121</v>
      </c>
      <c r="K3793" t="s">
        <v>5216</v>
      </c>
      <c r="M3793" s="1" t="s">
        <v>5217</v>
      </c>
      <c r="N3793">
        <v>0.8</v>
      </c>
      <c r="O3793" t="s">
        <v>2433</v>
      </c>
      <c r="P3793">
        <f t="shared" si="118"/>
        <v>1</v>
      </c>
      <c r="Q3793" s="7">
        <f t="shared" si="119"/>
        <v>0.8</v>
      </c>
    </row>
    <row r="3794" spans="1:17" x14ac:dyDescent="0.2">
      <c r="A3794">
        <v>89301942</v>
      </c>
      <c r="B3794" t="s">
        <v>6578</v>
      </c>
      <c r="C3794" t="s">
        <v>6578</v>
      </c>
      <c r="D3794">
        <v>10</v>
      </c>
      <c r="E3794" s="2">
        <v>44197</v>
      </c>
      <c r="G3794">
        <v>9776</v>
      </c>
      <c r="H3794">
        <v>66005</v>
      </c>
      <c r="J3794" t="s">
        <v>605</v>
      </c>
      <c r="K3794" t="s">
        <v>6598</v>
      </c>
      <c r="M3794" s="1" t="s">
        <v>6599</v>
      </c>
      <c r="N3794">
        <v>0.94</v>
      </c>
      <c r="O3794" t="s">
        <v>6581</v>
      </c>
      <c r="P3794">
        <f t="shared" si="118"/>
        <v>1</v>
      </c>
      <c r="Q3794" s="7">
        <f t="shared" si="119"/>
        <v>0.94</v>
      </c>
    </row>
    <row r="3795" spans="1:17" x14ac:dyDescent="0.2">
      <c r="A3795">
        <v>89301076</v>
      </c>
      <c r="B3795" t="s">
        <v>2079</v>
      </c>
      <c r="C3795" t="s">
        <v>2079</v>
      </c>
      <c r="D3795">
        <v>5</v>
      </c>
      <c r="E3795" s="2">
        <v>44013</v>
      </c>
      <c r="G3795">
        <v>9583</v>
      </c>
      <c r="H3795">
        <v>66007</v>
      </c>
      <c r="J3795" t="s">
        <v>458</v>
      </c>
      <c r="K3795" t="s">
        <v>2115</v>
      </c>
      <c r="M3795" s="1" t="s">
        <v>2116</v>
      </c>
      <c r="N3795">
        <v>1</v>
      </c>
      <c r="O3795" t="s">
        <v>23</v>
      </c>
      <c r="P3795">
        <f t="shared" si="118"/>
        <v>1</v>
      </c>
      <c r="Q3795" s="7">
        <f t="shared" si="119"/>
        <v>1</v>
      </c>
    </row>
    <row r="3796" spans="1:17" x14ac:dyDescent="0.2">
      <c r="A3796">
        <v>89301218</v>
      </c>
      <c r="B3796" t="s">
        <v>4356</v>
      </c>
      <c r="C3796" t="s">
        <v>4356</v>
      </c>
      <c r="D3796">
        <v>10</v>
      </c>
      <c r="E3796" s="2">
        <v>44287</v>
      </c>
      <c r="G3796">
        <v>9988</v>
      </c>
      <c r="H3796">
        <v>66012</v>
      </c>
      <c r="J3796" t="s">
        <v>84</v>
      </c>
      <c r="K3796" t="s">
        <v>655</v>
      </c>
      <c r="M3796" s="1" t="s">
        <v>4362</v>
      </c>
      <c r="N3796">
        <v>0.5</v>
      </c>
      <c r="O3796" t="s">
        <v>72</v>
      </c>
      <c r="P3796">
        <f t="shared" si="118"/>
        <v>1</v>
      </c>
      <c r="Q3796" s="7">
        <f t="shared" si="119"/>
        <v>0.5</v>
      </c>
    </row>
    <row r="3797" spans="1:17" x14ac:dyDescent="0.2">
      <c r="A3797">
        <v>89301076</v>
      </c>
      <c r="B3797" t="s">
        <v>2079</v>
      </c>
      <c r="C3797" t="s">
        <v>2079</v>
      </c>
      <c r="D3797">
        <v>5</v>
      </c>
      <c r="E3797" s="2">
        <v>44501</v>
      </c>
      <c r="G3797">
        <v>10366</v>
      </c>
      <c r="H3797">
        <v>66015</v>
      </c>
      <c r="J3797" t="s">
        <v>40</v>
      </c>
      <c r="K3797" t="s">
        <v>661</v>
      </c>
      <c r="M3797" s="1" t="s">
        <v>2118</v>
      </c>
      <c r="N3797">
        <v>1</v>
      </c>
      <c r="O3797" t="s">
        <v>27</v>
      </c>
      <c r="P3797">
        <f t="shared" si="118"/>
        <v>1</v>
      </c>
      <c r="Q3797" s="7">
        <f t="shared" si="119"/>
        <v>1</v>
      </c>
    </row>
    <row r="3798" spans="1:17" x14ac:dyDescent="0.2">
      <c r="A3798">
        <v>89301031</v>
      </c>
      <c r="B3798" t="s">
        <v>826</v>
      </c>
      <c r="C3798" t="s">
        <v>109</v>
      </c>
      <c r="D3798">
        <v>5</v>
      </c>
      <c r="E3798" s="2">
        <v>44256</v>
      </c>
      <c r="G3798">
        <v>9372</v>
      </c>
      <c r="H3798">
        <v>66019</v>
      </c>
      <c r="J3798" t="s">
        <v>325</v>
      </c>
      <c r="K3798" t="s">
        <v>841</v>
      </c>
      <c r="M3798" s="1" t="s">
        <v>842</v>
      </c>
      <c r="N3798">
        <v>1</v>
      </c>
      <c r="O3798" t="s">
        <v>90</v>
      </c>
      <c r="P3798">
        <f t="shared" si="118"/>
        <v>1</v>
      </c>
      <c r="Q3798" s="7">
        <f t="shared" si="119"/>
        <v>1</v>
      </c>
    </row>
    <row r="3799" spans="1:17" x14ac:dyDescent="0.2">
      <c r="A3799">
        <v>89301503</v>
      </c>
      <c r="B3799" t="s">
        <v>3914</v>
      </c>
      <c r="C3799" t="s">
        <v>357</v>
      </c>
      <c r="D3799">
        <v>5</v>
      </c>
      <c r="E3799" s="2">
        <v>43631</v>
      </c>
      <c r="G3799">
        <v>9204</v>
      </c>
      <c r="H3799">
        <v>66021</v>
      </c>
      <c r="J3799" t="s">
        <v>325</v>
      </c>
      <c r="K3799" t="s">
        <v>6093</v>
      </c>
      <c r="M3799" s="1" t="s">
        <v>6094</v>
      </c>
      <c r="N3799">
        <v>1</v>
      </c>
      <c r="O3799" t="s">
        <v>23</v>
      </c>
      <c r="P3799">
        <f t="shared" si="118"/>
        <v>1</v>
      </c>
      <c r="Q3799" s="7">
        <f t="shared" si="119"/>
        <v>1</v>
      </c>
    </row>
    <row r="3800" spans="1:17" x14ac:dyDescent="0.2">
      <c r="A3800">
        <v>89301395</v>
      </c>
      <c r="B3800" t="s">
        <v>5745</v>
      </c>
      <c r="C3800" t="s">
        <v>5746</v>
      </c>
      <c r="D3800">
        <v>10</v>
      </c>
      <c r="E3800" s="2">
        <v>44774</v>
      </c>
      <c r="G3800">
        <v>9144</v>
      </c>
      <c r="H3800">
        <v>66022</v>
      </c>
      <c r="I3800" t="s">
        <v>46</v>
      </c>
      <c r="J3800" t="s">
        <v>81</v>
      </c>
      <c r="K3800" t="s">
        <v>5756</v>
      </c>
      <c r="M3800" s="1" t="s">
        <v>5757</v>
      </c>
      <c r="N3800">
        <v>1</v>
      </c>
      <c r="O3800" t="s">
        <v>2436</v>
      </c>
      <c r="P3800">
        <f t="shared" si="118"/>
        <v>1</v>
      </c>
      <c r="Q3800" s="7">
        <f t="shared" si="119"/>
        <v>1</v>
      </c>
    </row>
    <row r="3801" spans="1:17" x14ac:dyDescent="0.2">
      <c r="A3801">
        <v>89301111</v>
      </c>
      <c r="B3801" t="s">
        <v>2951</v>
      </c>
      <c r="C3801" t="s">
        <v>109</v>
      </c>
      <c r="D3801">
        <v>5</v>
      </c>
      <c r="E3801" s="2">
        <v>43709</v>
      </c>
      <c r="G3801">
        <v>9263</v>
      </c>
      <c r="H3801">
        <v>66023</v>
      </c>
      <c r="J3801" t="s">
        <v>16</v>
      </c>
      <c r="K3801" t="s">
        <v>3033</v>
      </c>
      <c r="M3801" s="1" t="s">
        <v>3034</v>
      </c>
      <c r="N3801">
        <v>1</v>
      </c>
      <c r="O3801" t="s">
        <v>27</v>
      </c>
      <c r="P3801">
        <f t="shared" si="118"/>
        <v>1</v>
      </c>
      <c r="Q3801" s="7">
        <f t="shared" si="119"/>
        <v>1</v>
      </c>
    </row>
    <row r="3802" spans="1:17" x14ac:dyDescent="0.2">
      <c r="A3802">
        <v>89301212</v>
      </c>
      <c r="B3802" t="s">
        <v>4155</v>
      </c>
      <c r="C3802" t="s">
        <v>568</v>
      </c>
      <c r="D3802">
        <v>10</v>
      </c>
      <c r="E3802" s="2">
        <v>43678</v>
      </c>
      <c r="G3802">
        <v>9319</v>
      </c>
      <c r="H3802">
        <v>66025</v>
      </c>
      <c r="J3802" t="s">
        <v>37</v>
      </c>
      <c r="K3802" t="s">
        <v>4253</v>
      </c>
      <c r="M3802" s="1" t="s">
        <v>4254</v>
      </c>
      <c r="N3802">
        <v>1</v>
      </c>
      <c r="O3802" t="s">
        <v>23</v>
      </c>
      <c r="P3802">
        <f t="shared" si="118"/>
        <v>1</v>
      </c>
      <c r="Q3802" s="7">
        <f t="shared" si="119"/>
        <v>1</v>
      </c>
    </row>
    <row r="3803" spans="1:17" x14ac:dyDescent="0.2">
      <c r="A3803">
        <v>89301261</v>
      </c>
      <c r="B3803" t="s">
        <v>4505</v>
      </c>
      <c r="C3803" t="s">
        <v>109</v>
      </c>
      <c r="D3803">
        <v>5</v>
      </c>
      <c r="E3803" s="2">
        <v>44105</v>
      </c>
      <c r="G3803">
        <v>9621</v>
      </c>
      <c r="H3803">
        <v>66026</v>
      </c>
      <c r="I3803" t="s">
        <v>46</v>
      </c>
      <c r="J3803" t="s">
        <v>2963</v>
      </c>
      <c r="K3803" t="s">
        <v>4612</v>
      </c>
      <c r="M3803" s="1" t="s">
        <v>4613</v>
      </c>
      <c r="N3803">
        <v>0.8</v>
      </c>
      <c r="O3803" t="s">
        <v>19</v>
      </c>
      <c r="P3803">
        <f t="shared" si="118"/>
        <v>2</v>
      </c>
      <c r="Q3803" s="7">
        <f t="shared" si="119"/>
        <v>1</v>
      </c>
    </row>
    <row r="3804" spans="1:17" x14ac:dyDescent="0.2">
      <c r="A3804">
        <v>89301265</v>
      </c>
      <c r="B3804" t="s">
        <v>4505</v>
      </c>
      <c r="C3804" t="s">
        <v>4675</v>
      </c>
      <c r="D3804">
        <v>10</v>
      </c>
      <c r="E3804" s="2">
        <v>44105</v>
      </c>
      <c r="G3804">
        <v>9621</v>
      </c>
      <c r="H3804">
        <v>66026</v>
      </c>
      <c r="I3804" t="s">
        <v>46</v>
      </c>
      <c r="J3804" t="s">
        <v>2963</v>
      </c>
      <c r="K3804" t="s">
        <v>4612</v>
      </c>
      <c r="M3804" s="1" t="s">
        <v>4613</v>
      </c>
      <c r="N3804">
        <v>0.2</v>
      </c>
      <c r="O3804" t="s">
        <v>19</v>
      </c>
      <c r="P3804">
        <f t="shared" si="118"/>
        <v>2</v>
      </c>
      <c r="Q3804" s="7">
        <f t="shared" si="119"/>
        <v>1</v>
      </c>
    </row>
    <row r="3805" spans="1:17" x14ac:dyDescent="0.2">
      <c r="A3805">
        <v>89301176</v>
      </c>
      <c r="B3805" t="s">
        <v>3914</v>
      </c>
      <c r="C3805" t="s">
        <v>357</v>
      </c>
      <c r="D3805">
        <v>5</v>
      </c>
      <c r="E3805" s="2">
        <v>44287</v>
      </c>
      <c r="G3805">
        <v>9411</v>
      </c>
      <c r="H3805">
        <v>66039</v>
      </c>
      <c r="J3805" t="s">
        <v>371</v>
      </c>
      <c r="K3805" t="s">
        <v>3935</v>
      </c>
      <c r="L3805" t="s">
        <v>86</v>
      </c>
      <c r="M3805" s="1" t="s">
        <v>3936</v>
      </c>
      <c r="N3805">
        <v>1</v>
      </c>
      <c r="O3805" t="s">
        <v>72</v>
      </c>
      <c r="P3805">
        <f t="shared" si="118"/>
        <v>1</v>
      </c>
      <c r="Q3805" s="7">
        <f t="shared" si="119"/>
        <v>1</v>
      </c>
    </row>
    <row r="3806" spans="1:17" x14ac:dyDescent="0.2">
      <c r="A3806">
        <v>89301181</v>
      </c>
      <c r="B3806" t="s">
        <v>3946</v>
      </c>
      <c r="C3806" t="s">
        <v>3947</v>
      </c>
      <c r="D3806">
        <v>5</v>
      </c>
      <c r="E3806" s="2">
        <v>43617</v>
      </c>
      <c r="G3806">
        <v>9183</v>
      </c>
      <c r="H3806">
        <v>66041</v>
      </c>
      <c r="I3806" t="s">
        <v>28</v>
      </c>
      <c r="J3806" t="s">
        <v>54</v>
      </c>
      <c r="K3806" t="s">
        <v>4016</v>
      </c>
      <c r="M3806" s="1" t="s">
        <v>4017</v>
      </c>
      <c r="N3806">
        <v>0.8</v>
      </c>
      <c r="O3806" t="s">
        <v>238</v>
      </c>
      <c r="P3806">
        <f t="shared" si="118"/>
        <v>1</v>
      </c>
      <c r="Q3806" s="7">
        <f t="shared" si="119"/>
        <v>0.8</v>
      </c>
    </row>
    <row r="3807" spans="1:17" x14ac:dyDescent="0.2">
      <c r="A3807">
        <v>89301081</v>
      </c>
      <c r="B3807" t="s">
        <v>2159</v>
      </c>
      <c r="C3807" t="s">
        <v>109</v>
      </c>
      <c r="D3807">
        <v>5</v>
      </c>
      <c r="E3807" s="2">
        <v>43739</v>
      </c>
      <c r="G3807">
        <v>9267</v>
      </c>
      <c r="H3807">
        <v>66043</v>
      </c>
      <c r="I3807" t="s">
        <v>28</v>
      </c>
      <c r="J3807" t="s">
        <v>176</v>
      </c>
      <c r="K3807" t="s">
        <v>2211</v>
      </c>
      <c r="M3807" s="1" t="s">
        <v>2212</v>
      </c>
      <c r="N3807">
        <v>0.8</v>
      </c>
      <c r="O3807" t="s">
        <v>94</v>
      </c>
      <c r="P3807">
        <f t="shared" si="118"/>
        <v>1</v>
      </c>
      <c r="Q3807" s="7">
        <f t="shared" si="119"/>
        <v>0.8</v>
      </c>
    </row>
    <row r="3808" spans="1:17" x14ac:dyDescent="0.2">
      <c r="A3808">
        <v>89301073</v>
      </c>
      <c r="B3808" t="s">
        <v>1686</v>
      </c>
      <c r="C3808" t="s">
        <v>357</v>
      </c>
      <c r="D3808">
        <v>5</v>
      </c>
      <c r="E3808" s="2">
        <v>43661</v>
      </c>
      <c r="G3808">
        <v>10351</v>
      </c>
      <c r="H3808">
        <v>66059</v>
      </c>
      <c r="I3808" t="s">
        <v>46</v>
      </c>
      <c r="J3808" t="s">
        <v>78</v>
      </c>
      <c r="K3808" t="s">
        <v>1818</v>
      </c>
      <c r="M3808" s="1" t="s">
        <v>1819</v>
      </c>
      <c r="N3808">
        <v>1</v>
      </c>
      <c r="O3808" t="s">
        <v>27</v>
      </c>
      <c r="P3808">
        <f t="shared" si="118"/>
        <v>1</v>
      </c>
      <c r="Q3808" s="7">
        <f t="shared" si="119"/>
        <v>1</v>
      </c>
    </row>
    <row r="3809" spans="1:17" x14ac:dyDescent="0.2">
      <c r="A3809">
        <v>89301415</v>
      </c>
      <c r="B3809" t="s">
        <v>5837</v>
      </c>
      <c r="C3809" t="s">
        <v>5838</v>
      </c>
      <c r="D3809">
        <v>10</v>
      </c>
      <c r="E3809" s="2">
        <v>43739</v>
      </c>
      <c r="G3809">
        <v>9358</v>
      </c>
      <c r="H3809">
        <v>66064</v>
      </c>
      <c r="J3809" t="s">
        <v>540</v>
      </c>
      <c r="K3809" t="s">
        <v>5896</v>
      </c>
      <c r="M3809" s="1" t="s">
        <v>5897</v>
      </c>
      <c r="N3809">
        <v>1</v>
      </c>
      <c r="O3809" t="s">
        <v>27</v>
      </c>
      <c r="P3809">
        <f t="shared" si="118"/>
        <v>1</v>
      </c>
      <c r="Q3809" s="7">
        <f t="shared" si="119"/>
        <v>1</v>
      </c>
    </row>
    <row r="3810" spans="1:17" x14ac:dyDescent="0.2">
      <c r="A3810">
        <v>89301035</v>
      </c>
      <c r="B3810" t="s">
        <v>826</v>
      </c>
      <c r="C3810" t="s">
        <v>1046</v>
      </c>
      <c r="D3810">
        <v>10</v>
      </c>
      <c r="E3810" s="2">
        <v>43678</v>
      </c>
      <c r="G3810">
        <v>9278</v>
      </c>
      <c r="H3810">
        <v>66065</v>
      </c>
      <c r="J3810" t="s">
        <v>155</v>
      </c>
      <c r="K3810" t="s">
        <v>1078</v>
      </c>
      <c r="M3810" s="1" t="s">
        <v>1079</v>
      </c>
      <c r="N3810">
        <v>1</v>
      </c>
      <c r="O3810" t="s">
        <v>23</v>
      </c>
      <c r="P3810">
        <f t="shared" si="118"/>
        <v>1</v>
      </c>
      <c r="Q3810" s="7">
        <f t="shared" si="119"/>
        <v>1</v>
      </c>
    </row>
    <row r="3811" spans="1:17" x14ac:dyDescent="0.2">
      <c r="A3811">
        <v>89301111</v>
      </c>
      <c r="B3811" t="s">
        <v>2951</v>
      </c>
      <c r="C3811" t="s">
        <v>109</v>
      </c>
      <c r="D3811">
        <v>5</v>
      </c>
      <c r="E3811" s="2">
        <v>44075</v>
      </c>
      <c r="G3811">
        <v>9258</v>
      </c>
      <c r="H3811">
        <v>66066</v>
      </c>
      <c r="I3811" t="s">
        <v>28</v>
      </c>
      <c r="J3811" t="s">
        <v>3028</v>
      </c>
      <c r="K3811" t="s">
        <v>3029</v>
      </c>
      <c r="M3811" s="1" t="s">
        <v>3030</v>
      </c>
      <c r="N3811">
        <v>0.5</v>
      </c>
      <c r="O3811" t="s">
        <v>238</v>
      </c>
      <c r="P3811">
        <f t="shared" si="118"/>
        <v>1</v>
      </c>
      <c r="Q3811" s="7">
        <f t="shared" si="119"/>
        <v>0.5</v>
      </c>
    </row>
    <row r="3812" spans="1:17" x14ac:dyDescent="0.2">
      <c r="A3812">
        <v>89301073</v>
      </c>
      <c r="B3812" t="s">
        <v>1686</v>
      </c>
      <c r="C3812" t="s">
        <v>357</v>
      </c>
      <c r="D3812">
        <v>5</v>
      </c>
      <c r="E3812" s="2">
        <v>44348</v>
      </c>
      <c r="G3812">
        <v>10134</v>
      </c>
      <c r="H3812">
        <v>66067</v>
      </c>
      <c r="J3812" t="s">
        <v>406</v>
      </c>
      <c r="K3812" t="s">
        <v>715</v>
      </c>
      <c r="L3812" t="s">
        <v>86</v>
      </c>
      <c r="M3812" s="1" t="s">
        <v>1817</v>
      </c>
      <c r="N3812">
        <v>1</v>
      </c>
      <c r="O3812" t="s">
        <v>72</v>
      </c>
      <c r="P3812">
        <f t="shared" si="118"/>
        <v>1</v>
      </c>
      <c r="Q3812" s="7">
        <f t="shared" si="119"/>
        <v>1</v>
      </c>
    </row>
    <row r="3813" spans="1:17" x14ac:dyDescent="0.2">
      <c r="A3813">
        <v>89301301</v>
      </c>
      <c r="B3813" t="s">
        <v>4798</v>
      </c>
      <c r="C3813" t="s">
        <v>109</v>
      </c>
      <c r="D3813">
        <v>5</v>
      </c>
      <c r="E3813" s="2">
        <v>43709</v>
      </c>
      <c r="G3813">
        <v>9395</v>
      </c>
      <c r="H3813">
        <v>66068</v>
      </c>
      <c r="J3813" t="s">
        <v>350</v>
      </c>
      <c r="K3813" t="s">
        <v>4819</v>
      </c>
      <c r="M3813" s="1" t="s">
        <v>4820</v>
      </c>
      <c r="N3813">
        <v>1</v>
      </c>
      <c r="O3813" t="s">
        <v>23</v>
      </c>
      <c r="P3813">
        <f t="shared" si="118"/>
        <v>1</v>
      </c>
      <c r="Q3813" s="7">
        <f t="shared" si="119"/>
        <v>1</v>
      </c>
    </row>
    <row r="3814" spans="1:17" x14ac:dyDescent="0.2">
      <c r="A3814">
        <v>89301081</v>
      </c>
      <c r="B3814" t="s">
        <v>2159</v>
      </c>
      <c r="C3814" t="s">
        <v>109</v>
      </c>
      <c r="D3814">
        <v>5</v>
      </c>
      <c r="E3814" s="2">
        <v>43678</v>
      </c>
      <c r="G3814">
        <v>9272</v>
      </c>
      <c r="H3814">
        <v>66069</v>
      </c>
      <c r="I3814" t="s">
        <v>53</v>
      </c>
      <c r="J3814" t="s">
        <v>103</v>
      </c>
      <c r="K3814" t="s">
        <v>2213</v>
      </c>
      <c r="M3814" s="1" t="s">
        <v>2214</v>
      </c>
      <c r="N3814">
        <v>1</v>
      </c>
      <c r="O3814" t="s">
        <v>72</v>
      </c>
      <c r="P3814">
        <f t="shared" si="118"/>
        <v>1</v>
      </c>
      <c r="Q3814" s="7">
        <f t="shared" si="119"/>
        <v>1</v>
      </c>
    </row>
    <row r="3815" spans="1:17" x14ac:dyDescent="0.2">
      <c r="A3815">
        <v>89301101</v>
      </c>
      <c r="B3815" t="s">
        <v>2599</v>
      </c>
      <c r="C3815" t="s">
        <v>109</v>
      </c>
      <c r="D3815">
        <v>5</v>
      </c>
      <c r="E3815" s="2">
        <v>45030</v>
      </c>
      <c r="G3815">
        <v>9246</v>
      </c>
      <c r="H3815">
        <v>66070</v>
      </c>
      <c r="I3815" t="s">
        <v>28</v>
      </c>
      <c r="J3815" t="s">
        <v>687</v>
      </c>
      <c r="K3815" t="s">
        <v>2724</v>
      </c>
      <c r="M3815" s="1" t="s">
        <v>2725</v>
      </c>
      <c r="N3815">
        <v>0.2</v>
      </c>
      <c r="O3815" t="s">
        <v>238</v>
      </c>
      <c r="P3815">
        <f t="shared" si="118"/>
        <v>1</v>
      </c>
      <c r="Q3815" s="7">
        <f t="shared" si="119"/>
        <v>0.2</v>
      </c>
    </row>
    <row r="3816" spans="1:17" x14ac:dyDescent="0.2">
      <c r="A3816">
        <v>89301141</v>
      </c>
      <c r="B3816" t="s">
        <v>3386</v>
      </c>
      <c r="C3816" t="s">
        <v>109</v>
      </c>
      <c r="D3816">
        <v>5</v>
      </c>
      <c r="E3816" s="2">
        <v>43678</v>
      </c>
      <c r="G3816">
        <v>9300</v>
      </c>
      <c r="H3816">
        <v>66072</v>
      </c>
      <c r="I3816" t="s">
        <v>28</v>
      </c>
      <c r="J3816" t="s">
        <v>252</v>
      </c>
      <c r="K3816" t="s">
        <v>3398</v>
      </c>
      <c r="M3816" s="1" t="s">
        <v>3399</v>
      </c>
      <c r="N3816">
        <v>1</v>
      </c>
      <c r="O3816" t="s">
        <v>238</v>
      </c>
      <c r="P3816">
        <f t="shared" si="118"/>
        <v>1</v>
      </c>
      <c r="Q3816" s="7">
        <f t="shared" si="119"/>
        <v>1</v>
      </c>
    </row>
    <row r="3817" spans="1:17" x14ac:dyDescent="0.2">
      <c r="A3817">
        <v>89301091</v>
      </c>
      <c r="B3817" t="s">
        <v>2444</v>
      </c>
      <c r="C3817" t="s">
        <v>109</v>
      </c>
      <c r="D3817">
        <v>5</v>
      </c>
      <c r="E3817" s="2">
        <v>44592</v>
      </c>
      <c r="G3817">
        <v>10894</v>
      </c>
      <c r="H3817">
        <v>66074</v>
      </c>
      <c r="I3817" t="s">
        <v>53</v>
      </c>
      <c r="J3817" t="s">
        <v>95</v>
      </c>
      <c r="K3817" t="s">
        <v>228</v>
      </c>
      <c r="M3817" s="1" t="s">
        <v>2499</v>
      </c>
      <c r="N3817">
        <v>0.25</v>
      </c>
      <c r="O3817" t="s">
        <v>72</v>
      </c>
      <c r="P3817">
        <f t="shared" si="118"/>
        <v>1</v>
      </c>
      <c r="Q3817" s="7">
        <f t="shared" si="119"/>
        <v>0.25</v>
      </c>
    </row>
    <row r="3818" spans="1:17" x14ac:dyDescent="0.2">
      <c r="A3818">
        <v>89301011</v>
      </c>
      <c r="B3818" t="s">
        <v>108</v>
      </c>
      <c r="C3818" t="s">
        <v>109</v>
      </c>
      <c r="D3818">
        <v>5</v>
      </c>
      <c r="E3818" s="2">
        <v>43709</v>
      </c>
      <c r="G3818">
        <v>9282</v>
      </c>
      <c r="H3818">
        <v>66076</v>
      </c>
      <c r="I3818" t="s">
        <v>28</v>
      </c>
      <c r="J3818" t="s">
        <v>176</v>
      </c>
      <c r="K3818" t="s">
        <v>264</v>
      </c>
      <c r="M3818" s="1" t="s">
        <v>265</v>
      </c>
      <c r="N3818">
        <v>1</v>
      </c>
      <c r="O3818" t="s">
        <v>238</v>
      </c>
      <c r="P3818">
        <f t="shared" si="118"/>
        <v>1</v>
      </c>
      <c r="Q3818" s="7">
        <f t="shared" si="119"/>
        <v>1</v>
      </c>
    </row>
    <row r="3819" spans="1:17" x14ac:dyDescent="0.2">
      <c r="A3819">
        <v>89301041</v>
      </c>
      <c r="B3819" t="s">
        <v>1095</v>
      </c>
      <c r="C3819" t="s">
        <v>109</v>
      </c>
      <c r="D3819">
        <v>5</v>
      </c>
      <c r="E3819" s="2">
        <v>43800</v>
      </c>
      <c r="G3819">
        <v>9424</v>
      </c>
      <c r="H3819">
        <v>66078</v>
      </c>
      <c r="I3819" t="s">
        <v>28</v>
      </c>
      <c r="J3819" t="s">
        <v>325</v>
      </c>
      <c r="K3819" t="s">
        <v>1227</v>
      </c>
      <c r="M3819" s="1" t="s">
        <v>1228</v>
      </c>
      <c r="N3819">
        <v>1</v>
      </c>
      <c r="O3819" t="s">
        <v>94</v>
      </c>
      <c r="P3819">
        <f t="shared" si="118"/>
        <v>1</v>
      </c>
      <c r="Q3819" s="7">
        <f t="shared" si="119"/>
        <v>1</v>
      </c>
    </row>
    <row r="3820" spans="1:17" x14ac:dyDescent="0.2">
      <c r="A3820">
        <v>89301026</v>
      </c>
      <c r="B3820" t="s">
        <v>489</v>
      </c>
      <c r="C3820" t="s">
        <v>702</v>
      </c>
      <c r="D3820">
        <v>5</v>
      </c>
      <c r="E3820" s="2">
        <v>43647</v>
      </c>
      <c r="G3820">
        <v>9283</v>
      </c>
      <c r="H3820">
        <v>66080</v>
      </c>
      <c r="I3820" t="s">
        <v>28</v>
      </c>
      <c r="J3820" t="s">
        <v>95</v>
      </c>
      <c r="K3820" t="s">
        <v>736</v>
      </c>
      <c r="M3820" s="1" t="s">
        <v>737</v>
      </c>
      <c r="N3820">
        <v>1</v>
      </c>
      <c r="O3820" t="s">
        <v>94</v>
      </c>
      <c r="P3820">
        <f t="shared" si="118"/>
        <v>1</v>
      </c>
      <c r="Q3820" s="7">
        <f t="shared" si="119"/>
        <v>1</v>
      </c>
    </row>
    <row r="3821" spans="1:17" x14ac:dyDescent="0.2">
      <c r="A3821">
        <v>89301484</v>
      </c>
      <c r="B3821" t="s">
        <v>5910</v>
      </c>
      <c r="C3821" t="s">
        <v>5910</v>
      </c>
      <c r="D3821">
        <v>10</v>
      </c>
      <c r="E3821" s="2">
        <v>44287</v>
      </c>
      <c r="G3821">
        <v>9205</v>
      </c>
      <c r="H3821">
        <v>66084</v>
      </c>
      <c r="I3821" t="s">
        <v>5162</v>
      </c>
      <c r="J3821" t="s">
        <v>47</v>
      </c>
      <c r="K3821" t="s">
        <v>5911</v>
      </c>
      <c r="M3821" s="1" t="s">
        <v>5912</v>
      </c>
      <c r="N3821">
        <v>0.4</v>
      </c>
      <c r="O3821" t="s">
        <v>33</v>
      </c>
      <c r="P3821">
        <f t="shared" si="118"/>
        <v>1</v>
      </c>
      <c r="Q3821" s="7">
        <f t="shared" si="119"/>
        <v>0.4</v>
      </c>
    </row>
    <row r="3822" spans="1:17" x14ac:dyDescent="0.2">
      <c r="A3822">
        <v>89301063</v>
      </c>
      <c r="B3822" t="s">
        <v>1480</v>
      </c>
      <c r="C3822" t="s">
        <v>357</v>
      </c>
      <c r="D3822">
        <v>5</v>
      </c>
      <c r="E3822" s="2">
        <v>43678</v>
      </c>
      <c r="G3822">
        <v>9322</v>
      </c>
      <c r="H3822">
        <v>66086</v>
      </c>
      <c r="J3822" t="s">
        <v>249</v>
      </c>
      <c r="K3822" t="s">
        <v>1677</v>
      </c>
      <c r="L3822" t="s">
        <v>86</v>
      </c>
      <c r="M3822" s="1" t="s">
        <v>1678</v>
      </c>
      <c r="N3822">
        <v>1</v>
      </c>
      <c r="O3822" t="s">
        <v>72</v>
      </c>
      <c r="P3822">
        <f t="shared" si="118"/>
        <v>1</v>
      </c>
      <c r="Q3822" s="7">
        <f t="shared" si="119"/>
        <v>1</v>
      </c>
    </row>
    <row r="3823" spans="1:17" x14ac:dyDescent="0.2">
      <c r="A3823">
        <v>89301942</v>
      </c>
      <c r="B3823" t="s">
        <v>6578</v>
      </c>
      <c r="C3823" t="s">
        <v>6578</v>
      </c>
      <c r="D3823">
        <v>10</v>
      </c>
      <c r="E3823" s="2">
        <v>44197</v>
      </c>
      <c r="G3823">
        <v>9770</v>
      </c>
      <c r="H3823">
        <v>66088</v>
      </c>
      <c r="J3823" t="s">
        <v>121</v>
      </c>
      <c r="K3823" t="s">
        <v>6601</v>
      </c>
      <c r="M3823" s="1" t="s">
        <v>6602</v>
      </c>
      <c r="N3823">
        <v>0.94</v>
      </c>
      <c r="O3823" t="s">
        <v>6581</v>
      </c>
      <c r="P3823">
        <f t="shared" si="118"/>
        <v>1</v>
      </c>
      <c r="Q3823" s="7">
        <f t="shared" si="119"/>
        <v>0.94</v>
      </c>
    </row>
    <row r="3824" spans="1:17" x14ac:dyDescent="0.2">
      <c r="A3824">
        <v>89301415</v>
      </c>
      <c r="B3824" t="s">
        <v>5837</v>
      </c>
      <c r="C3824" t="s">
        <v>5838</v>
      </c>
      <c r="D3824">
        <v>10</v>
      </c>
      <c r="E3824" s="2">
        <v>45000</v>
      </c>
      <c r="G3824">
        <v>10910</v>
      </c>
      <c r="H3824">
        <v>66092</v>
      </c>
      <c r="I3824" t="s">
        <v>4770</v>
      </c>
      <c r="J3824" t="s">
        <v>473</v>
      </c>
      <c r="K3824" t="s">
        <v>5894</v>
      </c>
      <c r="L3824" t="s">
        <v>31</v>
      </c>
      <c r="M3824" s="1" t="s">
        <v>5895</v>
      </c>
      <c r="N3824">
        <v>0.4</v>
      </c>
      <c r="O3824" t="s">
        <v>1219</v>
      </c>
      <c r="P3824">
        <f t="shared" si="118"/>
        <v>1</v>
      </c>
      <c r="Q3824" s="7">
        <f t="shared" si="119"/>
        <v>0.4</v>
      </c>
    </row>
    <row r="3825" spans="1:17" x14ac:dyDescent="0.2">
      <c r="A3825">
        <v>89301942</v>
      </c>
      <c r="B3825" t="s">
        <v>6578</v>
      </c>
      <c r="C3825" t="s">
        <v>6578</v>
      </c>
      <c r="D3825">
        <v>10</v>
      </c>
      <c r="E3825" s="2">
        <v>44197</v>
      </c>
      <c r="G3825">
        <v>9767</v>
      </c>
      <c r="H3825">
        <v>66095</v>
      </c>
      <c r="J3825" t="s">
        <v>2736</v>
      </c>
      <c r="K3825" t="s">
        <v>5077</v>
      </c>
      <c r="M3825" s="1" t="s">
        <v>6600</v>
      </c>
      <c r="N3825">
        <v>0.94</v>
      </c>
      <c r="O3825" t="s">
        <v>6581</v>
      </c>
      <c r="P3825">
        <f t="shared" si="118"/>
        <v>1</v>
      </c>
      <c r="Q3825" s="7">
        <f t="shared" si="119"/>
        <v>0.94</v>
      </c>
    </row>
    <row r="3826" spans="1:17" x14ac:dyDescent="0.2">
      <c r="A3826">
        <v>89301708</v>
      </c>
      <c r="B3826" t="s">
        <v>2599</v>
      </c>
      <c r="C3826" t="s">
        <v>6546</v>
      </c>
      <c r="D3826">
        <v>10</v>
      </c>
      <c r="E3826" s="2">
        <v>43983</v>
      </c>
      <c r="G3826">
        <v>9467</v>
      </c>
      <c r="H3826">
        <v>66099</v>
      </c>
      <c r="I3826" t="s">
        <v>28</v>
      </c>
      <c r="J3826" t="s">
        <v>275</v>
      </c>
      <c r="K3826" t="s">
        <v>6565</v>
      </c>
      <c r="M3826" s="1" t="s">
        <v>6566</v>
      </c>
      <c r="N3826">
        <v>0</v>
      </c>
      <c r="O3826" t="s">
        <v>33</v>
      </c>
      <c r="P3826">
        <f t="shared" si="118"/>
        <v>1</v>
      </c>
      <c r="Q3826" s="7">
        <f t="shared" si="119"/>
        <v>0</v>
      </c>
    </row>
    <row r="3827" spans="1:17" x14ac:dyDescent="0.2">
      <c r="A3827">
        <v>89301405</v>
      </c>
      <c r="B3827" t="s">
        <v>5773</v>
      </c>
      <c r="C3827" t="s">
        <v>5774</v>
      </c>
      <c r="D3827">
        <v>10</v>
      </c>
      <c r="E3827" s="2">
        <v>44562</v>
      </c>
      <c r="G3827">
        <v>10552</v>
      </c>
      <c r="H3827">
        <v>66103</v>
      </c>
      <c r="I3827" t="s">
        <v>53</v>
      </c>
      <c r="J3827" t="s">
        <v>84</v>
      </c>
      <c r="K3827" t="s">
        <v>553</v>
      </c>
      <c r="M3827" s="1" t="s">
        <v>5826</v>
      </c>
      <c r="N3827">
        <v>1</v>
      </c>
      <c r="O3827" t="s">
        <v>27</v>
      </c>
      <c r="P3827">
        <f t="shared" si="118"/>
        <v>1</v>
      </c>
      <c r="Q3827" s="7">
        <f t="shared" si="119"/>
        <v>1</v>
      </c>
    </row>
    <row r="3828" spans="1:17" x14ac:dyDescent="0.2">
      <c r="A3828">
        <v>89301081</v>
      </c>
      <c r="B3828" t="s">
        <v>2159</v>
      </c>
      <c r="C3828" t="s">
        <v>109</v>
      </c>
      <c r="D3828">
        <v>5</v>
      </c>
      <c r="E3828" s="2">
        <v>44805</v>
      </c>
      <c r="G3828">
        <v>10605</v>
      </c>
      <c r="H3828">
        <v>66105</v>
      </c>
      <c r="I3828" t="s">
        <v>28</v>
      </c>
      <c r="J3828" t="s">
        <v>663</v>
      </c>
      <c r="K3828" t="s">
        <v>2209</v>
      </c>
      <c r="M3828" s="1" t="s">
        <v>2210</v>
      </c>
      <c r="N3828">
        <v>1</v>
      </c>
      <c r="O3828" t="s">
        <v>94</v>
      </c>
      <c r="P3828">
        <f t="shared" si="118"/>
        <v>1</v>
      </c>
      <c r="Q3828" s="7">
        <f t="shared" si="119"/>
        <v>1</v>
      </c>
    </row>
    <row r="3829" spans="1:17" x14ac:dyDescent="0.2">
      <c r="A3829">
        <v>89305245</v>
      </c>
      <c r="B3829" t="s">
        <v>6666</v>
      </c>
      <c r="C3829" t="s">
        <v>6667</v>
      </c>
      <c r="D3829">
        <v>15</v>
      </c>
      <c r="E3829" s="2">
        <v>43678</v>
      </c>
      <c r="G3829">
        <v>9211</v>
      </c>
      <c r="H3829">
        <v>66106</v>
      </c>
      <c r="I3829" t="s">
        <v>4452</v>
      </c>
      <c r="J3829" t="s">
        <v>1229</v>
      </c>
      <c r="K3829" t="s">
        <v>1987</v>
      </c>
      <c r="M3829" s="1" t="s">
        <v>6670</v>
      </c>
      <c r="N3829">
        <v>0.05</v>
      </c>
      <c r="O3829" t="s">
        <v>4464</v>
      </c>
      <c r="P3829">
        <f t="shared" si="118"/>
        <v>2</v>
      </c>
      <c r="Q3829" s="7">
        <f t="shared" si="119"/>
        <v>0.05</v>
      </c>
    </row>
    <row r="3830" spans="1:17" x14ac:dyDescent="0.2">
      <c r="A3830">
        <v>89870255</v>
      </c>
      <c r="B3830" t="s">
        <v>4451</v>
      </c>
      <c r="C3830" t="s">
        <v>6778</v>
      </c>
      <c r="D3830">
        <v>15</v>
      </c>
      <c r="E3830" s="2">
        <v>43952</v>
      </c>
      <c r="G3830">
        <v>9478</v>
      </c>
      <c r="H3830">
        <v>66106</v>
      </c>
      <c r="I3830" t="s">
        <v>4452</v>
      </c>
      <c r="J3830" t="s">
        <v>1229</v>
      </c>
      <c r="K3830" t="s">
        <v>1987</v>
      </c>
      <c r="M3830" s="1" t="s">
        <v>6670</v>
      </c>
      <c r="N3830">
        <v>0</v>
      </c>
      <c r="O3830" t="s">
        <v>4464</v>
      </c>
      <c r="P3830">
        <f t="shared" si="118"/>
        <v>2</v>
      </c>
      <c r="Q3830" s="7">
        <f t="shared" si="119"/>
        <v>0.05</v>
      </c>
    </row>
    <row r="3831" spans="1:17" x14ac:dyDescent="0.2">
      <c r="A3831">
        <v>89305248</v>
      </c>
      <c r="B3831" t="s">
        <v>6689</v>
      </c>
      <c r="C3831" t="s">
        <v>6738</v>
      </c>
      <c r="D3831">
        <v>15</v>
      </c>
      <c r="E3831" s="2">
        <v>43678</v>
      </c>
      <c r="G3831">
        <v>9210</v>
      </c>
      <c r="H3831">
        <v>66107</v>
      </c>
      <c r="I3831" t="s">
        <v>4452</v>
      </c>
      <c r="J3831" t="s">
        <v>95</v>
      </c>
      <c r="K3831" t="s">
        <v>6744</v>
      </c>
      <c r="M3831" s="1" t="s">
        <v>6745</v>
      </c>
      <c r="N3831">
        <v>0.05</v>
      </c>
      <c r="O3831" t="s">
        <v>4464</v>
      </c>
      <c r="P3831">
        <f t="shared" si="118"/>
        <v>2</v>
      </c>
      <c r="Q3831" s="7">
        <f t="shared" si="119"/>
        <v>0.05</v>
      </c>
    </row>
    <row r="3832" spans="1:17" x14ac:dyDescent="0.2">
      <c r="A3832">
        <v>89870255</v>
      </c>
      <c r="B3832" t="s">
        <v>4451</v>
      </c>
      <c r="C3832" t="s">
        <v>6778</v>
      </c>
      <c r="D3832">
        <v>15</v>
      </c>
      <c r="E3832" s="2">
        <v>43862</v>
      </c>
      <c r="G3832">
        <v>9475</v>
      </c>
      <c r="H3832">
        <v>66107</v>
      </c>
      <c r="I3832" t="s">
        <v>4452</v>
      </c>
      <c r="J3832" t="s">
        <v>95</v>
      </c>
      <c r="K3832" t="s">
        <v>6744</v>
      </c>
      <c r="M3832" s="1" t="s">
        <v>6745</v>
      </c>
      <c r="N3832">
        <v>0</v>
      </c>
      <c r="O3832" t="s">
        <v>4464</v>
      </c>
      <c r="P3832">
        <f t="shared" si="118"/>
        <v>2</v>
      </c>
      <c r="Q3832" s="7">
        <f t="shared" si="119"/>
        <v>0.05</v>
      </c>
    </row>
    <row r="3833" spans="1:17" x14ac:dyDescent="0.2">
      <c r="A3833">
        <v>89305247</v>
      </c>
      <c r="B3833" t="s">
        <v>6689</v>
      </c>
      <c r="C3833" t="s">
        <v>6712</v>
      </c>
      <c r="D3833">
        <v>15</v>
      </c>
      <c r="E3833" s="2">
        <v>43678</v>
      </c>
      <c r="G3833">
        <v>9209</v>
      </c>
      <c r="H3833">
        <v>66108</v>
      </c>
      <c r="I3833" t="s">
        <v>4452</v>
      </c>
      <c r="J3833" t="s">
        <v>1522</v>
      </c>
      <c r="K3833" t="s">
        <v>6719</v>
      </c>
      <c r="M3833" s="1" t="s">
        <v>6720</v>
      </c>
      <c r="N3833">
        <v>0.05</v>
      </c>
      <c r="O3833" t="s">
        <v>4464</v>
      </c>
      <c r="P3833">
        <f t="shared" si="118"/>
        <v>2</v>
      </c>
      <c r="Q3833" s="7">
        <f t="shared" si="119"/>
        <v>0.05</v>
      </c>
    </row>
    <row r="3834" spans="1:17" x14ac:dyDescent="0.2">
      <c r="A3834">
        <v>89870255</v>
      </c>
      <c r="B3834" t="s">
        <v>4451</v>
      </c>
      <c r="C3834" t="s">
        <v>6778</v>
      </c>
      <c r="D3834">
        <v>15</v>
      </c>
      <c r="E3834" s="2">
        <v>43952</v>
      </c>
      <c r="G3834">
        <v>9477</v>
      </c>
      <c r="H3834">
        <v>66108</v>
      </c>
      <c r="I3834" t="s">
        <v>4452</v>
      </c>
      <c r="J3834" t="s">
        <v>1522</v>
      </c>
      <c r="K3834" t="s">
        <v>6719</v>
      </c>
      <c r="M3834" s="1" t="s">
        <v>6720</v>
      </c>
      <c r="N3834">
        <v>0</v>
      </c>
      <c r="O3834" t="s">
        <v>4464</v>
      </c>
      <c r="P3834">
        <f t="shared" si="118"/>
        <v>2</v>
      </c>
      <c r="Q3834" s="7">
        <f t="shared" si="119"/>
        <v>0.05</v>
      </c>
    </row>
    <row r="3835" spans="1:17" x14ac:dyDescent="0.2">
      <c r="A3835">
        <v>89301131</v>
      </c>
      <c r="B3835" t="s">
        <v>3276</v>
      </c>
      <c r="C3835" t="s">
        <v>109</v>
      </c>
      <c r="D3835">
        <v>5</v>
      </c>
      <c r="E3835" s="2">
        <v>43692</v>
      </c>
      <c r="G3835">
        <v>9224</v>
      </c>
      <c r="H3835">
        <v>66109</v>
      </c>
      <c r="I3835" t="s">
        <v>28</v>
      </c>
      <c r="J3835" t="s">
        <v>275</v>
      </c>
      <c r="K3835" t="s">
        <v>3335</v>
      </c>
      <c r="M3835" s="1" t="s">
        <v>3336</v>
      </c>
      <c r="N3835">
        <v>1</v>
      </c>
      <c r="O3835" t="s">
        <v>238</v>
      </c>
      <c r="P3835">
        <f t="shared" si="118"/>
        <v>1</v>
      </c>
      <c r="Q3835" s="7">
        <f t="shared" si="119"/>
        <v>1</v>
      </c>
    </row>
    <row r="3836" spans="1:17" x14ac:dyDescent="0.2">
      <c r="A3836">
        <v>89301131</v>
      </c>
      <c r="B3836" t="s">
        <v>3276</v>
      </c>
      <c r="C3836" t="s">
        <v>109</v>
      </c>
      <c r="D3836">
        <v>5</v>
      </c>
      <c r="E3836" s="2">
        <v>43678</v>
      </c>
      <c r="G3836">
        <v>9223</v>
      </c>
      <c r="H3836">
        <v>66110</v>
      </c>
      <c r="I3836" t="s">
        <v>28</v>
      </c>
      <c r="J3836" t="s">
        <v>261</v>
      </c>
      <c r="K3836" t="s">
        <v>3326</v>
      </c>
      <c r="M3836" s="1" t="s">
        <v>3327</v>
      </c>
      <c r="N3836">
        <v>1</v>
      </c>
      <c r="O3836" t="s">
        <v>238</v>
      </c>
      <c r="P3836">
        <f t="shared" si="118"/>
        <v>1</v>
      </c>
      <c r="Q3836" s="7">
        <f t="shared" si="119"/>
        <v>1</v>
      </c>
    </row>
    <row r="3837" spans="1:17" x14ac:dyDescent="0.2">
      <c r="A3837">
        <v>89301321</v>
      </c>
      <c r="B3837" t="s">
        <v>4932</v>
      </c>
      <c r="C3837" t="s">
        <v>109</v>
      </c>
      <c r="D3837">
        <v>5</v>
      </c>
      <c r="E3837" s="2">
        <v>43678</v>
      </c>
      <c r="G3837">
        <v>9236</v>
      </c>
      <c r="H3837">
        <v>66114</v>
      </c>
      <c r="J3837" t="s">
        <v>320</v>
      </c>
      <c r="K3837" t="s">
        <v>4981</v>
      </c>
      <c r="L3837" t="s">
        <v>86</v>
      </c>
      <c r="M3837" s="1" t="s">
        <v>4982</v>
      </c>
      <c r="N3837">
        <v>1</v>
      </c>
      <c r="O3837" t="s">
        <v>23</v>
      </c>
      <c r="P3837">
        <f t="shared" si="118"/>
        <v>1</v>
      </c>
      <c r="Q3837" s="7">
        <f t="shared" si="119"/>
        <v>1</v>
      </c>
    </row>
    <row r="3838" spans="1:17" x14ac:dyDescent="0.2">
      <c r="A3838">
        <v>89301325</v>
      </c>
      <c r="B3838" t="s">
        <v>4932</v>
      </c>
      <c r="C3838" t="s">
        <v>5125</v>
      </c>
      <c r="D3838">
        <v>10</v>
      </c>
      <c r="E3838" s="2">
        <v>43709</v>
      </c>
      <c r="G3838">
        <v>9291</v>
      </c>
      <c r="H3838">
        <v>66116</v>
      </c>
      <c r="I3838" t="s">
        <v>53</v>
      </c>
      <c r="J3838" t="s">
        <v>81</v>
      </c>
      <c r="K3838" t="s">
        <v>5176</v>
      </c>
      <c r="M3838" s="1" t="s">
        <v>5177</v>
      </c>
      <c r="N3838">
        <v>1</v>
      </c>
      <c r="O3838" t="s">
        <v>72</v>
      </c>
      <c r="P3838">
        <f t="shared" si="118"/>
        <v>1</v>
      </c>
      <c r="Q3838" s="7">
        <f t="shared" si="119"/>
        <v>1</v>
      </c>
    </row>
    <row r="3839" spans="1:17" x14ac:dyDescent="0.2">
      <c r="A3839">
        <v>89301181</v>
      </c>
      <c r="B3839" t="s">
        <v>3946</v>
      </c>
      <c r="C3839" t="s">
        <v>3947</v>
      </c>
      <c r="D3839">
        <v>5</v>
      </c>
      <c r="E3839" s="2">
        <v>43678</v>
      </c>
      <c r="G3839">
        <v>9323</v>
      </c>
      <c r="H3839">
        <v>66118</v>
      </c>
      <c r="I3839" t="s">
        <v>28</v>
      </c>
      <c r="J3839" t="s">
        <v>395</v>
      </c>
      <c r="K3839" t="s">
        <v>4018</v>
      </c>
      <c r="M3839" s="1" t="s">
        <v>4019</v>
      </c>
      <c r="N3839">
        <v>0.8</v>
      </c>
      <c r="O3839" t="s">
        <v>238</v>
      </c>
      <c r="P3839">
        <f t="shared" si="118"/>
        <v>1</v>
      </c>
      <c r="Q3839" s="7">
        <f t="shared" si="119"/>
        <v>0.8</v>
      </c>
    </row>
    <row r="3840" spans="1:17" x14ac:dyDescent="0.2">
      <c r="A3840">
        <v>89301211</v>
      </c>
      <c r="B3840" t="s">
        <v>4155</v>
      </c>
      <c r="C3840" t="s">
        <v>109</v>
      </c>
      <c r="D3840">
        <v>5</v>
      </c>
      <c r="E3840" s="2">
        <v>43739</v>
      </c>
      <c r="G3840">
        <v>9320</v>
      </c>
      <c r="H3840">
        <v>66119</v>
      </c>
      <c r="I3840" t="s">
        <v>28</v>
      </c>
      <c r="J3840" t="s">
        <v>224</v>
      </c>
      <c r="K3840" t="s">
        <v>4248</v>
      </c>
      <c r="M3840" s="1" t="s">
        <v>4249</v>
      </c>
      <c r="N3840">
        <v>1</v>
      </c>
      <c r="O3840" t="s">
        <v>94</v>
      </c>
      <c r="P3840">
        <f t="shared" si="118"/>
        <v>1</v>
      </c>
      <c r="Q3840" s="7">
        <f t="shared" si="119"/>
        <v>1</v>
      </c>
    </row>
    <row r="3841" spans="1:17" x14ac:dyDescent="0.2">
      <c r="A3841">
        <v>89305248</v>
      </c>
      <c r="B3841" t="s">
        <v>6689</v>
      </c>
      <c r="C3841" t="s">
        <v>6738</v>
      </c>
      <c r="D3841">
        <v>15</v>
      </c>
      <c r="E3841" s="2">
        <v>43678</v>
      </c>
      <c r="G3841">
        <v>9213</v>
      </c>
      <c r="H3841">
        <v>66124</v>
      </c>
      <c r="I3841" t="s">
        <v>4452</v>
      </c>
      <c r="J3841" t="s">
        <v>458</v>
      </c>
      <c r="K3841" t="s">
        <v>6742</v>
      </c>
      <c r="M3841" s="1" t="s">
        <v>6743</v>
      </c>
      <c r="N3841">
        <v>0.05</v>
      </c>
      <c r="O3841" t="s">
        <v>4464</v>
      </c>
      <c r="P3841">
        <f t="shared" si="118"/>
        <v>2</v>
      </c>
      <c r="Q3841" s="7">
        <f t="shared" si="119"/>
        <v>0.05</v>
      </c>
    </row>
    <row r="3842" spans="1:17" x14ac:dyDescent="0.2">
      <c r="A3842">
        <v>89870255</v>
      </c>
      <c r="B3842" t="s">
        <v>4451</v>
      </c>
      <c r="C3842" t="s">
        <v>6778</v>
      </c>
      <c r="D3842">
        <v>15</v>
      </c>
      <c r="E3842" s="2">
        <v>43952</v>
      </c>
      <c r="G3842">
        <v>9479</v>
      </c>
      <c r="H3842">
        <v>66124</v>
      </c>
      <c r="I3842" t="s">
        <v>4452</v>
      </c>
      <c r="J3842" t="s">
        <v>458</v>
      </c>
      <c r="K3842" t="s">
        <v>6742</v>
      </c>
      <c r="M3842" s="1" t="s">
        <v>6743</v>
      </c>
      <c r="N3842">
        <v>0</v>
      </c>
      <c r="O3842" t="s">
        <v>4464</v>
      </c>
      <c r="P3842">
        <f t="shared" ref="P3842:P3905" si="120">COUNTIF($M$2:$M$4776,M3842)</f>
        <v>2</v>
      </c>
      <c r="Q3842" s="7">
        <f t="shared" ref="Q3842:Q3905" si="121">SUMIFS($N$2:$N$4776,$M$2:$M$4776,M3842)</f>
        <v>0.05</v>
      </c>
    </row>
    <row r="3843" spans="1:17" x14ac:dyDescent="0.2">
      <c r="A3843">
        <v>89301041</v>
      </c>
      <c r="B3843" t="s">
        <v>1095</v>
      </c>
      <c r="C3843" t="s">
        <v>109</v>
      </c>
      <c r="D3843">
        <v>5</v>
      </c>
      <c r="E3843" s="2">
        <v>44805</v>
      </c>
      <c r="G3843">
        <v>9308</v>
      </c>
      <c r="H3843">
        <v>66125</v>
      </c>
      <c r="I3843" t="s">
        <v>28</v>
      </c>
      <c r="J3843" t="s">
        <v>1200</v>
      </c>
      <c r="K3843" t="s">
        <v>1225</v>
      </c>
      <c r="M3843" s="1" t="s">
        <v>1226</v>
      </c>
      <c r="N3843">
        <v>0.9</v>
      </c>
      <c r="O3843" t="s">
        <v>94</v>
      </c>
      <c r="P3843">
        <f t="shared" si="120"/>
        <v>2</v>
      </c>
      <c r="Q3843" s="7">
        <f t="shared" si="121"/>
        <v>1</v>
      </c>
    </row>
    <row r="3844" spans="1:17" x14ac:dyDescent="0.2">
      <c r="A3844">
        <v>89301047</v>
      </c>
      <c r="B3844" t="s">
        <v>1264</v>
      </c>
      <c r="C3844" t="s">
        <v>1349</v>
      </c>
      <c r="D3844">
        <v>10</v>
      </c>
      <c r="E3844" s="2">
        <v>45078</v>
      </c>
      <c r="G3844">
        <v>9308</v>
      </c>
      <c r="H3844">
        <v>66125</v>
      </c>
      <c r="I3844" t="s">
        <v>28</v>
      </c>
      <c r="J3844" t="s">
        <v>1200</v>
      </c>
      <c r="K3844" t="s">
        <v>1225</v>
      </c>
      <c r="M3844" s="1" t="s">
        <v>1226</v>
      </c>
      <c r="N3844">
        <v>0.1</v>
      </c>
      <c r="O3844" t="s">
        <v>94</v>
      </c>
      <c r="P3844">
        <f t="shared" si="120"/>
        <v>2</v>
      </c>
      <c r="Q3844" s="7">
        <f t="shared" si="121"/>
        <v>1</v>
      </c>
    </row>
    <row r="3845" spans="1:17" x14ac:dyDescent="0.2">
      <c r="A3845">
        <v>89301031</v>
      </c>
      <c r="B3845" t="s">
        <v>826</v>
      </c>
      <c r="C3845" t="s">
        <v>109</v>
      </c>
      <c r="D3845">
        <v>5</v>
      </c>
      <c r="E3845" s="2">
        <v>43709</v>
      </c>
      <c r="G3845">
        <v>10411</v>
      </c>
      <c r="H3845">
        <v>66126</v>
      </c>
      <c r="I3845" t="s">
        <v>28</v>
      </c>
      <c r="J3845" t="s">
        <v>843</v>
      </c>
      <c r="K3845" t="s">
        <v>844</v>
      </c>
      <c r="M3845" s="1" t="s">
        <v>845</v>
      </c>
      <c r="N3845">
        <v>1</v>
      </c>
      <c r="O3845" t="s">
        <v>94</v>
      </c>
      <c r="P3845">
        <f t="shared" si="120"/>
        <v>1</v>
      </c>
      <c r="Q3845" s="7">
        <f t="shared" si="121"/>
        <v>1</v>
      </c>
    </row>
    <row r="3846" spans="1:17" x14ac:dyDescent="0.2">
      <c r="A3846">
        <v>89301600</v>
      </c>
      <c r="B3846" t="s">
        <v>6274</v>
      </c>
      <c r="C3846" t="s">
        <v>6274</v>
      </c>
      <c r="D3846">
        <v>10</v>
      </c>
      <c r="E3846" s="2">
        <v>44287</v>
      </c>
      <c r="G3846">
        <v>9333</v>
      </c>
      <c r="H3846">
        <v>66128</v>
      </c>
      <c r="J3846" t="s">
        <v>6292</v>
      </c>
      <c r="K3846" t="s">
        <v>6293</v>
      </c>
      <c r="L3846" t="s">
        <v>86</v>
      </c>
      <c r="M3846" s="1" t="s">
        <v>6294</v>
      </c>
      <c r="N3846">
        <v>0.14199999999999999</v>
      </c>
      <c r="O3846" t="s">
        <v>90</v>
      </c>
      <c r="P3846">
        <f t="shared" si="120"/>
        <v>7</v>
      </c>
      <c r="Q3846" s="7">
        <f t="shared" si="121"/>
        <v>0.99399999999999999</v>
      </c>
    </row>
    <row r="3847" spans="1:17" x14ac:dyDescent="0.2">
      <c r="A3847">
        <v>89301602</v>
      </c>
      <c r="B3847" t="s">
        <v>6449</v>
      </c>
      <c r="C3847" t="s">
        <v>6450</v>
      </c>
      <c r="D3847">
        <v>10</v>
      </c>
      <c r="E3847" s="2">
        <v>43709</v>
      </c>
      <c r="G3847">
        <v>9333</v>
      </c>
      <c r="H3847">
        <v>66128</v>
      </c>
      <c r="J3847" t="s">
        <v>6292</v>
      </c>
      <c r="K3847" t="s">
        <v>6293</v>
      </c>
      <c r="L3847" t="s">
        <v>86</v>
      </c>
      <c r="M3847" s="1" t="s">
        <v>6294</v>
      </c>
      <c r="N3847">
        <v>0.14199999999999999</v>
      </c>
      <c r="O3847" t="s">
        <v>90</v>
      </c>
      <c r="P3847">
        <f t="shared" si="120"/>
        <v>7</v>
      </c>
      <c r="Q3847" s="7">
        <f t="shared" si="121"/>
        <v>0.99399999999999999</v>
      </c>
    </row>
    <row r="3848" spans="1:17" x14ac:dyDescent="0.2">
      <c r="A3848">
        <v>89301604</v>
      </c>
      <c r="B3848" t="s">
        <v>6464</v>
      </c>
      <c r="C3848" t="s">
        <v>6465</v>
      </c>
      <c r="D3848">
        <v>10</v>
      </c>
      <c r="E3848" s="2">
        <v>43709</v>
      </c>
      <c r="G3848">
        <v>9333</v>
      </c>
      <c r="H3848">
        <v>66128</v>
      </c>
      <c r="J3848" t="s">
        <v>6292</v>
      </c>
      <c r="K3848" t="s">
        <v>6293</v>
      </c>
      <c r="L3848" t="s">
        <v>86</v>
      </c>
      <c r="M3848" s="1" t="s">
        <v>6294</v>
      </c>
      <c r="N3848">
        <v>0.14199999999999999</v>
      </c>
      <c r="O3848" t="s">
        <v>90</v>
      </c>
      <c r="P3848">
        <f t="shared" si="120"/>
        <v>7</v>
      </c>
      <c r="Q3848" s="7">
        <f t="shared" si="121"/>
        <v>0.99399999999999999</v>
      </c>
    </row>
    <row r="3849" spans="1:17" x14ac:dyDescent="0.2">
      <c r="A3849">
        <v>89301605</v>
      </c>
      <c r="B3849" t="s">
        <v>6474</v>
      </c>
      <c r="C3849" t="s">
        <v>6475</v>
      </c>
      <c r="D3849">
        <v>10</v>
      </c>
      <c r="E3849" s="2">
        <v>43709</v>
      </c>
      <c r="G3849">
        <v>9333</v>
      </c>
      <c r="H3849">
        <v>66128</v>
      </c>
      <c r="J3849" t="s">
        <v>6292</v>
      </c>
      <c r="K3849" t="s">
        <v>6293</v>
      </c>
      <c r="L3849" t="s">
        <v>86</v>
      </c>
      <c r="M3849" s="1" t="s">
        <v>6294</v>
      </c>
      <c r="N3849">
        <v>0.14199999999999999</v>
      </c>
      <c r="O3849" t="s">
        <v>90</v>
      </c>
      <c r="P3849">
        <f t="shared" si="120"/>
        <v>7</v>
      </c>
      <c r="Q3849" s="7">
        <f t="shared" si="121"/>
        <v>0.99399999999999999</v>
      </c>
    </row>
    <row r="3850" spans="1:17" x14ac:dyDescent="0.2">
      <c r="A3850">
        <v>89301606</v>
      </c>
      <c r="B3850" t="s">
        <v>6476</v>
      </c>
      <c r="C3850" t="s">
        <v>6477</v>
      </c>
      <c r="D3850">
        <v>10</v>
      </c>
      <c r="E3850" s="2">
        <v>43709</v>
      </c>
      <c r="G3850">
        <v>9333</v>
      </c>
      <c r="H3850">
        <v>66128</v>
      </c>
      <c r="J3850" t="s">
        <v>6292</v>
      </c>
      <c r="K3850" t="s">
        <v>6293</v>
      </c>
      <c r="L3850" t="s">
        <v>86</v>
      </c>
      <c r="M3850" s="1" t="s">
        <v>6294</v>
      </c>
      <c r="N3850">
        <v>0.14199999999999999</v>
      </c>
      <c r="O3850" t="s">
        <v>90</v>
      </c>
      <c r="P3850">
        <f t="shared" si="120"/>
        <v>7</v>
      </c>
      <c r="Q3850" s="7">
        <f t="shared" si="121"/>
        <v>0.99399999999999999</v>
      </c>
    </row>
    <row r="3851" spans="1:17" x14ac:dyDescent="0.2">
      <c r="A3851">
        <v>89301607</v>
      </c>
      <c r="B3851" t="s">
        <v>6480</v>
      </c>
      <c r="C3851" t="s">
        <v>6481</v>
      </c>
      <c r="D3851">
        <v>10</v>
      </c>
      <c r="E3851" s="2">
        <v>43709</v>
      </c>
      <c r="G3851">
        <v>9333</v>
      </c>
      <c r="H3851">
        <v>66128</v>
      </c>
      <c r="J3851" t="s">
        <v>6292</v>
      </c>
      <c r="K3851" t="s">
        <v>6293</v>
      </c>
      <c r="L3851" t="s">
        <v>86</v>
      </c>
      <c r="M3851" s="1" t="s">
        <v>6294</v>
      </c>
      <c r="N3851">
        <v>0.14199999999999999</v>
      </c>
      <c r="O3851" t="s">
        <v>90</v>
      </c>
      <c r="P3851">
        <f t="shared" si="120"/>
        <v>7</v>
      </c>
      <c r="Q3851" s="7">
        <f t="shared" si="121"/>
        <v>0.99399999999999999</v>
      </c>
    </row>
    <row r="3852" spans="1:17" x14ac:dyDescent="0.2">
      <c r="A3852">
        <v>89301608</v>
      </c>
      <c r="B3852" t="s">
        <v>6482</v>
      </c>
      <c r="C3852" t="s">
        <v>6482</v>
      </c>
      <c r="D3852">
        <v>10</v>
      </c>
      <c r="E3852" s="2">
        <v>43709</v>
      </c>
      <c r="G3852">
        <v>9333</v>
      </c>
      <c r="H3852">
        <v>66128</v>
      </c>
      <c r="J3852" t="s">
        <v>6292</v>
      </c>
      <c r="K3852" t="s">
        <v>6293</v>
      </c>
      <c r="L3852" t="s">
        <v>86</v>
      </c>
      <c r="M3852" s="1" t="s">
        <v>6294</v>
      </c>
      <c r="N3852">
        <v>0.14199999999999999</v>
      </c>
      <c r="O3852" t="s">
        <v>90</v>
      </c>
      <c r="P3852">
        <f t="shared" si="120"/>
        <v>7</v>
      </c>
      <c r="Q3852" s="7">
        <f t="shared" si="121"/>
        <v>0.99399999999999999</v>
      </c>
    </row>
    <row r="3853" spans="1:17" x14ac:dyDescent="0.2">
      <c r="A3853">
        <v>89301173</v>
      </c>
      <c r="B3853" t="s">
        <v>3745</v>
      </c>
      <c r="C3853" t="s">
        <v>357</v>
      </c>
      <c r="D3853">
        <v>5</v>
      </c>
      <c r="E3853" s="2">
        <v>43709</v>
      </c>
      <c r="G3853">
        <v>9301</v>
      </c>
      <c r="H3853">
        <v>66131</v>
      </c>
      <c r="J3853" t="s">
        <v>103</v>
      </c>
      <c r="K3853" t="s">
        <v>3906</v>
      </c>
      <c r="L3853" t="s">
        <v>86</v>
      </c>
      <c r="M3853" s="1" t="s">
        <v>3907</v>
      </c>
      <c r="N3853">
        <v>1</v>
      </c>
      <c r="O3853" t="s">
        <v>72</v>
      </c>
      <c r="P3853">
        <f t="shared" si="120"/>
        <v>1</v>
      </c>
      <c r="Q3853" s="7">
        <f t="shared" si="121"/>
        <v>1</v>
      </c>
    </row>
    <row r="3854" spans="1:17" x14ac:dyDescent="0.2">
      <c r="A3854">
        <v>89301051</v>
      </c>
      <c r="B3854" t="s">
        <v>1387</v>
      </c>
      <c r="C3854" t="s">
        <v>109</v>
      </c>
      <c r="D3854">
        <v>5</v>
      </c>
      <c r="E3854" s="2">
        <v>43709</v>
      </c>
      <c r="G3854">
        <v>9296</v>
      </c>
      <c r="H3854">
        <v>66132</v>
      </c>
      <c r="J3854" t="s">
        <v>458</v>
      </c>
      <c r="K3854" t="s">
        <v>1440</v>
      </c>
      <c r="L3854" t="s">
        <v>86</v>
      </c>
      <c r="M3854" s="1" t="s">
        <v>1441</v>
      </c>
      <c r="N3854">
        <v>1</v>
      </c>
      <c r="O3854" t="s">
        <v>72</v>
      </c>
      <c r="P3854">
        <f t="shared" si="120"/>
        <v>1</v>
      </c>
      <c r="Q3854" s="7">
        <f t="shared" si="121"/>
        <v>1</v>
      </c>
    </row>
    <row r="3855" spans="1:17" x14ac:dyDescent="0.2">
      <c r="A3855">
        <v>89301111</v>
      </c>
      <c r="B3855" t="s">
        <v>2951</v>
      </c>
      <c r="C3855" t="s">
        <v>109</v>
      </c>
      <c r="D3855">
        <v>5</v>
      </c>
      <c r="E3855" s="2">
        <v>43709</v>
      </c>
      <c r="G3855">
        <v>9256</v>
      </c>
      <c r="H3855">
        <v>66133</v>
      </c>
      <c r="I3855" t="s">
        <v>28</v>
      </c>
      <c r="J3855" t="s">
        <v>1229</v>
      </c>
      <c r="K3855" t="s">
        <v>3037</v>
      </c>
      <c r="L3855" t="s">
        <v>31</v>
      </c>
      <c r="M3855" s="1" t="s">
        <v>3038</v>
      </c>
      <c r="N3855">
        <v>0.4</v>
      </c>
      <c r="O3855" t="s">
        <v>33</v>
      </c>
      <c r="P3855">
        <f t="shared" si="120"/>
        <v>1</v>
      </c>
      <c r="Q3855" s="7">
        <f t="shared" si="121"/>
        <v>0.4</v>
      </c>
    </row>
    <row r="3856" spans="1:17" x14ac:dyDescent="0.2">
      <c r="A3856">
        <v>89301111</v>
      </c>
      <c r="B3856" t="s">
        <v>2951</v>
      </c>
      <c r="C3856" t="s">
        <v>109</v>
      </c>
      <c r="D3856">
        <v>5</v>
      </c>
      <c r="E3856" s="2">
        <v>43709</v>
      </c>
      <c r="G3856">
        <v>9257</v>
      </c>
      <c r="H3856">
        <v>66134</v>
      </c>
      <c r="I3856" t="s">
        <v>28</v>
      </c>
      <c r="J3856" t="s">
        <v>176</v>
      </c>
      <c r="K3856" t="s">
        <v>3031</v>
      </c>
      <c r="M3856" s="1" t="s">
        <v>3032</v>
      </c>
      <c r="N3856">
        <v>0.5</v>
      </c>
      <c r="O3856" t="s">
        <v>33</v>
      </c>
      <c r="P3856">
        <f t="shared" si="120"/>
        <v>1</v>
      </c>
      <c r="Q3856" s="7">
        <f t="shared" si="121"/>
        <v>0.5</v>
      </c>
    </row>
    <row r="3857" spans="1:17" x14ac:dyDescent="0.2">
      <c r="A3857">
        <v>89301111</v>
      </c>
      <c r="B3857" t="s">
        <v>2951</v>
      </c>
      <c r="C3857" t="s">
        <v>109</v>
      </c>
      <c r="D3857">
        <v>5</v>
      </c>
      <c r="E3857" s="2">
        <v>43739</v>
      </c>
      <c r="G3857">
        <v>9366</v>
      </c>
      <c r="H3857">
        <v>66135</v>
      </c>
      <c r="I3857" t="s">
        <v>28</v>
      </c>
      <c r="J3857" t="s">
        <v>239</v>
      </c>
      <c r="K3857" t="s">
        <v>3035</v>
      </c>
      <c r="M3857" s="1" t="s">
        <v>3036</v>
      </c>
      <c r="N3857">
        <v>1</v>
      </c>
      <c r="O3857" t="s">
        <v>33</v>
      </c>
      <c r="P3857">
        <f t="shared" si="120"/>
        <v>1</v>
      </c>
      <c r="Q3857" s="7">
        <f t="shared" si="121"/>
        <v>1</v>
      </c>
    </row>
    <row r="3858" spans="1:17" x14ac:dyDescent="0.2">
      <c r="A3858">
        <v>89301054</v>
      </c>
      <c r="B3858" t="s">
        <v>1449</v>
      </c>
      <c r="C3858" t="s">
        <v>357</v>
      </c>
      <c r="D3858">
        <v>5</v>
      </c>
      <c r="E3858" s="2">
        <v>43692</v>
      </c>
      <c r="G3858">
        <v>9295</v>
      </c>
      <c r="H3858">
        <v>66140</v>
      </c>
      <c r="J3858" t="s">
        <v>312</v>
      </c>
      <c r="K3858" t="s">
        <v>1467</v>
      </c>
      <c r="L3858" t="s">
        <v>86</v>
      </c>
      <c r="M3858" s="1" t="s">
        <v>1468</v>
      </c>
      <c r="N3858">
        <v>1</v>
      </c>
      <c r="O3858" t="s">
        <v>72</v>
      </c>
      <c r="P3858">
        <f t="shared" si="120"/>
        <v>1</v>
      </c>
      <c r="Q3858" s="7">
        <f t="shared" si="121"/>
        <v>1</v>
      </c>
    </row>
    <row r="3859" spans="1:17" x14ac:dyDescent="0.2">
      <c r="A3859">
        <v>89301141</v>
      </c>
      <c r="B3859" t="s">
        <v>3386</v>
      </c>
      <c r="C3859" t="s">
        <v>109</v>
      </c>
      <c r="D3859">
        <v>5</v>
      </c>
      <c r="E3859" s="2">
        <v>43709</v>
      </c>
      <c r="G3859">
        <v>9298</v>
      </c>
      <c r="H3859">
        <v>66141</v>
      </c>
      <c r="I3859" t="s">
        <v>28</v>
      </c>
      <c r="J3859" t="s">
        <v>605</v>
      </c>
      <c r="K3859" t="s">
        <v>3400</v>
      </c>
      <c r="L3859" t="s">
        <v>3388</v>
      </c>
      <c r="M3859" s="1" t="s">
        <v>3401</v>
      </c>
      <c r="N3859">
        <v>0.4</v>
      </c>
      <c r="O3859" t="s">
        <v>33</v>
      </c>
      <c r="P3859">
        <f t="shared" si="120"/>
        <v>3</v>
      </c>
      <c r="Q3859" s="7">
        <f t="shared" si="121"/>
        <v>1</v>
      </c>
    </row>
    <row r="3860" spans="1:17" x14ac:dyDescent="0.2">
      <c r="A3860">
        <v>89301142</v>
      </c>
      <c r="B3860" t="s">
        <v>3386</v>
      </c>
      <c r="C3860" t="s">
        <v>3456</v>
      </c>
      <c r="D3860">
        <v>10</v>
      </c>
      <c r="E3860" s="2">
        <v>43709</v>
      </c>
      <c r="G3860">
        <v>9298</v>
      </c>
      <c r="H3860">
        <v>66141</v>
      </c>
      <c r="I3860" t="s">
        <v>28</v>
      </c>
      <c r="J3860" t="s">
        <v>605</v>
      </c>
      <c r="K3860" t="s">
        <v>3400</v>
      </c>
      <c r="L3860" t="s">
        <v>3388</v>
      </c>
      <c r="M3860" s="1" t="s">
        <v>3401</v>
      </c>
      <c r="N3860">
        <v>0.3</v>
      </c>
      <c r="O3860" t="s">
        <v>33</v>
      </c>
      <c r="P3860">
        <f t="shared" si="120"/>
        <v>3</v>
      </c>
      <c r="Q3860" s="7">
        <f t="shared" si="121"/>
        <v>1</v>
      </c>
    </row>
    <row r="3861" spans="1:17" x14ac:dyDescent="0.2">
      <c r="A3861">
        <v>89301143</v>
      </c>
      <c r="B3861" t="s">
        <v>3386</v>
      </c>
      <c r="C3861" t="s">
        <v>3490</v>
      </c>
      <c r="D3861">
        <v>10</v>
      </c>
      <c r="E3861" s="2">
        <v>43709</v>
      </c>
      <c r="G3861">
        <v>9298</v>
      </c>
      <c r="H3861">
        <v>66141</v>
      </c>
      <c r="I3861" t="s">
        <v>28</v>
      </c>
      <c r="J3861" t="s">
        <v>605</v>
      </c>
      <c r="K3861" t="s">
        <v>3400</v>
      </c>
      <c r="L3861" t="s">
        <v>3388</v>
      </c>
      <c r="M3861" s="1" t="s">
        <v>3401</v>
      </c>
      <c r="N3861">
        <v>0.3</v>
      </c>
      <c r="O3861" t="s">
        <v>33</v>
      </c>
      <c r="P3861">
        <f t="shared" si="120"/>
        <v>3</v>
      </c>
      <c r="Q3861" s="7">
        <f t="shared" si="121"/>
        <v>1</v>
      </c>
    </row>
    <row r="3862" spans="1:17" x14ac:dyDescent="0.2">
      <c r="A3862">
        <v>89301211</v>
      </c>
      <c r="B3862" t="s">
        <v>4155</v>
      </c>
      <c r="C3862" t="s">
        <v>109</v>
      </c>
      <c r="D3862">
        <v>5</v>
      </c>
      <c r="E3862" s="2">
        <v>43739</v>
      </c>
      <c r="G3862">
        <v>9321</v>
      </c>
      <c r="H3862">
        <v>66151</v>
      </c>
      <c r="I3862" t="s">
        <v>28</v>
      </c>
      <c r="J3862" t="s">
        <v>724</v>
      </c>
      <c r="K3862" t="s">
        <v>4246</v>
      </c>
      <c r="M3862" s="1" t="s">
        <v>4247</v>
      </c>
      <c r="N3862">
        <v>1</v>
      </c>
      <c r="O3862" t="s">
        <v>94</v>
      </c>
      <c r="P3862">
        <f t="shared" si="120"/>
        <v>1</v>
      </c>
      <c r="Q3862" s="7">
        <f t="shared" si="121"/>
        <v>1</v>
      </c>
    </row>
    <row r="3863" spans="1:17" x14ac:dyDescent="0.2">
      <c r="A3863">
        <v>89301081</v>
      </c>
      <c r="B3863" t="s">
        <v>2159</v>
      </c>
      <c r="C3863" t="s">
        <v>109</v>
      </c>
      <c r="D3863">
        <v>5</v>
      </c>
      <c r="E3863" s="2">
        <v>43709</v>
      </c>
      <c r="G3863">
        <v>9274</v>
      </c>
      <c r="H3863">
        <v>66152</v>
      </c>
      <c r="J3863" t="s">
        <v>569</v>
      </c>
      <c r="K3863" t="s">
        <v>2197</v>
      </c>
      <c r="L3863" t="s">
        <v>86</v>
      </c>
      <c r="M3863" s="1" t="s">
        <v>2198</v>
      </c>
      <c r="N3863">
        <v>1</v>
      </c>
      <c r="O3863" t="s">
        <v>72</v>
      </c>
      <c r="P3863">
        <f t="shared" si="120"/>
        <v>1</v>
      </c>
      <c r="Q3863" s="7">
        <f t="shared" si="121"/>
        <v>1</v>
      </c>
    </row>
    <row r="3864" spans="1:17" x14ac:dyDescent="0.2">
      <c r="A3864">
        <v>89301942</v>
      </c>
      <c r="B3864" t="s">
        <v>6578</v>
      </c>
      <c r="C3864" t="s">
        <v>6578</v>
      </c>
      <c r="D3864">
        <v>10</v>
      </c>
      <c r="E3864" s="2">
        <v>44197</v>
      </c>
      <c r="G3864">
        <v>9754</v>
      </c>
      <c r="H3864">
        <v>66154</v>
      </c>
      <c r="J3864" t="s">
        <v>2242</v>
      </c>
      <c r="K3864" t="s">
        <v>6589</v>
      </c>
      <c r="M3864" s="1" t="s">
        <v>6590</v>
      </c>
      <c r="N3864">
        <v>1</v>
      </c>
      <c r="O3864" t="s">
        <v>6591</v>
      </c>
      <c r="P3864">
        <f t="shared" si="120"/>
        <v>1</v>
      </c>
      <c r="Q3864" s="7">
        <f t="shared" si="121"/>
        <v>1</v>
      </c>
    </row>
    <row r="3865" spans="1:17" x14ac:dyDescent="0.2">
      <c r="A3865">
        <v>89301608</v>
      </c>
      <c r="B3865" t="s">
        <v>6482</v>
      </c>
      <c r="C3865" t="s">
        <v>6482</v>
      </c>
      <c r="D3865">
        <v>10</v>
      </c>
      <c r="E3865" s="2">
        <v>43709</v>
      </c>
      <c r="G3865">
        <v>9434</v>
      </c>
      <c r="H3865">
        <v>66156</v>
      </c>
      <c r="I3865" t="s">
        <v>28</v>
      </c>
      <c r="J3865" t="s">
        <v>81</v>
      </c>
      <c r="K3865" t="s">
        <v>516</v>
      </c>
      <c r="M3865" s="1" t="s">
        <v>6520</v>
      </c>
      <c r="N3865">
        <v>0</v>
      </c>
      <c r="O3865" t="s">
        <v>33</v>
      </c>
      <c r="P3865">
        <f t="shared" si="120"/>
        <v>1</v>
      </c>
      <c r="Q3865" s="7">
        <f t="shared" si="121"/>
        <v>0</v>
      </c>
    </row>
    <row r="3866" spans="1:17" x14ac:dyDescent="0.2">
      <c r="A3866">
        <v>89301285</v>
      </c>
      <c r="B3866" t="s">
        <v>4741</v>
      </c>
      <c r="C3866" t="s">
        <v>4742</v>
      </c>
      <c r="D3866">
        <v>10</v>
      </c>
      <c r="E3866" s="2">
        <v>45184</v>
      </c>
      <c r="G3866">
        <v>9293</v>
      </c>
      <c r="H3866">
        <v>66157</v>
      </c>
      <c r="I3866" t="s">
        <v>46</v>
      </c>
      <c r="J3866" t="s">
        <v>358</v>
      </c>
      <c r="K3866" t="s">
        <v>4748</v>
      </c>
      <c r="M3866" s="1" t="s">
        <v>4749</v>
      </c>
      <c r="N3866">
        <v>0.05</v>
      </c>
      <c r="O3866" t="s">
        <v>2436</v>
      </c>
      <c r="P3866">
        <f t="shared" si="120"/>
        <v>1</v>
      </c>
      <c r="Q3866" s="7">
        <f t="shared" si="121"/>
        <v>0.05</v>
      </c>
    </row>
    <row r="3867" spans="1:17" x14ac:dyDescent="0.2">
      <c r="A3867">
        <v>89301087</v>
      </c>
      <c r="B3867" t="s">
        <v>2159</v>
      </c>
      <c r="C3867" t="s">
        <v>2421</v>
      </c>
      <c r="D3867">
        <v>10</v>
      </c>
      <c r="E3867" s="2">
        <v>43709</v>
      </c>
      <c r="G3867">
        <v>9268</v>
      </c>
      <c r="H3867">
        <v>66163</v>
      </c>
      <c r="I3867" t="s">
        <v>46</v>
      </c>
      <c r="J3867" t="s">
        <v>504</v>
      </c>
      <c r="K3867" t="s">
        <v>2442</v>
      </c>
      <c r="M3867" s="1" t="s">
        <v>2443</v>
      </c>
      <c r="N3867">
        <v>1</v>
      </c>
      <c r="O3867" t="s">
        <v>2436</v>
      </c>
      <c r="P3867">
        <f t="shared" si="120"/>
        <v>1</v>
      </c>
      <c r="Q3867" s="7">
        <f t="shared" si="121"/>
        <v>1</v>
      </c>
    </row>
    <row r="3868" spans="1:17" x14ac:dyDescent="0.2">
      <c r="A3868">
        <v>89301608</v>
      </c>
      <c r="B3868" t="s">
        <v>6482</v>
      </c>
      <c r="C3868" t="s">
        <v>6482</v>
      </c>
      <c r="D3868">
        <v>10</v>
      </c>
      <c r="E3868" s="2">
        <v>44287</v>
      </c>
      <c r="G3868">
        <v>9426</v>
      </c>
      <c r="H3868">
        <v>66164</v>
      </c>
      <c r="I3868" t="s">
        <v>28</v>
      </c>
      <c r="J3868" t="s">
        <v>164</v>
      </c>
      <c r="K3868" t="s">
        <v>6518</v>
      </c>
      <c r="M3868" s="1" t="s">
        <v>6519</v>
      </c>
      <c r="N3868">
        <v>0</v>
      </c>
      <c r="O3868" t="s">
        <v>33</v>
      </c>
      <c r="P3868">
        <f t="shared" si="120"/>
        <v>1</v>
      </c>
      <c r="Q3868" s="7">
        <f t="shared" si="121"/>
        <v>0</v>
      </c>
    </row>
    <row r="3869" spans="1:17" x14ac:dyDescent="0.2">
      <c r="A3869">
        <v>89301405</v>
      </c>
      <c r="B3869" t="s">
        <v>5773</v>
      </c>
      <c r="C3869" t="s">
        <v>5774</v>
      </c>
      <c r="D3869">
        <v>10</v>
      </c>
      <c r="E3869" s="2">
        <v>43709</v>
      </c>
      <c r="G3869">
        <v>10554</v>
      </c>
      <c r="H3869">
        <v>66166</v>
      </c>
      <c r="I3869" t="s">
        <v>28</v>
      </c>
      <c r="J3869" t="s">
        <v>81</v>
      </c>
      <c r="K3869" t="s">
        <v>55</v>
      </c>
      <c r="M3869" s="1" t="s">
        <v>5825</v>
      </c>
      <c r="N3869">
        <v>1</v>
      </c>
      <c r="O3869" t="s">
        <v>238</v>
      </c>
      <c r="P3869">
        <f t="shared" si="120"/>
        <v>1</v>
      </c>
      <c r="Q3869" s="7">
        <f t="shared" si="121"/>
        <v>1</v>
      </c>
    </row>
    <row r="3870" spans="1:17" x14ac:dyDescent="0.2">
      <c r="A3870">
        <v>89301075</v>
      </c>
      <c r="B3870" t="s">
        <v>1686</v>
      </c>
      <c r="C3870" t="s">
        <v>1840</v>
      </c>
      <c r="D3870">
        <v>10</v>
      </c>
      <c r="E3870" s="2">
        <v>43724</v>
      </c>
      <c r="G3870">
        <v>9231</v>
      </c>
      <c r="H3870">
        <v>66167</v>
      </c>
      <c r="I3870" t="s">
        <v>28</v>
      </c>
      <c r="J3870" t="s">
        <v>329</v>
      </c>
      <c r="K3870" t="s">
        <v>1871</v>
      </c>
      <c r="M3870" s="1" t="s">
        <v>1872</v>
      </c>
      <c r="N3870">
        <v>1</v>
      </c>
      <c r="O3870" t="s">
        <v>33</v>
      </c>
      <c r="P3870">
        <f t="shared" si="120"/>
        <v>1</v>
      </c>
      <c r="Q3870" s="7">
        <f t="shared" si="121"/>
        <v>1</v>
      </c>
    </row>
    <row r="3871" spans="1:17" x14ac:dyDescent="0.2">
      <c r="A3871">
        <v>89301075</v>
      </c>
      <c r="B3871" t="s">
        <v>1686</v>
      </c>
      <c r="C3871" t="s">
        <v>1840</v>
      </c>
      <c r="D3871">
        <v>10</v>
      </c>
      <c r="E3871" s="2">
        <v>43724</v>
      </c>
      <c r="G3871">
        <v>9374</v>
      </c>
      <c r="H3871">
        <v>66168</v>
      </c>
      <c r="I3871" t="s">
        <v>28</v>
      </c>
      <c r="J3871" t="s">
        <v>63</v>
      </c>
      <c r="K3871" t="s">
        <v>1869</v>
      </c>
      <c r="M3871" s="1" t="s">
        <v>1870</v>
      </c>
      <c r="N3871">
        <v>1</v>
      </c>
      <c r="O3871" t="s">
        <v>238</v>
      </c>
      <c r="P3871">
        <f t="shared" si="120"/>
        <v>1</v>
      </c>
      <c r="Q3871" s="7">
        <f t="shared" si="121"/>
        <v>1</v>
      </c>
    </row>
    <row r="3872" spans="1:17" x14ac:dyDescent="0.2">
      <c r="A3872">
        <v>89301026</v>
      </c>
      <c r="B3872" t="s">
        <v>489</v>
      </c>
      <c r="C3872" t="s">
        <v>702</v>
      </c>
      <c r="D3872">
        <v>5</v>
      </c>
      <c r="E3872" s="2">
        <v>43709</v>
      </c>
      <c r="G3872">
        <v>9259</v>
      </c>
      <c r="H3872">
        <v>66170</v>
      </c>
      <c r="J3872" t="s">
        <v>54</v>
      </c>
      <c r="K3872" t="s">
        <v>755</v>
      </c>
      <c r="L3872" t="s">
        <v>86</v>
      </c>
      <c r="M3872" s="1" t="s">
        <v>756</v>
      </c>
      <c r="N3872">
        <v>1</v>
      </c>
      <c r="O3872" t="s">
        <v>72</v>
      </c>
      <c r="P3872">
        <f t="shared" si="120"/>
        <v>1</v>
      </c>
      <c r="Q3872" s="7">
        <f t="shared" si="121"/>
        <v>1</v>
      </c>
    </row>
    <row r="3873" spans="1:17" x14ac:dyDescent="0.2">
      <c r="A3873">
        <v>89301101</v>
      </c>
      <c r="B3873" t="s">
        <v>2599</v>
      </c>
      <c r="C3873" t="s">
        <v>109</v>
      </c>
      <c r="D3873">
        <v>5</v>
      </c>
      <c r="E3873" s="2">
        <v>43709</v>
      </c>
      <c r="G3873">
        <v>9249</v>
      </c>
      <c r="H3873">
        <v>66172</v>
      </c>
      <c r="I3873" t="s">
        <v>28</v>
      </c>
      <c r="J3873" t="s">
        <v>2738</v>
      </c>
      <c r="K3873" t="s">
        <v>2739</v>
      </c>
      <c r="M3873" s="1" t="s">
        <v>2740</v>
      </c>
      <c r="N3873">
        <v>0.1</v>
      </c>
      <c r="O3873" t="s">
        <v>94</v>
      </c>
      <c r="P3873">
        <f t="shared" si="120"/>
        <v>1</v>
      </c>
      <c r="Q3873" s="7">
        <f t="shared" si="121"/>
        <v>0.1</v>
      </c>
    </row>
    <row r="3874" spans="1:17" x14ac:dyDescent="0.2">
      <c r="A3874">
        <v>89301131</v>
      </c>
      <c r="B3874" t="s">
        <v>3276</v>
      </c>
      <c r="C3874" t="s">
        <v>109</v>
      </c>
      <c r="D3874">
        <v>5</v>
      </c>
      <c r="E3874" s="2">
        <v>43770</v>
      </c>
      <c r="G3874">
        <v>9367</v>
      </c>
      <c r="H3874">
        <v>66174</v>
      </c>
      <c r="J3874" t="s">
        <v>816</v>
      </c>
      <c r="K3874" t="s">
        <v>3333</v>
      </c>
      <c r="M3874" s="1" t="s">
        <v>3334</v>
      </c>
      <c r="N3874">
        <v>1</v>
      </c>
      <c r="O3874" t="s">
        <v>90</v>
      </c>
      <c r="P3874">
        <f t="shared" si="120"/>
        <v>1</v>
      </c>
      <c r="Q3874" s="7">
        <f t="shared" si="121"/>
        <v>1</v>
      </c>
    </row>
    <row r="3875" spans="1:17" x14ac:dyDescent="0.2">
      <c r="A3875">
        <v>89301522</v>
      </c>
      <c r="B3875" t="s">
        <v>6103</v>
      </c>
      <c r="C3875" t="s">
        <v>6136</v>
      </c>
      <c r="D3875">
        <v>10</v>
      </c>
      <c r="E3875" s="2">
        <v>45245</v>
      </c>
      <c r="G3875">
        <v>11126</v>
      </c>
      <c r="H3875">
        <v>66175</v>
      </c>
      <c r="I3875" t="s">
        <v>28</v>
      </c>
      <c r="J3875" t="s">
        <v>121</v>
      </c>
      <c r="K3875" t="s">
        <v>6139</v>
      </c>
      <c r="M3875" s="1" t="s">
        <v>6140</v>
      </c>
      <c r="N3875">
        <v>0.2</v>
      </c>
      <c r="O3875" t="s">
        <v>33</v>
      </c>
      <c r="P3875">
        <f t="shared" si="120"/>
        <v>1</v>
      </c>
      <c r="Q3875" s="7">
        <f t="shared" si="121"/>
        <v>0.2</v>
      </c>
    </row>
    <row r="3876" spans="1:17" x14ac:dyDescent="0.2">
      <c r="A3876">
        <v>89301503</v>
      </c>
      <c r="B3876" t="s">
        <v>3914</v>
      </c>
      <c r="C3876" t="s">
        <v>357</v>
      </c>
      <c r="D3876">
        <v>5</v>
      </c>
      <c r="E3876" s="2">
        <v>43770</v>
      </c>
      <c r="G3876">
        <v>9417</v>
      </c>
      <c r="H3876">
        <v>66179</v>
      </c>
      <c r="J3876" t="s">
        <v>985</v>
      </c>
      <c r="K3876" t="s">
        <v>6089</v>
      </c>
      <c r="L3876" t="s">
        <v>86</v>
      </c>
      <c r="M3876" s="1" t="s">
        <v>6090</v>
      </c>
      <c r="N3876">
        <v>1</v>
      </c>
      <c r="O3876" t="s">
        <v>27</v>
      </c>
      <c r="P3876">
        <f t="shared" si="120"/>
        <v>1</v>
      </c>
      <c r="Q3876" s="7">
        <f t="shared" si="121"/>
        <v>1</v>
      </c>
    </row>
    <row r="3877" spans="1:17" x14ac:dyDescent="0.2">
      <c r="A3877">
        <v>89301572</v>
      </c>
      <c r="B3877" t="s">
        <v>6143</v>
      </c>
      <c r="C3877" t="s">
        <v>6143</v>
      </c>
      <c r="D3877">
        <v>10</v>
      </c>
      <c r="E3877" s="2">
        <v>44440</v>
      </c>
      <c r="G3877">
        <v>10090</v>
      </c>
      <c r="H3877">
        <v>66181</v>
      </c>
      <c r="I3877" t="s">
        <v>46</v>
      </c>
      <c r="J3877" t="s">
        <v>47</v>
      </c>
      <c r="K3877" t="s">
        <v>6146</v>
      </c>
      <c r="M3877" s="1" t="s">
        <v>6147</v>
      </c>
      <c r="N3877">
        <v>1</v>
      </c>
      <c r="O3877" t="s">
        <v>27</v>
      </c>
      <c r="P3877">
        <f t="shared" si="120"/>
        <v>1</v>
      </c>
      <c r="Q3877" s="7">
        <f t="shared" si="121"/>
        <v>1</v>
      </c>
    </row>
    <row r="3878" spans="1:17" x14ac:dyDescent="0.2">
      <c r="A3878">
        <v>89301163</v>
      </c>
      <c r="B3878" t="s">
        <v>3529</v>
      </c>
      <c r="C3878" t="s">
        <v>357</v>
      </c>
      <c r="D3878">
        <v>5</v>
      </c>
      <c r="E3878" s="2">
        <v>43723</v>
      </c>
      <c r="G3878">
        <v>9254</v>
      </c>
      <c r="H3878">
        <v>66182</v>
      </c>
      <c r="J3878" t="s">
        <v>325</v>
      </c>
      <c r="K3878" t="s">
        <v>2697</v>
      </c>
      <c r="L3878" t="s">
        <v>86</v>
      </c>
      <c r="M3878" s="1" t="s">
        <v>3726</v>
      </c>
      <c r="N3878">
        <v>1</v>
      </c>
      <c r="O3878" t="s">
        <v>72</v>
      </c>
      <c r="P3878">
        <f t="shared" si="120"/>
        <v>1</v>
      </c>
      <c r="Q3878" s="7">
        <f t="shared" si="121"/>
        <v>1</v>
      </c>
    </row>
    <row r="3879" spans="1:17" x14ac:dyDescent="0.2">
      <c r="A3879">
        <v>89301385</v>
      </c>
      <c r="B3879" t="s">
        <v>5670</v>
      </c>
      <c r="C3879" t="s">
        <v>5671</v>
      </c>
      <c r="D3879">
        <v>10</v>
      </c>
      <c r="E3879" s="2">
        <v>43891</v>
      </c>
      <c r="G3879">
        <v>9304</v>
      </c>
      <c r="H3879">
        <v>66184</v>
      </c>
      <c r="J3879" t="s">
        <v>212</v>
      </c>
      <c r="K3879" t="s">
        <v>5703</v>
      </c>
      <c r="M3879" s="1" t="s">
        <v>5704</v>
      </c>
      <c r="N3879">
        <v>0.15</v>
      </c>
      <c r="O3879" t="s">
        <v>23</v>
      </c>
      <c r="P3879">
        <f t="shared" si="120"/>
        <v>2</v>
      </c>
      <c r="Q3879" s="7">
        <f t="shared" si="121"/>
        <v>1</v>
      </c>
    </row>
    <row r="3880" spans="1:17" x14ac:dyDescent="0.2">
      <c r="A3880">
        <v>89301386</v>
      </c>
      <c r="B3880" t="s">
        <v>5670</v>
      </c>
      <c r="C3880" t="s">
        <v>5716</v>
      </c>
      <c r="D3880">
        <v>10</v>
      </c>
      <c r="E3880" s="2">
        <v>43891</v>
      </c>
      <c r="G3880">
        <v>9304</v>
      </c>
      <c r="H3880">
        <v>66184</v>
      </c>
      <c r="J3880" t="s">
        <v>212</v>
      </c>
      <c r="K3880" t="s">
        <v>5703</v>
      </c>
      <c r="M3880" s="1" t="s">
        <v>5704</v>
      </c>
      <c r="N3880">
        <v>0.85</v>
      </c>
      <c r="O3880" t="s">
        <v>23</v>
      </c>
      <c r="P3880">
        <f t="shared" si="120"/>
        <v>2</v>
      </c>
      <c r="Q3880" s="7">
        <f t="shared" si="121"/>
        <v>1</v>
      </c>
    </row>
    <row r="3881" spans="1:17" x14ac:dyDescent="0.2">
      <c r="A3881">
        <v>89301395</v>
      </c>
      <c r="B3881" t="s">
        <v>5745</v>
      </c>
      <c r="C3881" t="s">
        <v>5746</v>
      </c>
      <c r="D3881">
        <v>10</v>
      </c>
      <c r="E3881" s="2">
        <v>43723</v>
      </c>
      <c r="G3881">
        <v>9352</v>
      </c>
      <c r="H3881">
        <v>66186</v>
      </c>
      <c r="I3881" t="s">
        <v>5753</v>
      </c>
      <c r="J3881" t="s">
        <v>81</v>
      </c>
      <c r="K3881" t="s">
        <v>5754</v>
      </c>
      <c r="M3881" s="1" t="s">
        <v>5755</v>
      </c>
      <c r="N3881">
        <v>1</v>
      </c>
      <c r="O3881" t="s">
        <v>2433</v>
      </c>
      <c r="P3881">
        <f t="shared" si="120"/>
        <v>1</v>
      </c>
      <c r="Q3881" s="7">
        <f t="shared" si="121"/>
        <v>1</v>
      </c>
    </row>
    <row r="3882" spans="1:17" x14ac:dyDescent="0.2">
      <c r="A3882">
        <v>89301061</v>
      </c>
      <c r="B3882" t="s">
        <v>1480</v>
      </c>
      <c r="C3882" t="s">
        <v>1481</v>
      </c>
      <c r="D3882">
        <v>5</v>
      </c>
      <c r="E3882" s="2">
        <v>43739</v>
      </c>
      <c r="G3882">
        <v>9328</v>
      </c>
      <c r="H3882">
        <v>66193</v>
      </c>
      <c r="I3882" t="s">
        <v>53</v>
      </c>
      <c r="J3882" t="s">
        <v>358</v>
      </c>
      <c r="K3882" t="s">
        <v>1550</v>
      </c>
      <c r="M3882" s="1" t="s">
        <v>1551</v>
      </c>
      <c r="N3882">
        <v>1</v>
      </c>
      <c r="O3882" t="s">
        <v>72</v>
      </c>
      <c r="P3882">
        <f t="shared" si="120"/>
        <v>1</v>
      </c>
      <c r="Q3882" s="7">
        <f t="shared" si="121"/>
        <v>1</v>
      </c>
    </row>
    <row r="3883" spans="1:17" x14ac:dyDescent="0.2">
      <c r="A3883">
        <v>89301226</v>
      </c>
      <c r="B3883" t="s">
        <v>4371</v>
      </c>
      <c r="C3883" t="s">
        <v>4414</v>
      </c>
      <c r="D3883">
        <v>10</v>
      </c>
      <c r="E3883" s="2">
        <v>43739</v>
      </c>
      <c r="G3883">
        <v>9369</v>
      </c>
      <c r="H3883">
        <v>66194</v>
      </c>
      <c r="I3883" t="s">
        <v>53</v>
      </c>
      <c r="J3883" t="s">
        <v>521</v>
      </c>
      <c r="K3883" t="s">
        <v>361</v>
      </c>
      <c r="M3883" s="1" t="s">
        <v>4440</v>
      </c>
      <c r="N3883">
        <v>1</v>
      </c>
      <c r="O3883" t="s">
        <v>72</v>
      </c>
      <c r="P3883">
        <f t="shared" si="120"/>
        <v>1</v>
      </c>
      <c r="Q3883" s="7">
        <f t="shared" si="121"/>
        <v>1</v>
      </c>
    </row>
    <row r="3884" spans="1:17" x14ac:dyDescent="0.2">
      <c r="A3884">
        <v>89301031</v>
      </c>
      <c r="B3884" t="s">
        <v>826</v>
      </c>
      <c r="C3884" t="s">
        <v>109</v>
      </c>
      <c r="D3884">
        <v>5</v>
      </c>
      <c r="E3884" s="2">
        <v>43739</v>
      </c>
      <c r="G3884">
        <v>9370</v>
      </c>
      <c r="H3884">
        <v>66197</v>
      </c>
      <c r="J3884" t="s">
        <v>668</v>
      </c>
      <c r="K3884" t="s">
        <v>851</v>
      </c>
      <c r="M3884" s="1" t="s">
        <v>852</v>
      </c>
      <c r="N3884">
        <v>1</v>
      </c>
      <c r="O3884" t="s">
        <v>72</v>
      </c>
      <c r="P3884">
        <f t="shared" si="120"/>
        <v>1</v>
      </c>
      <c r="Q3884" s="7">
        <f t="shared" si="121"/>
        <v>1</v>
      </c>
    </row>
    <row r="3885" spans="1:17" x14ac:dyDescent="0.2">
      <c r="A3885">
        <v>89301026</v>
      </c>
      <c r="B3885" t="s">
        <v>489</v>
      </c>
      <c r="C3885" t="s">
        <v>702</v>
      </c>
      <c r="D3885">
        <v>5</v>
      </c>
      <c r="E3885" s="2">
        <v>43739</v>
      </c>
      <c r="G3885">
        <v>9387</v>
      </c>
      <c r="H3885">
        <v>66198</v>
      </c>
      <c r="I3885" t="s">
        <v>28</v>
      </c>
      <c r="J3885" t="s">
        <v>752</v>
      </c>
      <c r="K3885" t="s">
        <v>753</v>
      </c>
      <c r="M3885" s="1" t="s">
        <v>754</v>
      </c>
      <c r="N3885">
        <v>1</v>
      </c>
      <c r="O3885" t="s">
        <v>238</v>
      </c>
      <c r="P3885">
        <f t="shared" si="120"/>
        <v>1</v>
      </c>
      <c r="Q3885" s="7">
        <f t="shared" si="121"/>
        <v>1</v>
      </c>
    </row>
    <row r="3886" spans="1:17" x14ac:dyDescent="0.2">
      <c r="A3886">
        <v>89301041</v>
      </c>
      <c r="B3886" t="s">
        <v>1095</v>
      </c>
      <c r="C3886" t="s">
        <v>109</v>
      </c>
      <c r="D3886">
        <v>5</v>
      </c>
      <c r="E3886" s="2">
        <v>44774</v>
      </c>
      <c r="G3886">
        <v>10714</v>
      </c>
      <c r="H3886">
        <v>66209</v>
      </c>
      <c r="I3886" t="s">
        <v>28</v>
      </c>
      <c r="J3886" t="s">
        <v>1210</v>
      </c>
      <c r="K3886" t="s">
        <v>1211</v>
      </c>
      <c r="M3886" s="1" t="s">
        <v>1212</v>
      </c>
      <c r="N3886">
        <v>1</v>
      </c>
      <c r="O3886" t="s">
        <v>94</v>
      </c>
      <c r="P3886">
        <f t="shared" si="120"/>
        <v>1</v>
      </c>
      <c r="Q3886" s="7">
        <f t="shared" si="121"/>
        <v>1</v>
      </c>
    </row>
    <row r="3887" spans="1:17" x14ac:dyDescent="0.2">
      <c r="A3887">
        <v>89301321</v>
      </c>
      <c r="B3887" t="s">
        <v>4932</v>
      </c>
      <c r="C3887" t="s">
        <v>109</v>
      </c>
      <c r="D3887">
        <v>5</v>
      </c>
      <c r="E3887" s="2">
        <v>43770</v>
      </c>
      <c r="G3887">
        <v>9350</v>
      </c>
      <c r="H3887">
        <v>66210</v>
      </c>
      <c r="I3887" t="s">
        <v>53</v>
      </c>
      <c r="J3887" t="s">
        <v>54</v>
      </c>
      <c r="K3887" t="s">
        <v>4977</v>
      </c>
      <c r="M3887" s="1" t="s">
        <v>4978</v>
      </c>
      <c r="N3887">
        <v>1</v>
      </c>
      <c r="O3887" t="s">
        <v>72</v>
      </c>
      <c r="P3887">
        <f t="shared" si="120"/>
        <v>1</v>
      </c>
      <c r="Q3887" s="7">
        <f t="shared" si="121"/>
        <v>1</v>
      </c>
    </row>
    <row r="3888" spans="1:17" x14ac:dyDescent="0.2">
      <c r="A3888">
        <v>89301026</v>
      </c>
      <c r="B3888" t="s">
        <v>489</v>
      </c>
      <c r="C3888" t="s">
        <v>702</v>
      </c>
      <c r="D3888">
        <v>5</v>
      </c>
      <c r="E3888" s="2">
        <v>44774</v>
      </c>
      <c r="G3888">
        <v>10696</v>
      </c>
      <c r="H3888">
        <v>66212</v>
      </c>
      <c r="J3888" t="s">
        <v>371</v>
      </c>
      <c r="K3888" t="s">
        <v>750</v>
      </c>
      <c r="L3888" t="s">
        <v>86</v>
      </c>
      <c r="M3888" s="1" t="s">
        <v>751</v>
      </c>
      <c r="N3888">
        <v>1</v>
      </c>
      <c r="O3888" t="s">
        <v>72</v>
      </c>
      <c r="P3888">
        <f t="shared" si="120"/>
        <v>1</v>
      </c>
      <c r="Q3888" s="7">
        <f t="shared" si="121"/>
        <v>1</v>
      </c>
    </row>
    <row r="3889" spans="1:17" x14ac:dyDescent="0.2">
      <c r="A3889">
        <v>89301103</v>
      </c>
      <c r="B3889" t="s">
        <v>2599</v>
      </c>
      <c r="C3889" t="s">
        <v>2589</v>
      </c>
      <c r="D3889">
        <v>5</v>
      </c>
      <c r="E3889" s="2">
        <v>43770</v>
      </c>
      <c r="G3889">
        <v>9364</v>
      </c>
      <c r="H3889">
        <v>66214</v>
      </c>
      <c r="J3889" t="s">
        <v>283</v>
      </c>
      <c r="K3889" t="s">
        <v>88</v>
      </c>
      <c r="M3889" s="1" t="s">
        <v>2884</v>
      </c>
      <c r="N3889">
        <v>1</v>
      </c>
      <c r="O3889" t="s">
        <v>23</v>
      </c>
      <c r="P3889">
        <f t="shared" si="120"/>
        <v>1</v>
      </c>
      <c r="Q3889" s="7">
        <f t="shared" si="121"/>
        <v>1</v>
      </c>
    </row>
    <row r="3890" spans="1:17" x14ac:dyDescent="0.2">
      <c r="A3890">
        <v>89301501</v>
      </c>
      <c r="B3890" t="s">
        <v>5918</v>
      </c>
      <c r="C3890" t="s">
        <v>109</v>
      </c>
      <c r="D3890">
        <v>5</v>
      </c>
      <c r="E3890" s="2">
        <v>44105</v>
      </c>
      <c r="G3890">
        <v>9943</v>
      </c>
      <c r="H3890">
        <v>66216</v>
      </c>
      <c r="J3890" t="s">
        <v>268</v>
      </c>
      <c r="K3890" t="s">
        <v>5992</v>
      </c>
      <c r="M3890" s="1" t="s">
        <v>5993</v>
      </c>
      <c r="N3890">
        <v>1</v>
      </c>
      <c r="O3890" t="s">
        <v>90</v>
      </c>
      <c r="P3890">
        <f t="shared" si="120"/>
        <v>1</v>
      </c>
      <c r="Q3890" s="7">
        <f t="shared" si="121"/>
        <v>1</v>
      </c>
    </row>
    <row r="3891" spans="1:17" x14ac:dyDescent="0.2">
      <c r="A3891">
        <v>89301028</v>
      </c>
      <c r="B3891" t="s">
        <v>489</v>
      </c>
      <c r="C3891" t="s">
        <v>781</v>
      </c>
      <c r="D3891">
        <v>10</v>
      </c>
      <c r="E3891" s="2">
        <v>43800</v>
      </c>
      <c r="G3891">
        <v>9393</v>
      </c>
      <c r="H3891">
        <v>66218</v>
      </c>
      <c r="J3891" t="s">
        <v>320</v>
      </c>
      <c r="K3891" t="s">
        <v>786</v>
      </c>
      <c r="M3891" s="1" t="s">
        <v>787</v>
      </c>
      <c r="N3891">
        <v>1</v>
      </c>
      <c r="O3891" t="s">
        <v>23</v>
      </c>
      <c r="P3891">
        <f t="shared" si="120"/>
        <v>1</v>
      </c>
      <c r="Q3891" s="7">
        <f t="shared" si="121"/>
        <v>1</v>
      </c>
    </row>
    <row r="3892" spans="1:17" x14ac:dyDescent="0.2">
      <c r="A3892">
        <v>89301075</v>
      </c>
      <c r="B3892" t="s">
        <v>1686</v>
      </c>
      <c r="C3892" t="s">
        <v>1840</v>
      </c>
      <c r="D3892">
        <v>10</v>
      </c>
      <c r="E3892" s="2">
        <v>43770</v>
      </c>
      <c r="G3892">
        <v>9531</v>
      </c>
      <c r="H3892">
        <v>66224</v>
      </c>
      <c r="J3892" t="s">
        <v>81</v>
      </c>
      <c r="K3892" t="s">
        <v>1873</v>
      </c>
      <c r="L3892" t="s">
        <v>86</v>
      </c>
      <c r="M3892" s="1" t="s">
        <v>1874</v>
      </c>
      <c r="N3892">
        <v>1</v>
      </c>
      <c r="O3892" t="s">
        <v>72</v>
      </c>
      <c r="P3892">
        <f t="shared" si="120"/>
        <v>1</v>
      </c>
      <c r="Q3892" s="7">
        <f t="shared" si="121"/>
        <v>1</v>
      </c>
    </row>
    <row r="3893" spans="1:17" x14ac:dyDescent="0.2">
      <c r="A3893">
        <v>89301211</v>
      </c>
      <c r="B3893" t="s">
        <v>4155</v>
      </c>
      <c r="C3893" t="s">
        <v>109</v>
      </c>
      <c r="D3893">
        <v>5</v>
      </c>
      <c r="E3893" s="2">
        <v>43831</v>
      </c>
      <c r="G3893">
        <v>9383</v>
      </c>
      <c r="H3893">
        <v>66225</v>
      </c>
      <c r="J3893" t="s">
        <v>81</v>
      </c>
      <c r="K3893" t="s">
        <v>4240</v>
      </c>
      <c r="M3893" s="1" t="s">
        <v>4241</v>
      </c>
      <c r="N3893">
        <v>1</v>
      </c>
      <c r="O3893" t="s">
        <v>23</v>
      </c>
      <c r="P3893">
        <f t="shared" si="120"/>
        <v>1</v>
      </c>
      <c r="Q3893" s="7">
        <f t="shared" si="121"/>
        <v>1</v>
      </c>
    </row>
    <row r="3894" spans="1:17" x14ac:dyDescent="0.2">
      <c r="A3894">
        <v>89301031</v>
      </c>
      <c r="B3894" t="s">
        <v>826</v>
      </c>
      <c r="C3894" t="s">
        <v>109</v>
      </c>
      <c r="D3894">
        <v>5</v>
      </c>
      <c r="E3894" s="2">
        <v>43983</v>
      </c>
      <c r="G3894">
        <v>9574</v>
      </c>
      <c r="H3894">
        <v>66226</v>
      </c>
      <c r="J3894" t="s">
        <v>60</v>
      </c>
      <c r="K3894" t="s">
        <v>848</v>
      </c>
      <c r="M3894" s="1" t="s">
        <v>849</v>
      </c>
      <c r="N3894">
        <v>1</v>
      </c>
      <c r="O3894" t="s">
        <v>27</v>
      </c>
      <c r="P3894">
        <f t="shared" si="120"/>
        <v>1</v>
      </c>
      <c r="Q3894" s="7">
        <f t="shared" si="121"/>
        <v>1</v>
      </c>
    </row>
    <row r="3895" spans="1:17" x14ac:dyDescent="0.2">
      <c r="A3895">
        <v>89301261</v>
      </c>
      <c r="B3895" t="s">
        <v>4505</v>
      </c>
      <c r="C3895" t="s">
        <v>109</v>
      </c>
      <c r="D3895">
        <v>5</v>
      </c>
      <c r="E3895" s="2">
        <v>43831</v>
      </c>
      <c r="G3895">
        <v>9486</v>
      </c>
      <c r="H3895">
        <v>66228</v>
      </c>
      <c r="I3895" t="s">
        <v>46</v>
      </c>
      <c r="J3895" t="s">
        <v>84</v>
      </c>
      <c r="K3895" t="s">
        <v>4619</v>
      </c>
      <c r="M3895" s="1" t="s">
        <v>4620</v>
      </c>
      <c r="N3895">
        <v>1</v>
      </c>
      <c r="O3895" t="s">
        <v>72</v>
      </c>
      <c r="P3895">
        <f t="shared" si="120"/>
        <v>1</v>
      </c>
      <c r="Q3895" s="7">
        <f t="shared" si="121"/>
        <v>1</v>
      </c>
    </row>
    <row r="3896" spans="1:17" x14ac:dyDescent="0.2">
      <c r="A3896">
        <v>89301077</v>
      </c>
      <c r="B3896" t="s">
        <v>2137</v>
      </c>
      <c r="C3896" t="s">
        <v>2137</v>
      </c>
      <c r="D3896">
        <v>5</v>
      </c>
      <c r="E3896" s="2">
        <v>44136</v>
      </c>
      <c r="G3896">
        <v>10368</v>
      </c>
      <c r="H3896">
        <v>66229</v>
      </c>
      <c r="J3896" t="s">
        <v>312</v>
      </c>
      <c r="K3896" t="s">
        <v>2146</v>
      </c>
      <c r="L3896" t="s">
        <v>86</v>
      </c>
      <c r="M3896" s="1" t="s">
        <v>2147</v>
      </c>
      <c r="N3896">
        <v>1</v>
      </c>
      <c r="O3896" t="s">
        <v>72</v>
      </c>
      <c r="P3896">
        <f t="shared" si="120"/>
        <v>1</v>
      </c>
      <c r="Q3896" s="7">
        <f t="shared" si="121"/>
        <v>1</v>
      </c>
    </row>
    <row r="3897" spans="1:17" x14ac:dyDescent="0.2">
      <c r="A3897">
        <v>89301022</v>
      </c>
      <c r="B3897" t="s">
        <v>489</v>
      </c>
      <c r="C3897" t="s">
        <v>568</v>
      </c>
      <c r="D3897">
        <v>10</v>
      </c>
      <c r="E3897" s="2">
        <v>45017</v>
      </c>
      <c r="G3897">
        <v>10762</v>
      </c>
      <c r="H3897">
        <v>66233</v>
      </c>
      <c r="J3897" t="s">
        <v>84</v>
      </c>
      <c r="K3897" t="s">
        <v>228</v>
      </c>
      <c r="L3897" t="s">
        <v>86</v>
      </c>
      <c r="M3897" s="1" t="s">
        <v>576</v>
      </c>
      <c r="N3897">
        <v>1</v>
      </c>
      <c r="O3897" t="s">
        <v>72</v>
      </c>
      <c r="P3897">
        <f t="shared" si="120"/>
        <v>1</v>
      </c>
      <c r="Q3897" s="7">
        <f t="shared" si="121"/>
        <v>1</v>
      </c>
    </row>
    <row r="3898" spans="1:17" x14ac:dyDescent="0.2">
      <c r="A3898">
        <v>89301061</v>
      </c>
      <c r="B3898" t="s">
        <v>1480</v>
      </c>
      <c r="C3898" t="s">
        <v>1481</v>
      </c>
      <c r="D3898">
        <v>5</v>
      </c>
      <c r="E3898" s="2">
        <v>44150</v>
      </c>
      <c r="G3898">
        <v>9880</v>
      </c>
      <c r="H3898">
        <v>66235</v>
      </c>
      <c r="J3898" t="s">
        <v>705</v>
      </c>
      <c r="K3898" t="s">
        <v>1548</v>
      </c>
      <c r="L3898" t="s">
        <v>86</v>
      </c>
      <c r="M3898" s="1" t="s">
        <v>1549</v>
      </c>
      <c r="N3898">
        <v>1</v>
      </c>
      <c r="O3898" t="s">
        <v>72</v>
      </c>
      <c r="P3898">
        <f t="shared" si="120"/>
        <v>1</v>
      </c>
      <c r="Q3898" s="7">
        <f t="shared" si="121"/>
        <v>1</v>
      </c>
    </row>
    <row r="3899" spans="1:17" x14ac:dyDescent="0.2">
      <c r="A3899">
        <v>89301121</v>
      </c>
      <c r="B3899" t="s">
        <v>3139</v>
      </c>
      <c r="C3899" t="s">
        <v>109</v>
      </c>
      <c r="D3899">
        <v>5</v>
      </c>
      <c r="E3899" s="2">
        <v>43800</v>
      </c>
      <c r="G3899">
        <v>9403</v>
      </c>
      <c r="H3899">
        <v>66243</v>
      </c>
      <c r="I3899" t="s">
        <v>46</v>
      </c>
      <c r="J3899" t="s">
        <v>312</v>
      </c>
      <c r="K3899" t="s">
        <v>3211</v>
      </c>
      <c r="M3899" s="1" t="s">
        <v>3212</v>
      </c>
      <c r="N3899">
        <v>1</v>
      </c>
      <c r="O3899" t="s">
        <v>72</v>
      </c>
      <c r="P3899">
        <f t="shared" si="120"/>
        <v>1</v>
      </c>
      <c r="Q3899" s="7">
        <f t="shared" si="121"/>
        <v>1</v>
      </c>
    </row>
    <row r="3900" spans="1:17" x14ac:dyDescent="0.2">
      <c r="A3900">
        <v>89301131</v>
      </c>
      <c r="B3900" t="s">
        <v>3276</v>
      </c>
      <c r="C3900" t="s">
        <v>109</v>
      </c>
      <c r="D3900">
        <v>5</v>
      </c>
      <c r="E3900" s="2">
        <v>43784</v>
      </c>
      <c r="G3900">
        <v>9368</v>
      </c>
      <c r="H3900">
        <v>66244</v>
      </c>
      <c r="J3900" t="s">
        <v>3330</v>
      </c>
      <c r="K3900" t="s">
        <v>3331</v>
      </c>
      <c r="M3900" s="1" t="s">
        <v>3332</v>
      </c>
      <c r="N3900">
        <v>1</v>
      </c>
      <c r="O3900" t="s">
        <v>23</v>
      </c>
      <c r="P3900">
        <f t="shared" si="120"/>
        <v>1</v>
      </c>
      <c r="Q3900" s="7">
        <f t="shared" si="121"/>
        <v>1</v>
      </c>
    </row>
    <row r="3901" spans="1:17" x14ac:dyDescent="0.2">
      <c r="A3901">
        <v>89301375</v>
      </c>
      <c r="B3901" t="s">
        <v>5575</v>
      </c>
      <c r="C3901" t="s">
        <v>5575</v>
      </c>
      <c r="D3901">
        <v>10</v>
      </c>
      <c r="E3901" s="2">
        <v>43800</v>
      </c>
      <c r="G3901">
        <v>9375</v>
      </c>
      <c r="H3901">
        <v>66252</v>
      </c>
      <c r="I3901" t="s">
        <v>28</v>
      </c>
      <c r="J3901" t="s">
        <v>312</v>
      </c>
      <c r="K3901" t="s">
        <v>88</v>
      </c>
      <c r="M3901" s="1" t="s">
        <v>5593</v>
      </c>
      <c r="N3901">
        <v>1</v>
      </c>
      <c r="O3901" t="s">
        <v>238</v>
      </c>
      <c r="P3901">
        <f t="shared" si="120"/>
        <v>1</v>
      </c>
      <c r="Q3901" s="7">
        <f t="shared" si="121"/>
        <v>1</v>
      </c>
    </row>
    <row r="3902" spans="1:17" x14ac:dyDescent="0.2">
      <c r="A3902">
        <v>89301192</v>
      </c>
      <c r="B3902" t="s">
        <v>4075</v>
      </c>
      <c r="C3902" t="s">
        <v>568</v>
      </c>
      <c r="D3902">
        <v>10</v>
      </c>
      <c r="E3902" s="2">
        <v>43800</v>
      </c>
      <c r="G3902">
        <v>9398</v>
      </c>
      <c r="H3902">
        <v>66258</v>
      </c>
      <c r="J3902" t="s">
        <v>504</v>
      </c>
      <c r="K3902" t="s">
        <v>4096</v>
      </c>
      <c r="M3902" s="1" t="s">
        <v>4097</v>
      </c>
      <c r="N3902">
        <v>0.5</v>
      </c>
      <c r="O3902" t="s">
        <v>90</v>
      </c>
      <c r="P3902">
        <f t="shared" si="120"/>
        <v>1</v>
      </c>
      <c r="Q3902" s="7">
        <f t="shared" si="121"/>
        <v>0.5</v>
      </c>
    </row>
    <row r="3903" spans="1:17" x14ac:dyDescent="0.2">
      <c r="A3903">
        <v>89301031</v>
      </c>
      <c r="B3903" t="s">
        <v>826</v>
      </c>
      <c r="C3903" t="s">
        <v>109</v>
      </c>
      <c r="D3903">
        <v>5</v>
      </c>
      <c r="E3903" s="2">
        <v>43983</v>
      </c>
      <c r="G3903">
        <v>9575</v>
      </c>
      <c r="H3903">
        <v>66262</v>
      </c>
      <c r="J3903" t="s">
        <v>84</v>
      </c>
      <c r="K3903" t="s">
        <v>846</v>
      </c>
      <c r="M3903" s="1" t="s">
        <v>847</v>
      </c>
      <c r="N3903">
        <v>1</v>
      </c>
      <c r="O3903" t="s">
        <v>27</v>
      </c>
      <c r="P3903">
        <f t="shared" si="120"/>
        <v>1</v>
      </c>
      <c r="Q3903" s="7">
        <f t="shared" si="121"/>
        <v>1</v>
      </c>
    </row>
    <row r="3904" spans="1:17" x14ac:dyDescent="0.2">
      <c r="A3904">
        <v>89301321</v>
      </c>
      <c r="B3904" t="s">
        <v>4932</v>
      </c>
      <c r="C3904" t="s">
        <v>109</v>
      </c>
      <c r="D3904">
        <v>5</v>
      </c>
      <c r="E3904" s="2">
        <v>44805</v>
      </c>
      <c r="G3904">
        <v>9406</v>
      </c>
      <c r="H3904">
        <v>66263</v>
      </c>
      <c r="I3904" t="s">
        <v>343</v>
      </c>
      <c r="J3904" t="s">
        <v>169</v>
      </c>
      <c r="K3904" t="s">
        <v>4975</v>
      </c>
      <c r="M3904" s="1" t="s">
        <v>4976</v>
      </c>
      <c r="N3904">
        <v>1</v>
      </c>
      <c r="O3904" t="s">
        <v>72</v>
      </c>
      <c r="P3904">
        <f t="shared" si="120"/>
        <v>1</v>
      </c>
      <c r="Q3904" s="7">
        <f t="shared" si="121"/>
        <v>1</v>
      </c>
    </row>
    <row r="3905" spans="1:17" x14ac:dyDescent="0.2">
      <c r="A3905">
        <v>89301021</v>
      </c>
      <c r="B3905" t="s">
        <v>489</v>
      </c>
      <c r="C3905" t="s">
        <v>109</v>
      </c>
      <c r="D3905">
        <v>5</v>
      </c>
      <c r="E3905" s="2">
        <v>43800</v>
      </c>
      <c r="G3905">
        <v>9389</v>
      </c>
      <c r="H3905">
        <v>66266</v>
      </c>
      <c r="J3905" t="s">
        <v>164</v>
      </c>
      <c r="K3905" t="s">
        <v>553</v>
      </c>
      <c r="M3905" s="1" t="s">
        <v>554</v>
      </c>
      <c r="N3905">
        <v>1</v>
      </c>
      <c r="O3905" t="s">
        <v>23</v>
      </c>
      <c r="P3905">
        <f t="shared" si="120"/>
        <v>1</v>
      </c>
      <c r="Q3905" s="7">
        <f t="shared" si="121"/>
        <v>1</v>
      </c>
    </row>
    <row r="3906" spans="1:17" x14ac:dyDescent="0.2">
      <c r="A3906">
        <v>89301061</v>
      </c>
      <c r="B3906" t="s">
        <v>1480</v>
      </c>
      <c r="C3906" t="s">
        <v>1481</v>
      </c>
      <c r="D3906">
        <v>5</v>
      </c>
      <c r="E3906" s="2">
        <v>43831</v>
      </c>
      <c r="G3906">
        <v>9488</v>
      </c>
      <c r="H3906">
        <v>66269</v>
      </c>
      <c r="I3906" t="s">
        <v>28</v>
      </c>
      <c r="J3906" t="s">
        <v>721</v>
      </c>
      <c r="K3906" t="s">
        <v>1552</v>
      </c>
      <c r="M3906" s="1" t="s">
        <v>1553</v>
      </c>
      <c r="N3906">
        <v>1</v>
      </c>
      <c r="O3906" t="s">
        <v>238</v>
      </c>
      <c r="P3906">
        <f t="shared" ref="P3906:P3969" si="122">COUNTIF($M$2:$M$4776,M3906)</f>
        <v>1</v>
      </c>
      <c r="Q3906" s="7">
        <f t="shared" ref="Q3906:Q3969" si="123">SUMIFS($N$2:$N$4776,$M$2:$M$4776,M3906)</f>
        <v>1</v>
      </c>
    </row>
    <row r="3907" spans="1:17" x14ac:dyDescent="0.2">
      <c r="A3907">
        <v>89301608</v>
      </c>
      <c r="B3907" t="s">
        <v>6482</v>
      </c>
      <c r="C3907" t="s">
        <v>6482</v>
      </c>
      <c r="D3907">
        <v>10</v>
      </c>
      <c r="E3907" s="2">
        <v>45047</v>
      </c>
      <c r="G3907">
        <v>10935</v>
      </c>
      <c r="H3907">
        <v>66277</v>
      </c>
      <c r="I3907" t="s">
        <v>28</v>
      </c>
      <c r="J3907" t="s">
        <v>371</v>
      </c>
      <c r="K3907" t="s">
        <v>659</v>
      </c>
      <c r="M3907" s="1" t="s">
        <v>6521</v>
      </c>
      <c r="N3907">
        <v>0</v>
      </c>
      <c r="O3907" t="s">
        <v>238</v>
      </c>
      <c r="P3907">
        <f t="shared" si="122"/>
        <v>1</v>
      </c>
      <c r="Q3907" s="7">
        <f t="shared" si="123"/>
        <v>0</v>
      </c>
    </row>
    <row r="3908" spans="1:17" x14ac:dyDescent="0.2">
      <c r="A3908">
        <v>89301181</v>
      </c>
      <c r="B3908" t="s">
        <v>3946</v>
      </c>
      <c r="C3908" t="s">
        <v>3947</v>
      </c>
      <c r="D3908">
        <v>5</v>
      </c>
      <c r="E3908" s="2">
        <v>43891</v>
      </c>
      <c r="G3908">
        <v>9524</v>
      </c>
      <c r="H3908">
        <v>66278</v>
      </c>
      <c r="I3908" t="s">
        <v>53</v>
      </c>
      <c r="J3908" t="s">
        <v>47</v>
      </c>
      <c r="K3908" t="s">
        <v>4023</v>
      </c>
      <c r="L3908" t="s">
        <v>86</v>
      </c>
      <c r="M3908" s="1" t="s">
        <v>4024</v>
      </c>
      <c r="N3908">
        <v>1</v>
      </c>
      <c r="O3908" t="s">
        <v>72</v>
      </c>
      <c r="P3908">
        <f t="shared" si="122"/>
        <v>1</v>
      </c>
      <c r="Q3908" s="7">
        <f t="shared" si="123"/>
        <v>1</v>
      </c>
    </row>
    <row r="3909" spans="1:17" x14ac:dyDescent="0.2">
      <c r="A3909">
        <v>89301041</v>
      </c>
      <c r="B3909" t="s">
        <v>1095</v>
      </c>
      <c r="C3909" t="s">
        <v>109</v>
      </c>
      <c r="D3909">
        <v>5</v>
      </c>
      <c r="E3909" s="2">
        <v>45078</v>
      </c>
      <c r="G3909">
        <v>9819</v>
      </c>
      <c r="H3909">
        <v>66283</v>
      </c>
      <c r="J3909" t="s">
        <v>1216</v>
      </c>
      <c r="K3909" t="s">
        <v>1217</v>
      </c>
      <c r="M3909" s="1" t="s">
        <v>1218</v>
      </c>
      <c r="N3909">
        <v>0.6</v>
      </c>
      <c r="O3909" t="s">
        <v>1219</v>
      </c>
      <c r="P3909">
        <f t="shared" si="122"/>
        <v>1</v>
      </c>
      <c r="Q3909" s="7">
        <f t="shared" si="123"/>
        <v>0.6</v>
      </c>
    </row>
    <row r="3910" spans="1:17" x14ac:dyDescent="0.2">
      <c r="A3910">
        <v>89301171</v>
      </c>
      <c r="B3910" t="s">
        <v>3745</v>
      </c>
      <c r="C3910" t="s">
        <v>109</v>
      </c>
      <c r="D3910">
        <v>5</v>
      </c>
      <c r="E3910" s="2">
        <v>43862</v>
      </c>
      <c r="G3910">
        <v>9444</v>
      </c>
      <c r="H3910">
        <v>66284</v>
      </c>
      <c r="I3910" t="s">
        <v>28</v>
      </c>
      <c r="J3910" t="s">
        <v>69</v>
      </c>
      <c r="K3910" t="s">
        <v>3816</v>
      </c>
      <c r="M3910" s="1" t="s">
        <v>3817</v>
      </c>
      <c r="N3910">
        <v>0.5</v>
      </c>
      <c r="O3910" t="s">
        <v>94</v>
      </c>
      <c r="P3910">
        <f t="shared" si="122"/>
        <v>1</v>
      </c>
      <c r="Q3910" s="7">
        <f t="shared" si="123"/>
        <v>0.5</v>
      </c>
    </row>
    <row r="3911" spans="1:17" x14ac:dyDescent="0.2">
      <c r="A3911">
        <v>89301063</v>
      </c>
      <c r="B3911" t="s">
        <v>1480</v>
      </c>
      <c r="C3911" t="s">
        <v>357</v>
      </c>
      <c r="D3911">
        <v>5</v>
      </c>
      <c r="E3911" s="2">
        <v>43862</v>
      </c>
      <c r="G3911">
        <v>9455</v>
      </c>
      <c r="H3911">
        <v>66288</v>
      </c>
      <c r="J3911" t="s">
        <v>871</v>
      </c>
      <c r="K3911" t="s">
        <v>1681</v>
      </c>
      <c r="L3911" t="s">
        <v>86</v>
      </c>
      <c r="M3911" s="1" t="s">
        <v>1682</v>
      </c>
      <c r="N3911">
        <v>1</v>
      </c>
      <c r="O3911" t="s">
        <v>72</v>
      </c>
      <c r="P3911">
        <f t="shared" si="122"/>
        <v>1</v>
      </c>
      <c r="Q3911" s="7">
        <f t="shared" si="123"/>
        <v>1</v>
      </c>
    </row>
    <row r="3912" spans="1:17" x14ac:dyDescent="0.2">
      <c r="A3912">
        <v>89301103</v>
      </c>
      <c r="B3912" t="s">
        <v>2599</v>
      </c>
      <c r="C3912" t="s">
        <v>2589</v>
      </c>
      <c r="D3912">
        <v>5</v>
      </c>
      <c r="E3912" s="2">
        <v>43862</v>
      </c>
      <c r="G3912">
        <v>9447</v>
      </c>
      <c r="H3912">
        <v>66291</v>
      </c>
      <c r="J3912" t="s">
        <v>155</v>
      </c>
      <c r="K3912" t="s">
        <v>2885</v>
      </c>
      <c r="M3912" s="1" t="s">
        <v>2886</v>
      </c>
      <c r="N3912">
        <v>0.8</v>
      </c>
      <c r="O3912" t="s">
        <v>27</v>
      </c>
      <c r="P3912">
        <f t="shared" si="122"/>
        <v>1</v>
      </c>
      <c r="Q3912" s="7">
        <f t="shared" si="123"/>
        <v>0.8</v>
      </c>
    </row>
    <row r="3913" spans="1:17" x14ac:dyDescent="0.2">
      <c r="A3913">
        <v>89301011</v>
      </c>
      <c r="B3913" t="s">
        <v>108</v>
      </c>
      <c r="C3913" t="s">
        <v>109</v>
      </c>
      <c r="D3913">
        <v>5</v>
      </c>
      <c r="E3913" s="2">
        <v>43891</v>
      </c>
      <c r="G3913">
        <v>9666</v>
      </c>
      <c r="H3913">
        <v>66293</v>
      </c>
      <c r="J3913" t="s">
        <v>169</v>
      </c>
      <c r="K3913" t="s">
        <v>266</v>
      </c>
      <c r="M3913" s="1" t="s">
        <v>267</v>
      </c>
      <c r="N3913">
        <v>1</v>
      </c>
      <c r="O3913" t="s">
        <v>23</v>
      </c>
      <c r="P3913">
        <f t="shared" si="122"/>
        <v>1</v>
      </c>
      <c r="Q3913" s="7">
        <f t="shared" si="123"/>
        <v>1</v>
      </c>
    </row>
    <row r="3914" spans="1:17" x14ac:dyDescent="0.2">
      <c r="A3914">
        <v>89301051</v>
      </c>
      <c r="B3914" t="s">
        <v>1387</v>
      </c>
      <c r="C3914" t="s">
        <v>109</v>
      </c>
      <c r="D3914">
        <v>5</v>
      </c>
      <c r="E3914" s="2">
        <v>43862</v>
      </c>
      <c r="G3914">
        <v>9504</v>
      </c>
      <c r="H3914">
        <v>66294</v>
      </c>
      <c r="J3914" t="s">
        <v>458</v>
      </c>
      <c r="K3914" t="s">
        <v>88</v>
      </c>
      <c r="L3914" t="s">
        <v>86</v>
      </c>
      <c r="M3914" s="1" t="s">
        <v>1439</v>
      </c>
      <c r="N3914">
        <v>1</v>
      </c>
      <c r="O3914" t="s">
        <v>72</v>
      </c>
      <c r="P3914">
        <f t="shared" si="122"/>
        <v>1</v>
      </c>
      <c r="Q3914" s="7">
        <f t="shared" si="123"/>
        <v>1</v>
      </c>
    </row>
    <row r="3915" spans="1:17" x14ac:dyDescent="0.2">
      <c r="A3915">
        <v>89301041</v>
      </c>
      <c r="B3915" t="s">
        <v>1095</v>
      </c>
      <c r="C3915" t="s">
        <v>109</v>
      </c>
      <c r="D3915">
        <v>5</v>
      </c>
      <c r="E3915" s="2">
        <v>44593</v>
      </c>
      <c r="G3915">
        <v>10469</v>
      </c>
      <c r="H3915">
        <v>66295</v>
      </c>
      <c r="J3915" t="s">
        <v>40</v>
      </c>
      <c r="K3915" t="s">
        <v>1214</v>
      </c>
      <c r="M3915" s="1" t="s">
        <v>1215</v>
      </c>
      <c r="N3915">
        <v>1</v>
      </c>
      <c r="O3915" t="s">
        <v>23</v>
      </c>
      <c r="P3915">
        <f t="shared" si="122"/>
        <v>1</v>
      </c>
      <c r="Q3915" s="7">
        <f t="shared" si="123"/>
        <v>1</v>
      </c>
    </row>
    <row r="3916" spans="1:17" x14ac:dyDescent="0.2">
      <c r="A3916">
        <v>89301172</v>
      </c>
      <c r="B3916" t="s">
        <v>3745</v>
      </c>
      <c r="C3916" t="s">
        <v>2937</v>
      </c>
      <c r="D3916">
        <v>10</v>
      </c>
      <c r="E3916" s="2">
        <v>43862</v>
      </c>
      <c r="G3916">
        <v>9445</v>
      </c>
      <c r="H3916">
        <v>66297</v>
      </c>
      <c r="I3916" t="s">
        <v>28</v>
      </c>
      <c r="J3916" t="s">
        <v>871</v>
      </c>
      <c r="K3916" t="s">
        <v>3830</v>
      </c>
      <c r="M3916" s="1" t="s">
        <v>3831</v>
      </c>
      <c r="N3916">
        <v>0.7</v>
      </c>
      <c r="O3916" t="s">
        <v>33</v>
      </c>
      <c r="P3916">
        <f t="shared" si="122"/>
        <v>2</v>
      </c>
      <c r="Q3916" s="7">
        <f t="shared" si="123"/>
        <v>1</v>
      </c>
    </row>
    <row r="3917" spans="1:17" x14ac:dyDescent="0.2">
      <c r="A3917">
        <v>89301606</v>
      </c>
      <c r="B3917" t="s">
        <v>6476</v>
      </c>
      <c r="C3917" t="s">
        <v>6477</v>
      </c>
      <c r="D3917">
        <v>10</v>
      </c>
      <c r="E3917" s="2">
        <v>44440</v>
      </c>
      <c r="G3917">
        <v>10228</v>
      </c>
      <c r="H3917">
        <v>66297</v>
      </c>
      <c r="I3917" t="s">
        <v>28</v>
      </c>
      <c r="J3917" t="s">
        <v>871</v>
      </c>
      <c r="K3917" t="s">
        <v>3830</v>
      </c>
      <c r="M3917" s="1" t="s">
        <v>3831</v>
      </c>
      <c r="N3917">
        <v>0.3</v>
      </c>
      <c r="O3917" t="s">
        <v>33</v>
      </c>
      <c r="P3917">
        <f t="shared" si="122"/>
        <v>2</v>
      </c>
      <c r="Q3917" s="7">
        <f t="shared" si="123"/>
        <v>1</v>
      </c>
    </row>
    <row r="3918" spans="1:17" x14ac:dyDescent="0.2">
      <c r="A3918">
        <v>89301091</v>
      </c>
      <c r="B3918" t="s">
        <v>2444</v>
      </c>
      <c r="C3918" t="s">
        <v>109</v>
      </c>
      <c r="D3918">
        <v>5</v>
      </c>
      <c r="E3918" s="2">
        <v>43862</v>
      </c>
      <c r="G3918">
        <v>9446</v>
      </c>
      <c r="H3918">
        <v>66298</v>
      </c>
      <c r="I3918" t="s">
        <v>28</v>
      </c>
      <c r="J3918" t="s">
        <v>521</v>
      </c>
      <c r="K3918" t="s">
        <v>2495</v>
      </c>
      <c r="M3918" s="1" t="s">
        <v>2496</v>
      </c>
      <c r="N3918">
        <v>0.4</v>
      </c>
      <c r="O3918" t="s">
        <v>94</v>
      </c>
      <c r="P3918">
        <f t="shared" si="122"/>
        <v>1</v>
      </c>
      <c r="Q3918" s="7">
        <f t="shared" si="123"/>
        <v>0.4</v>
      </c>
    </row>
    <row r="3919" spans="1:17" x14ac:dyDescent="0.2">
      <c r="A3919">
        <v>89301202</v>
      </c>
      <c r="B3919" t="s">
        <v>4100</v>
      </c>
      <c r="C3919" t="s">
        <v>568</v>
      </c>
      <c r="D3919">
        <v>10</v>
      </c>
      <c r="E3919" s="2">
        <v>44075</v>
      </c>
      <c r="G3919">
        <v>9882</v>
      </c>
      <c r="H3919">
        <v>66299</v>
      </c>
      <c r="I3919" t="s">
        <v>28</v>
      </c>
      <c r="J3919" t="s">
        <v>34</v>
      </c>
      <c r="K3919" t="s">
        <v>4143</v>
      </c>
      <c r="M3919" s="1" t="s">
        <v>4144</v>
      </c>
      <c r="N3919">
        <v>0.4</v>
      </c>
      <c r="O3919" t="s">
        <v>33</v>
      </c>
      <c r="P3919">
        <f t="shared" si="122"/>
        <v>1</v>
      </c>
      <c r="Q3919" s="7">
        <f t="shared" si="123"/>
        <v>0.4</v>
      </c>
    </row>
    <row r="3920" spans="1:17" x14ac:dyDescent="0.2">
      <c r="A3920">
        <v>89301211</v>
      </c>
      <c r="B3920" t="s">
        <v>4155</v>
      </c>
      <c r="C3920" t="s">
        <v>109</v>
      </c>
      <c r="D3920">
        <v>5</v>
      </c>
      <c r="E3920" s="2">
        <v>43862</v>
      </c>
      <c r="G3920">
        <v>9448</v>
      </c>
      <c r="H3920">
        <v>66300</v>
      </c>
      <c r="J3920" t="s">
        <v>791</v>
      </c>
      <c r="K3920" t="s">
        <v>1734</v>
      </c>
      <c r="M3920" s="1" t="s">
        <v>4242</v>
      </c>
      <c r="N3920">
        <v>1</v>
      </c>
      <c r="O3920" t="s">
        <v>23</v>
      </c>
      <c r="P3920">
        <f t="shared" si="122"/>
        <v>1</v>
      </c>
      <c r="Q3920" s="7">
        <f t="shared" si="123"/>
        <v>1</v>
      </c>
    </row>
    <row r="3921" spans="1:17" x14ac:dyDescent="0.2">
      <c r="A3921">
        <v>89301311</v>
      </c>
      <c r="B3921" t="s">
        <v>4828</v>
      </c>
      <c r="C3921" t="s">
        <v>109</v>
      </c>
      <c r="D3921">
        <v>5</v>
      </c>
      <c r="E3921" s="2">
        <v>43891</v>
      </c>
      <c r="G3921">
        <v>9891</v>
      </c>
      <c r="H3921">
        <v>66301</v>
      </c>
      <c r="J3921" t="s">
        <v>84</v>
      </c>
      <c r="K3921" t="s">
        <v>1812</v>
      </c>
      <c r="M3921" s="1" t="s">
        <v>4836</v>
      </c>
      <c r="N3921">
        <v>1</v>
      </c>
      <c r="O3921" t="s">
        <v>23</v>
      </c>
      <c r="P3921">
        <f t="shared" si="122"/>
        <v>1</v>
      </c>
      <c r="Q3921" s="7">
        <f t="shared" si="123"/>
        <v>1</v>
      </c>
    </row>
    <row r="3922" spans="1:17" x14ac:dyDescent="0.2">
      <c r="A3922">
        <v>89301113</v>
      </c>
      <c r="B3922" t="s">
        <v>2951</v>
      </c>
      <c r="C3922" t="s">
        <v>357</v>
      </c>
      <c r="D3922">
        <v>5</v>
      </c>
      <c r="E3922" s="2">
        <v>44013</v>
      </c>
      <c r="G3922">
        <v>9453</v>
      </c>
      <c r="H3922">
        <v>66303</v>
      </c>
      <c r="J3922" t="s">
        <v>261</v>
      </c>
      <c r="K3922" t="s">
        <v>3137</v>
      </c>
      <c r="M3922" s="1" t="s">
        <v>3138</v>
      </c>
      <c r="N3922">
        <v>1</v>
      </c>
      <c r="O3922" t="s">
        <v>23</v>
      </c>
      <c r="P3922">
        <f t="shared" si="122"/>
        <v>1</v>
      </c>
      <c r="Q3922" s="7">
        <f t="shared" si="123"/>
        <v>1</v>
      </c>
    </row>
    <row r="3923" spans="1:17" x14ac:dyDescent="0.2">
      <c r="A3923">
        <v>89301600</v>
      </c>
      <c r="B3923" t="s">
        <v>6274</v>
      </c>
      <c r="C3923" t="s">
        <v>6274</v>
      </c>
      <c r="D3923">
        <v>10</v>
      </c>
      <c r="E3923" s="2">
        <v>44287</v>
      </c>
      <c r="G3923">
        <v>9554</v>
      </c>
      <c r="H3923">
        <v>66307</v>
      </c>
      <c r="J3923" t="s">
        <v>219</v>
      </c>
      <c r="K3923" t="s">
        <v>5232</v>
      </c>
      <c r="M3923" s="1" t="s">
        <v>6291</v>
      </c>
      <c r="N3923">
        <v>0.14199999999999999</v>
      </c>
      <c r="O3923" t="s">
        <v>72</v>
      </c>
      <c r="P3923">
        <f t="shared" si="122"/>
        <v>7</v>
      </c>
      <c r="Q3923" s="7">
        <f t="shared" si="123"/>
        <v>0.99399999999999999</v>
      </c>
    </row>
    <row r="3924" spans="1:17" x14ac:dyDescent="0.2">
      <c r="A3924">
        <v>89301602</v>
      </c>
      <c r="B3924" t="s">
        <v>6449</v>
      </c>
      <c r="C3924" t="s">
        <v>6450</v>
      </c>
      <c r="D3924">
        <v>10</v>
      </c>
      <c r="E3924" s="2">
        <v>43922</v>
      </c>
      <c r="G3924">
        <v>9554</v>
      </c>
      <c r="H3924">
        <v>66307</v>
      </c>
      <c r="J3924" t="s">
        <v>219</v>
      </c>
      <c r="K3924" t="s">
        <v>5232</v>
      </c>
      <c r="M3924" s="1" t="s">
        <v>6291</v>
      </c>
      <c r="N3924">
        <v>0.14199999999999999</v>
      </c>
      <c r="O3924" t="s">
        <v>72</v>
      </c>
      <c r="P3924">
        <f t="shared" si="122"/>
        <v>7</v>
      </c>
      <c r="Q3924" s="7">
        <f t="shared" si="123"/>
        <v>0.99399999999999999</v>
      </c>
    </row>
    <row r="3925" spans="1:17" x14ac:dyDescent="0.2">
      <c r="A3925">
        <v>89301604</v>
      </c>
      <c r="B3925" t="s">
        <v>6464</v>
      </c>
      <c r="C3925" t="s">
        <v>6465</v>
      </c>
      <c r="D3925">
        <v>10</v>
      </c>
      <c r="E3925" s="2">
        <v>43922</v>
      </c>
      <c r="G3925">
        <v>9554</v>
      </c>
      <c r="H3925">
        <v>66307</v>
      </c>
      <c r="J3925" t="s">
        <v>219</v>
      </c>
      <c r="K3925" t="s">
        <v>5232</v>
      </c>
      <c r="M3925" s="1" t="s">
        <v>6291</v>
      </c>
      <c r="N3925">
        <v>0.14199999999999999</v>
      </c>
      <c r="O3925" t="s">
        <v>72</v>
      </c>
      <c r="P3925">
        <f t="shared" si="122"/>
        <v>7</v>
      </c>
      <c r="Q3925" s="7">
        <f t="shared" si="123"/>
        <v>0.99399999999999999</v>
      </c>
    </row>
    <row r="3926" spans="1:17" x14ac:dyDescent="0.2">
      <c r="A3926">
        <v>89301605</v>
      </c>
      <c r="B3926" t="s">
        <v>6474</v>
      </c>
      <c r="C3926" t="s">
        <v>6475</v>
      </c>
      <c r="D3926">
        <v>10</v>
      </c>
      <c r="E3926" s="2">
        <v>43922</v>
      </c>
      <c r="G3926">
        <v>9554</v>
      </c>
      <c r="H3926">
        <v>66307</v>
      </c>
      <c r="J3926" t="s">
        <v>219</v>
      </c>
      <c r="K3926" t="s">
        <v>5232</v>
      </c>
      <c r="M3926" s="1" t="s">
        <v>6291</v>
      </c>
      <c r="N3926">
        <v>0.14199999999999999</v>
      </c>
      <c r="O3926" t="s">
        <v>72</v>
      </c>
      <c r="P3926">
        <f t="shared" si="122"/>
        <v>7</v>
      </c>
      <c r="Q3926" s="7">
        <f t="shared" si="123"/>
        <v>0.99399999999999999</v>
      </c>
    </row>
    <row r="3927" spans="1:17" x14ac:dyDescent="0.2">
      <c r="A3927">
        <v>89301606</v>
      </c>
      <c r="B3927" t="s">
        <v>6476</v>
      </c>
      <c r="C3927" t="s">
        <v>6477</v>
      </c>
      <c r="D3927">
        <v>10</v>
      </c>
      <c r="E3927" s="2">
        <v>43922</v>
      </c>
      <c r="G3927">
        <v>9554</v>
      </c>
      <c r="H3927">
        <v>66307</v>
      </c>
      <c r="J3927" t="s">
        <v>219</v>
      </c>
      <c r="K3927" t="s">
        <v>5232</v>
      </c>
      <c r="M3927" s="1" t="s">
        <v>6291</v>
      </c>
      <c r="N3927">
        <v>0.14199999999999999</v>
      </c>
      <c r="O3927" t="s">
        <v>72</v>
      </c>
      <c r="P3927">
        <f t="shared" si="122"/>
        <v>7</v>
      </c>
      <c r="Q3927" s="7">
        <f t="shared" si="123"/>
        <v>0.99399999999999999</v>
      </c>
    </row>
    <row r="3928" spans="1:17" x14ac:dyDescent="0.2">
      <c r="A3928">
        <v>89301607</v>
      </c>
      <c r="B3928" t="s">
        <v>6480</v>
      </c>
      <c r="C3928" t="s">
        <v>6481</v>
      </c>
      <c r="D3928">
        <v>10</v>
      </c>
      <c r="E3928" s="2">
        <v>43922</v>
      </c>
      <c r="G3928">
        <v>9554</v>
      </c>
      <c r="H3928">
        <v>66307</v>
      </c>
      <c r="J3928" t="s">
        <v>219</v>
      </c>
      <c r="K3928" t="s">
        <v>5232</v>
      </c>
      <c r="M3928" s="1" t="s">
        <v>6291</v>
      </c>
      <c r="N3928">
        <v>0.14199999999999999</v>
      </c>
      <c r="O3928" t="s">
        <v>72</v>
      </c>
      <c r="P3928">
        <f t="shared" si="122"/>
        <v>7</v>
      </c>
      <c r="Q3928" s="7">
        <f t="shared" si="123"/>
        <v>0.99399999999999999</v>
      </c>
    </row>
    <row r="3929" spans="1:17" x14ac:dyDescent="0.2">
      <c r="A3929">
        <v>89301608</v>
      </c>
      <c r="B3929" t="s">
        <v>6482</v>
      </c>
      <c r="C3929" t="s">
        <v>6482</v>
      </c>
      <c r="D3929">
        <v>10</v>
      </c>
      <c r="E3929" s="2">
        <v>43922</v>
      </c>
      <c r="G3929">
        <v>9554</v>
      </c>
      <c r="H3929">
        <v>66307</v>
      </c>
      <c r="J3929" t="s">
        <v>219</v>
      </c>
      <c r="K3929" t="s">
        <v>5232</v>
      </c>
      <c r="M3929" s="1" t="s">
        <v>6291</v>
      </c>
      <c r="N3929">
        <v>0.14199999999999999</v>
      </c>
      <c r="O3929" t="s">
        <v>72</v>
      </c>
      <c r="P3929">
        <f t="shared" si="122"/>
        <v>7</v>
      </c>
      <c r="Q3929" s="7">
        <f t="shared" si="123"/>
        <v>0.99399999999999999</v>
      </c>
    </row>
    <row r="3930" spans="1:17" x14ac:dyDescent="0.2">
      <c r="A3930">
        <v>89301036</v>
      </c>
      <c r="B3930" t="s">
        <v>826</v>
      </c>
      <c r="C3930" t="s">
        <v>1080</v>
      </c>
      <c r="D3930">
        <v>10</v>
      </c>
      <c r="E3930" s="2">
        <v>43922</v>
      </c>
      <c r="G3930">
        <v>10414</v>
      </c>
      <c r="H3930">
        <v>66310</v>
      </c>
      <c r="I3930" t="s">
        <v>46</v>
      </c>
      <c r="J3930" t="s">
        <v>1087</v>
      </c>
      <c r="K3930" t="s">
        <v>1088</v>
      </c>
      <c r="M3930" s="1" t="s">
        <v>1089</v>
      </c>
      <c r="N3930">
        <v>1</v>
      </c>
      <c r="O3930" t="s">
        <v>27</v>
      </c>
      <c r="P3930">
        <f t="shared" si="122"/>
        <v>1</v>
      </c>
      <c r="Q3930" s="7">
        <f t="shared" si="123"/>
        <v>1</v>
      </c>
    </row>
    <row r="3931" spans="1:17" x14ac:dyDescent="0.2">
      <c r="A3931">
        <v>89301031</v>
      </c>
      <c r="B3931" t="s">
        <v>826</v>
      </c>
      <c r="C3931" t="s">
        <v>109</v>
      </c>
      <c r="D3931">
        <v>5</v>
      </c>
      <c r="E3931" s="2">
        <v>43876</v>
      </c>
      <c r="G3931">
        <v>9454</v>
      </c>
      <c r="H3931">
        <v>66311</v>
      </c>
      <c r="I3931" t="s">
        <v>28</v>
      </c>
      <c r="J3931" t="s">
        <v>249</v>
      </c>
      <c r="K3931" t="s">
        <v>242</v>
      </c>
      <c r="M3931" s="1" t="s">
        <v>850</v>
      </c>
      <c r="N3931">
        <v>1</v>
      </c>
      <c r="O3931" t="s">
        <v>238</v>
      </c>
      <c r="P3931">
        <f t="shared" si="122"/>
        <v>1</v>
      </c>
      <c r="Q3931" s="7">
        <f t="shared" si="123"/>
        <v>1</v>
      </c>
    </row>
    <row r="3932" spans="1:17" x14ac:dyDescent="0.2">
      <c r="A3932">
        <v>89301041</v>
      </c>
      <c r="B3932" t="s">
        <v>1095</v>
      </c>
      <c r="C3932" t="s">
        <v>109</v>
      </c>
      <c r="D3932">
        <v>5</v>
      </c>
      <c r="E3932" s="2">
        <v>44531</v>
      </c>
      <c r="G3932">
        <v>10331</v>
      </c>
      <c r="H3932">
        <v>66312</v>
      </c>
      <c r="J3932" t="s">
        <v>569</v>
      </c>
      <c r="K3932" t="s">
        <v>1198</v>
      </c>
      <c r="M3932" s="1" t="s">
        <v>1213</v>
      </c>
      <c r="N3932">
        <v>1</v>
      </c>
      <c r="O3932" t="s">
        <v>90</v>
      </c>
      <c r="P3932">
        <f t="shared" si="122"/>
        <v>1</v>
      </c>
      <c r="Q3932" s="7">
        <f t="shared" si="123"/>
        <v>1</v>
      </c>
    </row>
    <row r="3933" spans="1:17" x14ac:dyDescent="0.2">
      <c r="A3933">
        <v>89301061</v>
      </c>
      <c r="B3933" t="s">
        <v>1480</v>
      </c>
      <c r="C3933" t="s">
        <v>1481</v>
      </c>
      <c r="D3933">
        <v>5</v>
      </c>
      <c r="E3933" s="2">
        <v>43891</v>
      </c>
      <c r="G3933">
        <v>9672</v>
      </c>
      <c r="H3933">
        <v>66319</v>
      </c>
      <c r="J3933" t="s">
        <v>54</v>
      </c>
      <c r="K3933" t="s">
        <v>1554</v>
      </c>
      <c r="M3933" s="1" t="s">
        <v>1555</v>
      </c>
      <c r="N3933">
        <v>1</v>
      </c>
      <c r="O3933" t="s">
        <v>90</v>
      </c>
      <c r="P3933">
        <f t="shared" si="122"/>
        <v>1</v>
      </c>
      <c r="Q3933" s="7">
        <f t="shared" si="123"/>
        <v>1</v>
      </c>
    </row>
    <row r="3934" spans="1:17" x14ac:dyDescent="0.2">
      <c r="A3934">
        <v>89301021</v>
      </c>
      <c r="B3934" t="s">
        <v>489</v>
      </c>
      <c r="C3934" t="s">
        <v>109</v>
      </c>
      <c r="D3934">
        <v>5</v>
      </c>
      <c r="E3934" s="2">
        <v>44089</v>
      </c>
      <c r="G3934">
        <v>9893</v>
      </c>
      <c r="H3934">
        <v>66320</v>
      </c>
      <c r="J3934" t="s">
        <v>325</v>
      </c>
      <c r="K3934" t="s">
        <v>555</v>
      </c>
      <c r="M3934" s="1" t="s">
        <v>556</v>
      </c>
      <c r="N3934">
        <v>1</v>
      </c>
      <c r="O3934" t="s">
        <v>90</v>
      </c>
      <c r="P3934">
        <f t="shared" si="122"/>
        <v>1</v>
      </c>
      <c r="Q3934" s="7">
        <f t="shared" si="123"/>
        <v>1</v>
      </c>
    </row>
    <row r="3935" spans="1:17" x14ac:dyDescent="0.2">
      <c r="A3935">
        <v>89301211</v>
      </c>
      <c r="B3935" t="s">
        <v>4155</v>
      </c>
      <c r="C3935" t="s">
        <v>109</v>
      </c>
      <c r="D3935">
        <v>5</v>
      </c>
      <c r="E3935" s="2">
        <v>43891</v>
      </c>
      <c r="G3935">
        <v>9517</v>
      </c>
      <c r="H3935">
        <v>66327</v>
      </c>
      <c r="J3935" t="s">
        <v>4243</v>
      </c>
      <c r="K3935" t="s">
        <v>4244</v>
      </c>
      <c r="M3935" s="1" t="s">
        <v>4245</v>
      </c>
      <c r="N3935">
        <v>1</v>
      </c>
      <c r="O3935" t="s">
        <v>72</v>
      </c>
      <c r="P3935">
        <f t="shared" si="122"/>
        <v>1</v>
      </c>
      <c r="Q3935" s="7">
        <f t="shared" si="123"/>
        <v>1</v>
      </c>
    </row>
    <row r="3936" spans="1:17" x14ac:dyDescent="0.2">
      <c r="A3936">
        <v>89301942</v>
      </c>
      <c r="B3936" t="s">
        <v>6578</v>
      </c>
      <c r="C3936" t="s">
        <v>6578</v>
      </c>
      <c r="D3936">
        <v>10</v>
      </c>
      <c r="E3936" s="2">
        <v>44197</v>
      </c>
      <c r="G3936">
        <v>9791</v>
      </c>
      <c r="H3936">
        <v>66335</v>
      </c>
      <c r="J3936" t="s">
        <v>1200</v>
      </c>
      <c r="K3936" t="s">
        <v>6594</v>
      </c>
      <c r="M3936" s="1" t="s">
        <v>6595</v>
      </c>
      <c r="N3936">
        <v>0.94</v>
      </c>
      <c r="O3936" t="s">
        <v>6581</v>
      </c>
      <c r="P3936">
        <f t="shared" si="122"/>
        <v>1</v>
      </c>
      <c r="Q3936" s="7">
        <f t="shared" si="123"/>
        <v>0.94</v>
      </c>
    </row>
    <row r="3937" spans="1:17" x14ac:dyDescent="0.2">
      <c r="A3937">
        <v>89301942</v>
      </c>
      <c r="B3937" t="s">
        <v>6578</v>
      </c>
      <c r="C3937" t="s">
        <v>6578</v>
      </c>
      <c r="D3937">
        <v>10</v>
      </c>
      <c r="E3937" s="2">
        <v>44197</v>
      </c>
      <c r="G3937">
        <v>9789</v>
      </c>
      <c r="H3937">
        <v>66336</v>
      </c>
      <c r="J3937" t="s">
        <v>212</v>
      </c>
      <c r="K3937" t="s">
        <v>6592</v>
      </c>
      <c r="M3937" s="1" t="s">
        <v>6593</v>
      </c>
      <c r="N3937">
        <v>0.94</v>
      </c>
      <c r="O3937" t="s">
        <v>6581</v>
      </c>
      <c r="P3937">
        <f t="shared" si="122"/>
        <v>1</v>
      </c>
      <c r="Q3937" s="7">
        <f t="shared" si="123"/>
        <v>0.94</v>
      </c>
    </row>
    <row r="3938" spans="1:17" x14ac:dyDescent="0.2">
      <c r="A3938">
        <v>89870255</v>
      </c>
      <c r="B3938" t="s">
        <v>4451</v>
      </c>
      <c r="C3938" t="s">
        <v>6778</v>
      </c>
      <c r="D3938">
        <v>15</v>
      </c>
      <c r="E3938" s="2">
        <v>43831</v>
      </c>
      <c r="G3938">
        <v>9482</v>
      </c>
      <c r="H3938">
        <v>66340</v>
      </c>
      <c r="I3938" t="s">
        <v>4452</v>
      </c>
      <c r="J3938" t="s">
        <v>1017</v>
      </c>
      <c r="K3938" t="s">
        <v>4326</v>
      </c>
      <c r="M3938" s="1" t="s">
        <v>6782</v>
      </c>
      <c r="N3938">
        <v>0</v>
      </c>
      <c r="O3938" t="s">
        <v>4464</v>
      </c>
      <c r="P3938">
        <f t="shared" si="122"/>
        <v>1</v>
      </c>
      <c r="Q3938" s="7">
        <f t="shared" si="123"/>
        <v>0</v>
      </c>
    </row>
    <row r="3939" spans="1:17" x14ac:dyDescent="0.2">
      <c r="A3939">
        <v>89301111</v>
      </c>
      <c r="B3939" t="s">
        <v>2951</v>
      </c>
      <c r="C3939" t="s">
        <v>109</v>
      </c>
      <c r="D3939">
        <v>5</v>
      </c>
      <c r="E3939" s="2">
        <v>45078</v>
      </c>
      <c r="G3939">
        <v>9576</v>
      </c>
      <c r="H3939">
        <v>66341</v>
      </c>
      <c r="J3939" t="s">
        <v>791</v>
      </c>
      <c r="K3939" t="s">
        <v>3042</v>
      </c>
      <c r="M3939" s="1" t="s">
        <v>3043</v>
      </c>
      <c r="N3939">
        <v>1</v>
      </c>
      <c r="O3939" t="s">
        <v>72</v>
      </c>
      <c r="P3939">
        <f t="shared" si="122"/>
        <v>1</v>
      </c>
      <c r="Q3939" s="7">
        <f t="shared" si="123"/>
        <v>1</v>
      </c>
    </row>
    <row r="3940" spans="1:17" x14ac:dyDescent="0.2">
      <c r="A3940">
        <v>89301075</v>
      </c>
      <c r="B3940" t="s">
        <v>1686</v>
      </c>
      <c r="C3940" t="s">
        <v>1840</v>
      </c>
      <c r="D3940">
        <v>10</v>
      </c>
      <c r="E3940" s="2">
        <v>43983</v>
      </c>
      <c r="G3940">
        <v>9537</v>
      </c>
      <c r="H3940">
        <v>66343</v>
      </c>
      <c r="J3940" t="s">
        <v>275</v>
      </c>
      <c r="K3940" t="s">
        <v>1878</v>
      </c>
      <c r="M3940" s="1" t="s">
        <v>1879</v>
      </c>
      <c r="N3940">
        <v>0.75</v>
      </c>
      <c r="O3940" t="s">
        <v>27</v>
      </c>
      <c r="P3940">
        <f t="shared" si="122"/>
        <v>1</v>
      </c>
      <c r="Q3940" s="7">
        <f t="shared" si="123"/>
        <v>0.75</v>
      </c>
    </row>
    <row r="3941" spans="1:17" x14ac:dyDescent="0.2">
      <c r="A3941">
        <v>89301181</v>
      </c>
      <c r="B3941" t="s">
        <v>3946</v>
      </c>
      <c r="C3941" t="s">
        <v>3947</v>
      </c>
      <c r="D3941">
        <v>5</v>
      </c>
      <c r="E3941" s="2">
        <v>44089</v>
      </c>
      <c r="G3941">
        <v>9717</v>
      </c>
      <c r="H3941">
        <v>66347</v>
      </c>
      <c r="I3941" t="s">
        <v>53</v>
      </c>
      <c r="J3941" t="s">
        <v>317</v>
      </c>
      <c r="K3941" t="s">
        <v>4038</v>
      </c>
      <c r="M3941" s="1" t="s">
        <v>4039</v>
      </c>
      <c r="N3941">
        <v>1</v>
      </c>
      <c r="O3941" t="s">
        <v>72</v>
      </c>
      <c r="P3941">
        <f t="shared" si="122"/>
        <v>1</v>
      </c>
      <c r="Q3941" s="7">
        <f t="shared" si="123"/>
        <v>1</v>
      </c>
    </row>
    <row r="3942" spans="1:17" x14ac:dyDescent="0.2">
      <c r="A3942">
        <v>89301161</v>
      </c>
      <c r="B3942" t="s">
        <v>3529</v>
      </c>
      <c r="C3942" t="s">
        <v>109</v>
      </c>
      <c r="D3942">
        <v>5</v>
      </c>
      <c r="E3942" s="2">
        <v>44958</v>
      </c>
      <c r="G3942">
        <v>11084</v>
      </c>
      <c r="H3942">
        <v>66350</v>
      </c>
      <c r="I3942" t="s">
        <v>53</v>
      </c>
      <c r="J3942" t="s">
        <v>1075</v>
      </c>
      <c r="K3942" t="s">
        <v>3641</v>
      </c>
      <c r="M3942" s="1" t="s">
        <v>3642</v>
      </c>
      <c r="N3942">
        <v>1</v>
      </c>
      <c r="O3942" t="s">
        <v>72</v>
      </c>
      <c r="P3942">
        <f t="shared" si="122"/>
        <v>1</v>
      </c>
      <c r="Q3942" s="7">
        <f t="shared" si="123"/>
        <v>1</v>
      </c>
    </row>
    <row r="3943" spans="1:17" x14ac:dyDescent="0.2">
      <c r="A3943">
        <v>89301600</v>
      </c>
      <c r="B3943" t="s">
        <v>6274</v>
      </c>
      <c r="C3943" t="s">
        <v>6274</v>
      </c>
      <c r="D3943">
        <v>10</v>
      </c>
      <c r="E3943" s="2">
        <v>44287</v>
      </c>
      <c r="G3943">
        <v>9838</v>
      </c>
      <c r="H3943">
        <v>66355</v>
      </c>
      <c r="I3943" t="s">
        <v>53</v>
      </c>
      <c r="J3943" t="s">
        <v>1200</v>
      </c>
      <c r="K3943" t="s">
        <v>6289</v>
      </c>
      <c r="M3943" s="1" t="s">
        <v>6290</v>
      </c>
      <c r="N3943">
        <v>0.14199999999999999</v>
      </c>
      <c r="O3943" t="s">
        <v>72</v>
      </c>
      <c r="P3943">
        <f t="shared" si="122"/>
        <v>7</v>
      </c>
      <c r="Q3943" s="7">
        <f t="shared" si="123"/>
        <v>0.99399999999999999</v>
      </c>
    </row>
    <row r="3944" spans="1:17" x14ac:dyDescent="0.2">
      <c r="A3944">
        <v>89301602</v>
      </c>
      <c r="B3944" t="s">
        <v>6449</v>
      </c>
      <c r="C3944" t="s">
        <v>6450</v>
      </c>
      <c r="D3944">
        <v>10</v>
      </c>
      <c r="E3944" s="2">
        <v>44166</v>
      </c>
      <c r="G3944">
        <v>9838</v>
      </c>
      <c r="H3944">
        <v>66355</v>
      </c>
      <c r="I3944" t="s">
        <v>53</v>
      </c>
      <c r="J3944" t="s">
        <v>1200</v>
      </c>
      <c r="K3944" t="s">
        <v>6289</v>
      </c>
      <c r="M3944" s="1" t="s">
        <v>6290</v>
      </c>
      <c r="N3944">
        <v>0.14199999999999999</v>
      </c>
      <c r="O3944" t="s">
        <v>72</v>
      </c>
      <c r="P3944">
        <f t="shared" si="122"/>
        <v>7</v>
      </c>
      <c r="Q3944" s="7">
        <f t="shared" si="123"/>
        <v>0.99399999999999999</v>
      </c>
    </row>
    <row r="3945" spans="1:17" x14ac:dyDescent="0.2">
      <c r="A3945">
        <v>89301604</v>
      </c>
      <c r="B3945" t="s">
        <v>6464</v>
      </c>
      <c r="C3945" t="s">
        <v>6465</v>
      </c>
      <c r="D3945">
        <v>10</v>
      </c>
      <c r="E3945" s="2">
        <v>44166</v>
      </c>
      <c r="G3945">
        <v>9838</v>
      </c>
      <c r="H3945">
        <v>66355</v>
      </c>
      <c r="I3945" t="s">
        <v>53</v>
      </c>
      <c r="J3945" t="s">
        <v>1200</v>
      </c>
      <c r="K3945" t="s">
        <v>6289</v>
      </c>
      <c r="M3945" s="1" t="s">
        <v>6290</v>
      </c>
      <c r="N3945">
        <v>0.14199999999999999</v>
      </c>
      <c r="O3945" t="s">
        <v>72</v>
      </c>
      <c r="P3945">
        <f t="shared" si="122"/>
        <v>7</v>
      </c>
      <c r="Q3945" s="7">
        <f t="shared" si="123"/>
        <v>0.99399999999999999</v>
      </c>
    </row>
    <row r="3946" spans="1:17" x14ac:dyDescent="0.2">
      <c r="A3946">
        <v>89301605</v>
      </c>
      <c r="B3946" t="s">
        <v>6474</v>
      </c>
      <c r="C3946" t="s">
        <v>6475</v>
      </c>
      <c r="D3946">
        <v>10</v>
      </c>
      <c r="E3946" s="2">
        <v>44166</v>
      </c>
      <c r="G3946">
        <v>9838</v>
      </c>
      <c r="H3946">
        <v>66355</v>
      </c>
      <c r="I3946" t="s">
        <v>53</v>
      </c>
      <c r="J3946" t="s">
        <v>1200</v>
      </c>
      <c r="K3946" t="s">
        <v>6289</v>
      </c>
      <c r="M3946" s="1" t="s">
        <v>6290</v>
      </c>
      <c r="N3946">
        <v>0.14199999999999999</v>
      </c>
      <c r="O3946" t="s">
        <v>72</v>
      </c>
      <c r="P3946">
        <f t="shared" si="122"/>
        <v>7</v>
      </c>
      <c r="Q3946" s="7">
        <f t="shared" si="123"/>
        <v>0.99399999999999999</v>
      </c>
    </row>
    <row r="3947" spans="1:17" x14ac:dyDescent="0.2">
      <c r="A3947">
        <v>89301606</v>
      </c>
      <c r="B3947" t="s">
        <v>6476</v>
      </c>
      <c r="C3947" t="s">
        <v>6477</v>
      </c>
      <c r="D3947">
        <v>10</v>
      </c>
      <c r="E3947" s="2">
        <v>44166</v>
      </c>
      <c r="G3947">
        <v>9838</v>
      </c>
      <c r="H3947">
        <v>66355</v>
      </c>
      <c r="I3947" t="s">
        <v>53</v>
      </c>
      <c r="J3947" t="s">
        <v>1200</v>
      </c>
      <c r="K3947" t="s">
        <v>6289</v>
      </c>
      <c r="M3947" s="1" t="s">
        <v>6290</v>
      </c>
      <c r="N3947">
        <v>0.14199999999999999</v>
      </c>
      <c r="O3947" t="s">
        <v>72</v>
      </c>
      <c r="P3947">
        <f t="shared" si="122"/>
        <v>7</v>
      </c>
      <c r="Q3947" s="7">
        <f t="shared" si="123"/>
        <v>0.99399999999999999</v>
      </c>
    </row>
    <row r="3948" spans="1:17" x14ac:dyDescent="0.2">
      <c r="A3948">
        <v>89301607</v>
      </c>
      <c r="B3948" t="s">
        <v>6480</v>
      </c>
      <c r="C3948" t="s">
        <v>6481</v>
      </c>
      <c r="D3948">
        <v>10</v>
      </c>
      <c r="E3948" s="2">
        <v>44166</v>
      </c>
      <c r="G3948">
        <v>9838</v>
      </c>
      <c r="H3948">
        <v>66355</v>
      </c>
      <c r="I3948" t="s">
        <v>53</v>
      </c>
      <c r="J3948" t="s">
        <v>1200</v>
      </c>
      <c r="K3948" t="s">
        <v>6289</v>
      </c>
      <c r="M3948" s="1" t="s">
        <v>6290</v>
      </c>
      <c r="N3948">
        <v>0.14199999999999999</v>
      </c>
      <c r="O3948" t="s">
        <v>72</v>
      </c>
      <c r="P3948">
        <f t="shared" si="122"/>
        <v>7</v>
      </c>
      <c r="Q3948" s="7">
        <f t="shared" si="123"/>
        <v>0.99399999999999999</v>
      </c>
    </row>
    <row r="3949" spans="1:17" x14ac:dyDescent="0.2">
      <c r="A3949">
        <v>89301608</v>
      </c>
      <c r="B3949" t="s">
        <v>6482</v>
      </c>
      <c r="C3949" t="s">
        <v>6482</v>
      </c>
      <c r="D3949">
        <v>10</v>
      </c>
      <c r="E3949" s="2">
        <v>44166</v>
      </c>
      <c r="G3949">
        <v>9838</v>
      </c>
      <c r="H3949">
        <v>66355</v>
      </c>
      <c r="I3949" t="s">
        <v>53</v>
      </c>
      <c r="J3949" t="s">
        <v>1200</v>
      </c>
      <c r="K3949" t="s">
        <v>6289</v>
      </c>
      <c r="M3949" s="1" t="s">
        <v>6290</v>
      </c>
      <c r="N3949">
        <v>0.14199999999999999</v>
      </c>
      <c r="O3949" t="s">
        <v>72</v>
      </c>
      <c r="P3949">
        <f t="shared" si="122"/>
        <v>7</v>
      </c>
      <c r="Q3949" s="7">
        <f t="shared" si="123"/>
        <v>0.99399999999999999</v>
      </c>
    </row>
    <row r="3950" spans="1:17" x14ac:dyDescent="0.2">
      <c r="A3950">
        <v>89301081</v>
      </c>
      <c r="B3950" t="s">
        <v>2159</v>
      </c>
      <c r="C3950" t="s">
        <v>109</v>
      </c>
      <c r="D3950">
        <v>5</v>
      </c>
      <c r="E3950" s="2">
        <v>44409</v>
      </c>
      <c r="G3950">
        <v>10185</v>
      </c>
      <c r="H3950">
        <v>66358</v>
      </c>
      <c r="I3950" t="s">
        <v>28</v>
      </c>
      <c r="J3950" t="s">
        <v>143</v>
      </c>
      <c r="K3950" t="s">
        <v>2199</v>
      </c>
      <c r="M3950" s="1" t="s">
        <v>2200</v>
      </c>
      <c r="N3950">
        <v>1</v>
      </c>
      <c r="O3950" t="s">
        <v>94</v>
      </c>
      <c r="P3950">
        <f t="shared" si="122"/>
        <v>1</v>
      </c>
      <c r="Q3950" s="7">
        <f t="shared" si="123"/>
        <v>1</v>
      </c>
    </row>
    <row r="3951" spans="1:17" x14ac:dyDescent="0.2">
      <c r="A3951">
        <v>89301075</v>
      </c>
      <c r="B3951" t="s">
        <v>1686</v>
      </c>
      <c r="C3951" t="s">
        <v>1840</v>
      </c>
      <c r="D3951">
        <v>10</v>
      </c>
      <c r="E3951" s="2">
        <v>44986</v>
      </c>
      <c r="G3951">
        <v>10943</v>
      </c>
      <c r="H3951">
        <v>66362</v>
      </c>
      <c r="I3951" t="s">
        <v>28</v>
      </c>
      <c r="J3951" t="s">
        <v>298</v>
      </c>
      <c r="K3951" t="s">
        <v>1865</v>
      </c>
      <c r="M3951" s="1" t="s">
        <v>1866</v>
      </c>
      <c r="N3951">
        <v>1</v>
      </c>
      <c r="O3951" t="s">
        <v>238</v>
      </c>
      <c r="P3951">
        <f t="shared" si="122"/>
        <v>1</v>
      </c>
      <c r="Q3951" s="7">
        <f t="shared" si="123"/>
        <v>1</v>
      </c>
    </row>
    <row r="3952" spans="1:17" x14ac:dyDescent="0.2">
      <c r="A3952">
        <v>89301503</v>
      </c>
      <c r="B3952" t="s">
        <v>3914</v>
      </c>
      <c r="C3952" t="s">
        <v>357</v>
      </c>
      <c r="D3952">
        <v>5</v>
      </c>
      <c r="E3952" s="2">
        <v>44470</v>
      </c>
      <c r="G3952">
        <v>10360</v>
      </c>
      <c r="H3952">
        <v>66365</v>
      </c>
      <c r="I3952" t="s">
        <v>53</v>
      </c>
      <c r="J3952" t="s">
        <v>358</v>
      </c>
      <c r="K3952" t="s">
        <v>748</v>
      </c>
      <c r="M3952" s="1" t="s">
        <v>6091</v>
      </c>
      <c r="N3952">
        <v>1</v>
      </c>
      <c r="O3952" t="s">
        <v>135</v>
      </c>
      <c r="P3952">
        <f t="shared" si="122"/>
        <v>1</v>
      </c>
      <c r="Q3952" s="7">
        <f t="shared" si="123"/>
        <v>1</v>
      </c>
    </row>
    <row r="3953" spans="1:17" x14ac:dyDescent="0.2">
      <c r="A3953">
        <v>89301600</v>
      </c>
      <c r="B3953" t="s">
        <v>6274</v>
      </c>
      <c r="C3953" t="s">
        <v>6274</v>
      </c>
      <c r="D3953">
        <v>10</v>
      </c>
      <c r="E3953" s="2">
        <v>44287</v>
      </c>
      <c r="G3953">
        <v>9837</v>
      </c>
      <c r="H3953">
        <v>66367</v>
      </c>
      <c r="I3953" t="s">
        <v>53</v>
      </c>
      <c r="J3953" t="s">
        <v>1200</v>
      </c>
      <c r="K3953" t="s">
        <v>6287</v>
      </c>
      <c r="M3953" s="1" t="s">
        <v>6288</v>
      </c>
      <c r="N3953">
        <v>0.14199999999999999</v>
      </c>
      <c r="O3953" t="s">
        <v>72</v>
      </c>
      <c r="P3953">
        <f t="shared" si="122"/>
        <v>7</v>
      </c>
      <c r="Q3953" s="7">
        <f t="shared" si="123"/>
        <v>0.99399999999999999</v>
      </c>
    </row>
    <row r="3954" spans="1:17" x14ac:dyDescent="0.2">
      <c r="A3954">
        <v>89301602</v>
      </c>
      <c r="B3954" t="s">
        <v>6449</v>
      </c>
      <c r="C3954" t="s">
        <v>6450</v>
      </c>
      <c r="D3954">
        <v>10</v>
      </c>
      <c r="E3954" s="2">
        <v>44166</v>
      </c>
      <c r="G3954">
        <v>9837</v>
      </c>
      <c r="H3954">
        <v>66367</v>
      </c>
      <c r="I3954" t="s">
        <v>53</v>
      </c>
      <c r="J3954" t="s">
        <v>1200</v>
      </c>
      <c r="K3954" t="s">
        <v>6287</v>
      </c>
      <c r="M3954" s="1" t="s">
        <v>6288</v>
      </c>
      <c r="N3954">
        <v>0.14199999999999999</v>
      </c>
      <c r="O3954" t="s">
        <v>72</v>
      </c>
      <c r="P3954">
        <f t="shared" si="122"/>
        <v>7</v>
      </c>
      <c r="Q3954" s="7">
        <f t="shared" si="123"/>
        <v>0.99399999999999999</v>
      </c>
    </row>
    <row r="3955" spans="1:17" x14ac:dyDescent="0.2">
      <c r="A3955">
        <v>89301604</v>
      </c>
      <c r="B3955" t="s">
        <v>6464</v>
      </c>
      <c r="C3955" t="s">
        <v>6465</v>
      </c>
      <c r="D3955">
        <v>10</v>
      </c>
      <c r="E3955" s="2">
        <v>44166</v>
      </c>
      <c r="G3955">
        <v>9837</v>
      </c>
      <c r="H3955">
        <v>66367</v>
      </c>
      <c r="I3955" t="s">
        <v>53</v>
      </c>
      <c r="J3955" t="s">
        <v>1200</v>
      </c>
      <c r="K3955" t="s">
        <v>6287</v>
      </c>
      <c r="M3955" s="1" t="s">
        <v>6288</v>
      </c>
      <c r="N3955">
        <v>0.14199999999999999</v>
      </c>
      <c r="O3955" t="s">
        <v>72</v>
      </c>
      <c r="P3955">
        <f t="shared" si="122"/>
        <v>7</v>
      </c>
      <c r="Q3955" s="7">
        <f t="shared" si="123"/>
        <v>0.99399999999999999</v>
      </c>
    </row>
    <row r="3956" spans="1:17" x14ac:dyDescent="0.2">
      <c r="A3956">
        <v>89301605</v>
      </c>
      <c r="B3956" t="s">
        <v>6474</v>
      </c>
      <c r="C3956" t="s">
        <v>6475</v>
      </c>
      <c r="D3956">
        <v>10</v>
      </c>
      <c r="E3956" s="2">
        <v>44166</v>
      </c>
      <c r="G3956">
        <v>9837</v>
      </c>
      <c r="H3956">
        <v>66367</v>
      </c>
      <c r="I3956" t="s">
        <v>53</v>
      </c>
      <c r="J3956" t="s">
        <v>1200</v>
      </c>
      <c r="K3956" t="s">
        <v>6287</v>
      </c>
      <c r="M3956" s="1" t="s">
        <v>6288</v>
      </c>
      <c r="N3956">
        <v>0.14199999999999999</v>
      </c>
      <c r="O3956" t="s">
        <v>72</v>
      </c>
      <c r="P3956">
        <f t="shared" si="122"/>
        <v>7</v>
      </c>
      <c r="Q3956" s="7">
        <f t="shared" si="123"/>
        <v>0.99399999999999999</v>
      </c>
    </row>
    <row r="3957" spans="1:17" x14ac:dyDescent="0.2">
      <c r="A3957">
        <v>89301606</v>
      </c>
      <c r="B3957" t="s">
        <v>6476</v>
      </c>
      <c r="C3957" t="s">
        <v>6477</v>
      </c>
      <c r="D3957">
        <v>10</v>
      </c>
      <c r="E3957" s="2">
        <v>44166</v>
      </c>
      <c r="G3957">
        <v>9837</v>
      </c>
      <c r="H3957">
        <v>66367</v>
      </c>
      <c r="I3957" t="s">
        <v>53</v>
      </c>
      <c r="J3957" t="s">
        <v>1200</v>
      </c>
      <c r="K3957" t="s">
        <v>6287</v>
      </c>
      <c r="M3957" s="1" t="s">
        <v>6288</v>
      </c>
      <c r="N3957">
        <v>0.14199999999999999</v>
      </c>
      <c r="O3957" t="s">
        <v>72</v>
      </c>
      <c r="P3957">
        <f t="shared" si="122"/>
        <v>7</v>
      </c>
      <c r="Q3957" s="7">
        <f t="shared" si="123"/>
        <v>0.99399999999999999</v>
      </c>
    </row>
    <row r="3958" spans="1:17" x14ac:dyDescent="0.2">
      <c r="A3958">
        <v>89301607</v>
      </c>
      <c r="B3958" t="s">
        <v>6480</v>
      </c>
      <c r="C3958" t="s">
        <v>6481</v>
      </c>
      <c r="D3958">
        <v>10</v>
      </c>
      <c r="E3958" s="2">
        <v>44166</v>
      </c>
      <c r="G3958">
        <v>9837</v>
      </c>
      <c r="H3958">
        <v>66367</v>
      </c>
      <c r="I3958" t="s">
        <v>53</v>
      </c>
      <c r="J3958" t="s">
        <v>1200</v>
      </c>
      <c r="K3958" t="s">
        <v>6287</v>
      </c>
      <c r="M3958" s="1" t="s">
        <v>6288</v>
      </c>
      <c r="N3958">
        <v>0.14199999999999999</v>
      </c>
      <c r="O3958" t="s">
        <v>72</v>
      </c>
      <c r="P3958">
        <f t="shared" si="122"/>
        <v>7</v>
      </c>
      <c r="Q3958" s="7">
        <f t="shared" si="123"/>
        <v>0.99399999999999999</v>
      </c>
    </row>
    <row r="3959" spans="1:17" x14ac:dyDescent="0.2">
      <c r="A3959">
        <v>89301608</v>
      </c>
      <c r="B3959" t="s">
        <v>6482</v>
      </c>
      <c r="C3959" t="s">
        <v>6482</v>
      </c>
      <c r="D3959">
        <v>10</v>
      </c>
      <c r="E3959" s="2">
        <v>44166</v>
      </c>
      <c r="G3959">
        <v>9837</v>
      </c>
      <c r="H3959">
        <v>66367</v>
      </c>
      <c r="I3959" t="s">
        <v>53</v>
      </c>
      <c r="J3959" t="s">
        <v>1200</v>
      </c>
      <c r="K3959" t="s">
        <v>6287</v>
      </c>
      <c r="M3959" s="1" t="s">
        <v>6288</v>
      </c>
      <c r="N3959">
        <v>0.14199999999999999</v>
      </c>
      <c r="O3959" t="s">
        <v>72</v>
      </c>
      <c r="P3959">
        <f t="shared" si="122"/>
        <v>7</v>
      </c>
      <c r="Q3959" s="7">
        <f t="shared" si="123"/>
        <v>0.99399999999999999</v>
      </c>
    </row>
    <row r="3960" spans="1:17" x14ac:dyDescent="0.2">
      <c r="A3960">
        <v>89301221</v>
      </c>
      <c r="B3960" t="s">
        <v>4371</v>
      </c>
      <c r="C3960" t="s">
        <v>109</v>
      </c>
      <c r="D3960">
        <v>5</v>
      </c>
      <c r="E3960" s="2">
        <v>45200</v>
      </c>
      <c r="G3960">
        <v>10124</v>
      </c>
      <c r="H3960">
        <v>66368</v>
      </c>
      <c r="I3960" t="s">
        <v>28</v>
      </c>
      <c r="J3960" t="s">
        <v>176</v>
      </c>
      <c r="K3960" t="s">
        <v>4397</v>
      </c>
      <c r="M3960" s="1" t="s">
        <v>4398</v>
      </c>
      <c r="N3960">
        <v>1</v>
      </c>
      <c r="O3960" t="s">
        <v>238</v>
      </c>
      <c r="P3960">
        <f t="shared" si="122"/>
        <v>1</v>
      </c>
      <c r="Q3960" s="7">
        <f t="shared" si="123"/>
        <v>1</v>
      </c>
    </row>
    <row r="3961" spans="1:17" x14ac:dyDescent="0.2">
      <c r="A3961">
        <v>89301101</v>
      </c>
      <c r="B3961" t="s">
        <v>2599</v>
      </c>
      <c r="C3961" t="s">
        <v>109</v>
      </c>
      <c r="D3961">
        <v>5</v>
      </c>
      <c r="E3961" s="2">
        <v>44075</v>
      </c>
      <c r="G3961">
        <v>9598</v>
      </c>
      <c r="H3961">
        <v>66369</v>
      </c>
      <c r="I3961" t="s">
        <v>28</v>
      </c>
      <c r="J3961" t="s">
        <v>2736</v>
      </c>
      <c r="K3961" t="s">
        <v>2220</v>
      </c>
      <c r="M3961" s="1" t="s">
        <v>2737</v>
      </c>
      <c r="N3961">
        <v>1</v>
      </c>
      <c r="O3961" t="s">
        <v>94</v>
      </c>
      <c r="P3961">
        <f t="shared" si="122"/>
        <v>1</v>
      </c>
      <c r="Q3961" s="7">
        <f t="shared" si="123"/>
        <v>1</v>
      </c>
    </row>
    <row r="3962" spans="1:17" x14ac:dyDescent="0.2">
      <c r="A3962">
        <v>89301121</v>
      </c>
      <c r="B3962" t="s">
        <v>3139</v>
      </c>
      <c r="C3962" t="s">
        <v>109</v>
      </c>
      <c r="D3962">
        <v>5</v>
      </c>
      <c r="E3962" s="2">
        <v>44409</v>
      </c>
      <c r="G3962">
        <v>10206</v>
      </c>
      <c r="H3962">
        <v>66370</v>
      </c>
      <c r="I3962" t="s">
        <v>28</v>
      </c>
      <c r="J3962" t="s">
        <v>212</v>
      </c>
      <c r="K3962" t="s">
        <v>3209</v>
      </c>
      <c r="M3962" s="1" t="s">
        <v>3210</v>
      </c>
      <c r="N3962">
        <v>1</v>
      </c>
      <c r="O3962" t="s">
        <v>94</v>
      </c>
      <c r="P3962">
        <f t="shared" si="122"/>
        <v>1</v>
      </c>
      <c r="Q3962" s="7">
        <f t="shared" si="123"/>
        <v>1</v>
      </c>
    </row>
    <row r="3963" spans="1:17" x14ac:dyDescent="0.2">
      <c r="A3963">
        <v>89301321</v>
      </c>
      <c r="B3963" t="s">
        <v>4932</v>
      </c>
      <c r="C3963" t="s">
        <v>109</v>
      </c>
      <c r="D3963">
        <v>5</v>
      </c>
      <c r="E3963" s="2">
        <v>44454</v>
      </c>
      <c r="G3963">
        <v>10119</v>
      </c>
      <c r="H3963">
        <v>66371</v>
      </c>
      <c r="I3963" t="s">
        <v>53</v>
      </c>
      <c r="J3963" t="s">
        <v>54</v>
      </c>
      <c r="K3963" t="s">
        <v>4972</v>
      </c>
      <c r="M3963" s="1" t="s">
        <v>4973</v>
      </c>
      <c r="N3963">
        <v>1</v>
      </c>
      <c r="O3963" t="s">
        <v>72</v>
      </c>
      <c r="P3963">
        <f t="shared" si="122"/>
        <v>1</v>
      </c>
      <c r="Q3963" s="7">
        <f t="shared" si="123"/>
        <v>1</v>
      </c>
    </row>
    <row r="3964" spans="1:17" x14ac:dyDescent="0.2">
      <c r="A3964">
        <v>89301075</v>
      </c>
      <c r="B3964" t="s">
        <v>1686</v>
      </c>
      <c r="C3964" t="s">
        <v>1840</v>
      </c>
      <c r="D3964">
        <v>10</v>
      </c>
      <c r="E3964" s="2">
        <v>44743</v>
      </c>
      <c r="G3964">
        <v>10643</v>
      </c>
      <c r="H3964">
        <v>66372</v>
      </c>
      <c r="J3964" t="s">
        <v>484</v>
      </c>
      <c r="K3964" t="s">
        <v>1867</v>
      </c>
      <c r="L3964" t="s">
        <v>86</v>
      </c>
      <c r="M3964" s="1" t="s">
        <v>1868</v>
      </c>
      <c r="N3964">
        <v>1</v>
      </c>
      <c r="O3964" t="s">
        <v>72</v>
      </c>
      <c r="P3964">
        <f t="shared" si="122"/>
        <v>1</v>
      </c>
      <c r="Q3964" s="7">
        <f t="shared" si="123"/>
        <v>1</v>
      </c>
    </row>
    <row r="3965" spans="1:17" x14ac:dyDescent="0.2">
      <c r="A3965">
        <v>89301345</v>
      </c>
      <c r="B3965" t="s">
        <v>5330</v>
      </c>
      <c r="C3965" t="s">
        <v>5331</v>
      </c>
      <c r="D3965">
        <v>10</v>
      </c>
      <c r="E3965" s="2">
        <v>44866</v>
      </c>
      <c r="G3965">
        <v>10876</v>
      </c>
      <c r="H3965">
        <v>66387</v>
      </c>
      <c r="I3965" t="s">
        <v>46</v>
      </c>
      <c r="J3965" t="s">
        <v>5347</v>
      </c>
      <c r="K3965" t="s">
        <v>5348</v>
      </c>
      <c r="M3965" s="1" t="s">
        <v>5349</v>
      </c>
      <c r="N3965">
        <v>1</v>
      </c>
      <c r="O3965" t="s">
        <v>72</v>
      </c>
      <c r="P3965">
        <f t="shared" si="122"/>
        <v>1</v>
      </c>
      <c r="Q3965" s="7">
        <f t="shared" si="123"/>
        <v>1</v>
      </c>
    </row>
    <row r="3966" spans="1:17" x14ac:dyDescent="0.2">
      <c r="A3966">
        <v>89301211</v>
      </c>
      <c r="B3966" t="s">
        <v>4155</v>
      </c>
      <c r="C3966" t="s">
        <v>109</v>
      </c>
      <c r="D3966">
        <v>5</v>
      </c>
      <c r="E3966" s="2">
        <v>43983</v>
      </c>
      <c r="G3966">
        <v>9519</v>
      </c>
      <c r="H3966">
        <v>66389</v>
      </c>
      <c r="I3966" t="s">
        <v>46</v>
      </c>
      <c r="J3966" t="s">
        <v>843</v>
      </c>
      <c r="K3966" t="s">
        <v>4238</v>
      </c>
      <c r="M3966" s="1" t="s">
        <v>4239</v>
      </c>
      <c r="N3966">
        <v>1</v>
      </c>
      <c r="O3966" t="s">
        <v>90</v>
      </c>
      <c r="P3966">
        <f t="shared" si="122"/>
        <v>1</v>
      </c>
      <c r="Q3966" s="7">
        <f t="shared" si="123"/>
        <v>1</v>
      </c>
    </row>
    <row r="3967" spans="1:17" x14ac:dyDescent="0.2">
      <c r="A3967">
        <v>89301211</v>
      </c>
      <c r="B3967" t="s">
        <v>4155</v>
      </c>
      <c r="C3967" t="s">
        <v>109</v>
      </c>
      <c r="D3967">
        <v>5</v>
      </c>
      <c r="E3967" s="2">
        <v>44378</v>
      </c>
      <c r="G3967">
        <v>10222</v>
      </c>
      <c r="H3967">
        <v>66392</v>
      </c>
      <c r="I3967" t="s">
        <v>28</v>
      </c>
      <c r="J3967" t="s">
        <v>37</v>
      </c>
      <c r="K3967" t="s">
        <v>48</v>
      </c>
      <c r="M3967" s="1" t="s">
        <v>4237</v>
      </c>
      <c r="N3967">
        <v>1</v>
      </c>
      <c r="O3967" t="s">
        <v>94</v>
      </c>
      <c r="P3967">
        <f t="shared" si="122"/>
        <v>1</v>
      </c>
      <c r="Q3967" s="7">
        <f t="shared" si="123"/>
        <v>1</v>
      </c>
    </row>
    <row r="3968" spans="1:17" x14ac:dyDescent="0.2">
      <c r="A3968">
        <v>89301021</v>
      </c>
      <c r="B3968" t="s">
        <v>489</v>
      </c>
      <c r="C3968" t="s">
        <v>109</v>
      </c>
      <c r="D3968">
        <v>5</v>
      </c>
      <c r="E3968" s="2">
        <v>44562</v>
      </c>
      <c r="G3968">
        <v>10173</v>
      </c>
      <c r="H3968">
        <v>66397</v>
      </c>
      <c r="I3968" t="s">
        <v>28</v>
      </c>
      <c r="J3968" t="s">
        <v>176</v>
      </c>
      <c r="K3968" t="s">
        <v>551</v>
      </c>
      <c r="M3968" s="1" t="s">
        <v>552</v>
      </c>
      <c r="N3968">
        <v>1</v>
      </c>
      <c r="O3968" t="s">
        <v>94</v>
      </c>
      <c r="P3968">
        <f t="shared" si="122"/>
        <v>1</v>
      </c>
      <c r="Q3968" s="7">
        <f t="shared" si="123"/>
        <v>1</v>
      </c>
    </row>
    <row r="3969" spans="1:17" x14ac:dyDescent="0.2">
      <c r="A3969">
        <v>89301323</v>
      </c>
      <c r="B3969" t="s">
        <v>4932</v>
      </c>
      <c r="C3969" t="s">
        <v>357</v>
      </c>
      <c r="D3969">
        <v>5</v>
      </c>
      <c r="E3969" s="2">
        <v>44075</v>
      </c>
      <c r="G3969">
        <v>9723</v>
      </c>
      <c r="H3969">
        <v>66399</v>
      </c>
      <c r="I3969" t="s">
        <v>343</v>
      </c>
      <c r="J3969" t="s">
        <v>63</v>
      </c>
      <c r="K3969" t="s">
        <v>5073</v>
      </c>
      <c r="L3969" t="s">
        <v>86</v>
      </c>
      <c r="M3969" s="1" t="s">
        <v>5074</v>
      </c>
      <c r="N3969">
        <v>0.75</v>
      </c>
      <c r="O3969" t="s">
        <v>72</v>
      </c>
      <c r="P3969">
        <f t="shared" si="122"/>
        <v>1</v>
      </c>
      <c r="Q3969" s="7">
        <f t="shared" si="123"/>
        <v>0.75</v>
      </c>
    </row>
    <row r="3970" spans="1:17" x14ac:dyDescent="0.2">
      <c r="A3970">
        <v>89301600</v>
      </c>
      <c r="B3970" t="s">
        <v>6274</v>
      </c>
      <c r="C3970" t="s">
        <v>6274</v>
      </c>
      <c r="D3970">
        <v>10</v>
      </c>
      <c r="E3970" s="2">
        <v>44409</v>
      </c>
      <c r="G3970">
        <v>10195</v>
      </c>
      <c r="H3970">
        <v>66407</v>
      </c>
      <c r="J3970" t="s">
        <v>63</v>
      </c>
      <c r="K3970" t="s">
        <v>6282</v>
      </c>
      <c r="L3970" t="s">
        <v>86</v>
      </c>
      <c r="M3970" s="1" t="s">
        <v>6283</v>
      </c>
      <c r="N3970">
        <v>0.14199999999999999</v>
      </c>
      <c r="O3970" t="s">
        <v>72</v>
      </c>
      <c r="P3970">
        <f t="shared" ref="P3970:P4033" si="124">COUNTIF($M$2:$M$4776,M3970)</f>
        <v>7</v>
      </c>
      <c r="Q3970" s="7">
        <f t="shared" ref="Q3970:Q4033" si="125">SUMIFS($N$2:$N$4776,$M$2:$M$4776,M3970)</f>
        <v>0.99399999999999999</v>
      </c>
    </row>
    <row r="3971" spans="1:17" x14ac:dyDescent="0.2">
      <c r="A3971">
        <v>89301602</v>
      </c>
      <c r="B3971" t="s">
        <v>6449</v>
      </c>
      <c r="C3971" t="s">
        <v>6450</v>
      </c>
      <c r="D3971">
        <v>10</v>
      </c>
      <c r="E3971" s="2">
        <v>44409</v>
      </c>
      <c r="G3971">
        <v>10195</v>
      </c>
      <c r="H3971">
        <v>66407</v>
      </c>
      <c r="J3971" t="s">
        <v>63</v>
      </c>
      <c r="K3971" t="s">
        <v>6282</v>
      </c>
      <c r="L3971" t="s">
        <v>86</v>
      </c>
      <c r="M3971" s="1" t="s">
        <v>6283</v>
      </c>
      <c r="N3971">
        <v>0.14199999999999999</v>
      </c>
      <c r="O3971" t="s">
        <v>72</v>
      </c>
      <c r="P3971">
        <f t="shared" si="124"/>
        <v>7</v>
      </c>
      <c r="Q3971" s="7">
        <f t="shared" si="125"/>
        <v>0.99399999999999999</v>
      </c>
    </row>
    <row r="3972" spans="1:17" x14ac:dyDescent="0.2">
      <c r="A3972">
        <v>89301604</v>
      </c>
      <c r="B3972" t="s">
        <v>6464</v>
      </c>
      <c r="C3972" t="s">
        <v>6465</v>
      </c>
      <c r="D3972">
        <v>10</v>
      </c>
      <c r="E3972" s="2">
        <v>44409</v>
      </c>
      <c r="G3972">
        <v>10195</v>
      </c>
      <c r="H3972">
        <v>66407</v>
      </c>
      <c r="J3972" t="s">
        <v>63</v>
      </c>
      <c r="K3972" t="s">
        <v>6282</v>
      </c>
      <c r="L3972" t="s">
        <v>86</v>
      </c>
      <c r="M3972" s="1" t="s">
        <v>6283</v>
      </c>
      <c r="N3972">
        <v>0.14199999999999999</v>
      </c>
      <c r="O3972" t="s">
        <v>72</v>
      </c>
      <c r="P3972">
        <f t="shared" si="124"/>
        <v>7</v>
      </c>
      <c r="Q3972" s="7">
        <f t="shared" si="125"/>
        <v>0.99399999999999999</v>
      </c>
    </row>
    <row r="3973" spans="1:17" x14ac:dyDescent="0.2">
      <c r="A3973">
        <v>89301605</v>
      </c>
      <c r="B3973" t="s">
        <v>6474</v>
      </c>
      <c r="C3973" t="s">
        <v>6475</v>
      </c>
      <c r="D3973">
        <v>10</v>
      </c>
      <c r="E3973" s="2">
        <v>44409</v>
      </c>
      <c r="G3973">
        <v>10195</v>
      </c>
      <c r="H3973">
        <v>66407</v>
      </c>
      <c r="J3973" t="s">
        <v>63</v>
      </c>
      <c r="K3973" t="s">
        <v>6282</v>
      </c>
      <c r="L3973" t="s">
        <v>86</v>
      </c>
      <c r="M3973" s="1" t="s">
        <v>6283</v>
      </c>
      <c r="N3973">
        <v>0.14199999999999999</v>
      </c>
      <c r="O3973" t="s">
        <v>72</v>
      </c>
      <c r="P3973">
        <f t="shared" si="124"/>
        <v>7</v>
      </c>
      <c r="Q3973" s="7">
        <f t="shared" si="125"/>
        <v>0.99399999999999999</v>
      </c>
    </row>
    <row r="3974" spans="1:17" x14ac:dyDescent="0.2">
      <c r="A3974">
        <v>89301606</v>
      </c>
      <c r="B3974" t="s">
        <v>6476</v>
      </c>
      <c r="C3974" t="s">
        <v>6477</v>
      </c>
      <c r="D3974">
        <v>10</v>
      </c>
      <c r="E3974" s="2">
        <v>44409</v>
      </c>
      <c r="G3974">
        <v>10195</v>
      </c>
      <c r="H3974">
        <v>66407</v>
      </c>
      <c r="J3974" t="s">
        <v>63</v>
      </c>
      <c r="K3974" t="s">
        <v>6282</v>
      </c>
      <c r="L3974" t="s">
        <v>86</v>
      </c>
      <c r="M3974" s="1" t="s">
        <v>6283</v>
      </c>
      <c r="N3974">
        <v>0.14199999999999999</v>
      </c>
      <c r="O3974" t="s">
        <v>72</v>
      </c>
      <c r="P3974">
        <f t="shared" si="124"/>
        <v>7</v>
      </c>
      <c r="Q3974" s="7">
        <f t="shared" si="125"/>
        <v>0.99399999999999999</v>
      </c>
    </row>
    <row r="3975" spans="1:17" x14ac:dyDescent="0.2">
      <c r="A3975">
        <v>89301607</v>
      </c>
      <c r="B3975" t="s">
        <v>6480</v>
      </c>
      <c r="C3975" t="s">
        <v>6481</v>
      </c>
      <c r="D3975">
        <v>10</v>
      </c>
      <c r="E3975" s="2">
        <v>44409</v>
      </c>
      <c r="G3975">
        <v>10195</v>
      </c>
      <c r="H3975">
        <v>66407</v>
      </c>
      <c r="J3975" t="s">
        <v>63</v>
      </c>
      <c r="K3975" t="s">
        <v>6282</v>
      </c>
      <c r="L3975" t="s">
        <v>86</v>
      </c>
      <c r="M3975" s="1" t="s">
        <v>6283</v>
      </c>
      <c r="N3975">
        <v>0.14199999999999999</v>
      </c>
      <c r="O3975" t="s">
        <v>72</v>
      </c>
      <c r="P3975">
        <f t="shared" si="124"/>
        <v>7</v>
      </c>
      <c r="Q3975" s="7">
        <f t="shared" si="125"/>
        <v>0.99399999999999999</v>
      </c>
    </row>
    <row r="3976" spans="1:17" x14ac:dyDescent="0.2">
      <c r="A3976">
        <v>89301608</v>
      </c>
      <c r="B3976" t="s">
        <v>6482</v>
      </c>
      <c r="C3976" t="s">
        <v>6482</v>
      </c>
      <c r="D3976">
        <v>10</v>
      </c>
      <c r="E3976" s="2">
        <v>44409</v>
      </c>
      <c r="G3976">
        <v>10195</v>
      </c>
      <c r="H3976">
        <v>66407</v>
      </c>
      <c r="J3976" t="s">
        <v>63</v>
      </c>
      <c r="K3976" t="s">
        <v>6282</v>
      </c>
      <c r="L3976" t="s">
        <v>86</v>
      </c>
      <c r="M3976" s="1" t="s">
        <v>6283</v>
      </c>
      <c r="N3976">
        <v>0.14199999999999999</v>
      </c>
      <c r="O3976" t="s">
        <v>72</v>
      </c>
      <c r="P3976">
        <f t="shared" si="124"/>
        <v>7</v>
      </c>
      <c r="Q3976" s="7">
        <f t="shared" si="125"/>
        <v>0.99399999999999999</v>
      </c>
    </row>
    <row r="3977" spans="1:17" x14ac:dyDescent="0.2">
      <c r="A3977">
        <v>89301105</v>
      </c>
      <c r="B3977" t="s">
        <v>2599</v>
      </c>
      <c r="C3977" t="s">
        <v>2909</v>
      </c>
      <c r="D3977">
        <v>5</v>
      </c>
      <c r="E3977" s="2">
        <v>44743</v>
      </c>
      <c r="G3977">
        <v>10654</v>
      </c>
      <c r="H3977">
        <v>66410</v>
      </c>
      <c r="I3977" t="s">
        <v>53</v>
      </c>
      <c r="J3977" t="s">
        <v>843</v>
      </c>
      <c r="K3977" t="s">
        <v>2931</v>
      </c>
      <c r="M3977" s="1" t="s">
        <v>2932</v>
      </c>
      <c r="N3977">
        <v>1</v>
      </c>
      <c r="O3977" t="s">
        <v>72</v>
      </c>
      <c r="P3977">
        <f t="shared" si="124"/>
        <v>1</v>
      </c>
      <c r="Q3977" s="7">
        <f t="shared" si="125"/>
        <v>1</v>
      </c>
    </row>
    <row r="3978" spans="1:17" x14ac:dyDescent="0.2">
      <c r="A3978">
        <v>89301101</v>
      </c>
      <c r="B3978" t="s">
        <v>2599</v>
      </c>
      <c r="C3978" t="s">
        <v>109</v>
      </c>
      <c r="D3978">
        <v>5</v>
      </c>
      <c r="E3978" s="2">
        <v>44044</v>
      </c>
      <c r="G3978">
        <v>9596</v>
      </c>
      <c r="H3978">
        <v>66413</v>
      </c>
      <c r="I3978" t="s">
        <v>28</v>
      </c>
      <c r="J3978" t="s">
        <v>925</v>
      </c>
      <c r="K3978" t="s">
        <v>2469</v>
      </c>
      <c r="M3978" s="1" t="s">
        <v>2726</v>
      </c>
      <c r="N3978">
        <v>1</v>
      </c>
      <c r="O3978" t="s">
        <v>94</v>
      </c>
      <c r="P3978">
        <f t="shared" si="124"/>
        <v>1</v>
      </c>
      <c r="Q3978" s="7">
        <f t="shared" si="125"/>
        <v>1</v>
      </c>
    </row>
    <row r="3979" spans="1:17" x14ac:dyDescent="0.2">
      <c r="A3979">
        <v>89305248</v>
      </c>
      <c r="B3979" t="s">
        <v>6689</v>
      </c>
      <c r="C3979" t="s">
        <v>6738</v>
      </c>
      <c r="D3979">
        <v>15</v>
      </c>
      <c r="E3979" s="2">
        <v>44652</v>
      </c>
      <c r="G3979">
        <v>10562</v>
      </c>
      <c r="H3979">
        <v>66415</v>
      </c>
      <c r="I3979" t="s">
        <v>4452</v>
      </c>
      <c r="J3979" t="s">
        <v>724</v>
      </c>
      <c r="K3979" t="s">
        <v>6746</v>
      </c>
      <c r="M3979" s="1" t="s">
        <v>6747</v>
      </c>
      <c r="N3979">
        <v>0.05</v>
      </c>
      <c r="O3979" t="s">
        <v>4464</v>
      </c>
      <c r="P3979">
        <f t="shared" si="124"/>
        <v>1</v>
      </c>
      <c r="Q3979" s="7">
        <f t="shared" si="125"/>
        <v>0.05</v>
      </c>
    </row>
    <row r="3980" spans="1:17" x14ac:dyDescent="0.2">
      <c r="A3980">
        <v>89301405</v>
      </c>
      <c r="B3980" t="s">
        <v>5773</v>
      </c>
      <c r="C3980" t="s">
        <v>5774</v>
      </c>
      <c r="D3980">
        <v>10</v>
      </c>
      <c r="E3980" s="2">
        <v>44027</v>
      </c>
      <c r="G3980">
        <v>10557</v>
      </c>
      <c r="H3980">
        <v>66418</v>
      </c>
      <c r="J3980" t="s">
        <v>705</v>
      </c>
      <c r="K3980" t="s">
        <v>5829</v>
      </c>
      <c r="L3980" t="s">
        <v>86</v>
      </c>
      <c r="M3980" s="1" t="s">
        <v>5830</v>
      </c>
      <c r="N3980">
        <v>1</v>
      </c>
      <c r="O3980" t="s">
        <v>72</v>
      </c>
      <c r="P3980">
        <f t="shared" si="124"/>
        <v>1</v>
      </c>
      <c r="Q3980" s="7">
        <f t="shared" si="125"/>
        <v>1</v>
      </c>
    </row>
    <row r="3981" spans="1:17" x14ac:dyDescent="0.2">
      <c r="A3981">
        <v>89301375</v>
      </c>
      <c r="B3981" t="s">
        <v>5575</v>
      </c>
      <c r="C3981" t="s">
        <v>5575</v>
      </c>
      <c r="D3981">
        <v>10</v>
      </c>
      <c r="E3981" s="2">
        <v>44027</v>
      </c>
      <c r="G3981">
        <v>9601</v>
      </c>
      <c r="H3981">
        <v>66419</v>
      </c>
      <c r="J3981" t="s">
        <v>1075</v>
      </c>
      <c r="K3981" t="s">
        <v>1708</v>
      </c>
      <c r="L3981" t="s">
        <v>86</v>
      </c>
      <c r="M3981" s="1" t="s">
        <v>5592</v>
      </c>
      <c r="N3981">
        <v>1</v>
      </c>
      <c r="O3981" t="s">
        <v>72</v>
      </c>
      <c r="P3981">
        <f t="shared" si="124"/>
        <v>1</v>
      </c>
      <c r="Q3981" s="7">
        <f t="shared" si="125"/>
        <v>1</v>
      </c>
    </row>
    <row r="3982" spans="1:17" x14ac:dyDescent="0.2">
      <c r="A3982">
        <v>89301011</v>
      </c>
      <c r="B3982" t="s">
        <v>108</v>
      </c>
      <c r="C3982" t="s">
        <v>109</v>
      </c>
      <c r="D3982">
        <v>5</v>
      </c>
      <c r="E3982" s="2">
        <v>44743</v>
      </c>
      <c r="G3982">
        <v>10565</v>
      </c>
      <c r="H3982">
        <v>66430</v>
      </c>
      <c r="I3982" t="s">
        <v>53</v>
      </c>
      <c r="J3982" t="s">
        <v>268</v>
      </c>
      <c r="K3982" t="s">
        <v>269</v>
      </c>
      <c r="M3982" s="1" t="s">
        <v>270</v>
      </c>
      <c r="N3982">
        <v>1</v>
      </c>
      <c r="O3982" t="s">
        <v>72</v>
      </c>
      <c r="P3982">
        <f t="shared" si="124"/>
        <v>1</v>
      </c>
      <c r="Q3982" s="7">
        <f t="shared" si="125"/>
        <v>1</v>
      </c>
    </row>
    <row r="3983" spans="1:17" x14ac:dyDescent="0.2">
      <c r="A3983">
        <v>89301322</v>
      </c>
      <c r="B3983" t="s">
        <v>4932</v>
      </c>
      <c r="C3983" t="s">
        <v>568</v>
      </c>
      <c r="D3983">
        <v>10</v>
      </c>
      <c r="E3983" s="2">
        <v>44866</v>
      </c>
      <c r="G3983">
        <v>10739</v>
      </c>
      <c r="H3983">
        <v>66431</v>
      </c>
      <c r="J3983" t="s">
        <v>47</v>
      </c>
      <c r="K3983" t="s">
        <v>490</v>
      </c>
      <c r="L3983" t="s">
        <v>86</v>
      </c>
      <c r="M3983" s="1" t="s">
        <v>4989</v>
      </c>
      <c r="N3983">
        <v>1</v>
      </c>
      <c r="O3983" t="s">
        <v>72</v>
      </c>
      <c r="P3983">
        <f t="shared" si="124"/>
        <v>1</v>
      </c>
      <c r="Q3983" s="7">
        <f t="shared" si="125"/>
        <v>1</v>
      </c>
    </row>
    <row r="3984" spans="1:17" x14ac:dyDescent="0.2">
      <c r="A3984">
        <v>89301131</v>
      </c>
      <c r="B3984" t="s">
        <v>3276</v>
      </c>
      <c r="C3984" t="s">
        <v>109</v>
      </c>
      <c r="D3984">
        <v>5</v>
      </c>
      <c r="E3984" s="2">
        <v>44044</v>
      </c>
      <c r="G3984">
        <v>9626</v>
      </c>
      <c r="H3984">
        <v>66434</v>
      </c>
      <c r="I3984" t="s">
        <v>28</v>
      </c>
      <c r="J3984" t="s">
        <v>3337</v>
      </c>
      <c r="K3984" t="s">
        <v>3338</v>
      </c>
      <c r="M3984" s="1" t="s">
        <v>3339</v>
      </c>
      <c r="N3984">
        <v>1</v>
      </c>
      <c r="O3984" t="s">
        <v>94</v>
      </c>
      <c r="P3984">
        <f t="shared" si="124"/>
        <v>1</v>
      </c>
      <c r="Q3984" s="7">
        <f t="shared" si="125"/>
        <v>1</v>
      </c>
    </row>
    <row r="3985" spans="1:17" x14ac:dyDescent="0.2">
      <c r="A3985">
        <v>89301101</v>
      </c>
      <c r="B3985" t="s">
        <v>2599</v>
      </c>
      <c r="C3985" t="s">
        <v>109</v>
      </c>
      <c r="D3985">
        <v>5</v>
      </c>
      <c r="E3985" s="2">
        <v>45170</v>
      </c>
      <c r="G3985">
        <v>11007</v>
      </c>
      <c r="H3985">
        <v>66435</v>
      </c>
      <c r="I3985" t="s">
        <v>28</v>
      </c>
      <c r="J3985" t="s">
        <v>484</v>
      </c>
      <c r="K3985" t="s">
        <v>2727</v>
      </c>
      <c r="M3985" s="1" t="s">
        <v>2728</v>
      </c>
      <c r="N3985">
        <v>1</v>
      </c>
      <c r="O3985" t="s">
        <v>94</v>
      </c>
      <c r="P3985">
        <f t="shared" si="124"/>
        <v>1</v>
      </c>
      <c r="Q3985" s="7">
        <f t="shared" si="125"/>
        <v>1</v>
      </c>
    </row>
    <row r="3986" spans="1:17" x14ac:dyDescent="0.2">
      <c r="A3986">
        <v>89301016</v>
      </c>
      <c r="B3986" t="s">
        <v>108</v>
      </c>
      <c r="C3986" t="s">
        <v>468</v>
      </c>
      <c r="D3986">
        <v>10</v>
      </c>
      <c r="E3986" s="2">
        <v>44027</v>
      </c>
      <c r="G3986">
        <v>9663</v>
      </c>
      <c r="H3986">
        <v>66445</v>
      </c>
      <c r="J3986" t="s">
        <v>63</v>
      </c>
      <c r="K3986" t="s">
        <v>487</v>
      </c>
      <c r="L3986" t="s">
        <v>86</v>
      </c>
      <c r="M3986" s="1" t="s">
        <v>488</v>
      </c>
      <c r="N3986">
        <v>1</v>
      </c>
      <c r="O3986" t="s">
        <v>72</v>
      </c>
      <c r="P3986">
        <f t="shared" si="124"/>
        <v>1</v>
      </c>
      <c r="Q3986" s="7">
        <f t="shared" si="125"/>
        <v>1</v>
      </c>
    </row>
    <row r="3987" spans="1:17" x14ac:dyDescent="0.2">
      <c r="A3987">
        <v>89301075</v>
      </c>
      <c r="B3987" t="s">
        <v>1686</v>
      </c>
      <c r="C3987" t="s">
        <v>1840</v>
      </c>
      <c r="D3987">
        <v>10</v>
      </c>
      <c r="E3987" s="2">
        <v>44423</v>
      </c>
      <c r="G3987">
        <v>10133</v>
      </c>
      <c r="H3987">
        <v>66452</v>
      </c>
      <c r="I3987" t="s">
        <v>28</v>
      </c>
      <c r="J3987" t="s">
        <v>252</v>
      </c>
      <c r="K3987" t="s">
        <v>1880</v>
      </c>
      <c r="M3987" s="1" t="s">
        <v>1881</v>
      </c>
      <c r="N3987">
        <v>1</v>
      </c>
      <c r="O3987" t="s">
        <v>94</v>
      </c>
      <c r="P3987">
        <f t="shared" si="124"/>
        <v>1</v>
      </c>
      <c r="Q3987" s="7">
        <f t="shared" si="125"/>
        <v>1</v>
      </c>
    </row>
    <row r="3988" spans="1:17" x14ac:dyDescent="0.2">
      <c r="A3988">
        <v>89301141</v>
      </c>
      <c r="B3988" t="s">
        <v>3386</v>
      </c>
      <c r="C3988" t="s">
        <v>109</v>
      </c>
      <c r="D3988">
        <v>5</v>
      </c>
      <c r="E3988" s="2">
        <v>44440</v>
      </c>
      <c r="G3988">
        <v>10200</v>
      </c>
      <c r="H3988">
        <v>66459</v>
      </c>
      <c r="I3988" t="s">
        <v>28</v>
      </c>
      <c r="J3988" t="s">
        <v>3395</v>
      </c>
      <c r="K3988" t="s">
        <v>3396</v>
      </c>
      <c r="M3988" s="1" t="s">
        <v>3397</v>
      </c>
      <c r="N3988">
        <v>0.8</v>
      </c>
      <c r="O3988" t="s">
        <v>94</v>
      </c>
      <c r="P3988">
        <f t="shared" si="124"/>
        <v>1</v>
      </c>
      <c r="Q3988" s="7">
        <f t="shared" si="125"/>
        <v>0.8</v>
      </c>
    </row>
    <row r="3989" spans="1:17" x14ac:dyDescent="0.2">
      <c r="A3989">
        <v>89301311</v>
      </c>
      <c r="B3989" t="s">
        <v>4828</v>
      </c>
      <c r="C3989" t="s">
        <v>109</v>
      </c>
      <c r="D3989">
        <v>5</v>
      </c>
      <c r="E3989" s="2">
        <v>44378</v>
      </c>
      <c r="G3989">
        <v>10215</v>
      </c>
      <c r="H3989">
        <v>66460</v>
      </c>
      <c r="I3989" t="s">
        <v>28</v>
      </c>
      <c r="J3989" t="s">
        <v>329</v>
      </c>
      <c r="K3989" t="s">
        <v>4837</v>
      </c>
      <c r="M3989" s="1" t="s">
        <v>4838</v>
      </c>
      <c r="N3989">
        <v>1</v>
      </c>
      <c r="O3989" t="s">
        <v>94</v>
      </c>
      <c r="P3989">
        <f t="shared" si="124"/>
        <v>1</v>
      </c>
      <c r="Q3989" s="7">
        <f t="shared" si="125"/>
        <v>1</v>
      </c>
    </row>
    <row r="3990" spans="1:17" x14ac:dyDescent="0.2">
      <c r="A3990">
        <v>89301161</v>
      </c>
      <c r="B3990" t="s">
        <v>3529</v>
      </c>
      <c r="C3990" t="s">
        <v>109</v>
      </c>
      <c r="D3990">
        <v>5</v>
      </c>
      <c r="E3990" s="2">
        <v>44454</v>
      </c>
      <c r="G3990">
        <v>10107</v>
      </c>
      <c r="H3990">
        <v>66462</v>
      </c>
      <c r="I3990" t="s">
        <v>53</v>
      </c>
      <c r="J3990" t="s">
        <v>458</v>
      </c>
      <c r="K3990" t="s">
        <v>3647</v>
      </c>
      <c r="M3990" s="1" t="s">
        <v>3648</v>
      </c>
      <c r="N3990">
        <v>1</v>
      </c>
      <c r="O3990" t="s">
        <v>72</v>
      </c>
      <c r="P3990">
        <f t="shared" si="124"/>
        <v>1</v>
      </c>
      <c r="Q3990" s="7">
        <f t="shared" si="125"/>
        <v>1</v>
      </c>
    </row>
    <row r="3991" spans="1:17" x14ac:dyDescent="0.2">
      <c r="A3991">
        <v>89301131</v>
      </c>
      <c r="B3991" t="s">
        <v>3276</v>
      </c>
      <c r="C3991" t="s">
        <v>109</v>
      </c>
      <c r="D3991">
        <v>5</v>
      </c>
      <c r="E3991" s="2">
        <v>44044</v>
      </c>
      <c r="G3991">
        <v>9629</v>
      </c>
      <c r="H3991">
        <v>66465</v>
      </c>
      <c r="I3991" t="s">
        <v>28</v>
      </c>
      <c r="J3991" t="s">
        <v>158</v>
      </c>
      <c r="K3991" t="s">
        <v>3340</v>
      </c>
      <c r="M3991" s="1" t="s">
        <v>3341</v>
      </c>
      <c r="N3991">
        <v>1</v>
      </c>
      <c r="O3991" t="s">
        <v>238</v>
      </c>
      <c r="P3991">
        <f t="shared" si="124"/>
        <v>1</v>
      </c>
      <c r="Q3991" s="7">
        <f t="shared" si="125"/>
        <v>1</v>
      </c>
    </row>
    <row r="3992" spans="1:17" x14ac:dyDescent="0.2">
      <c r="A3992">
        <v>89301075</v>
      </c>
      <c r="B3992" t="s">
        <v>1686</v>
      </c>
      <c r="C3992" t="s">
        <v>1840</v>
      </c>
      <c r="D3992">
        <v>10</v>
      </c>
      <c r="E3992" s="2">
        <v>44774</v>
      </c>
      <c r="G3992">
        <v>10625</v>
      </c>
      <c r="H3992">
        <v>66466</v>
      </c>
      <c r="I3992" t="s">
        <v>28</v>
      </c>
      <c r="J3992" t="s">
        <v>121</v>
      </c>
      <c r="K3992" t="s">
        <v>1884</v>
      </c>
      <c r="M3992" s="1" t="s">
        <v>1885</v>
      </c>
      <c r="N3992">
        <v>1</v>
      </c>
      <c r="O3992" t="s">
        <v>94</v>
      </c>
      <c r="P3992">
        <f t="shared" si="124"/>
        <v>1</v>
      </c>
      <c r="Q3992" s="7">
        <f t="shared" si="125"/>
        <v>1</v>
      </c>
    </row>
    <row r="3993" spans="1:17" x14ac:dyDescent="0.2">
      <c r="A3993">
        <v>89301321</v>
      </c>
      <c r="B3993" t="s">
        <v>4932</v>
      </c>
      <c r="C3993" t="s">
        <v>109</v>
      </c>
      <c r="D3993">
        <v>5</v>
      </c>
      <c r="E3993" s="2">
        <v>44866</v>
      </c>
      <c r="G3993">
        <v>10741</v>
      </c>
      <c r="H3993">
        <v>66475</v>
      </c>
      <c r="I3993" t="s">
        <v>53</v>
      </c>
      <c r="J3993" t="s">
        <v>158</v>
      </c>
      <c r="K3993" t="s">
        <v>1596</v>
      </c>
      <c r="M3993" s="1" t="s">
        <v>4974</v>
      </c>
      <c r="N3993">
        <v>1</v>
      </c>
      <c r="O3993" t="s">
        <v>72</v>
      </c>
      <c r="P3993">
        <f t="shared" si="124"/>
        <v>1</v>
      </c>
      <c r="Q3993" s="7">
        <f t="shared" si="125"/>
        <v>1</v>
      </c>
    </row>
    <row r="3994" spans="1:17" x14ac:dyDescent="0.2">
      <c r="A3994">
        <v>89301601</v>
      </c>
      <c r="B3994" t="s">
        <v>6443</v>
      </c>
      <c r="C3994" t="s">
        <v>6444</v>
      </c>
      <c r="D3994">
        <v>10</v>
      </c>
      <c r="E3994" s="2">
        <v>45170</v>
      </c>
      <c r="G3994">
        <v>11089</v>
      </c>
      <c r="H3994">
        <v>66483</v>
      </c>
      <c r="I3994" t="s">
        <v>46</v>
      </c>
      <c r="J3994" t="s">
        <v>413</v>
      </c>
      <c r="K3994" t="s">
        <v>6447</v>
      </c>
      <c r="M3994" s="1" t="s">
        <v>6448</v>
      </c>
      <c r="N3994">
        <v>0.1</v>
      </c>
      <c r="O3994" t="s">
        <v>72</v>
      </c>
      <c r="P3994">
        <f t="shared" si="124"/>
        <v>6</v>
      </c>
      <c r="Q3994" s="7">
        <f t="shared" si="125"/>
        <v>0.6</v>
      </c>
    </row>
    <row r="3995" spans="1:17" x14ac:dyDescent="0.2">
      <c r="A3995">
        <v>89301602</v>
      </c>
      <c r="B3995" t="s">
        <v>6449</v>
      </c>
      <c r="C3995" t="s">
        <v>6450</v>
      </c>
      <c r="D3995">
        <v>10</v>
      </c>
      <c r="E3995" s="2">
        <v>45170</v>
      </c>
      <c r="G3995">
        <v>11089</v>
      </c>
      <c r="H3995">
        <v>66483</v>
      </c>
      <c r="I3995" t="s">
        <v>46</v>
      </c>
      <c r="J3995" t="s">
        <v>413</v>
      </c>
      <c r="K3995" t="s">
        <v>6447</v>
      </c>
      <c r="M3995" s="1" t="s">
        <v>6448</v>
      </c>
      <c r="N3995">
        <v>0.1</v>
      </c>
      <c r="O3995" t="s">
        <v>72</v>
      </c>
      <c r="P3995">
        <f t="shared" si="124"/>
        <v>6</v>
      </c>
      <c r="Q3995" s="7">
        <f t="shared" si="125"/>
        <v>0.6</v>
      </c>
    </row>
    <row r="3996" spans="1:17" x14ac:dyDescent="0.2">
      <c r="A3996">
        <v>89301604</v>
      </c>
      <c r="B3996" t="s">
        <v>6464</v>
      </c>
      <c r="C3996" t="s">
        <v>6465</v>
      </c>
      <c r="D3996">
        <v>10</v>
      </c>
      <c r="E3996" s="2">
        <v>45170</v>
      </c>
      <c r="G3996">
        <v>11089</v>
      </c>
      <c r="H3996">
        <v>66483</v>
      </c>
      <c r="I3996" t="s">
        <v>46</v>
      </c>
      <c r="J3996" t="s">
        <v>413</v>
      </c>
      <c r="K3996" t="s">
        <v>6447</v>
      </c>
      <c r="M3996" s="1" t="s">
        <v>6448</v>
      </c>
      <c r="N3996">
        <v>0.1</v>
      </c>
      <c r="O3996" t="s">
        <v>72</v>
      </c>
      <c r="P3996">
        <f t="shared" si="124"/>
        <v>6</v>
      </c>
      <c r="Q3996" s="7">
        <f t="shared" si="125"/>
        <v>0.6</v>
      </c>
    </row>
    <row r="3997" spans="1:17" x14ac:dyDescent="0.2">
      <c r="A3997">
        <v>89301605</v>
      </c>
      <c r="B3997" t="s">
        <v>6474</v>
      </c>
      <c r="C3997" t="s">
        <v>6475</v>
      </c>
      <c r="D3997">
        <v>10</v>
      </c>
      <c r="E3997" s="2">
        <v>45170</v>
      </c>
      <c r="G3997">
        <v>11089</v>
      </c>
      <c r="H3997">
        <v>66483</v>
      </c>
      <c r="I3997" t="s">
        <v>46</v>
      </c>
      <c r="J3997" t="s">
        <v>413</v>
      </c>
      <c r="K3997" t="s">
        <v>6447</v>
      </c>
      <c r="M3997" s="1" t="s">
        <v>6448</v>
      </c>
      <c r="N3997">
        <v>0.1</v>
      </c>
      <c r="O3997" t="s">
        <v>72</v>
      </c>
      <c r="P3997">
        <f t="shared" si="124"/>
        <v>6</v>
      </c>
      <c r="Q3997" s="7">
        <f t="shared" si="125"/>
        <v>0.6</v>
      </c>
    </row>
    <row r="3998" spans="1:17" x14ac:dyDescent="0.2">
      <c r="A3998">
        <v>89301606</v>
      </c>
      <c r="B3998" t="s">
        <v>6476</v>
      </c>
      <c r="C3998" t="s">
        <v>6477</v>
      </c>
      <c r="D3998">
        <v>10</v>
      </c>
      <c r="E3998" s="2">
        <v>45170</v>
      </c>
      <c r="G3998">
        <v>11089</v>
      </c>
      <c r="H3998">
        <v>66483</v>
      </c>
      <c r="I3998" t="s">
        <v>46</v>
      </c>
      <c r="J3998" t="s">
        <v>413</v>
      </c>
      <c r="K3998" t="s">
        <v>6447</v>
      </c>
      <c r="M3998" s="1" t="s">
        <v>6448</v>
      </c>
      <c r="N3998">
        <v>0.1</v>
      </c>
      <c r="O3998" t="s">
        <v>72</v>
      </c>
      <c r="P3998">
        <f t="shared" si="124"/>
        <v>6</v>
      </c>
      <c r="Q3998" s="7">
        <f t="shared" si="125"/>
        <v>0.6</v>
      </c>
    </row>
    <row r="3999" spans="1:17" x14ac:dyDescent="0.2">
      <c r="A3999">
        <v>89301608</v>
      </c>
      <c r="B3999" t="s">
        <v>6482</v>
      </c>
      <c r="C3999" t="s">
        <v>6482</v>
      </c>
      <c r="D3999">
        <v>10</v>
      </c>
      <c r="E3999" s="2">
        <v>45170</v>
      </c>
      <c r="G3999">
        <v>11089</v>
      </c>
      <c r="H3999">
        <v>66483</v>
      </c>
      <c r="I3999" t="s">
        <v>46</v>
      </c>
      <c r="J3999" t="s">
        <v>413</v>
      </c>
      <c r="K3999" t="s">
        <v>6447</v>
      </c>
      <c r="M3999" s="1" t="s">
        <v>6448</v>
      </c>
      <c r="N3999">
        <v>0.1</v>
      </c>
      <c r="O3999" t="s">
        <v>72</v>
      </c>
      <c r="P3999">
        <f t="shared" si="124"/>
        <v>6</v>
      </c>
      <c r="Q3999" s="7">
        <f t="shared" si="125"/>
        <v>0.6</v>
      </c>
    </row>
    <row r="4000" spans="1:17" x14ac:dyDescent="0.2">
      <c r="A4000">
        <v>89301101</v>
      </c>
      <c r="B4000" t="s">
        <v>2599</v>
      </c>
      <c r="C4000" t="s">
        <v>109</v>
      </c>
      <c r="D4000">
        <v>5</v>
      </c>
      <c r="E4000" s="2">
        <v>44378</v>
      </c>
      <c r="G4000">
        <v>10098</v>
      </c>
      <c r="H4000">
        <v>66493</v>
      </c>
      <c r="J4000" t="s">
        <v>78</v>
      </c>
      <c r="K4000" t="s">
        <v>2398</v>
      </c>
      <c r="L4000" t="s">
        <v>86</v>
      </c>
      <c r="M4000" s="1" t="s">
        <v>2729</v>
      </c>
      <c r="N4000">
        <v>1</v>
      </c>
      <c r="O4000" t="s">
        <v>72</v>
      </c>
      <c r="P4000">
        <f t="shared" si="124"/>
        <v>1</v>
      </c>
      <c r="Q4000" s="7">
        <f t="shared" si="125"/>
        <v>1</v>
      </c>
    </row>
    <row r="4001" spans="1:17" x14ac:dyDescent="0.2">
      <c r="A4001">
        <v>89301593</v>
      </c>
      <c r="B4001" t="s">
        <v>6156</v>
      </c>
      <c r="C4001" t="s">
        <v>6157</v>
      </c>
      <c r="D4001">
        <v>5</v>
      </c>
      <c r="E4001" s="2">
        <v>44774</v>
      </c>
      <c r="G4001">
        <v>10570</v>
      </c>
      <c r="H4001">
        <v>66504</v>
      </c>
      <c r="I4001" t="s">
        <v>53</v>
      </c>
      <c r="J4001" t="s">
        <v>155</v>
      </c>
      <c r="K4001" t="s">
        <v>6240</v>
      </c>
      <c r="M4001" s="1" t="s">
        <v>6241</v>
      </c>
      <c r="N4001">
        <v>1</v>
      </c>
      <c r="O4001" t="s">
        <v>72</v>
      </c>
      <c r="P4001">
        <f t="shared" si="124"/>
        <v>1</v>
      </c>
      <c r="Q4001" s="7">
        <f t="shared" si="125"/>
        <v>1</v>
      </c>
    </row>
    <row r="4002" spans="1:17" x14ac:dyDescent="0.2">
      <c r="A4002">
        <v>89301044</v>
      </c>
      <c r="B4002" t="s">
        <v>1264</v>
      </c>
      <c r="C4002" t="s">
        <v>357</v>
      </c>
      <c r="D4002">
        <v>5</v>
      </c>
      <c r="E4002" s="2">
        <v>44378</v>
      </c>
      <c r="G4002">
        <v>10038</v>
      </c>
      <c r="H4002">
        <v>66507</v>
      </c>
      <c r="I4002" t="s">
        <v>53</v>
      </c>
      <c r="J4002" t="s">
        <v>705</v>
      </c>
      <c r="K4002" t="s">
        <v>1343</v>
      </c>
      <c r="M4002" s="1" t="s">
        <v>1344</v>
      </c>
      <c r="N4002">
        <v>1</v>
      </c>
      <c r="O4002" t="s">
        <v>90</v>
      </c>
      <c r="P4002">
        <f t="shared" si="124"/>
        <v>1</v>
      </c>
      <c r="Q4002" s="7">
        <f t="shared" si="125"/>
        <v>1</v>
      </c>
    </row>
    <row r="4003" spans="1:17" x14ac:dyDescent="0.2">
      <c r="A4003">
        <v>89301261</v>
      </c>
      <c r="B4003" t="s">
        <v>4505</v>
      </c>
      <c r="C4003" t="s">
        <v>109</v>
      </c>
      <c r="D4003">
        <v>5</v>
      </c>
      <c r="E4003" s="2">
        <v>45231</v>
      </c>
      <c r="G4003">
        <v>11161</v>
      </c>
      <c r="H4003">
        <v>66511</v>
      </c>
      <c r="J4003" t="s">
        <v>47</v>
      </c>
      <c r="K4003" t="s">
        <v>2678</v>
      </c>
      <c r="M4003" s="1" t="s">
        <v>4625</v>
      </c>
      <c r="N4003">
        <v>1</v>
      </c>
      <c r="O4003" t="s">
        <v>23</v>
      </c>
      <c r="P4003">
        <f t="shared" si="124"/>
        <v>1</v>
      </c>
      <c r="Q4003" s="7">
        <f t="shared" si="125"/>
        <v>1</v>
      </c>
    </row>
    <row r="4004" spans="1:17" x14ac:dyDescent="0.2">
      <c r="A4004">
        <v>89301600</v>
      </c>
      <c r="B4004" t="s">
        <v>6274</v>
      </c>
      <c r="C4004" t="s">
        <v>6274</v>
      </c>
      <c r="D4004">
        <v>10</v>
      </c>
      <c r="E4004" s="2">
        <v>44287</v>
      </c>
      <c r="G4004">
        <v>10054</v>
      </c>
      <c r="H4004">
        <v>66515</v>
      </c>
      <c r="J4004" t="s">
        <v>3337</v>
      </c>
      <c r="K4004" t="s">
        <v>6280</v>
      </c>
      <c r="L4004" t="s">
        <v>86</v>
      </c>
      <c r="M4004" s="1" t="s">
        <v>6281</v>
      </c>
      <c r="N4004">
        <v>0.14199999999999999</v>
      </c>
      <c r="O4004" t="s">
        <v>90</v>
      </c>
      <c r="P4004">
        <f t="shared" si="124"/>
        <v>7</v>
      </c>
      <c r="Q4004" s="7">
        <f t="shared" si="125"/>
        <v>0.99399999999999999</v>
      </c>
    </row>
    <row r="4005" spans="1:17" x14ac:dyDescent="0.2">
      <c r="A4005">
        <v>89301602</v>
      </c>
      <c r="B4005" t="s">
        <v>6449</v>
      </c>
      <c r="C4005" t="s">
        <v>6450</v>
      </c>
      <c r="D4005">
        <v>10</v>
      </c>
      <c r="E4005" s="2">
        <v>44287</v>
      </c>
      <c r="G4005">
        <v>10054</v>
      </c>
      <c r="H4005">
        <v>66515</v>
      </c>
      <c r="J4005" t="s">
        <v>3337</v>
      </c>
      <c r="K4005" t="s">
        <v>6280</v>
      </c>
      <c r="L4005" t="s">
        <v>86</v>
      </c>
      <c r="M4005" s="1" t="s">
        <v>6281</v>
      </c>
      <c r="N4005">
        <v>0.14199999999999999</v>
      </c>
      <c r="O4005" t="s">
        <v>90</v>
      </c>
      <c r="P4005">
        <f t="shared" si="124"/>
        <v>7</v>
      </c>
      <c r="Q4005" s="7">
        <f t="shared" si="125"/>
        <v>0.99399999999999999</v>
      </c>
    </row>
    <row r="4006" spans="1:17" x14ac:dyDescent="0.2">
      <c r="A4006">
        <v>89301604</v>
      </c>
      <c r="B4006" t="s">
        <v>6464</v>
      </c>
      <c r="C4006" t="s">
        <v>6465</v>
      </c>
      <c r="D4006">
        <v>10</v>
      </c>
      <c r="E4006" s="2">
        <v>44287</v>
      </c>
      <c r="G4006">
        <v>10054</v>
      </c>
      <c r="H4006">
        <v>66515</v>
      </c>
      <c r="J4006" t="s">
        <v>3337</v>
      </c>
      <c r="K4006" t="s">
        <v>6280</v>
      </c>
      <c r="L4006" t="s">
        <v>86</v>
      </c>
      <c r="M4006" s="1" t="s">
        <v>6281</v>
      </c>
      <c r="N4006">
        <v>0.14199999999999999</v>
      </c>
      <c r="O4006" t="s">
        <v>90</v>
      </c>
      <c r="P4006">
        <f t="shared" si="124"/>
        <v>7</v>
      </c>
      <c r="Q4006" s="7">
        <f t="shared" si="125"/>
        <v>0.99399999999999999</v>
      </c>
    </row>
    <row r="4007" spans="1:17" x14ac:dyDescent="0.2">
      <c r="A4007">
        <v>89301605</v>
      </c>
      <c r="B4007" t="s">
        <v>6474</v>
      </c>
      <c r="C4007" t="s">
        <v>6475</v>
      </c>
      <c r="D4007">
        <v>10</v>
      </c>
      <c r="E4007" s="2">
        <v>44287</v>
      </c>
      <c r="G4007">
        <v>10054</v>
      </c>
      <c r="H4007">
        <v>66515</v>
      </c>
      <c r="J4007" t="s">
        <v>3337</v>
      </c>
      <c r="K4007" t="s">
        <v>6280</v>
      </c>
      <c r="L4007" t="s">
        <v>86</v>
      </c>
      <c r="M4007" s="1" t="s">
        <v>6281</v>
      </c>
      <c r="N4007">
        <v>0.14199999999999999</v>
      </c>
      <c r="O4007" t="s">
        <v>90</v>
      </c>
      <c r="P4007">
        <f t="shared" si="124"/>
        <v>7</v>
      </c>
      <c r="Q4007" s="7">
        <f t="shared" si="125"/>
        <v>0.99399999999999999</v>
      </c>
    </row>
    <row r="4008" spans="1:17" x14ac:dyDescent="0.2">
      <c r="A4008">
        <v>89301606</v>
      </c>
      <c r="B4008" t="s">
        <v>6476</v>
      </c>
      <c r="C4008" t="s">
        <v>6477</v>
      </c>
      <c r="D4008">
        <v>10</v>
      </c>
      <c r="E4008" s="2">
        <v>44287</v>
      </c>
      <c r="G4008">
        <v>10054</v>
      </c>
      <c r="H4008">
        <v>66515</v>
      </c>
      <c r="J4008" t="s">
        <v>3337</v>
      </c>
      <c r="K4008" t="s">
        <v>6280</v>
      </c>
      <c r="L4008" t="s">
        <v>86</v>
      </c>
      <c r="M4008" s="1" t="s">
        <v>6281</v>
      </c>
      <c r="N4008">
        <v>0.14199999999999999</v>
      </c>
      <c r="O4008" t="s">
        <v>90</v>
      </c>
      <c r="P4008">
        <f t="shared" si="124"/>
        <v>7</v>
      </c>
      <c r="Q4008" s="7">
        <f t="shared" si="125"/>
        <v>0.99399999999999999</v>
      </c>
    </row>
    <row r="4009" spans="1:17" x14ac:dyDescent="0.2">
      <c r="A4009">
        <v>89301607</v>
      </c>
      <c r="B4009" t="s">
        <v>6480</v>
      </c>
      <c r="C4009" t="s">
        <v>6481</v>
      </c>
      <c r="D4009">
        <v>10</v>
      </c>
      <c r="E4009" s="2">
        <v>44287</v>
      </c>
      <c r="G4009">
        <v>10054</v>
      </c>
      <c r="H4009">
        <v>66515</v>
      </c>
      <c r="J4009" t="s">
        <v>3337</v>
      </c>
      <c r="K4009" t="s">
        <v>6280</v>
      </c>
      <c r="L4009" t="s">
        <v>86</v>
      </c>
      <c r="M4009" s="1" t="s">
        <v>6281</v>
      </c>
      <c r="N4009">
        <v>0.14199999999999999</v>
      </c>
      <c r="O4009" t="s">
        <v>90</v>
      </c>
      <c r="P4009">
        <f t="shared" si="124"/>
        <v>7</v>
      </c>
      <c r="Q4009" s="7">
        <f t="shared" si="125"/>
        <v>0.99399999999999999</v>
      </c>
    </row>
    <row r="4010" spans="1:17" x14ac:dyDescent="0.2">
      <c r="A4010">
        <v>89301608</v>
      </c>
      <c r="B4010" t="s">
        <v>6482</v>
      </c>
      <c r="C4010" t="s">
        <v>6482</v>
      </c>
      <c r="D4010">
        <v>10</v>
      </c>
      <c r="E4010" s="2">
        <v>44287</v>
      </c>
      <c r="G4010">
        <v>10054</v>
      </c>
      <c r="H4010">
        <v>66515</v>
      </c>
      <c r="J4010" t="s">
        <v>3337</v>
      </c>
      <c r="K4010" t="s">
        <v>6280</v>
      </c>
      <c r="L4010" t="s">
        <v>86</v>
      </c>
      <c r="M4010" s="1" t="s">
        <v>6281</v>
      </c>
      <c r="N4010">
        <v>0.14199999999999999</v>
      </c>
      <c r="O4010" t="s">
        <v>90</v>
      </c>
      <c r="P4010">
        <f t="shared" si="124"/>
        <v>7</v>
      </c>
      <c r="Q4010" s="7">
        <f t="shared" si="125"/>
        <v>0.99399999999999999</v>
      </c>
    </row>
    <row r="4011" spans="1:17" x14ac:dyDescent="0.2">
      <c r="A4011">
        <v>89301111</v>
      </c>
      <c r="B4011" t="s">
        <v>2951</v>
      </c>
      <c r="C4011" t="s">
        <v>109</v>
      </c>
      <c r="D4011">
        <v>5</v>
      </c>
      <c r="E4011" s="2">
        <v>44470</v>
      </c>
      <c r="G4011">
        <v>10389</v>
      </c>
      <c r="H4011">
        <v>66530</v>
      </c>
      <c r="J4011" t="s">
        <v>81</v>
      </c>
      <c r="K4011" t="s">
        <v>1147</v>
      </c>
      <c r="L4011" t="s">
        <v>86</v>
      </c>
      <c r="M4011" s="1" t="s">
        <v>3039</v>
      </c>
      <c r="N4011">
        <v>1</v>
      </c>
      <c r="O4011" t="s">
        <v>72</v>
      </c>
      <c r="P4011">
        <f t="shared" si="124"/>
        <v>1</v>
      </c>
      <c r="Q4011" s="7">
        <f t="shared" si="125"/>
        <v>1</v>
      </c>
    </row>
    <row r="4012" spans="1:17" x14ac:dyDescent="0.2">
      <c r="A4012">
        <v>89301600</v>
      </c>
      <c r="B4012" t="s">
        <v>6274</v>
      </c>
      <c r="C4012" t="s">
        <v>6274</v>
      </c>
      <c r="D4012">
        <v>10</v>
      </c>
      <c r="E4012" s="2">
        <v>44287</v>
      </c>
      <c r="G4012">
        <v>9833</v>
      </c>
      <c r="H4012">
        <v>66531</v>
      </c>
      <c r="I4012" t="s">
        <v>53</v>
      </c>
      <c r="J4012" t="s">
        <v>127</v>
      </c>
      <c r="K4012" t="s">
        <v>6285</v>
      </c>
      <c r="M4012" s="1" t="s">
        <v>6286</v>
      </c>
      <c r="N4012">
        <v>0.14199999999999999</v>
      </c>
      <c r="O4012" t="s">
        <v>72</v>
      </c>
      <c r="P4012">
        <f t="shared" si="124"/>
        <v>7</v>
      </c>
      <c r="Q4012" s="7">
        <f t="shared" si="125"/>
        <v>0.99399999999999999</v>
      </c>
    </row>
    <row r="4013" spans="1:17" x14ac:dyDescent="0.2">
      <c r="A4013">
        <v>89301602</v>
      </c>
      <c r="B4013" t="s">
        <v>6449</v>
      </c>
      <c r="C4013" t="s">
        <v>6450</v>
      </c>
      <c r="D4013">
        <v>10</v>
      </c>
      <c r="E4013" s="2">
        <v>44166</v>
      </c>
      <c r="G4013">
        <v>9833</v>
      </c>
      <c r="H4013">
        <v>66531</v>
      </c>
      <c r="I4013" t="s">
        <v>53</v>
      </c>
      <c r="J4013" t="s">
        <v>127</v>
      </c>
      <c r="K4013" t="s">
        <v>6285</v>
      </c>
      <c r="M4013" s="1" t="s">
        <v>6286</v>
      </c>
      <c r="N4013">
        <v>0.14199999999999999</v>
      </c>
      <c r="O4013" t="s">
        <v>72</v>
      </c>
      <c r="P4013">
        <f t="shared" si="124"/>
        <v>7</v>
      </c>
      <c r="Q4013" s="7">
        <f t="shared" si="125"/>
        <v>0.99399999999999999</v>
      </c>
    </row>
    <row r="4014" spans="1:17" x14ac:dyDescent="0.2">
      <c r="A4014">
        <v>89301604</v>
      </c>
      <c r="B4014" t="s">
        <v>6464</v>
      </c>
      <c r="C4014" t="s">
        <v>6465</v>
      </c>
      <c r="D4014">
        <v>10</v>
      </c>
      <c r="E4014" s="2">
        <v>44166</v>
      </c>
      <c r="G4014">
        <v>9833</v>
      </c>
      <c r="H4014">
        <v>66531</v>
      </c>
      <c r="I4014" t="s">
        <v>53</v>
      </c>
      <c r="J4014" t="s">
        <v>127</v>
      </c>
      <c r="K4014" t="s">
        <v>6285</v>
      </c>
      <c r="M4014" s="1" t="s">
        <v>6286</v>
      </c>
      <c r="N4014">
        <v>0.14199999999999999</v>
      </c>
      <c r="O4014" t="s">
        <v>72</v>
      </c>
      <c r="P4014">
        <f t="shared" si="124"/>
        <v>7</v>
      </c>
      <c r="Q4014" s="7">
        <f t="shared" si="125"/>
        <v>0.99399999999999999</v>
      </c>
    </row>
    <row r="4015" spans="1:17" x14ac:dyDescent="0.2">
      <c r="A4015">
        <v>89301605</v>
      </c>
      <c r="B4015" t="s">
        <v>6474</v>
      </c>
      <c r="C4015" t="s">
        <v>6475</v>
      </c>
      <c r="D4015">
        <v>10</v>
      </c>
      <c r="E4015" s="2">
        <v>44166</v>
      </c>
      <c r="G4015">
        <v>9833</v>
      </c>
      <c r="H4015">
        <v>66531</v>
      </c>
      <c r="I4015" t="s">
        <v>53</v>
      </c>
      <c r="J4015" t="s">
        <v>127</v>
      </c>
      <c r="K4015" t="s">
        <v>6285</v>
      </c>
      <c r="M4015" s="1" t="s">
        <v>6286</v>
      </c>
      <c r="N4015">
        <v>0.14199999999999999</v>
      </c>
      <c r="O4015" t="s">
        <v>72</v>
      </c>
      <c r="P4015">
        <f t="shared" si="124"/>
        <v>7</v>
      </c>
      <c r="Q4015" s="7">
        <f t="shared" si="125"/>
        <v>0.99399999999999999</v>
      </c>
    </row>
    <row r="4016" spans="1:17" x14ac:dyDescent="0.2">
      <c r="A4016">
        <v>89301606</v>
      </c>
      <c r="B4016" t="s">
        <v>6476</v>
      </c>
      <c r="C4016" t="s">
        <v>6477</v>
      </c>
      <c r="D4016">
        <v>10</v>
      </c>
      <c r="E4016" s="2">
        <v>44166</v>
      </c>
      <c r="G4016">
        <v>9833</v>
      </c>
      <c r="H4016">
        <v>66531</v>
      </c>
      <c r="I4016" t="s">
        <v>53</v>
      </c>
      <c r="J4016" t="s">
        <v>127</v>
      </c>
      <c r="K4016" t="s">
        <v>6285</v>
      </c>
      <c r="M4016" s="1" t="s">
        <v>6286</v>
      </c>
      <c r="N4016">
        <v>0.14199999999999999</v>
      </c>
      <c r="O4016" t="s">
        <v>72</v>
      </c>
      <c r="P4016">
        <f t="shared" si="124"/>
        <v>7</v>
      </c>
      <c r="Q4016" s="7">
        <f t="shared" si="125"/>
        <v>0.99399999999999999</v>
      </c>
    </row>
    <row r="4017" spans="1:17" x14ac:dyDescent="0.2">
      <c r="A4017">
        <v>89301607</v>
      </c>
      <c r="B4017" t="s">
        <v>6480</v>
      </c>
      <c r="C4017" t="s">
        <v>6481</v>
      </c>
      <c r="D4017">
        <v>10</v>
      </c>
      <c r="E4017" s="2">
        <v>44166</v>
      </c>
      <c r="G4017">
        <v>9833</v>
      </c>
      <c r="H4017">
        <v>66531</v>
      </c>
      <c r="I4017" t="s">
        <v>53</v>
      </c>
      <c r="J4017" t="s">
        <v>127</v>
      </c>
      <c r="K4017" t="s">
        <v>6285</v>
      </c>
      <c r="M4017" s="1" t="s">
        <v>6286</v>
      </c>
      <c r="N4017">
        <v>0.14199999999999999</v>
      </c>
      <c r="O4017" t="s">
        <v>72</v>
      </c>
      <c r="P4017">
        <f t="shared" si="124"/>
        <v>7</v>
      </c>
      <c r="Q4017" s="7">
        <f t="shared" si="125"/>
        <v>0.99399999999999999</v>
      </c>
    </row>
    <row r="4018" spans="1:17" x14ac:dyDescent="0.2">
      <c r="A4018">
        <v>89301608</v>
      </c>
      <c r="B4018" t="s">
        <v>6482</v>
      </c>
      <c r="C4018" t="s">
        <v>6482</v>
      </c>
      <c r="D4018">
        <v>10</v>
      </c>
      <c r="E4018" s="2">
        <v>44166</v>
      </c>
      <c r="G4018">
        <v>9833</v>
      </c>
      <c r="H4018">
        <v>66531</v>
      </c>
      <c r="I4018" t="s">
        <v>53</v>
      </c>
      <c r="J4018" t="s">
        <v>127</v>
      </c>
      <c r="K4018" t="s">
        <v>6285</v>
      </c>
      <c r="M4018" s="1" t="s">
        <v>6286</v>
      </c>
      <c r="N4018">
        <v>0.14199999999999999</v>
      </c>
      <c r="O4018" t="s">
        <v>72</v>
      </c>
      <c r="P4018">
        <f t="shared" si="124"/>
        <v>7</v>
      </c>
      <c r="Q4018" s="7">
        <f t="shared" si="125"/>
        <v>0.99399999999999999</v>
      </c>
    </row>
    <row r="4019" spans="1:17" x14ac:dyDescent="0.2">
      <c r="A4019">
        <v>89301076</v>
      </c>
      <c r="B4019" t="s">
        <v>2079</v>
      </c>
      <c r="C4019" t="s">
        <v>2079</v>
      </c>
      <c r="D4019">
        <v>5</v>
      </c>
      <c r="E4019" s="2">
        <v>44805</v>
      </c>
      <c r="G4019">
        <v>10649</v>
      </c>
      <c r="H4019">
        <v>66532</v>
      </c>
      <c r="I4019" t="s">
        <v>46</v>
      </c>
      <c r="J4019" t="s">
        <v>997</v>
      </c>
      <c r="K4019" t="s">
        <v>2135</v>
      </c>
      <c r="L4019" t="s">
        <v>86</v>
      </c>
      <c r="M4019" s="1" t="s">
        <v>2136</v>
      </c>
      <c r="N4019">
        <v>0.75</v>
      </c>
      <c r="O4019" t="s">
        <v>72</v>
      </c>
      <c r="P4019">
        <f t="shared" si="124"/>
        <v>1</v>
      </c>
      <c r="Q4019" s="7">
        <f t="shared" si="125"/>
        <v>0.75</v>
      </c>
    </row>
    <row r="4020" spans="1:17" x14ac:dyDescent="0.2">
      <c r="A4020">
        <v>89301405</v>
      </c>
      <c r="B4020" t="s">
        <v>5773</v>
      </c>
      <c r="C4020" t="s">
        <v>5774</v>
      </c>
      <c r="D4020">
        <v>10</v>
      </c>
      <c r="E4020" s="2">
        <v>44013</v>
      </c>
      <c r="G4020">
        <v>10558</v>
      </c>
      <c r="H4020">
        <v>66539</v>
      </c>
      <c r="J4020" t="s">
        <v>605</v>
      </c>
      <c r="K4020" t="s">
        <v>5827</v>
      </c>
      <c r="L4020" t="s">
        <v>86</v>
      </c>
      <c r="M4020" s="1" t="s">
        <v>5828</v>
      </c>
      <c r="N4020">
        <v>1</v>
      </c>
      <c r="O4020" t="s">
        <v>72</v>
      </c>
      <c r="P4020">
        <f t="shared" si="124"/>
        <v>1</v>
      </c>
      <c r="Q4020" s="7">
        <f t="shared" si="125"/>
        <v>1</v>
      </c>
    </row>
    <row r="4021" spans="1:17" x14ac:dyDescent="0.2">
      <c r="A4021">
        <v>89301161</v>
      </c>
      <c r="B4021" t="s">
        <v>3529</v>
      </c>
      <c r="C4021" t="s">
        <v>109</v>
      </c>
      <c r="D4021">
        <v>5</v>
      </c>
      <c r="E4021" s="2">
        <v>44027</v>
      </c>
      <c r="G4021">
        <v>9700</v>
      </c>
      <c r="H4021">
        <v>66541</v>
      </c>
      <c r="J4021" t="s">
        <v>47</v>
      </c>
      <c r="K4021" t="s">
        <v>3643</v>
      </c>
      <c r="L4021" t="s">
        <v>86</v>
      </c>
      <c r="M4021" s="1" t="s">
        <v>3644</v>
      </c>
      <c r="N4021">
        <v>1</v>
      </c>
      <c r="O4021" t="s">
        <v>72</v>
      </c>
      <c r="P4021">
        <f t="shared" si="124"/>
        <v>1</v>
      </c>
      <c r="Q4021" s="7">
        <f t="shared" si="125"/>
        <v>1</v>
      </c>
    </row>
    <row r="4022" spans="1:17" x14ac:dyDescent="0.2">
      <c r="A4022">
        <v>89301600</v>
      </c>
      <c r="B4022" t="s">
        <v>6274</v>
      </c>
      <c r="C4022" t="s">
        <v>6274</v>
      </c>
      <c r="D4022">
        <v>10</v>
      </c>
      <c r="E4022" s="2">
        <v>44287</v>
      </c>
      <c r="G4022">
        <v>9830</v>
      </c>
      <c r="H4022">
        <v>66545</v>
      </c>
      <c r="I4022" t="s">
        <v>53</v>
      </c>
      <c r="J4022" t="s">
        <v>63</v>
      </c>
      <c r="K4022" t="s">
        <v>6304</v>
      </c>
      <c r="M4022" s="1" t="s">
        <v>6305</v>
      </c>
      <c r="N4022">
        <v>0.14199999999999999</v>
      </c>
      <c r="O4022" t="s">
        <v>72</v>
      </c>
      <c r="P4022">
        <f t="shared" si="124"/>
        <v>7</v>
      </c>
      <c r="Q4022" s="7">
        <f t="shared" si="125"/>
        <v>0.99399999999999999</v>
      </c>
    </row>
    <row r="4023" spans="1:17" x14ac:dyDescent="0.2">
      <c r="A4023">
        <v>89301602</v>
      </c>
      <c r="B4023" t="s">
        <v>6449</v>
      </c>
      <c r="C4023" t="s">
        <v>6450</v>
      </c>
      <c r="D4023">
        <v>10</v>
      </c>
      <c r="E4023" s="2">
        <v>44166</v>
      </c>
      <c r="G4023">
        <v>9830</v>
      </c>
      <c r="H4023">
        <v>66545</v>
      </c>
      <c r="I4023" t="s">
        <v>53</v>
      </c>
      <c r="J4023" t="s">
        <v>63</v>
      </c>
      <c r="K4023" t="s">
        <v>6304</v>
      </c>
      <c r="M4023" s="1" t="s">
        <v>6305</v>
      </c>
      <c r="N4023">
        <v>0.14199999999999999</v>
      </c>
      <c r="O4023" t="s">
        <v>72</v>
      </c>
      <c r="P4023">
        <f t="shared" si="124"/>
        <v>7</v>
      </c>
      <c r="Q4023" s="7">
        <f t="shared" si="125"/>
        <v>0.99399999999999999</v>
      </c>
    </row>
    <row r="4024" spans="1:17" x14ac:dyDescent="0.2">
      <c r="A4024">
        <v>89301604</v>
      </c>
      <c r="B4024" t="s">
        <v>6464</v>
      </c>
      <c r="C4024" t="s">
        <v>6465</v>
      </c>
      <c r="D4024">
        <v>10</v>
      </c>
      <c r="E4024" s="2">
        <v>44166</v>
      </c>
      <c r="G4024">
        <v>9830</v>
      </c>
      <c r="H4024">
        <v>66545</v>
      </c>
      <c r="I4024" t="s">
        <v>53</v>
      </c>
      <c r="J4024" t="s">
        <v>63</v>
      </c>
      <c r="K4024" t="s">
        <v>6304</v>
      </c>
      <c r="M4024" s="1" t="s">
        <v>6305</v>
      </c>
      <c r="N4024">
        <v>0.14199999999999999</v>
      </c>
      <c r="O4024" t="s">
        <v>72</v>
      </c>
      <c r="P4024">
        <f t="shared" si="124"/>
        <v>7</v>
      </c>
      <c r="Q4024" s="7">
        <f t="shared" si="125"/>
        <v>0.99399999999999999</v>
      </c>
    </row>
    <row r="4025" spans="1:17" x14ac:dyDescent="0.2">
      <c r="A4025">
        <v>89301605</v>
      </c>
      <c r="B4025" t="s">
        <v>6474</v>
      </c>
      <c r="C4025" t="s">
        <v>6475</v>
      </c>
      <c r="D4025">
        <v>10</v>
      </c>
      <c r="E4025" s="2">
        <v>44166</v>
      </c>
      <c r="G4025">
        <v>9830</v>
      </c>
      <c r="H4025">
        <v>66545</v>
      </c>
      <c r="I4025" t="s">
        <v>53</v>
      </c>
      <c r="J4025" t="s">
        <v>63</v>
      </c>
      <c r="K4025" t="s">
        <v>6304</v>
      </c>
      <c r="M4025" s="1" t="s">
        <v>6305</v>
      </c>
      <c r="N4025">
        <v>0.14199999999999999</v>
      </c>
      <c r="O4025" t="s">
        <v>72</v>
      </c>
      <c r="P4025">
        <f t="shared" si="124"/>
        <v>7</v>
      </c>
      <c r="Q4025" s="7">
        <f t="shared" si="125"/>
        <v>0.99399999999999999</v>
      </c>
    </row>
    <row r="4026" spans="1:17" x14ac:dyDescent="0.2">
      <c r="A4026">
        <v>89301606</v>
      </c>
      <c r="B4026" t="s">
        <v>6476</v>
      </c>
      <c r="C4026" t="s">
        <v>6477</v>
      </c>
      <c r="D4026">
        <v>10</v>
      </c>
      <c r="E4026" s="2">
        <v>44166</v>
      </c>
      <c r="G4026">
        <v>9830</v>
      </c>
      <c r="H4026">
        <v>66545</v>
      </c>
      <c r="I4026" t="s">
        <v>53</v>
      </c>
      <c r="J4026" t="s">
        <v>63</v>
      </c>
      <c r="K4026" t="s">
        <v>6304</v>
      </c>
      <c r="M4026" s="1" t="s">
        <v>6305</v>
      </c>
      <c r="N4026">
        <v>0.14199999999999999</v>
      </c>
      <c r="O4026" t="s">
        <v>72</v>
      </c>
      <c r="P4026">
        <f t="shared" si="124"/>
        <v>7</v>
      </c>
      <c r="Q4026" s="7">
        <f t="shared" si="125"/>
        <v>0.99399999999999999</v>
      </c>
    </row>
    <row r="4027" spans="1:17" x14ac:dyDescent="0.2">
      <c r="A4027">
        <v>89301607</v>
      </c>
      <c r="B4027" t="s">
        <v>6480</v>
      </c>
      <c r="C4027" t="s">
        <v>6481</v>
      </c>
      <c r="D4027">
        <v>10</v>
      </c>
      <c r="E4027" s="2">
        <v>44166</v>
      </c>
      <c r="G4027">
        <v>9830</v>
      </c>
      <c r="H4027">
        <v>66545</v>
      </c>
      <c r="I4027" t="s">
        <v>53</v>
      </c>
      <c r="J4027" t="s">
        <v>63</v>
      </c>
      <c r="K4027" t="s">
        <v>6304</v>
      </c>
      <c r="M4027" s="1" t="s">
        <v>6305</v>
      </c>
      <c r="N4027">
        <v>0.14199999999999999</v>
      </c>
      <c r="O4027" t="s">
        <v>72</v>
      </c>
      <c r="P4027">
        <f t="shared" si="124"/>
        <v>7</v>
      </c>
      <c r="Q4027" s="7">
        <f t="shared" si="125"/>
        <v>0.99399999999999999</v>
      </c>
    </row>
    <row r="4028" spans="1:17" x14ac:dyDescent="0.2">
      <c r="A4028">
        <v>89301608</v>
      </c>
      <c r="B4028" t="s">
        <v>6482</v>
      </c>
      <c r="C4028" t="s">
        <v>6482</v>
      </c>
      <c r="D4028">
        <v>10</v>
      </c>
      <c r="E4028" s="2">
        <v>44166</v>
      </c>
      <c r="G4028">
        <v>9830</v>
      </c>
      <c r="H4028">
        <v>66545</v>
      </c>
      <c r="I4028" t="s">
        <v>53</v>
      </c>
      <c r="J4028" t="s">
        <v>63</v>
      </c>
      <c r="K4028" t="s">
        <v>6304</v>
      </c>
      <c r="M4028" s="1" t="s">
        <v>6305</v>
      </c>
      <c r="N4028">
        <v>0.14199999999999999</v>
      </c>
      <c r="O4028" t="s">
        <v>72</v>
      </c>
      <c r="P4028">
        <f t="shared" si="124"/>
        <v>7</v>
      </c>
      <c r="Q4028" s="7">
        <f t="shared" si="125"/>
        <v>0.99399999999999999</v>
      </c>
    </row>
    <row r="4029" spans="1:17" x14ac:dyDescent="0.2">
      <c r="A4029">
        <v>89301075</v>
      </c>
      <c r="B4029" t="s">
        <v>1686</v>
      </c>
      <c r="C4029" t="s">
        <v>1840</v>
      </c>
      <c r="D4029">
        <v>10</v>
      </c>
      <c r="E4029" s="2">
        <v>45139</v>
      </c>
      <c r="G4029">
        <v>11169</v>
      </c>
      <c r="H4029">
        <v>66559</v>
      </c>
      <c r="I4029" t="s">
        <v>28</v>
      </c>
      <c r="J4029" t="s">
        <v>268</v>
      </c>
      <c r="K4029" t="s">
        <v>1882</v>
      </c>
      <c r="M4029" s="1" t="s">
        <v>1883</v>
      </c>
      <c r="N4029">
        <v>1</v>
      </c>
      <c r="O4029" t="s">
        <v>94</v>
      </c>
      <c r="P4029">
        <f t="shared" si="124"/>
        <v>1</v>
      </c>
      <c r="Q4029" s="7">
        <f t="shared" si="125"/>
        <v>1</v>
      </c>
    </row>
    <row r="4030" spans="1:17" x14ac:dyDescent="0.2">
      <c r="A4030">
        <v>89301321</v>
      </c>
      <c r="B4030" t="s">
        <v>4932</v>
      </c>
      <c r="C4030" t="s">
        <v>109</v>
      </c>
      <c r="D4030">
        <v>5</v>
      </c>
      <c r="E4030" s="2">
        <v>44743</v>
      </c>
      <c r="G4030">
        <v>10576</v>
      </c>
      <c r="H4030">
        <v>66562</v>
      </c>
      <c r="I4030" t="s">
        <v>28</v>
      </c>
      <c r="J4030" t="s">
        <v>1017</v>
      </c>
      <c r="K4030" t="s">
        <v>236</v>
      </c>
      <c r="M4030" s="1" t="s">
        <v>4971</v>
      </c>
      <c r="N4030">
        <v>1</v>
      </c>
      <c r="O4030" t="s">
        <v>94</v>
      </c>
      <c r="P4030">
        <f t="shared" si="124"/>
        <v>1</v>
      </c>
      <c r="Q4030" s="7">
        <f t="shared" si="125"/>
        <v>1</v>
      </c>
    </row>
    <row r="4031" spans="1:17" x14ac:dyDescent="0.2">
      <c r="A4031">
        <v>89301081</v>
      </c>
      <c r="B4031" t="s">
        <v>2159</v>
      </c>
      <c r="C4031" t="s">
        <v>109</v>
      </c>
      <c r="D4031">
        <v>5</v>
      </c>
      <c r="E4031" s="2">
        <v>45017</v>
      </c>
      <c r="G4031">
        <v>10339</v>
      </c>
      <c r="H4031">
        <v>66566</v>
      </c>
      <c r="I4031" t="s">
        <v>46</v>
      </c>
      <c r="J4031" t="s">
        <v>81</v>
      </c>
      <c r="K4031" t="s">
        <v>2201</v>
      </c>
      <c r="M4031" s="1" t="s">
        <v>2202</v>
      </c>
      <c r="N4031">
        <v>1</v>
      </c>
      <c r="O4031" t="s">
        <v>90</v>
      </c>
      <c r="P4031">
        <f t="shared" si="124"/>
        <v>1</v>
      </c>
      <c r="Q4031" s="7">
        <f t="shared" si="125"/>
        <v>1</v>
      </c>
    </row>
    <row r="4032" spans="1:17" x14ac:dyDescent="0.2">
      <c r="A4032">
        <v>89301181</v>
      </c>
      <c r="B4032" t="s">
        <v>3946</v>
      </c>
      <c r="C4032" t="s">
        <v>3947</v>
      </c>
      <c r="D4032">
        <v>5</v>
      </c>
      <c r="E4032" s="2">
        <v>44075</v>
      </c>
      <c r="G4032">
        <v>9718</v>
      </c>
      <c r="H4032">
        <v>66568</v>
      </c>
      <c r="I4032" t="s">
        <v>28</v>
      </c>
      <c r="J4032" t="s">
        <v>4020</v>
      </c>
      <c r="K4032" t="s">
        <v>4021</v>
      </c>
      <c r="M4032" s="1" t="s">
        <v>4022</v>
      </c>
      <c r="N4032">
        <v>1</v>
      </c>
      <c r="O4032" t="s">
        <v>94</v>
      </c>
      <c r="P4032">
        <f t="shared" si="124"/>
        <v>1</v>
      </c>
      <c r="Q4032" s="7">
        <f t="shared" si="125"/>
        <v>1</v>
      </c>
    </row>
    <row r="4033" spans="1:17" x14ac:dyDescent="0.2">
      <c r="A4033">
        <v>89301593</v>
      </c>
      <c r="B4033" t="s">
        <v>6156</v>
      </c>
      <c r="C4033" t="s">
        <v>6157</v>
      </c>
      <c r="D4033">
        <v>5</v>
      </c>
      <c r="E4033" s="2">
        <v>44866</v>
      </c>
      <c r="G4033">
        <v>10843</v>
      </c>
      <c r="H4033">
        <v>66569</v>
      </c>
      <c r="I4033" t="s">
        <v>53</v>
      </c>
      <c r="J4033" t="s">
        <v>329</v>
      </c>
      <c r="K4033" t="s">
        <v>6242</v>
      </c>
      <c r="M4033" s="1" t="s">
        <v>6243</v>
      </c>
      <c r="N4033">
        <v>1</v>
      </c>
      <c r="O4033" t="s">
        <v>72</v>
      </c>
      <c r="P4033">
        <f t="shared" si="124"/>
        <v>1</v>
      </c>
      <c r="Q4033" s="7">
        <f t="shared" si="125"/>
        <v>1</v>
      </c>
    </row>
    <row r="4034" spans="1:17" x14ac:dyDescent="0.2">
      <c r="A4034">
        <v>89301131</v>
      </c>
      <c r="B4034" t="s">
        <v>3276</v>
      </c>
      <c r="C4034" t="s">
        <v>109</v>
      </c>
      <c r="D4034">
        <v>5</v>
      </c>
      <c r="E4034" s="2">
        <v>44044</v>
      </c>
      <c r="G4034">
        <v>9630</v>
      </c>
      <c r="H4034">
        <v>66571</v>
      </c>
      <c r="I4034" t="s">
        <v>28</v>
      </c>
      <c r="J4034" t="s">
        <v>521</v>
      </c>
      <c r="K4034" t="s">
        <v>3342</v>
      </c>
      <c r="M4034" s="1" t="s">
        <v>3343</v>
      </c>
      <c r="N4034">
        <v>1</v>
      </c>
      <c r="O4034" t="s">
        <v>238</v>
      </c>
      <c r="P4034">
        <f t="shared" ref="P4034:P4097" si="126">COUNTIF($M$2:$M$4776,M4034)</f>
        <v>1</v>
      </c>
      <c r="Q4034" s="7">
        <f t="shared" ref="Q4034:Q4097" si="127">SUMIFS($N$2:$N$4776,$M$2:$M$4776,M4034)</f>
        <v>1</v>
      </c>
    </row>
    <row r="4035" spans="1:17" x14ac:dyDescent="0.2">
      <c r="A4035">
        <v>89301600</v>
      </c>
      <c r="B4035" t="s">
        <v>6274</v>
      </c>
      <c r="C4035" t="s">
        <v>6274</v>
      </c>
      <c r="D4035">
        <v>10</v>
      </c>
      <c r="E4035" s="2">
        <v>44927</v>
      </c>
      <c r="G4035">
        <v>10872</v>
      </c>
      <c r="H4035">
        <v>66576</v>
      </c>
      <c r="I4035" t="s">
        <v>53</v>
      </c>
      <c r="J4035" t="s">
        <v>81</v>
      </c>
      <c r="K4035" t="s">
        <v>372</v>
      </c>
      <c r="M4035" s="1" t="s">
        <v>6284</v>
      </c>
      <c r="N4035">
        <v>7.1400000000000005E-2</v>
      </c>
      <c r="O4035" t="s">
        <v>72</v>
      </c>
      <c r="P4035">
        <f t="shared" si="126"/>
        <v>7</v>
      </c>
      <c r="Q4035" s="7">
        <f t="shared" si="127"/>
        <v>0.49980000000000008</v>
      </c>
    </row>
    <row r="4036" spans="1:17" x14ac:dyDescent="0.2">
      <c r="A4036">
        <v>89301602</v>
      </c>
      <c r="B4036" t="s">
        <v>6449</v>
      </c>
      <c r="C4036" t="s">
        <v>6450</v>
      </c>
      <c r="D4036">
        <v>10</v>
      </c>
      <c r="E4036" s="2">
        <v>44927</v>
      </c>
      <c r="G4036">
        <v>10872</v>
      </c>
      <c r="H4036">
        <v>66576</v>
      </c>
      <c r="I4036" t="s">
        <v>53</v>
      </c>
      <c r="J4036" t="s">
        <v>81</v>
      </c>
      <c r="K4036" t="s">
        <v>372</v>
      </c>
      <c r="M4036" s="1" t="s">
        <v>6284</v>
      </c>
      <c r="N4036">
        <v>7.1400000000000005E-2</v>
      </c>
      <c r="O4036" t="s">
        <v>72</v>
      </c>
      <c r="P4036">
        <f t="shared" si="126"/>
        <v>7</v>
      </c>
      <c r="Q4036" s="7">
        <f t="shared" si="127"/>
        <v>0.49980000000000008</v>
      </c>
    </row>
    <row r="4037" spans="1:17" x14ac:dyDescent="0.2">
      <c r="A4037">
        <v>89301604</v>
      </c>
      <c r="B4037" t="s">
        <v>6464</v>
      </c>
      <c r="C4037" t="s">
        <v>6465</v>
      </c>
      <c r="D4037">
        <v>10</v>
      </c>
      <c r="E4037" s="2">
        <v>44927</v>
      </c>
      <c r="G4037">
        <v>10872</v>
      </c>
      <c r="H4037">
        <v>66576</v>
      </c>
      <c r="I4037" t="s">
        <v>53</v>
      </c>
      <c r="J4037" t="s">
        <v>81</v>
      </c>
      <c r="K4037" t="s">
        <v>372</v>
      </c>
      <c r="M4037" s="1" t="s">
        <v>6284</v>
      </c>
      <c r="N4037">
        <v>7.1400000000000005E-2</v>
      </c>
      <c r="O4037" t="s">
        <v>72</v>
      </c>
      <c r="P4037">
        <f t="shared" si="126"/>
        <v>7</v>
      </c>
      <c r="Q4037" s="7">
        <f t="shared" si="127"/>
        <v>0.49980000000000008</v>
      </c>
    </row>
    <row r="4038" spans="1:17" x14ac:dyDescent="0.2">
      <c r="A4038">
        <v>89301605</v>
      </c>
      <c r="B4038" t="s">
        <v>6474</v>
      </c>
      <c r="C4038" t="s">
        <v>6475</v>
      </c>
      <c r="D4038">
        <v>10</v>
      </c>
      <c r="E4038" s="2">
        <v>44927</v>
      </c>
      <c r="G4038">
        <v>10872</v>
      </c>
      <c r="H4038">
        <v>66576</v>
      </c>
      <c r="I4038" t="s">
        <v>53</v>
      </c>
      <c r="J4038" t="s">
        <v>81</v>
      </c>
      <c r="K4038" t="s">
        <v>372</v>
      </c>
      <c r="M4038" s="1" t="s">
        <v>6284</v>
      </c>
      <c r="N4038">
        <v>7.1400000000000005E-2</v>
      </c>
      <c r="O4038" t="s">
        <v>72</v>
      </c>
      <c r="P4038">
        <f t="shared" si="126"/>
        <v>7</v>
      </c>
      <c r="Q4038" s="7">
        <f t="shared" si="127"/>
        <v>0.49980000000000008</v>
      </c>
    </row>
    <row r="4039" spans="1:17" x14ac:dyDescent="0.2">
      <c r="A4039">
        <v>89301606</v>
      </c>
      <c r="B4039" t="s">
        <v>6476</v>
      </c>
      <c r="C4039" t="s">
        <v>6477</v>
      </c>
      <c r="D4039">
        <v>10</v>
      </c>
      <c r="E4039" s="2">
        <v>44927</v>
      </c>
      <c r="G4039">
        <v>10872</v>
      </c>
      <c r="H4039">
        <v>66576</v>
      </c>
      <c r="I4039" t="s">
        <v>53</v>
      </c>
      <c r="J4039" t="s">
        <v>81</v>
      </c>
      <c r="K4039" t="s">
        <v>372</v>
      </c>
      <c r="M4039" s="1" t="s">
        <v>6284</v>
      </c>
      <c r="N4039">
        <v>7.1400000000000005E-2</v>
      </c>
      <c r="O4039" t="s">
        <v>72</v>
      </c>
      <c r="P4039">
        <f t="shared" si="126"/>
        <v>7</v>
      </c>
      <c r="Q4039" s="7">
        <f t="shared" si="127"/>
        <v>0.49980000000000008</v>
      </c>
    </row>
    <row r="4040" spans="1:17" x14ac:dyDescent="0.2">
      <c r="A4040">
        <v>89301607</v>
      </c>
      <c r="B4040" t="s">
        <v>6480</v>
      </c>
      <c r="C4040" t="s">
        <v>6481</v>
      </c>
      <c r="D4040">
        <v>10</v>
      </c>
      <c r="E4040" s="2">
        <v>44927</v>
      </c>
      <c r="G4040">
        <v>10872</v>
      </c>
      <c r="H4040">
        <v>66576</v>
      </c>
      <c r="I4040" t="s">
        <v>53</v>
      </c>
      <c r="J4040" t="s">
        <v>81</v>
      </c>
      <c r="K4040" t="s">
        <v>372</v>
      </c>
      <c r="M4040" s="1" t="s">
        <v>6284</v>
      </c>
      <c r="N4040">
        <v>7.1400000000000005E-2</v>
      </c>
      <c r="O4040" t="s">
        <v>72</v>
      </c>
      <c r="P4040">
        <f t="shared" si="126"/>
        <v>7</v>
      </c>
      <c r="Q4040" s="7">
        <f t="shared" si="127"/>
        <v>0.49980000000000008</v>
      </c>
    </row>
    <row r="4041" spans="1:17" x14ac:dyDescent="0.2">
      <c r="A4041">
        <v>89301608</v>
      </c>
      <c r="B4041" t="s">
        <v>6482</v>
      </c>
      <c r="C4041" t="s">
        <v>6482</v>
      </c>
      <c r="D4041">
        <v>10</v>
      </c>
      <c r="E4041" s="2">
        <v>44927</v>
      </c>
      <c r="G4041">
        <v>10872</v>
      </c>
      <c r="H4041">
        <v>66576</v>
      </c>
      <c r="I4041" t="s">
        <v>53</v>
      </c>
      <c r="J4041" t="s">
        <v>81</v>
      </c>
      <c r="K4041" t="s">
        <v>372</v>
      </c>
      <c r="M4041" s="1" t="s">
        <v>6284</v>
      </c>
      <c r="N4041">
        <v>7.1400000000000005E-2</v>
      </c>
      <c r="O4041" t="s">
        <v>72</v>
      </c>
      <c r="P4041">
        <f t="shared" si="126"/>
        <v>7</v>
      </c>
      <c r="Q4041" s="7">
        <f t="shared" si="127"/>
        <v>0.49980000000000008</v>
      </c>
    </row>
    <row r="4042" spans="1:17" x14ac:dyDescent="0.2">
      <c r="A4042">
        <v>89301091</v>
      </c>
      <c r="B4042" t="s">
        <v>2444</v>
      </c>
      <c r="C4042" t="s">
        <v>109</v>
      </c>
      <c r="D4042">
        <v>5</v>
      </c>
      <c r="E4042" s="2">
        <v>44805</v>
      </c>
      <c r="G4042">
        <v>10711</v>
      </c>
      <c r="H4042">
        <v>66584</v>
      </c>
      <c r="I4042" t="s">
        <v>46</v>
      </c>
      <c r="J4042" t="s">
        <v>1075</v>
      </c>
      <c r="K4042" t="s">
        <v>2497</v>
      </c>
      <c r="M4042" s="1" t="s">
        <v>2498</v>
      </c>
      <c r="N4042">
        <v>1</v>
      </c>
      <c r="O4042" t="s">
        <v>27</v>
      </c>
      <c r="P4042">
        <f t="shared" si="126"/>
        <v>1</v>
      </c>
      <c r="Q4042" s="7">
        <f t="shared" si="127"/>
        <v>1</v>
      </c>
    </row>
    <row r="4043" spans="1:17" x14ac:dyDescent="0.2">
      <c r="A4043">
        <v>89301161</v>
      </c>
      <c r="B4043" t="s">
        <v>3529</v>
      </c>
      <c r="C4043" t="s">
        <v>109</v>
      </c>
      <c r="D4043">
        <v>5</v>
      </c>
      <c r="E4043" s="2">
        <v>45139</v>
      </c>
      <c r="G4043">
        <v>11082</v>
      </c>
      <c r="H4043">
        <v>66592</v>
      </c>
      <c r="I4043" t="s">
        <v>28</v>
      </c>
      <c r="J4043" t="s">
        <v>127</v>
      </c>
      <c r="K4043" t="s">
        <v>3649</v>
      </c>
      <c r="M4043" s="1" t="s">
        <v>3650</v>
      </c>
      <c r="N4043">
        <v>1</v>
      </c>
      <c r="O4043" t="s">
        <v>94</v>
      </c>
      <c r="P4043">
        <f t="shared" si="126"/>
        <v>1</v>
      </c>
      <c r="Q4043" s="7">
        <f t="shared" si="127"/>
        <v>1</v>
      </c>
    </row>
    <row r="4044" spans="1:17" x14ac:dyDescent="0.2">
      <c r="A4044">
        <v>89301111</v>
      </c>
      <c r="B4044" t="s">
        <v>2951</v>
      </c>
      <c r="C4044" t="s">
        <v>109</v>
      </c>
      <c r="D4044">
        <v>5</v>
      </c>
      <c r="E4044" s="2">
        <v>45108</v>
      </c>
      <c r="G4044">
        <v>11041</v>
      </c>
      <c r="H4044">
        <v>66607</v>
      </c>
      <c r="I4044" t="s">
        <v>53</v>
      </c>
      <c r="J4044" t="s">
        <v>504</v>
      </c>
      <c r="K4044" t="s">
        <v>3040</v>
      </c>
      <c r="M4044" s="1" t="s">
        <v>3041</v>
      </c>
      <c r="N4044">
        <v>1</v>
      </c>
      <c r="O4044" t="s">
        <v>72</v>
      </c>
      <c r="P4044">
        <f t="shared" si="126"/>
        <v>1</v>
      </c>
      <c r="Q4044" s="7">
        <f t="shared" si="127"/>
        <v>1</v>
      </c>
    </row>
    <row r="4045" spans="1:17" x14ac:dyDescent="0.2">
      <c r="A4045">
        <v>89301031</v>
      </c>
      <c r="B4045" t="s">
        <v>826</v>
      </c>
      <c r="C4045" t="s">
        <v>109</v>
      </c>
      <c r="D4045">
        <v>5</v>
      </c>
      <c r="E4045" s="2">
        <v>44409</v>
      </c>
      <c r="G4045">
        <v>10161</v>
      </c>
      <c r="H4045">
        <v>66627</v>
      </c>
      <c r="I4045" t="s">
        <v>28</v>
      </c>
      <c r="J4045" t="s">
        <v>504</v>
      </c>
      <c r="K4045" t="s">
        <v>855</v>
      </c>
      <c r="M4045" s="1" t="s">
        <v>856</v>
      </c>
      <c r="N4045">
        <v>1</v>
      </c>
      <c r="O4045" t="s">
        <v>94</v>
      </c>
      <c r="P4045">
        <f t="shared" si="126"/>
        <v>1</v>
      </c>
      <c r="Q4045" s="7">
        <f t="shared" si="127"/>
        <v>1</v>
      </c>
    </row>
    <row r="4046" spans="1:17" x14ac:dyDescent="0.2">
      <c r="A4046">
        <v>89301385</v>
      </c>
      <c r="B4046" t="s">
        <v>5670</v>
      </c>
      <c r="C4046" t="s">
        <v>5671</v>
      </c>
      <c r="D4046">
        <v>10</v>
      </c>
      <c r="E4046" s="2">
        <v>44562</v>
      </c>
      <c r="G4046">
        <v>9675</v>
      </c>
      <c r="H4046">
        <v>66629</v>
      </c>
      <c r="J4046" t="s">
        <v>521</v>
      </c>
      <c r="K4046" t="s">
        <v>623</v>
      </c>
      <c r="L4046" t="s">
        <v>86</v>
      </c>
      <c r="M4046" s="1" t="s">
        <v>5705</v>
      </c>
      <c r="N4046">
        <v>0.85</v>
      </c>
      <c r="O4046" t="s">
        <v>72</v>
      </c>
      <c r="P4046">
        <f t="shared" si="126"/>
        <v>2</v>
      </c>
      <c r="Q4046" s="7">
        <f t="shared" si="127"/>
        <v>1</v>
      </c>
    </row>
    <row r="4047" spans="1:17" x14ac:dyDescent="0.2">
      <c r="A4047">
        <v>89301386</v>
      </c>
      <c r="B4047" t="s">
        <v>5670</v>
      </c>
      <c r="C4047" t="s">
        <v>5716</v>
      </c>
      <c r="D4047">
        <v>10</v>
      </c>
      <c r="E4047" s="2">
        <v>44562</v>
      </c>
      <c r="G4047">
        <v>9675</v>
      </c>
      <c r="H4047">
        <v>66629</v>
      </c>
      <c r="J4047" t="s">
        <v>521</v>
      </c>
      <c r="K4047" t="s">
        <v>623</v>
      </c>
      <c r="L4047" t="s">
        <v>86</v>
      </c>
      <c r="M4047" s="1" t="s">
        <v>5705</v>
      </c>
      <c r="N4047">
        <v>0.15</v>
      </c>
      <c r="O4047" t="s">
        <v>72</v>
      </c>
      <c r="P4047">
        <f t="shared" si="126"/>
        <v>2</v>
      </c>
      <c r="Q4047" s="7">
        <f t="shared" si="127"/>
        <v>1</v>
      </c>
    </row>
    <row r="4048" spans="1:17" x14ac:dyDescent="0.2">
      <c r="A4048">
        <v>89301335</v>
      </c>
      <c r="B4048" t="s">
        <v>5218</v>
      </c>
      <c r="C4048" t="s">
        <v>5219</v>
      </c>
      <c r="D4048">
        <v>10</v>
      </c>
      <c r="E4048" s="2">
        <v>45061</v>
      </c>
      <c r="G4048">
        <v>9687</v>
      </c>
      <c r="H4048">
        <v>66632</v>
      </c>
      <c r="I4048" t="s">
        <v>46</v>
      </c>
      <c r="J4048" t="s">
        <v>63</v>
      </c>
      <c r="K4048" t="s">
        <v>5298</v>
      </c>
      <c r="M4048" s="1" t="s">
        <v>5299</v>
      </c>
      <c r="N4048">
        <v>1</v>
      </c>
      <c r="O4048" t="s">
        <v>2433</v>
      </c>
      <c r="P4048">
        <f t="shared" si="126"/>
        <v>1</v>
      </c>
      <c r="Q4048" s="7">
        <f t="shared" si="127"/>
        <v>1</v>
      </c>
    </row>
    <row r="4049" spans="1:17" x14ac:dyDescent="0.2">
      <c r="A4049">
        <v>89301348</v>
      </c>
      <c r="B4049" t="s">
        <v>5330</v>
      </c>
      <c r="C4049" t="s">
        <v>5491</v>
      </c>
      <c r="D4049">
        <v>10</v>
      </c>
      <c r="E4049" s="2">
        <v>44682</v>
      </c>
      <c r="G4049">
        <v>9588</v>
      </c>
      <c r="H4049">
        <v>66633</v>
      </c>
      <c r="I4049" t="s">
        <v>28</v>
      </c>
      <c r="J4049" t="s">
        <v>252</v>
      </c>
      <c r="K4049" t="s">
        <v>5496</v>
      </c>
      <c r="M4049" s="1" t="s">
        <v>5497</v>
      </c>
      <c r="N4049">
        <v>1</v>
      </c>
      <c r="O4049" t="s">
        <v>238</v>
      </c>
      <c r="P4049">
        <f t="shared" si="126"/>
        <v>1</v>
      </c>
      <c r="Q4049" s="7">
        <f t="shared" si="127"/>
        <v>1</v>
      </c>
    </row>
    <row r="4050" spans="1:17" x14ac:dyDescent="0.2">
      <c r="A4050">
        <v>89301111</v>
      </c>
      <c r="B4050" t="s">
        <v>2951</v>
      </c>
      <c r="C4050" t="s">
        <v>109</v>
      </c>
      <c r="D4050">
        <v>5</v>
      </c>
      <c r="E4050" s="2">
        <v>44013</v>
      </c>
      <c r="G4050">
        <v>9683</v>
      </c>
      <c r="H4050">
        <v>66635</v>
      </c>
      <c r="I4050" t="s">
        <v>28</v>
      </c>
      <c r="J4050" t="s">
        <v>176</v>
      </c>
      <c r="K4050" t="s">
        <v>3048</v>
      </c>
      <c r="M4050" s="1" t="s">
        <v>3049</v>
      </c>
      <c r="N4050">
        <v>1</v>
      </c>
      <c r="O4050" t="s">
        <v>94</v>
      </c>
      <c r="P4050">
        <f t="shared" si="126"/>
        <v>1</v>
      </c>
      <c r="Q4050" s="7">
        <f t="shared" si="127"/>
        <v>1</v>
      </c>
    </row>
    <row r="4051" spans="1:17" x14ac:dyDescent="0.2">
      <c r="A4051">
        <v>89301261</v>
      </c>
      <c r="B4051" t="s">
        <v>4505</v>
      </c>
      <c r="C4051" t="s">
        <v>109</v>
      </c>
      <c r="D4051">
        <v>5</v>
      </c>
      <c r="E4051" s="2">
        <v>44470</v>
      </c>
      <c r="G4051">
        <v>10244</v>
      </c>
      <c r="H4051">
        <v>66636</v>
      </c>
      <c r="I4051" t="s">
        <v>28</v>
      </c>
      <c r="J4051" t="s">
        <v>608</v>
      </c>
      <c r="K4051" t="s">
        <v>4623</v>
      </c>
      <c r="M4051" s="1" t="s">
        <v>4624</v>
      </c>
      <c r="N4051">
        <v>1</v>
      </c>
      <c r="O4051" t="s">
        <v>238</v>
      </c>
      <c r="P4051">
        <f t="shared" si="126"/>
        <v>1</v>
      </c>
      <c r="Q4051" s="7">
        <f t="shared" si="127"/>
        <v>1</v>
      </c>
    </row>
    <row r="4052" spans="1:17" x14ac:dyDescent="0.2">
      <c r="A4052">
        <v>89301111</v>
      </c>
      <c r="B4052" t="s">
        <v>2951</v>
      </c>
      <c r="C4052" t="s">
        <v>109</v>
      </c>
      <c r="D4052">
        <v>5</v>
      </c>
      <c r="E4052" s="2">
        <v>44044</v>
      </c>
      <c r="G4052">
        <v>9685</v>
      </c>
      <c r="H4052">
        <v>66637</v>
      </c>
      <c r="I4052" t="s">
        <v>28</v>
      </c>
      <c r="J4052" t="s">
        <v>317</v>
      </c>
      <c r="K4052" t="s">
        <v>3044</v>
      </c>
      <c r="M4052" s="1" t="s">
        <v>3045</v>
      </c>
      <c r="N4052">
        <v>1</v>
      </c>
      <c r="O4052" t="s">
        <v>94</v>
      </c>
      <c r="P4052">
        <f t="shared" si="126"/>
        <v>1</v>
      </c>
      <c r="Q4052" s="7">
        <f t="shared" si="127"/>
        <v>1</v>
      </c>
    </row>
    <row r="4053" spans="1:17" x14ac:dyDescent="0.2">
      <c r="A4053">
        <v>89301355</v>
      </c>
      <c r="B4053" t="s">
        <v>5498</v>
      </c>
      <c r="C4053" t="s">
        <v>5499</v>
      </c>
      <c r="D4053">
        <v>10</v>
      </c>
      <c r="E4053" s="2">
        <v>44044</v>
      </c>
      <c r="G4053">
        <v>9879</v>
      </c>
      <c r="H4053">
        <v>66640</v>
      </c>
      <c r="J4053" t="s">
        <v>69</v>
      </c>
      <c r="K4053" t="s">
        <v>5501</v>
      </c>
      <c r="L4053" t="s">
        <v>86</v>
      </c>
      <c r="M4053" s="1" t="s">
        <v>5502</v>
      </c>
      <c r="N4053">
        <v>1</v>
      </c>
      <c r="O4053" t="s">
        <v>72</v>
      </c>
      <c r="P4053">
        <f t="shared" si="126"/>
        <v>1</v>
      </c>
      <c r="Q4053" s="7">
        <f t="shared" si="127"/>
        <v>1</v>
      </c>
    </row>
    <row r="4054" spans="1:17" x14ac:dyDescent="0.2">
      <c r="A4054">
        <v>89301355</v>
      </c>
      <c r="B4054" t="s">
        <v>5498</v>
      </c>
      <c r="C4054" t="s">
        <v>5499</v>
      </c>
      <c r="D4054">
        <v>10</v>
      </c>
      <c r="E4054" s="2">
        <v>44013</v>
      </c>
      <c r="G4054">
        <v>9878</v>
      </c>
      <c r="H4054">
        <v>66641</v>
      </c>
      <c r="J4054" t="s">
        <v>298</v>
      </c>
      <c r="K4054" t="s">
        <v>1205</v>
      </c>
      <c r="L4054" t="s">
        <v>86</v>
      </c>
      <c r="M4054" s="1" t="s">
        <v>5500</v>
      </c>
      <c r="N4054">
        <v>1</v>
      </c>
      <c r="O4054" t="s">
        <v>72</v>
      </c>
      <c r="P4054">
        <f t="shared" si="126"/>
        <v>1</v>
      </c>
      <c r="Q4054" s="7">
        <f t="shared" si="127"/>
        <v>1</v>
      </c>
    </row>
    <row r="4055" spans="1:17" x14ac:dyDescent="0.2">
      <c r="A4055">
        <v>89301111</v>
      </c>
      <c r="B4055" t="s">
        <v>2951</v>
      </c>
      <c r="C4055" t="s">
        <v>109</v>
      </c>
      <c r="D4055">
        <v>5</v>
      </c>
      <c r="E4055" s="2">
        <v>44044</v>
      </c>
      <c r="G4055">
        <v>9684</v>
      </c>
      <c r="H4055">
        <v>66642</v>
      </c>
      <c r="I4055" t="s">
        <v>28</v>
      </c>
      <c r="J4055" t="s">
        <v>176</v>
      </c>
      <c r="K4055" t="s">
        <v>3046</v>
      </c>
      <c r="M4055" s="1" t="s">
        <v>3047</v>
      </c>
      <c r="N4055">
        <v>1</v>
      </c>
      <c r="O4055" t="s">
        <v>94</v>
      </c>
      <c r="P4055">
        <f t="shared" si="126"/>
        <v>1</v>
      </c>
      <c r="Q4055" s="7">
        <f t="shared" si="127"/>
        <v>1</v>
      </c>
    </row>
    <row r="4056" spans="1:17" x14ac:dyDescent="0.2">
      <c r="A4056">
        <v>89301111</v>
      </c>
      <c r="B4056" t="s">
        <v>2951</v>
      </c>
      <c r="C4056" t="s">
        <v>109</v>
      </c>
      <c r="D4056">
        <v>5</v>
      </c>
      <c r="E4056" s="2">
        <v>45108</v>
      </c>
      <c r="G4056">
        <v>9686</v>
      </c>
      <c r="H4056">
        <v>66643</v>
      </c>
      <c r="I4056" t="s">
        <v>28</v>
      </c>
      <c r="J4056" t="s">
        <v>605</v>
      </c>
      <c r="K4056" t="s">
        <v>3050</v>
      </c>
      <c r="M4056" s="1" t="s">
        <v>3051</v>
      </c>
      <c r="N4056">
        <v>0.5</v>
      </c>
      <c r="O4056" t="s">
        <v>94</v>
      </c>
      <c r="P4056">
        <f t="shared" si="126"/>
        <v>1</v>
      </c>
      <c r="Q4056" s="7">
        <f t="shared" si="127"/>
        <v>0.5</v>
      </c>
    </row>
    <row r="4057" spans="1:17" x14ac:dyDescent="0.2">
      <c r="A4057">
        <v>89301075</v>
      </c>
      <c r="B4057" t="s">
        <v>1686</v>
      </c>
      <c r="C4057" t="s">
        <v>1840</v>
      </c>
      <c r="D4057">
        <v>10</v>
      </c>
      <c r="E4057" s="2">
        <v>44044</v>
      </c>
      <c r="G4057">
        <v>9627</v>
      </c>
      <c r="H4057">
        <v>66647</v>
      </c>
      <c r="I4057" t="s">
        <v>46</v>
      </c>
      <c r="J4057" t="s">
        <v>1875</v>
      </c>
      <c r="K4057" t="s">
        <v>1876</v>
      </c>
      <c r="M4057" s="1" t="s">
        <v>1877</v>
      </c>
      <c r="N4057">
        <v>1</v>
      </c>
      <c r="O4057" t="s">
        <v>27</v>
      </c>
      <c r="P4057">
        <f t="shared" si="126"/>
        <v>1</v>
      </c>
      <c r="Q4057" s="7">
        <f t="shared" si="127"/>
        <v>1</v>
      </c>
    </row>
    <row r="4058" spans="1:17" x14ac:dyDescent="0.2">
      <c r="A4058">
        <v>89301011</v>
      </c>
      <c r="B4058" t="s">
        <v>108</v>
      </c>
      <c r="C4058" t="s">
        <v>109</v>
      </c>
      <c r="D4058">
        <v>5</v>
      </c>
      <c r="E4058" s="2">
        <v>43983</v>
      </c>
      <c r="G4058">
        <v>9593</v>
      </c>
      <c r="H4058">
        <v>66649</v>
      </c>
      <c r="J4058" t="s">
        <v>81</v>
      </c>
      <c r="K4058" t="s">
        <v>271</v>
      </c>
      <c r="M4058" s="1" t="s">
        <v>272</v>
      </c>
      <c r="N4058">
        <v>1</v>
      </c>
      <c r="O4058" t="s">
        <v>90</v>
      </c>
      <c r="P4058">
        <f t="shared" si="126"/>
        <v>1</v>
      </c>
      <c r="Q4058" s="7">
        <f t="shared" si="127"/>
        <v>1</v>
      </c>
    </row>
    <row r="4059" spans="1:17" x14ac:dyDescent="0.2">
      <c r="A4059">
        <v>89301041</v>
      </c>
      <c r="B4059" t="s">
        <v>1095</v>
      </c>
      <c r="C4059" t="s">
        <v>109</v>
      </c>
      <c r="D4059">
        <v>5</v>
      </c>
      <c r="E4059" s="2">
        <v>44027</v>
      </c>
      <c r="G4059">
        <v>9619</v>
      </c>
      <c r="H4059">
        <v>66652</v>
      </c>
      <c r="I4059" t="s">
        <v>28</v>
      </c>
      <c r="J4059" t="s">
        <v>1207</v>
      </c>
      <c r="K4059" t="s">
        <v>1208</v>
      </c>
      <c r="M4059" s="1" t="s">
        <v>1209</v>
      </c>
      <c r="N4059">
        <v>1</v>
      </c>
      <c r="O4059" t="s">
        <v>94</v>
      </c>
      <c r="P4059">
        <f t="shared" si="126"/>
        <v>1</v>
      </c>
      <c r="Q4059" s="7">
        <f t="shared" si="127"/>
        <v>1</v>
      </c>
    </row>
    <row r="4060" spans="1:17" x14ac:dyDescent="0.2">
      <c r="A4060">
        <v>89301201</v>
      </c>
      <c r="B4060" t="s">
        <v>4100</v>
      </c>
      <c r="C4060" t="s">
        <v>109</v>
      </c>
      <c r="D4060">
        <v>5</v>
      </c>
      <c r="E4060" s="2">
        <v>44044</v>
      </c>
      <c r="G4060">
        <v>9883</v>
      </c>
      <c r="H4060">
        <v>66653</v>
      </c>
      <c r="I4060" t="s">
        <v>28</v>
      </c>
      <c r="J4060" t="s">
        <v>4137</v>
      </c>
      <c r="K4060" t="s">
        <v>4138</v>
      </c>
      <c r="M4060" s="1" t="s">
        <v>4139</v>
      </c>
      <c r="N4060">
        <v>1</v>
      </c>
      <c r="O4060" t="s">
        <v>94</v>
      </c>
      <c r="P4060">
        <f t="shared" si="126"/>
        <v>1</v>
      </c>
      <c r="Q4060" s="7">
        <f t="shared" si="127"/>
        <v>1</v>
      </c>
    </row>
    <row r="4061" spans="1:17" x14ac:dyDescent="0.2">
      <c r="A4061">
        <v>89301608</v>
      </c>
      <c r="B4061" t="s">
        <v>6482</v>
      </c>
      <c r="C4061" t="s">
        <v>6482</v>
      </c>
      <c r="D4061">
        <v>10</v>
      </c>
      <c r="E4061" s="2">
        <v>45078</v>
      </c>
      <c r="G4061">
        <v>10936</v>
      </c>
      <c r="H4061">
        <v>66658</v>
      </c>
      <c r="I4061" t="s">
        <v>28</v>
      </c>
      <c r="J4061" t="s">
        <v>121</v>
      </c>
      <c r="K4061" t="s">
        <v>6516</v>
      </c>
      <c r="M4061" s="1" t="s">
        <v>6517</v>
      </c>
      <c r="N4061">
        <v>0</v>
      </c>
      <c r="O4061" t="s">
        <v>238</v>
      </c>
      <c r="P4061">
        <f t="shared" si="126"/>
        <v>1</v>
      </c>
      <c r="Q4061" s="7">
        <f t="shared" si="127"/>
        <v>0</v>
      </c>
    </row>
    <row r="4062" spans="1:17" x14ac:dyDescent="0.2">
      <c r="A4062">
        <v>89301345</v>
      </c>
      <c r="B4062" t="s">
        <v>5330</v>
      </c>
      <c r="C4062" t="s">
        <v>5331</v>
      </c>
      <c r="D4062">
        <v>10</v>
      </c>
      <c r="E4062" s="2">
        <v>44044</v>
      </c>
      <c r="G4062">
        <v>9913</v>
      </c>
      <c r="H4062">
        <v>66660</v>
      </c>
      <c r="I4062" t="s">
        <v>53</v>
      </c>
      <c r="J4062" t="s">
        <v>303</v>
      </c>
      <c r="K4062" t="s">
        <v>2779</v>
      </c>
      <c r="M4062" s="1" t="s">
        <v>5342</v>
      </c>
      <c r="N4062">
        <v>1</v>
      </c>
      <c r="O4062" t="s">
        <v>72</v>
      </c>
      <c r="P4062">
        <f t="shared" si="126"/>
        <v>1</v>
      </c>
      <c r="Q4062" s="7">
        <f t="shared" si="127"/>
        <v>1</v>
      </c>
    </row>
    <row r="4063" spans="1:17" x14ac:dyDescent="0.2">
      <c r="A4063">
        <v>89301415</v>
      </c>
      <c r="B4063" t="s">
        <v>5837</v>
      </c>
      <c r="C4063" t="s">
        <v>5838</v>
      </c>
      <c r="D4063">
        <v>10</v>
      </c>
      <c r="E4063" s="2">
        <v>45108</v>
      </c>
      <c r="G4063">
        <v>9497</v>
      </c>
      <c r="H4063">
        <v>66661</v>
      </c>
      <c r="I4063" t="s">
        <v>46</v>
      </c>
      <c r="J4063" t="s">
        <v>458</v>
      </c>
      <c r="K4063" t="s">
        <v>5889</v>
      </c>
      <c r="M4063" s="1" t="s">
        <v>5890</v>
      </c>
      <c r="N4063">
        <v>0.3</v>
      </c>
      <c r="O4063" t="s">
        <v>2436</v>
      </c>
      <c r="P4063">
        <f t="shared" si="126"/>
        <v>1</v>
      </c>
      <c r="Q4063" s="7">
        <f t="shared" si="127"/>
        <v>0.3</v>
      </c>
    </row>
    <row r="4064" spans="1:17" x14ac:dyDescent="0.2">
      <c r="A4064">
        <v>89301081</v>
      </c>
      <c r="B4064" t="s">
        <v>2159</v>
      </c>
      <c r="C4064" t="s">
        <v>109</v>
      </c>
      <c r="D4064">
        <v>5</v>
      </c>
      <c r="E4064" s="2">
        <v>44013</v>
      </c>
      <c r="G4064">
        <v>9584</v>
      </c>
      <c r="H4064">
        <v>66666</v>
      </c>
      <c r="I4064" t="s">
        <v>28</v>
      </c>
      <c r="J4064" t="s">
        <v>298</v>
      </c>
      <c r="K4064" t="s">
        <v>2203</v>
      </c>
      <c r="M4064" s="1" t="s">
        <v>2204</v>
      </c>
      <c r="N4064">
        <v>1</v>
      </c>
      <c r="O4064" t="s">
        <v>94</v>
      </c>
      <c r="P4064">
        <f t="shared" si="126"/>
        <v>1</v>
      </c>
      <c r="Q4064" s="7">
        <f t="shared" si="127"/>
        <v>1</v>
      </c>
    </row>
    <row r="4065" spans="1:17" x14ac:dyDescent="0.2">
      <c r="A4065">
        <v>89301141</v>
      </c>
      <c r="B4065" t="s">
        <v>3386</v>
      </c>
      <c r="C4065" t="s">
        <v>109</v>
      </c>
      <c r="D4065">
        <v>5</v>
      </c>
      <c r="E4065" s="2">
        <v>44013</v>
      </c>
      <c r="G4065">
        <v>9696</v>
      </c>
      <c r="H4065">
        <v>66669</v>
      </c>
      <c r="J4065" t="s">
        <v>60</v>
      </c>
      <c r="K4065" t="s">
        <v>3393</v>
      </c>
      <c r="L4065" t="s">
        <v>86</v>
      </c>
      <c r="M4065" s="1" t="s">
        <v>3394</v>
      </c>
      <c r="N4065">
        <v>1</v>
      </c>
      <c r="O4065" t="s">
        <v>90</v>
      </c>
      <c r="P4065">
        <f t="shared" si="126"/>
        <v>1</v>
      </c>
      <c r="Q4065" s="7">
        <f t="shared" si="127"/>
        <v>1</v>
      </c>
    </row>
    <row r="4066" spans="1:17" x14ac:dyDescent="0.2">
      <c r="A4066">
        <v>89301141</v>
      </c>
      <c r="B4066" t="s">
        <v>3386</v>
      </c>
      <c r="C4066" t="s">
        <v>109</v>
      </c>
      <c r="D4066">
        <v>5</v>
      </c>
      <c r="E4066" s="2">
        <v>44047</v>
      </c>
      <c r="G4066">
        <v>9697</v>
      </c>
      <c r="H4066">
        <v>66671</v>
      </c>
      <c r="I4066" t="s">
        <v>28</v>
      </c>
      <c r="J4066" t="s">
        <v>121</v>
      </c>
      <c r="K4066" t="s">
        <v>3391</v>
      </c>
      <c r="M4066" s="1" t="s">
        <v>3392</v>
      </c>
      <c r="N4066">
        <v>0.2</v>
      </c>
      <c r="O4066" t="s">
        <v>33</v>
      </c>
      <c r="P4066">
        <f t="shared" si="126"/>
        <v>3</v>
      </c>
      <c r="Q4066" s="7">
        <f t="shared" si="127"/>
        <v>0.8</v>
      </c>
    </row>
    <row r="4067" spans="1:17" x14ac:dyDescent="0.2">
      <c r="A4067">
        <v>89301142</v>
      </c>
      <c r="B4067" t="s">
        <v>3386</v>
      </c>
      <c r="C4067" t="s">
        <v>3456</v>
      </c>
      <c r="D4067">
        <v>10</v>
      </c>
      <c r="E4067" s="2">
        <v>44197</v>
      </c>
      <c r="G4067">
        <v>9697</v>
      </c>
      <c r="H4067">
        <v>66671</v>
      </c>
      <c r="I4067" t="s">
        <v>28</v>
      </c>
      <c r="J4067" t="s">
        <v>121</v>
      </c>
      <c r="K4067" t="s">
        <v>3391</v>
      </c>
      <c r="M4067" s="1" t="s">
        <v>3392</v>
      </c>
      <c r="N4067">
        <v>0.4</v>
      </c>
      <c r="O4067" t="s">
        <v>33</v>
      </c>
      <c r="P4067">
        <f t="shared" si="126"/>
        <v>3</v>
      </c>
      <c r="Q4067" s="7">
        <f t="shared" si="127"/>
        <v>0.8</v>
      </c>
    </row>
    <row r="4068" spans="1:17" x14ac:dyDescent="0.2">
      <c r="A4068">
        <v>89301143</v>
      </c>
      <c r="B4068" t="s">
        <v>3386</v>
      </c>
      <c r="C4068" t="s">
        <v>3490</v>
      </c>
      <c r="D4068">
        <v>10</v>
      </c>
      <c r="E4068" s="2">
        <v>44562</v>
      </c>
      <c r="G4068">
        <v>9697</v>
      </c>
      <c r="H4068">
        <v>66671</v>
      </c>
      <c r="I4068" t="s">
        <v>28</v>
      </c>
      <c r="J4068" t="s">
        <v>121</v>
      </c>
      <c r="K4068" t="s">
        <v>3391</v>
      </c>
      <c r="M4068" s="1" t="s">
        <v>3392</v>
      </c>
      <c r="N4068">
        <v>0.2</v>
      </c>
      <c r="O4068" t="s">
        <v>33</v>
      </c>
      <c r="P4068">
        <f t="shared" si="126"/>
        <v>3</v>
      </c>
      <c r="Q4068" s="7">
        <f t="shared" si="127"/>
        <v>0.8</v>
      </c>
    </row>
    <row r="4069" spans="1:17" x14ac:dyDescent="0.2">
      <c r="A4069">
        <v>89301212</v>
      </c>
      <c r="B4069" t="s">
        <v>4155</v>
      </c>
      <c r="C4069" t="s">
        <v>568</v>
      </c>
      <c r="D4069">
        <v>10</v>
      </c>
      <c r="E4069" s="2">
        <v>44013</v>
      </c>
      <c r="G4069">
        <v>9854</v>
      </c>
      <c r="H4069">
        <v>66672</v>
      </c>
      <c r="J4069" t="s">
        <v>138</v>
      </c>
      <c r="K4069" t="s">
        <v>4250</v>
      </c>
      <c r="M4069" s="1" t="s">
        <v>4251</v>
      </c>
      <c r="N4069">
        <v>1</v>
      </c>
      <c r="O4069" t="s">
        <v>90</v>
      </c>
      <c r="P4069">
        <f t="shared" si="126"/>
        <v>1</v>
      </c>
      <c r="Q4069" s="7">
        <f t="shared" si="127"/>
        <v>1</v>
      </c>
    </row>
    <row r="4070" spans="1:17" x14ac:dyDescent="0.2">
      <c r="A4070">
        <v>89301101</v>
      </c>
      <c r="B4070" t="s">
        <v>2599</v>
      </c>
      <c r="C4070" t="s">
        <v>109</v>
      </c>
      <c r="D4070">
        <v>5</v>
      </c>
      <c r="E4070" s="2">
        <v>44044</v>
      </c>
      <c r="G4070">
        <v>9597</v>
      </c>
      <c r="H4070">
        <v>66676</v>
      </c>
      <c r="I4070" t="s">
        <v>28</v>
      </c>
      <c r="J4070" t="s">
        <v>84</v>
      </c>
      <c r="K4070" t="s">
        <v>2730</v>
      </c>
      <c r="M4070" s="1" t="s">
        <v>2731</v>
      </c>
      <c r="N4070">
        <v>1</v>
      </c>
      <c r="O4070" t="s">
        <v>94</v>
      </c>
      <c r="P4070">
        <f t="shared" si="126"/>
        <v>1</v>
      </c>
      <c r="Q4070" s="7">
        <f t="shared" si="127"/>
        <v>1</v>
      </c>
    </row>
    <row r="4071" spans="1:17" x14ac:dyDescent="0.2">
      <c r="A4071">
        <v>89301321</v>
      </c>
      <c r="B4071" t="s">
        <v>4932</v>
      </c>
      <c r="C4071" t="s">
        <v>109</v>
      </c>
      <c r="D4071">
        <v>5</v>
      </c>
      <c r="E4071" s="2">
        <v>44044</v>
      </c>
      <c r="G4071">
        <v>9677</v>
      </c>
      <c r="H4071">
        <v>66679</v>
      </c>
      <c r="I4071" t="s">
        <v>28</v>
      </c>
      <c r="J4071" t="s">
        <v>2283</v>
      </c>
      <c r="K4071" t="s">
        <v>4969</v>
      </c>
      <c r="M4071" s="1" t="s">
        <v>4970</v>
      </c>
      <c r="N4071">
        <v>1</v>
      </c>
      <c r="O4071" t="s">
        <v>238</v>
      </c>
      <c r="P4071">
        <f t="shared" si="126"/>
        <v>1</v>
      </c>
      <c r="Q4071" s="7">
        <f t="shared" si="127"/>
        <v>1</v>
      </c>
    </row>
    <row r="4072" spans="1:17" x14ac:dyDescent="0.2">
      <c r="A4072">
        <v>89301063</v>
      </c>
      <c r="B4072" t="s">
        <v>1480</v>
      </c>
      <c r="C4072" t="s">
        <v>357</v>
      </c>
      <c r="D4072">
        <v>5</v>
      </c>
      <c r="E4072" s="2">
        <v>44044</v>
      </c>
      <c r="G4072">
        <v>9668</v>
      </c>
      <c r="H4072">
        <v>66684</v>
      </c>
      <c r="J4072" t="s">
        <v>1558</v>
      </c>
      <c r="K4072" t="s">
        <v>1679</v>
      </c>
      <c r="L4072" t="s">
        <v>86</v>
      </c>
      <c r="M4072" s="1" t="s">
        <v>1680</v>
      </c>
      <c r="N4072">
        <v>1</v>
      </c>
      <c r="O4072" t="s">
        <v>72</v>
      </c>
      <c r="P4072">
        <f t="shared" si="126"/>
        <v>1</v>
      </c>
      <c r="Q4072" s="7">
        <f t="shared" si="127"/>
        <v>1</v>
      </c>
    </row>
    <row r="4073" spans="1:17" x14ac:dyDescent="0.2">
      <c r="A4073">
        <v>89301176</v>
      </c>
      <c r="B4073" t="s">
        <v>3914</v>
      </c>
      <c r="C4073" t="s">
        <v>357</v>
      </c>
      <c r="D4073">
        <v>5</v>
      </c>
      <c r="E4073" s="2">
        <v>44075</v>
      </c>
      <c r="G4073">
        <v>9712</v>
      </c>
      <c r="H4073">
        <v>66691</v>
      </c>
      <c r="J4073" t="s">
        <v>484</v>
      </c>
      <c r="K4073" t="s">
        <v>3587</v>
      </c>
      <c r="L4073" t="s">
        <v>86</v>
      </c>
      <c r="M4073" s="1" t="s">
        <v>3937</v>
      </c>
      <c r="N4073">
        <v>1</v>
      </c>
      <c r="O4073" t="s">
        <v>72</v>
      </c>
      <c r="P4073">
        <f t="shared" si="126"/>
        <v>1</v>
      </c>
      <c r="Q4073" s="7">
        <f t="shared" si="127"/>
        <v>1</v>
      </c>
    </row>
    <row r="4074" spans="1:17" x14ac:dyDescent="0.2">
      <c r="A4074">
        <v>89301161</v>
      </c>
      <c r="B4074" t="s">
        <v>3529</v>
      </c>
      <c r="C4074" t="s">
        <v>109</v>
      </c>
      <c r="D4074">
        <v>5</v>
      </c>
      <c r="E4074" s="2">
        <v>44896</v>
      </c>
      <c r="G4074">
        <v>9587</v>
      </c>
      <c r="H4074">
        <v>66692</v>
      </c>
      <c r="I4074" t="s">
        <v>28</v>
      </c>
      <c r="J4074" t="s">
        <v>1286</v>
      </c>
      <c r="K4074" t="s">
        <v>3645</v>
      </c>
      <c r="M4074" s="1" t="s">
        <v>3646</v>
      </c>
      <c r="N4074">
        <v>0.1</v>
      </c>
      <c r="O4074" t="s">
        <v>94</v>
      </c>
      <c r="P4074">
        <f t="shared" si="126"/>
        <v>2</v>
      </c>
      <c r="Q4074" s="7">
        <f t="shared" si="127"/>
        <v>0.2</v>
      </c>
    </row>
    <row r="4075" spans="1:17" x14ac:dyDescent="0.2">
      <c r="A4075">
        <v>89301162</v>
      </c>
      <c r="B4075" t="s">
        <v>3529</v>
      </c>
      <c r="C4075" t="s">
        <v>3661</v>
      </c>
      <c r="D4075">
        <v>10</v>
      </c>
      <c r="E4075" s="2">
        <v>44896</v>
      </c>
      <c r="G4075">
        <v>9587</v>
      </c>
      <c r="H4075">
        <v>66692</v>
      </c>
      <c r="I4075" t="s">
        <v>28</v>
      </c>
      <c r="J4075" t="s">
        <v>1286</v>
      </c>
      <c r="K4075" t="s">
        <v>3645</v>
      </c>
      <c r="M4075" s="1" t="s">
        <v>3646</v>
      </c>
      <c r="N4075">
        <v>0.1</v>
      </c>
      <c r="O4075" t="s">
        <v>94</v>
      </c>
      <c r="P4075">
        <f t="shared" si="126"/>
        <v>2</v>
      </c>
      <c r="Q4075" s="7">
        <f t="shared" si="127"/>
        <v>0.2</v>
      </c>
    </row>
    <row r="4076" spans="1:17" x14ac:dyDescent="0.2">
      <c r="A4076">
        <v>89301313</v>
      </c>
      <c r="B4076" t="s">
        <v>4828</v>
      </c>
      <c r="C4076" t="s">
        <v>357</v>
      </c>
      <c r="D4076">
        <v>5</v>
      </c>
      <c r="E4076" s="2">
        <v>44013</v>
      </c>
      <c r="G4076">
        <v>9899</v>
      </c>
      <c r="H4076">
        <v>66693</v>
      </c>
      <c r="J4076" t="s">
        <v>705</v>
      </c>
      <c r="K4076" t="s">
        <v>335</v>
      </c>
      <c r="L4076" t="s">
        <v>86</v>
      </c>
      <c r="M4076" s="1" t="s">
        <v>4929</v>
      </c>
      <c r="N4076">
        <v>1</v>
      </c>
      <c r="O4076" t="s">
        <v>72</v>
      </c>
      <c r="P4076">
        <f t="shared" si="126"/>
        <v>1</v>
      </c>
      <c r="Q4076" s="7">
        <f t="shared" si="127"/>
        <v>1</v>
      </c>
    </row>
    <row r="4077" spans="1:17" x14ac:dyDescent="0.2">
      <c r="A4077">
        <v>89301162</v>
      </c>
      <c r="B4077" t="s">
        <v>3529</v>
      </c>
      <c r="C4077" t="s">
        <v>3661</v>
      </c>
      <c r="D4077">
        <v>10</v>
      </c>
      <c r="E4077" s="2">
        <v>44044</v>
      </c>
      <c r="G4077">
        <v>9701</v>
      </c>
      <c r="H4077">
        <v>66694</v>
      </c>
      <c r="J4077" t="s">
        <v>312</v>
      </c>
      <c r="K4077" t="s">
        <v>3665</v>
      </c>
      <c r="M4077" s="1" t="s">
        <v>3666</v>
      </c>
      <c r="N4077">
        <v>1</v>
      </c>
      <c r="O4077" t="s">
        <v>72</v>
      </c>
      <c r="P4077">
        <f t="shared" si="126"/>
        <v>1</v>
      </c>
      <c r="Q4077" s="7">
        <f t="shared" si="127"/>
        <v>1</v>
      </c>
    </row>
    <row r="4078" spans="1:17" x14ac:dyDescent="0.2">
      <c r="A4078">
        <v>89301101</v>
      </c>
      <c r="B4078" t="s">
        <v>2599</v>
      </c>
      <c r="C4078" t="s">
        <v>109</v>
      </c>
      <c r="D4078">
        <v>5</v>
      </c>
      <c r="E4078" s="2">
        <v>44075</v>
      </c>
      <c r="G4078">
        <v>9649</v>
      </c>
      <c r="H4078">
        <v>66704</v>
      </c>
      <c r="J4078" t="s">
        <v>43</v>
      </c>
      <c r="K4078" t="s">
        <v>2734</v>
      </c>
      <c r="M4078" s="1" t="s">
        <v>2735</v>
      </c>
      <c r="N4078">
        <v>1</v>
      </c>
      <c r="O4078" t="s">
        <v>23</v>
      </c>
      <c r="P4078">
        <f t="shared" si="126"/>
        <v>1</v>
      </c>
      <c r="Q4078" s="7">
        <f t="shared" si="127"/>
        <v>1</v>
      </c>
    </row>
    <row r="4079" spans="1:17" x14ac:dyDescent="0.2">
      <c r="A4079">
        <v>89301171</v>
      </c>
      <c r="B4079" t="s">
        <v>3745</v>
      </c>
      <c r="C4079" t="s">
        <v>109</v>
      </c>
      <c r="D4079">
        <v>5</v>
      </c>
      <c r="E4079" s="2">
        <v>44075</v>
      </c>
      <c r="G4079">
        <v>9659</v>
      </c>
      <c r="H4079">
        <v>66705</v>
      </c>
      <c r="I4079" t="s">
        <v>28</v>
      </c>
      <c r="J4079" t="s">
        <v>602</v>
      </c>
      <c r="K4079" t="s">
        <v>3806</v>
      </c>
      <c r="M4079" s="1" t="s">
        <v>3807</v>
      </c>
      <c r="N4079">
        <v>0.8</v>
      </c>
      <c r="O4079" t="s">
        <v>94</v>
      </c>
      <c r="P4079">
        <f t="shared" si="126"/>
        <v>1</v>
      </c>
      <c r="Q4079" s="7">
        <f t="shared" si="127"/>
        <v>0.8</v>
      </c>
    </row>
    <row r="4080" spans="1:17" x14ac:dyDescent="0.2">
      <c r="A4080">
        <v>89301101</v>
      </c>
      <c r="B4080" t="s">
        <v>2599</v>
      </c>
      <c r="C4080" t="s">
        <v>109</v>
      </c>
      <c r="D4080">
        <v>5</v>
      </c>
      <c r="E4080" s="2">
        <v>44058</v>
      </c>
      <c r="G4080">
        <v>9609</v>
      </c>
      <c r="H4080">
        <v>66706</v>
      </c>
      <c r="I4080" t="s">
        <v>28</v>
      </c>
      <c r="J4080" t="s">
        <v>312</v>
      </c>
      <c r="K4080" t="s">
        <v>2732</v>
      </c>
      <c r="M4080" s="1" t="s">
        <v>2733</v>
      </c>
      <c r="N4080">
        <v>0.6</v>
      </c>
      <c r="O4080" t="s">
        <v>33</v>
      </c>
      <c r="P4080">
        <f t="shared" si="126"/>
        <v>3</v>
      </c>
      <c r="Q4080" s="7">
        <f t="shared" si="127"/>
        <v>1</v>
      </c>
    </row>
    <row r="4081" spans="1:17" x14ac:dyDescent="0.2">
      <c r="A4081">
        <v>89301103</v>
      </c>
      <c r="B4081" t="s">
        <v>2599</v>
      </c>
      <c r="C4081" t="s">
        <v>2589</v>
      </c>
      <c r="D4081">
        <v>5</v>
      </c>
      <c r="E4081" s="2">
        <v>44197</v>
      </c>
      <c r="G4081">
        <v>9609</v>
      </c>
      <c r="H4081">
        <v>66706</v>
      </c>
      <c r="I4081" t="s">
        <v>28</v>
      </c>
      <c r="J4081" t="s">
        <v>312</v>
      </c>
      <c r="K4081" t="s">
        <v>2732</v>
      </c>
      <c r="M4081" s="1" t="s">
        <v>2733</v>
      </c>
      <c r="N4081">
        <v>0.25</v>
      </c>
      <c r="O4081" t="s">
        <v>33</v>
      </c>
      <c r="P4081">
        <f t="shared" si="126"/>
        <v>3</v>
      </c>
      <c r="Q4081" s="7">
        <f t="shared" si="127"/>
        <v>1</v>
      </c>
    </row>
    <row r="4082" spans="1:17" x14ac:dyDescent="0.2">
      <c r="A4082">
        <v>89301105</v>
      </c>
      <c r="B4082" t="s">
        <v>2599</v>
      </c>
      <c r="C4082" t="s">
        <v>2909</v>
      </c>
      <c r="D4082">
        <v>5</v>
      </c>
      <c r="E4082" s="2">
        <v>44197</v>
      </c>
      <c r="G4082">
        <v>9609</v>
      </c>
      <c r="H4082">
        <v>66706</v>
      </c>
      <c r="I4082" t="s">
        <v>28</v>
      </c>
      <c r="J4082" t="s">
        <v>312</v>
      </c>
      <c r="K4082" t="s">
        <v>2732</v>
      </c>
      <c r="M4082" s="1" t="s">
        <v>2733</v>
      </c>
      <c r="N4082">
        <v>0.15</v>
      </c>
      <c r="O4082" t="s">
        <v>33</v>
      </c>
      <c r="P4082">
        <f t="shared" si="126"/>
        <v>3</v>
      </c>
      <c r="Q4082" s="7">
        <f t="shared" si="127"/>
        <v>1</v>
      </c>
    </row>
    <row r="4083" spans="1:17" x14ac:dyDescent="0.2">
      <c r="A4083">
        <v>89301415</v>
      </c>
      <c r="B4083" t="s">
        <v>5837</v>
      </c>
      <c r="C4083" t="s">
        <v>5838</v>
      </c>
      <c r="D4083">
        <v>10</v>
      </c>
      <c r="E4083" s="2">
        <v>44013</v>
      </c>
      <c r="G4083">
        <v>9800</v>
      </c>
      <c r="H4083">
        <v>66708</v>
      </c>
      <c r="I4083" t="s">
        <v>46</v>
      </c>
      <c r="J4083" t="s">
        <v>521</v>
      </c>
      <c r="K4083" t="s">
        <v>5891</v>
      </c>
      <c r="M4083" s="1" t="s">
        <v>5892</v>
      </c>
      <c r="N4083">
        <v>1</v>
      </c>
      <c r="O4083" t="s">
        <v>2433</v>
      </c>
      <c r="P4083">
        <f t="shared" si="126"/>
        <v>1</v>
      </c>
      <c r="Q4083" s="7">
        <f t="shared" si="127"/>
        <v>1</v>
      </c>
    </row>
    <row r="4084" spans="1:17" x14ac:dyDescent="0.2">
      <c r="A4084">
        <v>89301181</v>
      </c>
      <c r="B4084" t="s">
        <v>3946</v>
      </c>
      <c r="C4084" t="s">
        <v>3947</v>
      </c>
      <c r="D4084">
        <v>5</v>
      </c>
      <c r="E4084" s="2">
        <v>44197</v>
      </c>
      <c r="G4084">
        <v>9716</v>
      </c>
      <c r="H4084">
        <v>66709</v>
      </c>
      <c r="I4084" t="s">
        <v>53</v>
      </c>
      <c r="J4084" t="s">
        <v>81</v>
      </c>
      <c r="K4084" t="s">
        <v>709</v>
      </c>
      <c r="M4084" s="1" t="s">
        <v>4040</v>
      </c>
      <c r="N4084">
        <v>1</v>
      </c>
      <c r="O4084" t="s">
        <v>72</v>
      </c>
      <c r="P4084">
        <f t="shared" si="126"/>
        <v>1</v>
      </c>
      <c r="Q4084" s="7">
        <f t="shared" si="127"/>
        <v>1</v>
      </c>
    </row>
    <row r="4085" spans="1:17" x14ac:dyDescent="0.2">
      <c r="A4085">
        <v>89301201</v>
      </c>
      <c r="B4085" t="s">
        <v>4100</v>
      </c>
      <c r="C4085" t="s">
        <v>109</v>
      </c>
      <c r="D4085">
        <v>5</v>
      </c>
      <c r="E4085" s="2">
        <v>44044</v>
      </c>
      <c r="G4085">
        <v>9709</v>
      </c>
      <c r="H4085">
        <v>66720</v>
      </c>
      <c r="J4085" t="s">
        <v>158</v>
      </c>
      <c r="K4085" t="s">
        <v>661</v>
      </c>
      <c r="M4085" s="1" t="s">
        <v>4140</v>
      </c>
      <c r="N4085">
        <v>1</v>
      </c>
      <c r="O4085" t="s">
        <v>90</v>
      </c>
      <c r="P4085">
        <f t="shared" si="126"/>
        <v>1</v>
      </c>
      <c r="Q4085" s="7">
        <f t="shared" si="127"/>
        <v>1</v>
      </c>
    </row>
    <row r="4086" spans="1:17" x14ac:dyDescent="0.2">
      <c r="A4086">
        <v>89301104</v>
      </c>
      <c r="B4086" t="s">
        <v>2599</v>
      </c>
      <c r="C4086" t="s">
        <v>2892</v>
      </c>
      <c r="D4086">
        <v>10</v>
      </c>
      <c r="E4086" s="2">
        <v>44075</v>
      </c>
      <c r="G4086">
        <v>9721</v>
      </c>
      <c r="H4086">
        <v>66729</v>
      </c>
      <c r="I4086" t="s">
        <v>46</v>
      </c>
      <c r="J4086" t="s">
        <v>314</v>
      </c>
      <c r="K4086" t="s">
        <v>2893</v>
      </c>
      <c r="M4086" s="1" t="s">
        <v>2894</v>
      </c>
      <c r="N4086">
        <v>0.5</v>
      </c>
      <c r="O4086" t="s">
        <v>2433</v>
      </c>
      <c r="P4086">
        <f t="shared" si="126"/>
        <v>1</v>
      </c>
      <c r="Q4086" s="7">
        <f t="shared" si="127"/>
        <v>0.5</v>
      </c>
    </row>
    <row r="4087" spans="1:17" x14ac:dyDescent="0.2">
      <c r="A4087">
        <v>89301081</v>
      </c>
      <c r="B4087" t="s">
        <v>2159</v>
      </c>
      <c r="C4087" t="s">
        <v>109</v>
      </c>
      <c r="D4087">
        <v>5</v>
      </c>
      <c r="E4087" s="2">
        <v>44075</v>
      </c>
      <c r="G4087">
        <v>9637</v>
      </c>
      <c r="H4087">
        <v>66741</v>
      </c>
      <c r="I4087" t="s">
        <v>28</v>
      </c>
      <c r="J4087" t="s">
        <v>268</v>
      </c>
      <c r="K4087" t="s">
        <v>2206</v>
      </c>
      <c r="M4087" s="1" t="s">
        <v>2207</v>
      </c>
      <c r="N4087">
        <v>1</v>
      </c>
      <c r="O4087" t="s">
        <v>238</v>
      </c>
      <c r="P4087">
        <f t="shared" si="126"/>
        <v>1</v>
      </c>
      <c r="Q4087" s="7">
        <f t="shared" si="127"/>
        <v>1</v>
      </c>
    </row>
    <row r="4088" spans="1:17" x14ac:dyDescent="0.2">
      <c r="A4088">
        <v>89301081</v>
      </c>
      <c r="B4088" t="s">
        <v>2159</v>
      </c>
      <c r="C4088" t="s">
        <v>109</v>
      </c>
      <c r="D4088">
        <v>5</v>
      </c>
      <c r="E4088" s="2">
        <v>44027</v>
      </c>
      <c r="G4088">
        <v>9612</v>
      </c>
      <c r="H4088">
        <v>66742</v>
      </c>
      <c r="I4088" t="s">
        <v>53</v>
      </c>
      <c r="J4088" t="s">
        <v>37</v>
      </c>
      <c r="K4088" t="s">
        <v>923</v>
      </c>
      <c r="M4088" s="1" t="s">
        <v>2205</v>
      </c>
      <c r="N4088">
        <v>1</v>
      </c>
      <c r="O4088" t="s">
        <v>72</v>
      </c>
      <c r="P4088">
        <f t="shared" si="126"/>
        <v>1</v>
      </c>
      <c r="Q4088" s="7">
        <f t="shared" si="127"/>
        <v>1</v>
      </c>
    </row>
    <row r="4089" spans="1:17" x14ac:dyDescent="0.2">
      <c r="A4089">
        <v>89301081</v>
      </c>
      <c r="B4089" t="s">
        <v>2159</v>
      </c>
      <c r="C4089" t="s">
        <v>109</v>
      </c>
      <c r="D4089">
        <v>5</v>
      </c>
      <c r="E4089" s="2">
        <v>44044</v>
      </c>
      <c r="G4089">
        <v>9613</v>
      </c>
      <c r="H4089">
        <v>66744</v>
      </c>
      <c r="I4089" t="s">
        <v>53</v>
      </c>
      <c r="J4089" t="s">
        <v>406</v>
      </c>
      <c r="K4089" t="s">
        <v>1241</v>
      </c>
      <c r="M4089" s="1" t="s">
        <v>2208</v>
      </c>
      <c r="N4089">
        <v>1</v>
      </c>
      <c r="O4089" t="s">
        <v>72</v>
      </c>
      <c r="P4089">
        <f t="shared" si="126"/>
        <v>1</v>
      </c>
      <c r="Q4089" s="7">
        <f t="shared" si="127"/>
        <v>1</v>
      </c>
    </row>
    <row r="4090" spans="1:17" x14ac:dyDescent="0.2">
      <c r="A4090">
        <v>89301521</v>
      </c>
      <c r="B4090" t="s">
        <v>6103</v>
      </c>
      <c r="C4090" t="s">
        <v>6104</v>
      </c>
      <c r="D4090">
        <v>5</v>
      </c>
      <c r="E4090" s="2">
        <v>44927</v>
      </c>
      <c r="G4090">
        <v>10730</v>
      </c>
      <c r="H4090">
        <v>66745</v>
      </c>
      <c r="J4090" t="s">
        <v>16</v>
      </c>
      <c r="K4090" t="s">
        <v>6125</v>
      </c>
      <c r="M4090" s="1" t="s">
        <v>6126</v>
      </c>
      <c r="N4090">
        <v>1</v>
      </c>
      <c r="O4090" t="s">
        <v>23</v>
      </c>
      <c r="P4090">
        <f t="shared" si="126"/>
        <v>1</v>
      </c>
      <c r="Q4090" s="7">
        <f t="shared" si="127"/>
        <v>1</v>
      </c>
    </row>
    <row r="4091" spans="1:17" x14ac:dyDescent="0.2">
      <c r="A4091">
        <v>89301142</v>
      </c>
      <c r="B4091" t="s">
        <v>3386</v>
      </c>
      <c r="C4091" t="s">
        <v>3456</v>
      </c>
      <c r="D4091">
        <v>10</v>
      </c>
      <c r="E4091" s="2">
        <v>44105</v>
      </c>
      <c r="G4091">
        <v>9888</v>
      </c>
      <c r="H4091">
        <v>66746</v>
      </c>
      <c r="J4091" t="s">
        <v>164</v>
      </c>
      <c r="K4091" t="s">
        <v>404</v>
      </c>
      <c r="M4091" s="1" t="s">
        <v>3484</v>
      </c>
      <c r="N4091">
        <v>0.85</v>
      </c>
      <c r="O4091" t="s">
        <v>90</v>
      </c>
      <c r="P4091">
        <f t="shared" si="126"/>
        <v>1</v>
      </c>
      <c r="Q4091" s="7">
        <f t="shared" si="127"/>
        <v>0.85</v>
      </c>
    </row>
    <row r="4092" spans="1:17" x14ac:dyDescent="0.2">
      <c r="A4092">
        <v>89301375</v>
      </c>
      <c r="B4092" t="s">
        <v>5575</v>
      </c>
      <c r="C4092" t="s">
        <v>5575</v>
      </c>
      <c r="D4092">
        <v>10</v>
      </c>
      <c r="E4092" s="2">
        <v>44621</v>
      </c>
      <c r="G4092">
        <v>9600</v>
      </c>
      <c r="H4092">
        <v>66748</v>
      </c>
      <c r="I4092" t="s">
        <v>28</v>
      </c>
      <c r="J4092" t="s">
        <v>836</v>
      </c>
      <c r="K4092" t="s">
        <v>5590</v>
      </c>
      <c r="M4092" s="1" t="s">
        <v>5591</v>
      </c>
      <c r="N4092">
        <v>0.8</v>
      </c>
      <c r="O4092" t="s">
        <v>94</v>
      </c>
      <c r="P4092">
        <f t="shared" si="126"/>
        <v>1</v>
      </c>
      <c r="Q4092" s="7">
        <f t="shared" si="127"/>
        <v>0.8</v>
      </c>
    </row>
    <row r="4093" spans="1:17" x14ac:dyDescent="0.2">
      <c r="A4093">
        <v>89301134</v>
      </c>
      <c r="B4093" t="s">
        <v>3276</v>
      </c>
      <c r="C4093" t="s">
        <v>3377</v>
      </c>
      <c r="D4093">
        <v>10</v>
      </c>
      <c r="E4093" s="2">
        <v>44075</v>
      </c>
      <c r="G4093">
        <v>9632</v>
      </c>
      <c r="H4093">
        <v>66758</v>
      </c>
      <c r="J4093" t="s">
        <v>1353</v>
      </c>
      <c r="K4093" t="s">
        <v>3384</v>
      </c>
      <c r="M4093" s="1" t="s">
        <v>3385</v>
      </c>
      <c r="N4093">
        <v>1</v>
      </c>
      <c r="O4093" t="s">
        <v>72</v>
      </c>
      <c r="P4093">
        <f t="shared" si="126"/>
        <v>1</v>
      </c>
      <c r="Q4093" s="7">
        <f t="shared" si="127"/>
        <v>1</v>
      </c>
    </row>
    <row r="4094" spans="1:17" x14ac:dyDescent="0.2">
      <c r="A4094">
        <v>89301103</v>
      </c>
      <c r="B4094" t="s">
        <v>2599</v>
      </c>
      <c r="C4094" t="s">
        <v>2589</v>
      </c>
      <c r="D4094">
        <v>5</v>
      </c>
      <c r="E4094" s="2">
        <v>44075</v>
      </c>
      <c r="G4094">
        <v>9652</v>
      </c>
      <c r="H4094">
        <v>66762</v>
      </c>
      <c r="J4094" t="s">
        <v>81</v>
      </c>
      <c r="K4094" t="s">
        <v>2887</v>
      </c>
      <c r="L4094" t="s">
        <v>86</v>
      </c>
      <c r="M4094" s="1" t="s">
        <v>2888</v>
      </c>
      <c r="N4094">
        <v>1</v>
      </c>
      <c r="O4094" t="s">
        <v>72</v>
      </c>
      <c r="P4094">
        <f t="shared" si="126"/>
        <v>1</v>
      </c>
      <c r="Q4094" s="7">
        <f t="shared" si="127"/>
        <v>1</v>
      </c>
    </row>
    <row r="4095" spans="1:17" x14ac:dyDescent="0.2">
      <c r="A4095">
        <v>89301061</v>
      </c>
      <c r="B4095" t="s">
        <v>1480</v>
      </c>
      <c r="C4095" t="s">
        <v>1481</v>
      </c>
      <c r="D4095">
        <v>5</v>
      </c>
      <c r="E4095" s="2">
        <v>44105</v>
      </c>
      <c r="G4095">
        <v>9695</v>
      </c>
      <c r="H4095">
        <v>66763</v>
      </c>
      <c r="J4095" t="s">
        <v>325</v>
      </c>
      <c r="K4095" t="s">
        <v>1565</v>
      </c>
      <c r="M4095" s="1" t="s">
        <v>1566</v>
      </c>
      <c r="N4095">
        <v>1</v>
      </c>
      <c r="O4095" t="s">
        <v>90</v>
      </c>
      <c r="P4095">
        <f t="shared" si="126"/>
        <v>1</v>
      </c>
      <c r="Q4095" s="7">
        <f t="shared" si="127"/>
        <v>1</v>
      </c>
    </row>
    <row r="4096" spans="1:17" x14ac:dyDescent="0.2">
      <c r="A4096">
        <v>89301221</v>
      </c>
      <c r="B4096" t="s">
        <v>4371</v>
      </c>
      <c r="C4096" t="s">
        <v>109</v>
      </c>
      <c r="D4096">
        <v>5</v>
      </c>
      <c r="E4096" s="2">
        <v>44075</v>
      </c>
      <c r="G4096">
        <v>9673</v>
      </c>
      <c r="H4096">
        <v>66766</v>
      </c>
      <c r="I4096" t="s">
        <v>28</v>
      </c>
      <c r="J4096" t="s">
        <v>84</v>
      </c>
      <c r="K4096" t="s">
        <v>4399</v>
      </c>
      <c r="M4096" s="1" t="s">
        <v>4400</v>
      </c>
      <c r="N4096">
        <v>1</v>
      </c>
      <c r="O4096" t="s">
        <v>94</v>
      </c>
      <c r="P4096">
        <f t="shared" si="126"/>
        <v>1</v>
      </c>
      <c r="Q4096" s="7">
        <f t="shared" si="127"/>
        <v>1</v>
      </c>
    </row>
    <row r="4097" spans="1:17" x14ac:dyDescent="0.2">
      <c r="A4097">
        <v>89301261</v>
      </c>
      <c r="B4097" t="s">
        <v>4505</v>
      </c>
      <c r="C4097" t="s">
        <v>109</v>
      </c>
      <c r="D4097">
        <v>5</v>
      </c>
      <c r="E4097" s="2">
        <v>44743</v>
      </c>
      <c r="G4097">
        <v>10582</v>
      </c>
      <c r="H4097">
        <v>66771</v>
      </c>
      <c r="I4097" t="s">
        <v>46</v>
      </c>
      <c r="J4097" t="s">
        <v>521</v>
      </c>
      <c r="K4097" t="s">
        <v>4621</v>
      </c>
      <c r="M4097" s="1" t="s">
        <v>4622</v>
      </c>
      <c r="N4097">
        <v>0.2</v>
      </c>
      <c r="O4097" t="s">
        <v>2433</v>
      </c>
      <c r="P4097">
        <f t="shared" si="126"/>
        <v>2</v>
      </c>
      <c r="Q4097" s="7">
        <f t="shared" si="127"/>
        <v>1</v>
      </c>
    </row>
    <row r="4098" spans="1:17" x14ac:dyDescent="0.2">
      <c r="A4098">
        <v>89301265</v>
      </c>
      <c r="B4098" t="s">
        <v>4505</v>
      </c>
      <c r="C4098" t="s">
        <v>4675</v>
      </c>
      <c r="D4098">
        <v>10</v>
      </c>
      <c r="E4098" s="2">
        <v>44743</v>
      </c>
      <c r="G4098">
        <v>10582</v>
      </c>
      <c r="H4098">
        <v>66771</v>
      </c>
      <c r="I4098" t="s">
        <v>46</v>
      </c>
      <c r="J4098" t="s">
        <v>521</v>
      </c>
      <c r="K4098" t="s">
        <v>4621</v>
      </c>
      <c r="M4098" s="1" t="s">
        <v>4622</v>
      </c>
      <c r="N4098">
        <v>0.8</v>
      </c>
      <c r="O4098" t="s">
        <v>2433</v>
      </c>
      <c r="P4098">
        <f t="shared" ref="P4098:P4161" si="128">COUNTIF($M$2:$M$4776,M4098)</f>
        <v>2</v>
      </c>
      <c r="Q4098" s="7">
        <f t="shared" ref="Q4098:Q4161" si="129">SUMIFS($N$2:$N$4776,$M$2:$M$4776,M4098)</f>
        <v>1</v>
      </c>
    </row>
    <row r="4099" spans="1:17" x14ac:dyDescent="0.2">
      <c r="A4099">
        <v>89301073</v>
      </c>
      <c r="B4099" t="s">
        <v>1686</v>
      </c>
      <c r="C4099" t="s">
        <v>357</v>
      </c>
      <c r="D4099">
        <v>5</v>
      </c>
      <c r="E4099" s="2">
        <v>44105</v>
      </c>
      <c r="G4099">
        <v>9827</v>
      </c>
      <c r="H4099">
        <v>66773</v>
      </c>
      <c r="I4099" t="s">
        <v>53</v>
      </c>
      <c r="J4099" t="s">
        <v>78</v>
      </c>
      <c r="K4099" t="s">
        <v>1615</v>
      </c>
      <c r="L4099" t="s">
        <v>86</v>
      </c>
      <c r="M4099" s="1" t="s">
        <v>1807</v>
      </c>
      <c r="N4099">
        <v>1</v>
      </c>
      <c r="O4099" t="s">
        <v>72</v>
      </c>
      <c r="P4099">
        <f t="shared" si="128"/>
        <v>1</v>
      </c>
      <c r="Q4099" s="7">
        <f t="shared" si="129"/>
        <v>1</v>
      </c>
    </row>
    <row r="4100" spans="1:17" x14ac:dyDescent="0.2">
      <c r="A4100">
        <v>89301031</v>
      </c>
      <c r="B4100" t="s">
        <v>826</v>
      </c>
      <c r="C4100" t="s">
        <v>109</v>
      </c>
      <c r="D4100">
        <v>5</v>
      </c>
      <c r="E4100" s="2">
        <v>44075</v>
      </c>
      <c r="G4100">
        <v>9724</v>
      </c>
      <c r="H4100">
        <v>66774</v>
      </c>
      <c r="I4100" t="s">
        <v>28</v>
      </c>
      <c r="J4100" t="s">
        <v>853</v>
      </c>
      <c r="K4100" t="s">
        <v>41</v>
      </c>
      <c r="M4100" s="1" t="s">
        <v>854</v>
      </c>
      <c r="N4100">
        <v>1</v>
      </c>
      <c r="O4100" t="s">
        <v>94</v>
      </c>
      <c r="P4100">
        <f t="shared" si="128"/>
        <v>2</v>
      </c>
      <c r="Q4100" s="7">
        <f t="shared" si="129"/>
        <v>1</v>
      </c>
    </row>
    <row r="4101" spans="1:17" x14ac:dyDescent="0.2">
      <c r="A4101">
        <v>89301608</v>
      </c>
      <c r="B4101" t="s">
        <v>6482</v>
      </c>
      <c r="C4101" t="s">
        <v>6482</v>
      </c>
      <c r="D4101">
        <v>10</v>
      </c>
      <c r="E4101" s="2">
        <v>45108</v>
      </c>
      <c r="G4101">
        <v>10990</v>
      </c>
      <c r="H4101">
        <v>66774</v>
      </c>
      <c r="I4101" t="s">
        <v>28</v>
      </c>
      <c r="J4101" t="s">
        <v>853</v>
      </c>
      <c r="K4101" t="s">
        <v>41</v>
      </c>
      <c r="M4101" s="1" t="s">
        <v>854</v>
      </c>
      <c r="N4101">
        <v>0</v>
      </c>
      <c r="O4101" t="s">
        <v>238</v>
      </c>
      <c r="P4101">
        <f t="shared" si="128"/>
        <v>2</v>
      </c>
      <c r="Q4101" s="7">
        <f t="shared" si="129"/>
        <v>1</v>
      </c>
    </row>
    <row r="4102" spans="1:17" x14ac:dyDescent="0.2">
      <c r="A4102">
        <v>89301111</v>
      </c>
      <c r="B4102" t="s">
        <v>2951</v>
      </c>
      <c r="C4102" t="s">
        <v>109</v>
      </c>
      <c r="D4102">
        <v>5</v>
      </c>
      <c r="E4102" s="2">
        <v>44927</v>
      </c>
      <c r="G4102">
        <v>10789</v>
      </c>
      <c r="H4102">
        <v>66776</v>
      </c>
      <c r="J4102" t="s">
        <v>507</v>
      </c>
      <c r="K4102" t="s">
        <v>3052</v>
      </c>
      <c r="M4102" s="1" t="s">
        <v>3053</v>
      </c>
      <c r="N4102">
        <v>1</v>
      </c>
      <c r="O4102" t="s">
        <v>23</v>
      </c>
      <c r="P4102">
        <f t="shared" si="128"/>
        <v>1</v>
      </c>
      <c r="Q4102" s="7">
        <f t="shared" si="129"/>
        <v>1</v>
      </c>
    </row>
    <row r="4103" spans="1:17" x14ac:dyDescent="0.2">
      <c r="A4103">
        <v>89301251</v>
      </c>
      <c r="B4103" t="s">
        <v>4451</v>
      </c>
      <c r="C4103" t="s">
        <v>109</v>
      </c>
      <c r="D4103">
        <v>5</v>
      </c>
      <c r="E4103" s="2">
        <v>44866</v>
      </c>
      <c r="G4103">
        <v>10779</v>
      </c>
      <c r="H4103">
        <v>66780</v>
      </c>
      <c r="J4103" t="s">
        <v>43</v>
      </c>
      <c r="K4103" t="s">
        <v>4455</v>
      </c>
      <c r="M4103" s="1" t="s">
        <v>4456</v>
      </c>
      <c r="N4103">
        <v>1</v>
      </c>
      <c r="O4103" t="s">
        <v>23</v>
      </c>
      <c r="P4103">
        <f t="shared" si="128"/>
        <v>1</v>
      </c>
      <c r="Q4103" s="7">
        <f t="shared" si="129"/>
        <v>1</v>
      </c>
    </row>
    <row r="4104" spans="1:17" x14ac:dyDescent="0.2">
      <c r="A4104">
        <v>89301221</v>
      </c>
      <c r="B4104" t="s">
        <v>4371</v>
      </c>
      <c r="C4104" t="s">
        <v>109</v>
      </c>
      <c r="D4104">
        <v>5</v>
      </c>
      <c r="E4104" s="2">
        <v>44713</v>
      </c>
      <c r="G4104">
        <v>10506</v>
      </c>
      <c r="H4104">
        <v>66781</v>
      </c>
      <c r="J4104" t="s">
        <v>388</v>
      </c>
      <c r="K4104" t="s">
        <v>1040</v>
      </c>
      <c r="M4104" s="1" t="s">
        <v>4401</v>
      </c>
      <c r="N4104">
        <v>1</v>
      </c>
      <c r="O4104" t="s">
        <v>23</v>
      </c>
      <c r="P4104">
        <f t="shared" si="128"/>
        <v>1</v>
      </c>
      <c r="Q4104" s="7">
        <f t="shared" si="129"/>
        <v>1</v>
      </c>
    </row>
    <row r="4105" spans="1:17" x14ac:dyDescent="0.2">
      <c r="A4105">
        <v>89301061</v>
      </c>
      <c r="B4105" t="s">
        <v>1480</v>
      </c>
      <c r="C4105" t="s">
        <v>1481</v>
      </c>
      <c r="D4105">
        <v>5</v>
      </c>
      <c r="E4105" s="2">
        <v>44075</v>
      </c>
      <c r="G4105">
        <v>9670</v>
      </c>
      <c r="H4105">
        <v>66783</v>
      </c>
      <c r="I4105" t="s">
        <v>53</v>
      </c>
      <c r="J4105" t="s">
        <v>69</v>
      </c>
      <c r="K4105" t="s">
        <v>1556</v>
      </c>
      <c r="M4105" s="1" t="s">
        <v>1557</v>
      </c>
      <c r="N4105">
        <v>1</v>
      </c>
      <c r="O4105" t="s">
        <v>72</v>
      </c>
      <c r="P4105">
        <f t="shared" si="128"/>
        <v>1</v>
      </c>
      <c r="Q4105" s="7">
        <f t="shared" si="129"/>
        <v>1</v>
      </c>
    </row>
    <row r="4106" spans="1:17" x14ac:dyDescent="0.2">
      <c r="A4106">
        <v>89301415</v>
      </c>
      <c r="B4106" t="s">
        <v>5837</v>
      </c>
      <c r="C4106" t="s">
        <v>5838</v>
      </c>
      <c r="D4106">
        <v>10</v>
      </c>
      <c r="E4106" s="2">
        <v>44105</v>
      </c>
      <c r="G4106">
        <v>9802</v>
      </c>
      <c r="H4106">
        <v>66787</v>
      </c>
      <c r="J4106" t="s">
        <v>252</v>
      </c>
      <c r="K4106" t="s">
        <v>2157</v>
      </c>
      <c r="L4106" t="s">
        <v>86</v>
      </c>
      <c r="M4106" s="1" t="s">
        <v>5893</v>
      </c>
      <c r="N4106">
        <v>1</v>
      </c>
      <c r="O4106" t="s">
        <v>27</v>
      </c>
      <c r="P4106">
        <f t="shared" si="128"/>
        <v>1</v>
      </c>
      <c r="Q4106" s="7">
        <f t="shared" si="129"/>
        <v>1</v>
      </c>
    </row>
    <row r="4107" spans="1:17" x14ac:dyDescent="0.2">
      <c r="A4107">
        <v>89305245</v>
      </c>
      <c r="B4107" t="s">
        <v>6666</v>
      </c>
      <c r="C4107" t="s">
        <v>6667</v>
      </c>
      <c r="D4107">
        <v>15</v>
      </c>
      <c r="E4107" s="2">
        <v>44075</v>
      </c>
      <c r="G4107">
        <v>9605</v>
      </c>
      <c r="H4107">
        <v>66788</v>
      </c>
      <c r="I4107" t="s">
        <v>4452</v>
      </c>
      <c r="J4107" t="s">
        <v>1450</v>
      </c>
      <c r="K4107" t="s">
        <v>6668</v>
      </c>
      <c r="M4107" s="1" t="s">
        <v>6669</v>
      </c>
      <c r="N4107">
        <v>0.05</v>
      </c>
      <c r="O4107" t="s">
        <v>4464</v>
      </c>
      <c r="P4107">
        <f t="shared" si="128"/>
        <v>1</v>
      </c>
      <c r="Q4107" s="7">
        <f t="shared" si="129"/>
        <v>0.05</v>
      </c>
    </row>
    <row r="4108" spans="1:17" x14ac:dyDescent="0.2">
      <c r="A4108">
        <v>89301161</v>
      </c>
      <c r="B4108" t="s">
        <v>3529</v>
      </c>
      <c r="C4108" t="s">
        <v>109</v>
      </c>
      <c r="D4108">
        <v>5</v>
      </c>
      <c r="E4108" s="2">
        <v>44075</v>
      </c>
      <c r="G4108">
        <v>9678</v>
      </c>
      <c r="H4108">
        <v>66791</v>
      </c>
      <c r="I4108" t="s">
        <v>28</v>
      </c>
      <c r="J4108" t="s">
        <v>2336</v>
      </c>
      <c r="K4108" t="s">
        <v>3636</v>
      </c>
      <c r="M4108" s="1" t="s">
        <v>3637</v>
      </c>
      <c r="N4108">
        <v>1</v>
      </c>
      <c r="O4108" t="s">
        <v>94</v>
      </c>
      <c r="P4108">
        <f t="shared" si="128"/>
        <v>1</v>
      </c>
      <c r="Q4108" s="7">
        <f t="shared" si="129"/>
        <v>1</v>
      </c>
    </row>
    <row r="4109" spans="1:17" x14ac:dyDescent="0.2">
      <c r="A4109">
        <v>89301345</v>
      </c>
      <c r="B4109" t="s">
        <v>5330</v>
      </c>
      <c r="C4109" t="s">
        <v>5331</v>
      </c>
      <c r="D4109">
        <v>10</v>
      </c>
      <c r="E4109" s="2">
        <v>44075</v>
      </c>
      <c r="G4109">
        <v>9725</v>
      </c>
      <c r="H4109">
        <v>66793</v>
      </c>
      <c r="I4109" t="s">
        <v>53</v>
      </c>
      <c r="J4109" t="s">
        <v>317</v>
      </c>
      <c r="K4109" t="s">
        <v>5345</v>
      </c>
      <c r="M4109" s="1" t="s">
        <v>5346</v>
      </c>
      <c r="N4109">
        <v>1</v>
      </c>
      <c r="O4109" t="s">
        <v>72</v>
      </c>
      <c r="P4109">
        <f t="shared" si="128"/>
        <v>1</v>
      </c>
      <c r="Q4109" s="7">
        <f t="shared" si="129"/>
        <v>1</v>
      </c>
    </row>
    <row r="4110" spans="1:17" x14ac:dyDescent="0.2">
      <c r="A4110">
        <v>89301345</v>
      </c>
      <c r="B4110" t="s">
        <v>5330</v>
      </c>
      <c r="C4110" t="s">
        <v>5331</v>
      </c>
      <c r="D4110">
        <v>10</v>
      </c>
      <c r="E4110" s="2">
        <v>44075</v>
      </c>
      <c r="G4110">
        <v>9726</v>
      </c>
      <c r="H4110">
        <v>66794</v>
      </c>
      <c r="I4110" t="s">
        <v>53</v>
      </c>
      <c r="J4110" t="s">
        <v>242</v>
      </c>
      <c r="K4110" t="s">
        <v>5343</v>
      </c>
      <c r="M4110" s="1" t="s">
        <v>5344</v>
      </c>
      <c r="N4110">
        <v>1</v>
      </c>
      <c r="O4110" t="s">
        <v>72</v>
      </c>
      <c r="P4110">
        <f t="shared" si="128"/>
        <v>1</v>
      </c>
      <c r="Q4110" s="7">
        <f t="shared" si="129"/>
        <v>1</v>
      </c>
    </row>
    <row r="4111" spans="1:17" x14ac:dyDescent="0.2">
      <c r="A4111">
        <v>89301091</v>
      </c>
      <c r="B4111" t="s">
        <v>2444</v>
      </c>
      <c r="C4111" t="s">
        <v>109</v>
      </c>
      <c r="D4111">
        <v>5</v>
      </c>
      <c r="E4111" s="2">
        <v>44105</v>
      </c>
      <c r="G4111">
        <v>9901</v>
      </c>
      <c r="H4111">
        <v>66796</v>
      </c>
      <c r="I4111" t="s">
        <v>46</v>
      </c>
      <c r="J4111" t="s">
        <v>687</v>
      </c>
      <c r="K4111" t="s">
        <v>1241</v>
      </c>
      <c r="M4111" s="1" t="s">
        <v>2504</v>
      </c>
      <c r="N4111">
        <v>1</v>
      </c>
      <c r="O4111" t="s">
        <v>72</v>
      </c>
      <c r="P4111">
        <f t="shared" si="128"/>
        <v>1</v>
      </c>
      <c r="Q4111" s="7">
        <f t="shared" si="129"/>
        <v>1</v>
      </c>
    </row>
    <row r="4112" spans="1:17" x14ac:dyDescent="0.2">
      <c r="A4112">
        <v>89301572</v>
      </c>
      <c r="B4112" t="s">
        <v>6143</v>
      </c>
      <c r="C4112" t="s">
        <v>6143</v>
      </c>
      <c r="D4112">
        <v>10</v>
      </c>
      <c r="E4112" s="2">
        <v>44075</v>
      </c>
      <c r="G4112">
        <v>9623</v>
      </c>
      <c r="H4112">
        <v>66797</v>
      </c>
      <c r="I4112" t="s">
        <v>46</v>
      </c>
      <c r="J4112" t="s">
        <v>261</v>
      </c>
      <c r="K4112" t="s">
        <v>6148</v>
      </c>
      <c r="M4112" s="1" t="s">
        <v>6149</v>
      </c>
      <c r="N4112">
        <v>0.2</v>
      </c>
      <c r="O4112" t="s">
        <v>27</v>
      </c>
      <c r="P4112">
        <f t="shared" si="128"/>
        <v>1</v>
      </c>
      <c r="Q4112" s="7">
        <f t="shared" si="129"/>
        <v>0.2</v>
      </c>
    </row>
    <row r="4113" spans="1:17" x14ac:dyDescent="0.2">
      <c r="A4113">
        <v>89301176</v>
      </c>
      <c r="B4113" t="s">
        <v>3914</v>
      </c>
      <c r="C4113" t="s">
        <v>357</v>
      </c>
      <c r="D4113">
        <v>5</v>
      </c>
      <c r="E4113" s="2">
        <v>44089</v>
      </c>
      <c r="G4113">
        <v>9714</v>
      </c>
      <c r="H4113">
        <v>66800</v>
      </c>
      <c r="I4113" t="s">
        <v>53</v>
      </c>
      <c r="J4113" t="s">
        <v>78</v>
      </c>
      <c r="K4113" t="s">
        <v>1250</v>
      </c>
      <c r="M4113" s="1" t="s">
        <v>3944</v>
      </c>
      <c r="N4113">
        <v>1</v>
      </c>
      <c r="O4113" t="s">
        <v>72</v>
      </c>
      <c r="P4113">
        <f t="shared" si="128"/>
        <v>1</v>
      </c>
      <c r="Q4113" s="7">
        <f t="shared" si="129"/>
        <v>1</v>
      </c>
    </row>
    <row r="4114" spans="1:17" x14ac:dyDescent="0.2">
      <c r="A4114">
        <v>89301111</v>
      </c>
      <c r="B4114" t="s">
        <v>2951</v>
      </c>
      <c r="C4114" t="s">
        <v>109</v>
      </c>
      <c r="D4114">
        <v>5</v>
      </c>
      <c r="E4114" s="2">
        <v>45078</v>
      </c>
      <c r="G4114">
        <v>11042</v>
      </c>
      <c r="H4114">
        <v>66803</v>
      </c>
      <c r="J4114" t="s">
        <v>521</v>
      </c>
      <c r="K4114" t="s">
        <v>3054</v>
      </c>
      <c r="M4114" s="1" t="s">
        <v>3055</v>
      </c>
      <c r="N4114">
        <v>1</v>
      </c>
      <c r="O4114" t="s">
        <v>90</v>
      </c>
      <c r="P4114">
        <f t="shared" si="128"/>
        <v>1</v>
      </c>
      <c r="Q4114" s="7">
        <f t="shared" si="129"/>
        <v>1</v>
      </c>
    </row>
    <row r="4115" spans="1:17" x14ac:dyDescent="0.2">
      <c r="A4115">
        <v>89301105</v>
      </c>
      <c r="B4115" t="s">
        <v>2599</v>
      </c>
      <c r="C4115" t="s">
        <v>2909</v>
      </c>
      <c r="D4115">
        <v>5</v>
      </c>
      <c r="E4115" s="2">
        <v>44958</v>
      </c>
      <c r="G4115">
        <v>9653</v>
      </c>
      <c r="H4115">
        <v>66804</v>
      </c>
      <c r="I4115" t="s">
        <v>53</v>
      </c>
      <c r="J4115" t="s">
        <v>47</v>
      </c>
      <c r="K4115" t="s">
        <v>2935</v>
      </c>
      <c r="M4115" s="1" t="s">
        <v>2936</v>
      </c>
      <c r="N4115">
        <v>0.5</v>
      </c>
      <c r="O4115" t="s">
        <v>72</v>
      </c>
      <c r="P4115">
        <f t="shared" si="128"/>
        <v>1</v>
      </c>
      <c r="Q4115" s="7">
        <f t="shared" si="129"/>
        <v>0.5</v>
      </c>
    </row>
    <row r="4116" spans="1:17" x14ac:dyDescent="0.2">
      <c r="A4116">
        <v>89301215</v>
      </c>
      <c r="B4116" t="s">
        <v>4155</v>
      </c>
      <c r="C4116" t="s">
        <v>4301</v>
      </c>
      <c r="D4116">
        <v>10</v>
      </c>
      <c r="E4116" s="2">
        <v>44105</v>
      </c>
      <c r="G4116">
        <v>9859</v>
      </c>
      <c r="H4116">
        <v>66806</v>
      </c>
      <c r="I4116" t="s">
        <v>53</v>
      </c>
      <c r="J4116" t="s">
        <v>176</v>
      </c>
      <c r="K4116" t="s">
        <v>4346</v>
      </c>
      <c r="M4116" s="1" t="s">
        <v>4347</v>
      </c>
      <c r="N4116">
        <v>1</v>
      </c>
      <c r="O4116" t="s">
        <v>72</v>
      </c>
      <c r="P4116">
        <f t="shared" si="128"/>
        <v>1</v>
      </c>
      <c r="Q4116" s="7">
        <f t="shared" si="129"/>
        <v>1</v>
      </c>
    </row>
    <row r="4117" spans="1:17" x14ac:dyDescent="0.2">
      <c r="A4117">
        <v>89301041</v>
      </c>
      <c r="B4117" t="s">
        <v>1095</v>
      </c>
      <c r="C4117" t="s">
        <v>109</v>
      </c>
      <c r="D4117">
        <v>5</v>
      </c>
      <c r="E4117" s="2">
        <v>44075</v>
      </c>
      <c r="G4117">
        <v>9655</v>
      </c>
      <c r="H4117">
        <v>66814</v>
      </c>
      <c r="I4117" t="s">
        <v>53</v>
      </c>
      <c r="J4117" t="s">
        <v>47</v>
      </c>
      <c r="K4117" t="s">
        <v>1205</v>
      </c>
      <c r="M4117" s="1" t="s">
        <v>1206</v>
      </c>
      <c r="N4117">
        <v>1</v>
      </c>
      <c r="O4117" t="s">
        <v>72</v>
      </c>
      <c r="P4117">
        <f t="shared" si="128"/>
        <v>1</v>
      </c>
      <c r="Q4117" s="7">
        <f t="shared" si="129"/>
        <v>1</v>
      </c>
    </row>
    <row r="4118" spans="1:17" x14ac:dyDescent="0.2">
      <c r="A4118">
        <v>89301273</v>
      </c>
      <c r="B4118" t="s">
        <v>4683</v>
      </c>
      <c r="C4118" t="s">
        <v>4684</v>
      </c>
      <c r="D4118">
        <v>10</v>
      </c>
      <c r="E4118" s="2">
        <v>44136</v>
      </c>
      <c r="G4118">
        <v>9843</v>
      </c>
      <c r="H4118">
        <v>66825</v>
      </c>
      <c r="J4118" t="s">
        <v>275</v>
      </c>
      <c r="K4118" t="s">
        <v>4698</v>
      </c>
      <c r="M4118" s="1" t="s">
        <v>4699</v>
      </c>
      <c r="N4118">
        <v>0.5</v>
      </c>
      <c r="O4118" t="s">
        <v>90</v>
      </c>
      <c r="P4118">
        <f t="shared" si="128"/>
        <v>2</v>
      </c>
      <c r="Q4118" s="7">
        <f t="shared" si="129"/>
        <v>1</v>
      </c>
    </row>
    <row r="4119" spans="1:17" x14ac:dyDescent="0.2">
      <c r="A4119">
        <v>89301274</v>
      </c>
      <c r="B4119" t="s">
        <v>4683</v>
      </c>
      <c r="C4119" t="s">
        <v>4684</v>
      </c>
      <c r="D4119">
        <v>10</v>
      </c>
      <c r="E4119" s="2">
        <v>44136</v>
      </c>
      <c r="G4119">
        <v>9843</v>
      </c>
      <c r="H4119">
        <v>66825</v>
      </c>
      <c r="J4119" t="s">
        <v>275</v>
      </c>
      <c r="K4119" t="s">
        <v>4698</v>
      </c>
      <c r="M4119" s="1" t="s">
        <v>4699</v>
      </c>
      <c r="N4119">
        <v>0.5</v>
      </c>
      <c r="O4119" t="s">
        <v>90</v>
      </c>
      <c r="P4119">
        <f t="shared" si="128"/>
        <v>2</v>
      </c>
      <c r="Q4119" s="7">
        <f t="shared" si="129"/>
        <v>1</v>
      </c>
    </row>
    <row r="4120" spans="1:17" x14ac:dyDescent="0.2">
      <c r="A4120">
        <v>89301322</v>
      </c>
      <c r="B4120" t="s">
        <v>4932</v>
      </c>
      <c r="C4120" t="s">
        <v>568</v>
      </c>
      <c r="D4120">
        <v>10</v>
      </c>
      <c r="E4120" s="2">
        <v>44136</v>
      </c>
      <c r="G4120">
        <v>9817</v>
      </c>
      <c r="H4120">
        <v>66830</v>
      </c>
      <c r="J4120" t="s">
        <v>458</v>
      </c>
      <c r="K4120" t="s">
        <v>4990</v>
      </c>
      <c r="M4120" s="1" t="s">
        <v>4991</v>
      </c>
      <c r="N4120">
        <v>1</v>
      </c>
      <c r="O4120" t="s">
        <v>72</v>
      </c>
      <c r="P4120">
        <f t="shared" si="128"/>
        <v>1</v>
      </c>
      <c r="Q4120" s="7">
        <f t="shared" si="129"/>
        <v>1</v>
      </c>
    </row>
    <row r="4121" spans="1:17" x14ac:dyDescent="0.2">
      <c r="A4121">
        <v>89301031</v>
      </c>
      <c r="B4121" t="s">
        <v>826</v>
      </c>
      <c r="C4121" t="s">
        <v>109</v>
      </c>
      <c r="D4121">
        <v>5</v>
      </c>
      <c r="E4121" s="2">
        <v>44075</v>
      </c>
      <c r="G4121">
        <v>9731</v>
      </c>
      <c r="H4121">
        <v>66831</v>
      </c>
      <c r="I4121" t="s">
        <v>28</v>
      </c>
      <c r="J4121" t="s">
        <v>249</v>
      </c>
      <c r="K4121" t="s">
        <v>874</v>
      </c>
      <c r="M4121" s="1" t="s">
        <v>875</v>
      </c>
      <c r="N4121">
        <v>1</v>
      </c>
      <c r="O4121" t="s">
        <v>94</v>
      </c>
      <c r="P4121">
        <f t="shared" si="128"/>
        <v>2</v>
      </c>
      <c r="Q4121" s="7">
        <f t="shared" si="129"/>
        <v>1</v>
      </c>
    </row>
    <row r="4122" spans="1:17" x14ac:dyDescent="0.2">
      <c r="A4122">
        <v>89301608</v>
      </c>
      <c r="B4122" t="s">
        <v>6482</v>
      </c>
      <c r="C4122" t="s">
        <v>6482</v>
      </c>
      <c r="D4122">
        <v>10</v>
      </c>
      <c r="E4122" s="2">
        <v>45108</v>
      </c>
      <c r="G4122">
        <v>10991</v>
      </c>
      <c r="H4122">
        <v>66831</v>
      </c>
      <c r="I4122" t="s">
        <v>28</v>
      </c>
      <c r="J4122" t="s">
        <v>249</v>
      </c>
      <c r="K4122" t="s">
        <v>874</v>
      </c>
      <c r="M4122" s="1" t="s">
        <v>875</v>
      </c>
      <c r="N4122">
        <v>0</v>
      </c>
      <c r="O4122" t="s">
        <v>238</v>
      </c>
      <c r="P4122">
        <f t="shared" si="128"/>
        <v>2</v>
      </c>
      <c r="Q4122" s="7">
        <f t="shared" si="129"/>
        <v>1</v>
      </c>
    </row>
    <row r="4123" spans="1:17" x14ac:dyDescent="0.2">
      <c r="A4123">
        <v>89301405</v>
      </c>
      <c r="B4123" t="s">
        <v>5773</v>
      </c>
      <c r="C4123" t="s">
        <v>5774</v>
      </c>
      <c r="D4123">
        <v>10</v>
      </c>
      <c r="E4123" s="2">
        <v>44105</v>
      </c>
      <c r="G4123">
        <v>9902</v>
      </c>
      <c r="H4123">
        <v>66833</v>
      </c>
      <c r="J4123" t="s">
        <v>2283</v>
      </c>
      <c r="K4123" t="s">
        <v>5835</v>
      </c>
      <c r="L4123" t="s">
        <v>86</v>
      </c>
      <c r="M4123" s="1" t="s">
        <v>5836</v>
      </c>
      <c r="N4123">
        <v>1</v>
      </c>
      <c r="O4123" t="s">
        <v>72</v>
      </c>
      <c r="P4123">
        <f t="shared" si="128"/>
        <v>1</v>
      </c>
      <c r="Q4123" s="7">
        <f t="shared" si="129"/>
        <v>1</v>
      </c>
    </row>
    <row r="4124" spans="1:17" x14ac:dyDescent="0.2">
      <c r="A4124">
        <v>89301021</v>
      </c>
      <c r="B4124" t="s">
        <v>489</v>
      </c>
      <c r="C4124" t="s">
        <v>109</v>
      </c>
      <c r="D4124">
        <v>5</v>
      </c>
      <c r="E4124" s="2">
        <v>44105</v>
      </c>
      <c r="G4124">
        <v>9895</v>
      </c>
      <c r="H4124">
        <v>66834</v>
      </c>
      <c r="I4124" t="s">
        <v>46</v>
      </c>
      <c r="J4124" t="s">
        <v>312</v>
      </c>
      <c r="K4124" t="s">
        <v>549</v>
      </c>
      <c r="M4124" s="1" t="s">
        <v>550</v>
      </c>
      <c r="N4124">
        <v>1</v>
      </c>
      <c r="O4124" t="s">
        <v>27</v>
      </c>
      <c r="P4124">
        <f t="shared" si="128"/>
        <v>1</v>
      </c>
      <c r="Q4124" s="7">
        <f t="shared" si="129"/>
        <v>1</v>
      </c>
    </row>
    <row r="4125" spans="1:17" x14ac:dyDescent="0.2">
      <c r="A4125">
        <v>89301602</v>
      </c>
      <c r="B4125" t="s">
        <v>6449</v>
      </c>
      <c r="C4125" t="s">
        <v>6450</v>
      </c>
      <c r="D4125">
        <v>10</v>
      </c>
      <c r="E4125" s="2">
        <v>44166</v>
      </c>
      <c r="G4125">
        <v>9836</v>
      </c>
      <c r="H4125">
        <v>66836</v>
      </c>
      <c r="J4125" t="s">
        <v>6457</v>
      </c>
      <c r="K4125" t="s">
        <v>6458</v>
      </c>
      <c r="L4125" t="s">
        <v>86</v>
      </c>
      <c r="M4125" s="1" t="s">
        <v>6459</v>
      </c>
      <c r="N4125">
        <v>0.14199999999999999</v>
      </c>
      <c r="O4125" t="s">
        <v>72</v>
      </c>
      <c r="P4125">
        <f t="shared" si="128"/>
        <v>1</v>
      </c>
      <c r="Q4125" s="7">
        <f t="shared" si="129"/>
        <v>0.14199999999999999</v>
      </c>
    </row>
    <row r="4126" spans="1:17" x14ac:dyDescent="0.2">
      <c r="A4126">
        <v>89301600</v>
      </c>
      <c r="B4126" t="s">
        <v>6274</v>
      </c>
      <c r="C4126" t="s">
        <v>6274</v>
      </c>
      <c r="D4126">
        <v>10</v>
      </c>
      <c r="E4126" s="2">
        <v>44166</v>
      </c>
      <c r="G4126">
        <v>9834</v>
      </c>
      <c r="H4126">
        <v>66837</v>
      </c>
      <c r="I4126" t="s">
        <v>53</v>
      </c>
      <c r="J4126" t="s">
        <v>127</v>
      </c>
      <c r="K4126" t="s">
        <v>6311</v>
      </c>
      <c r="M4126" s="1" t="s">
        <v>6312</v>
      </c>
      <c r="N4126">
        <v>0.14199999999999999</v>
      </c>
      <c r="O4126" t="s">
        <v>72</v>
      </c>
      <c r="P4126">
        <f t="shared" si="128"/>
        <v>7</v>
      </c>
      <c r="Q4126" s="7">
        <f t="shared" si="129"/>
        <v>0.99399999999999999</v>
      </c>
    </row>
    <row r="4127" spans="1:17" x14ac:dyDescent="0.2">
      <c r="A4127">
        <v>89301602</v>
      </c>
      <c r="B4127" t="s">
        <v>6449</v>
      </c>
      <c r="C4127" t="s">
        <v>6450</v>
      </c>
      <c r="D4127">
        <v>10</v>
      </c>
      <c r="E4127" s="2">
        <v>44166</v>
      </c>
      <c r="G4127">
        <v>9834</v>
      </c>
      <c r="H4127">
        <v>66837</v>
      </c>
      <c r="I4127" t="s">
        <v>53</v>
      </c>
      <c r="J4127" t="s">
        <v>127</v>
      </c>
      <c r="K4127" t="s">
        <v>6311</v>
      </c>
      <c r="M4127" s="1" t="s">
        <v>6312</v>
      </c>
      <c r="N4127">
        <v>0.14199999999999999</v>
      </c>
      <c r="O4127" t="s">
        <v>72</v>
      </c>
      <c r="P4127">
        <f t="shared" si="128"/>
        <v>7</v>
      </c>
      <c r="Q4127" s="7">
        <f t="shared" si="129"/>
        <v>0.99399999999999999</v>
      </c>
    </row>
    <row r="4128" spans="1:17" x14ac:dyDescent="0.2">
      <c r="A4128">
        <v>89301604</v>
      </c>
      <c r="B4128" t="s">
        <v>6464</v>
      </c>
      <c r="C4128" t="s">
        <v>6465</v>
      </c>
      <c r="D4128">
        <v>10</v>
      </c>
      <c r="E4128" s="2">
        <v>44166</v>
      </c>
      <c r="G4128">
        <v>9834</v>
      </c>
      <c r="H4128">
        <v>66837</v>
      </c>
      <c r="I4128" t="s">
        <v>53</v>
      </c>
      <c r="J4128" t="s">
        <v>127</v>
      </c>
      <c r="K4128" t="s">
        <v>6311</v>
      </c>
      <c r="M4128" s="1" t="s">
        <v>6312</v>
      </c>
      <c r="N4128">
        <v>0.14199999999999999</v>
      </c>
      <c r="O4128" t="s">
        <v>72</v>
      </c>
      <c r="P4128">
        <f t="shared" si="128"/>
        <v>7</v>
      </c>
      <c r="Q4128" s="7">
        <f t="shared" si="129"/>
        <v>0.99399999999999999</v>
      </c>
    </row>
    <row r="4129" spans="1:17" x14ac:dyDescent="0.2">
      <c r="A4129">
        <v>89301605</v>
      </c>
      <c r="B4129" t="s">
        <v>6474</v>
      </c>
      <c r="C4129" t="s">
        <v>6475</v>
      </c>
      <c r="D4129">
        <v>10</v>
      </c>
      <c r="E4129" s="2">
        <v>44166</v>
      </c>
      <c r="G4129">
        <v>9834</v>
      </c>
      <c r="H4129">
        <v>66837</v>
      </c>
      <c r="I4129" t="s">
        <v>53</v>
      </c>
      <c r="J4129" t="s">
        <v>127</v>
      </c>
      <c r="K4129" t="s">
        <v>6311</v>
      </c>
      <c r="M4129" s="1" t="s">
        <v>6312</v>
      </c>
      <c r="N4129">
        <v>0.14199999999999999</v>
      </c>
      <c r="O4129" t="s">
        <v>72</v>
      </c>
      <c r="P4129">
        <f t="shared" si="128"/>
        <v>7</v>
      </c>
      <c r="Q4129" s="7">
        <f t="shared" si="129"/>
        <v>0.99399999999999999</v>
      </c>
    </row>
    <row r="4130" spans="1:17" x14ac:dyDescent="0.2">
      <c r="A4130">
        <v>89301606</v>
      </c>
      <c r="B4130" t="s">
        <v>6476</v>
      </c>
      <c r="C4130" t="s">
        <v>6477</v>
      </c>
      <c r="D4130">
        <v>10</v>
      </c>
      <c r="E4130" s="2">
        <v>44166</v>
      </c>
      <c r="G4130">
        <v>9834</v>
      </c>
      <c r="H4130">
        <v>66837</v>
      </c>
      <c r="I4130" t="s">
        <v>53</v>
      </c>
      <c r="J4130" t="s">
        <v>127</v>
      </c>
      <c r="K4130" t="s">
        <v>6311</v>
      </c>
      <c r="M4130" s="1" t="s">
        <v>6312</v>
      </c>
      <c r="N4130">
        <v>0.14199999999999999</v>
      </c>
      <c r="O4130" t="s">
        <v>72</v>
      </c>
      <c r="P4130">
        <f t="shared" si="128"/>
        <v>7</v>
      </c>
      <c r="Q4130" s="7">
        <f t="shared" si="129"/>
        <v>0.99399999999999999</v>
      </c>
    </row>
    <row r="4131" spans="1:17" x14ac:dyDescent="0.2">
      <c r="A4131">
        <v>89301607</v>
      </c>
      <c r="B4131" t="s">
        <v>6480</v>
      </c>
      <c r="C4131" t="s">
        <v>6481</v>
      </c>
      <c r="D4131">
        <v>10</v>
      </c>
      <c r="E4131" s="2">
        <v>44166</v>
      </c>
      <c r="G4131">
        <v>9834</v>
      </c>
      <c r="H4131">
        <v>66837</v>
      </c>
      <c r="I4131" t="s">
        <v>53</v>
      </c>
      <c r="J4131" t="s">
        <v>127</v>
      </c>
      <c r="K4131" t="s">
        <v>6311</v>
      </c>
      <c r="M4131" s="1" t="s">
        <v>6312</v>
      </c>
      <c r="N4131">
        <v>0.14199999999999999</v>
      </c>
      <c r="O4131" t="s">
        <v>72</v>
      </c>
      <c r="P4131">
        <f t="shared" si="128"/>
        <v>7</v>
      </c>
      <c r="Q4131" s="7">
        <f t="shared" si="129"/>
        <v>0.99399999999999999</v>
      </c>
    </row>
    <row r="4132" spans="1:17" x14ac:dyDescent="0.2">
      <c r="A4132">
        <v>89301608</v>
      </c>
      <c r="B4132" t="s">
        <v>6482</v>
      </c>
      <c r="C4132" t="s">
        <v>6482</v>
      </c>
      <c r="D4132">
        <v>10</v>
      </c>
      <c r="E4132" s="2">
        <v>44166</v>
      </c>
      <c r="G4132">
        <v>9834</v>
      </c>
      <c r="H4132">
        <v>66837</v>
      </c>
      <c r="I4132" t="s">
        <v>53</v>
      </c>
      <c r="J4132" t="s">
        <v>127</v>
      </c>
      <c r="K4132" t="s">
        <v>6311</v>
      </c>
      <c r="M4132" s="1" t="s">
        <v>6312</v>
      </c>
      <c r="N4132">
        <v>0.14199999999999999</v>
      </c>
      <c r="O4132" t="s">
        <v>72</v>
      </c>
      <c r="P4132">
        <f t="shared" si="128"/>
        <v>7</v>
      </c>
      <c r="Q4132" s="7">
        <f t="shared" si="129"/>
        <v>0.99399999999999999</v>
      </c>
    </row>
    <row r="4133" spans="1:17" x14ac:dyDescent="0.2">
      <c r="A4133">
        <v>89301600</v>
      </c>
      <c r="B4133" t="s">
        <v>6274</v>
      </c>
      <c r="C4133" t="s">
        <v>6274</v>
      </c>
      <c r="D4133">
        <v>10</v>
      </c>
      <c r="E4133" s="2">
        <v>44287</v>
      </c>
      <c r="G4133">
        <v>9829</v>
      </c>
      <c r="H4133">
        <v>66838</v>
      </c>
      <c r="J4133" t="s">
        <v>252</v>
      </c>
      <c r="K4133" t="s">
        <v>6313</v>
      </c>
      <c r="M4133" s="1" t="s">
        <v>6314</v>
      </c>
      <c r="N4133">
        <v>0.14199999999999999</v>
      </c>
      <c r="O4133" t="s">
        <v>72</v>
      </c>
      <c r="P4133">
        <f t="shared" si="128"/>
        <v>7</v>
      </c>
      <c r="Q4133" s="7">
        <f t="shared" si="129"/>
        <v>0.99399999999999999</v>
      </c>
    </row>
    <row r="4134" spans="1:17" x14ac:dyDescent="0.2">
      <c r="A4134">
        <v>89301602</v>
      </c>
      <c r="B4134" t="s">
        <v>6449</v>
      </c>
      <c r="C4134" t="s">
        <v>6450</v>
      </c>
      <c r="D4134">
        <v>10</v>
      </c>
      <c r="E4134" s="2">
        <v>44166</v>
      </c>
      <c r="G4134">
        <v>9829</v>
      </c>
      <c r="H4134">
        <v>66838</v>
      </c>
      <c r="J4134" t="s">
        <v>252</v>
      </c>
      <c r="K4134" t="s">
        <v>6313</v>
      </c>
      <c r="M4134" s="1" t="s">
        <v>6314</v>
      </c>
      <c r="N4134">
        <v>0.14199999999999999</v>
      </c>
      <c r="O4134" t="s">
        <v>72</v>
      </c>
      <c r="P4134">
        <f t="shared" si="128"/>
        <v>7</v>
      </c>
      <c r="Q4134" s="7">
        <f t="shared" si="129"/>
        <v>0.99399999999999999</v>
      </c>
    </row>
    <row r="4135" spans="1:17" x14ac:dyDescent="0.2">
      <c r="A4135">
        <v>89301604</v>
      </c>
      <c r="B4135" t="s">
        <v>6464</v>
      </c>
      <c r="C4135" t="s">
        <v>6465</v>
      </c>
      <c r="D4135">
        <v>10</v>
      </c>
      <c r="E4135" s="2">
        <v>44166</v>
      </c>
      <c r="G4135">
        <v>9829</v>
      </c>
      <c r="H4135">
        <v>66838</v>
      </c>
      <c r="J4135" t="s">
        <v>252</v>
      </c>
      <c r="K4135" t="s">
        <v>6313</v>
      </c>
      <c r="M4135" s="1" t="s">
        <v>6314</v>
      </c>
      <c r="N4135">
        <v>0.14199999999999999</v>
      </c>
      <c r="O4135" t="s">
        <v>72</v>
      </c>
      <c r="P4135">
        <f t="shared" si="128"/>
        <v>7</v>
      </c>
      <c r="Q4135" s="7">
        <f t="shared" si="129"/>
        <v>0.99399999999999999</v>
      </c>
    </row>
    <row r="4136" spans="1:17" x14ac:dyDescent="0.2">
      <c r="A4136">
        <v>89301605</v>
      </c>
      <c r="B4136" t="s">
        <v>6474</v>
      </c>
      <c r="C4136" t="s">
        <v>6475</v>
      </c>
      <c r="D4136">
        <v>10</v>
      </c>
      <c r="E4136" s="2">
        <v>44166</v>
      </c>
      <c r="G4136">
        <v>9829</v>
      </c>
      <c r="H4136">
        <v>66838</v>
      </c>
      <c r="J4136" t="s">
        <v>252</v>
      </c>
      <c r="K4136" t="s">
        <v>6313</v>
      </c>
      <c r="M4136" s="1" t="s">
        <v>6314</v>
      </c>
      <c r="N4136">
        <v>0.14199999999999999</v>
      </c>
      <c r="O4136" t="s">
        <v>72</v>
      </c>
      <c r="P4136">
        <f t="shared" si="128"/>
        <v>7</v>
      </c>
      <c r="Q4136" s="7">
        <f t="shared" si="129"/>
        <v>0.99399999999999999</v>
      </c>
    </row>
    <row r="4137" spans="1:17" x14ac:dyDescent="0.2">
      <c r="A4137">
        <v>89301606</v>
      </c>
      <c r="B4137" t="s">
        <v>6476</v>
      </c>
      <c r="C4137" t="s">
        <v>6477</v>
      </c>
      <c r="D4137">
        <v>10</v>
      </c>
      <c r="E4137" s="2">
        <v>44166</v>
      </c>
      <c r="G4137">
        <v>9829</v>
      </c>
      <c r="H4137">
        <v>66838</v>
      </c>
      <c r="J4137" t="s">
        <v>252</v>
      </c>
      <c r="K4137" t="s">
        <v>6313</v>
      </c>
      <c r="M4137" s="1" t="s">
        <v>6314</v>
      </c>
      <c r="N4137">
        <v>0.14199999999999999</v>
      </c>
      <c r="O4137" t="s">
        <v>72</v>
      </c>
      <c r="P4137">
        <f t="shared" si="128"/>
        <v>7</v>
      </c>
      <c r="Q4137" s="7">
        <f t="shared" si="129"/>
        <v>0.99399999999999999</v>
      </c>
    </row>
    <row r="4138" spans="1:17" x14ac:dyDescent="0.2">
      <c r="A4138">
        <v>89301607</v>
      </c>
      <c r="B4138" t="s">
        <v>6480</v>
      </c>
      <c r="C4138" t="s">
        <v>6481</v>
      </c>
      <c r="D4138">
        <v>10</v>
      </c>
      <c r="E4138" s="2">
        <v>44166</v>
      </c>
      <c r="G4138">
        <v>9829</v>
      </c>
      <c r="H4138">
        <v>66838</v>
      </c>
      <c r="J4138" t="s">
        <v>252</v>
      </c>
      <c r="K4138" t="s">
        <v>6313</v>
      </c>
      <c r="M4138" s="1" t="s">
        <v>6314</v>
      </c>
      <c r="N4138">
        <v>0.14199999999999999</v>
      </c>
      <c r="O4138" t="s">
        <v>72</v>
      </c>
      <c r="P4138">
        <f t="shared" si="128"/>
        <v>7</v>
      </c>
      <c r="Q4138" s="7">
        <f t="shared" si="129"/>
        <v>0.99399999999999999</v>
      </c>
    </row>
    <row r="4139" spans="1:17" x14ac:dyDescent="0.2">
      <c r="A4139">
        <v>89301608</v>
      </c>
      <c r="B4139" t="s">
        <v>6482</v>
      </c>
      <c r="C4139" t="s">
        <v>6482</v>
      </c>
      <c r="D4139">
        <v>10</v>
      </c>
      <c r="E4139" s="2">
        <v>44166</v>
      </c>
      <c r="G4139">
        <v>9829</v>
      </c>
      <c r="H4139">
        <v>66838</v>
      </c>
      <c r="J4139" t="s">
        <v>252</v>
      </c>
      <c r="K4139" t="s">
        <v>6313</v>
      </c>
      <c r="M4139" s="1" t="s">
        <v>6314</v>
      </c>
      <c r="N4139">
        <v>0.14199999999999999</v>
      </c>
      <c r="O4139" t="s">
        <v>72</v>
      </c>
      <c r="P4139">
        <f t="shared" si="128"/>
        <v>7</v>
      </c>
      <c r="Q4139" s="7">
        <f t="shared" si="129"/>
        <v>0.99399999999999999</v>
      </c>
    </row>
    <row r="4140" spans="1:17" x14ac:dyDescent="0.2">
      <c r="A4140">
        <v>89301593</v>
      </c>
      <c r="B4140" t="s">
        <v>6156</v>
      </c>
      <c r="C4140" t="s">
        <v>6157</v>
      </c>
      <c r="D4140">
        <v>5</v>
      </c>
      <c r="E4140" s="2">
        <v>44256</v>
      </c>
      <c r="G4140">
        <v>10302</v>
      </c>
      <c r="H4140">
        <v>66839</v>
      </c>
      <c r="J4140" t="s">
        <v>2445</v>
      </c>
      <c r="K4140" t="s">
        <v>6247</v>
      </c>
      <c r="M4140" s="1" t="s">
        <v>6248</v>
      </c>
      <c r="N4140">
        <v>1</v>
      </c>
      <c r="O4140" t="s">
        <v>23</v>
      </c>
      <c r="P4140">
        <f t="shared" si="128"/>
        <v>1</v>
      </c>
      <c r="Q4140" s="7">
        <f t="shared" si="129"/>
        <v>1</v>
      </c>
    </row>
    <row r="4141" spans="1:17" x14ac:dyDescent="0.2">
      <c r="A4141">
        <v>89301121</v>
      </c>
      <c r="B4141" t="s">
        <v>3139</v>
      </c>
      <c r="C4141" t="s">
        <v>109</v>
      </c>
      <c r="D4141">
        <v>5</v>
      </c>
      <c r="E4141" s="2">
        <v>44105</v>
      </c>
      <c r="G4141">
        <v>9863</v>
      </c>
      <c r="H4141">
        <v>66842</v>
      </c>
      <c r="J4141" t="s">
        <v>275</v>
      </c>
      <c r="K4141" t="s">
        <v>1930</v>
      </c>
      <c r="M4141" s="1" t="s">
        <v>3221</v>
      </c>
      <c r="N4141">
        <v>1</v>
      </c>
      <c r="O4141" t="s">
        <v>23</v>
      </c>
      <c r="P4141">
        <f t="shared" si="128"/>
        <v>1</v>
      </c>
      <c r="Q4141" s="7">
        <f t="shared" si="129"/>
        <v>1</v>
      </c>
    </row>
    <row r="4142" spans="1:17" x14ac:dyDescent="0.2">
      <c r="A4142">
        <v>89301261</v>
      </c>
      <c r="B4142" t="s">
        <v>4505</v>
      </c>
      <c r="C4142" t="s">
        <v>109</v>
      </c>
      <c r="D4142">
        <v>5</v>
      </c>
      <c r="E4142" s="2">
        <v>44682</v>
      </c>
      <c r="G4142">
        <v>10587</v>
      </c>
      <c r="H4142">
        <v>66843</v>
      </c>
      <c r="I4142" t="s">
        <v>46</v>
      </c>
      <c r="J4142" t="s">
        <v>69</v>
      </c>
      <c r="K4142" t="s">
        <v>4626</v>
      </c>
      <c r="M4142" s="1" t="s">
        <v>4627</v>
      </c>
      <c r="N4142">
        <v>0.2</v>
      </c>
      <c r="O4142" t="s">
        <v>2433</v>
      </c>
      <c r="P4142">
        <f t="shared" si="128"/>
        <v>2</v>
      </c>
      <c r="Q4142" s="7">
        <f t="shared" si="129"/>
        <v>1</v>
      </c>
    </row>
    <row r="4143" spans="1:17" x14ac:dyDescent="0.2">
      <c r="A4143">
        <v>89301265</v>
      </c>
      <c r="B4143" t="s">
        <v>4505</v>
      </c>
      <c r="C4143" t="s">
        <v>4675</v>
      </c>
      <c r="D4143">
        <v>10</v>
      </c>
      <c r="E4143" s="2">
        <v>44682</v>
      </c>
      <c r="G4143">
        <v>10587</v>
      </c>
      <c r="H4143">
        <v>66843</v>
      </c>
      <c r="I4143" t="s">
        <v>46</v>
      </c>
      <c r="J4143" t="s">
        <v>69</v>
      </c>
      <c r="K4143" t="s">
        <v>4626</v>
      </c>
      <c r="M4143" s="1" t="s">
        <v>4627</v>
      </c>
      <c r="N4143">
        <v>0.8</v>
      </c>
      <c r="O4143" t="s">
        <v>2433</v>
      </c>
      <c r="P4143">
        <f t="shared" si="128"/>
        <v>2</v>
      </c>
      <c r="Q4143" s="7">
        <f t="shared" si="129"/>
        <v>1</v>
      </c>
    </row>
    <row r="4144" spans="1:17" x14ac:dyDescent="0.2">
      <c r="A4144">
        <v>89301600</v>
      </c>
      <c r="B4144" t="s">
        <v>6274</v>
      </c>
      <c r="C4144" t="s">
        <v>6274</v>
      </c>
      <c r="D4144">
        <v>10</v>
      </c>
      <c r="E4144" s="2">
        <v>44287</v>
      </c>
      <c r="G4144">
        <v>9835</v>
      </c>
      <c r="H4144">
        <v>66845</v>
      </c>
      <c r="J4144" t="s">
        <v>47</v>
      </c>
      <c r="K4144" t="s">
        <v>6309</v>
      </c>
      <c r="M4144" s="1" t="s">
        <v>6310</v>
      </c>
      <c r="N4144">
        <v>0.14199999999999999</v>
      </c>
      <c r="O4144" t="s">
        <v>72</v>
      </c>
      <c r="P4144">
        <f t="shared" si="128"/>
        <v>7</v>
      </c>
      <c r="Q4144" s="7">
        <f t="shared" si="129"/>
        <v>0.99399999999999999</v>
      </c>
    </row>
    <row r="4145" spans="1:17" x14ac:dyDescent="0.2">
      <c r="A4145">
        <v>89301602</v>
      </c>
      <c r="B4145" t="s">
        <v>6449</v>
      </c>
      <c r="C4145" t="s">
        <v>6450</v>
      </c>
      <c r="D4145">
        <v>10</v>
      </c>
      <c r="E4145" s="2">
        <v>44166</v>
      </c>
      <c r="G4145">
        <v>9835</v>
      </c>
      <c r="H4145">
        <v>66845</v>
      </c>
      <c r="J4145" t="s">
        <v>47</v>
      </c>
      <c r="K4145" t="s">
        <v>6309</v>
      </c>
      <c r="M4145" s="1" t="s">
        <v>6310</v>
      </c>
      <c r="N4145">
        <v>0.14199999999999999</v>
      </c>
      <c r="O4145" t="s">
        <v>72</v>
      </c>
      <c r="P4145">
        <f t="shared" si="128"/>
        <v>7</v>
      </c>
      <c r="Q4145" s="7">
        <f t="shared" si="129"/>
        <v>0.99399999999999999</v>
      </c>
    </row>
    <row r="4146" spans="1:17" x14ac:dyDescent="0.2">
      <c r="A4146">
        <v>89301604</v>
      </c>
      <c r="B4146" t="s">
        <v>6464</v>
      </c>
      <c r="C4146" t="s">
        <v>6465</v>
      </c>
      <c r="D4146">
        <v>10</v>
      </c>
      <c r="E4146" s="2">
        <v>44166</v>
      </c>
      <c r="G4146">
        <v>9835</v>
      </c>
      <c r="H4146">
        <v>66845</v>
      </c>
      <c r="J4146" t="s">
        <v>47</v>
      </c>
      <c r="K4146" t="s">
        <v>6309</v>
      </c>
      <c r="M4146" s="1" t="s">
        <v>6310</v>
      </c>
      <c r="N4146">
        <v>0.14199999999999999</v>
      </c>
      <c r="O4146" t="s">
        <v>72</v>
      </c>
      <c r="P4146">
        <f t="shared" si="128"/>
        <v>7</v>
      </c>
      <c r="Q4146" s="7">
        <f t="shared" si="129"/>
        <v>0.99399999999999999</v>
      </c>
    </row>
    <row r="4147" spans="1:17" x14ac:dyDescent="0.2">
      <c r="A4147">
        <v>89301605</v>
      </c>
      <c r="B4147" t="s">
        <v>6474</v>
      </c>
      <c r="C4147" t="s">
        <v>6475</v>
      </c>
      <c r="D4147">
        <v>10</v>
      </c>
      <c r="E4147" s="2">
        <v>44166</v>
      </c>
      <c r="G4147">
        <v>9835</v>
      </c>
      <c r="H4147">
        <v>66845</v>
      </c>
      <c r="J4147" t="s">
        <v>47</v>
      </c>
      <c r="K4147" t="s">
        <v>6309</v>
      </c>
      <c r="M4147" s="1" t="s">
        <v>6310</v>
      </c>
      <c r="N4147">
        <v>0.14199999999999999</v>
      </c>
      <c r="O4147" t="s">
        <v>72</v>
      </c>
      <c r="P4147">
        <f t="shared" si="128"/>
        <v>7</v>
      </c>
      <c r="Q4147" s="7">
        <f t="shared" si="129"/>
        <v>0.99399999999999999</v>
      </c>
    </row>
    <row r="4148" spans="1:17" x14ac:dyDescent="0.2">
      <c r="A4148">
        <v>89301606</v>
      </c>
      <c r="B4148" t="s">
        <v>6476</v>
      </c>
      <c r="C4148" t="s">
        <v>6477</v>
      </c>
      <c r="D4148">
        <v>10</v>
      </c>
      <c r="E4148" s="2">
        <v>44166</v>
      </c>
      <c r="G4148">
        <v>9835</v>
      </c>
      <c r="H4148">
        <v>66845</v>
      </c>
      <c r="J4148" t="s">
        <v>47</v>
      </c>
      <c r="K4148" t="s">
        <v>6309</v>
      </c>
      <c r="M4148" s="1" t="s">
        <v>6310</v>
      </c>
      <c r="N4148">
        <v>0.14199999999999999</v>
      </c>
      <c r="O4148" t="s">
        <v>72</v>
      </c>
      <c r="P4148">
        <f t="shared" si="128"/>
        <v>7</v>
      </c>
      <c r="Q4148" s="7">
        <f t="shared" si="129"/>
        <v>0.99399999999999999</v>
      </c>
    </row>
    <row r="4149" spans="1:17" x14ac:dyDescent="0.2">
      <c r="A4149">
        <v>89301607</v>
      </c>
      <c r="B4149" t="s">
        <v>6480</v>
      </c>
      <c r="C4149" t="s">
        <v>6481</v>
      </c>
      <c r="D4149">
        <v>10</v>
      </c>
      <c r="E4149" s="2">
        <v>44166</v>
      </c>
      <c r="G4149">
        <v>9835</v>
      </c>
      <c r="H4149">
        <v>66845</v>
      </c>
      <c r="J4149" t="s">
        <v>47</v>
      </c>
      <c r="K4149" t="s">
        <v>6309</v>
      </c>
      <c r="M4149" s="1" t="s">
        <v>6310</v>
      </c>
      <c r="N4149">
        <v>0.14199999999999999</v>
      </c>
      <c r="O4149" t="s">
        <v>72</v>
      </c>
      <c r="P4149">
        <f t="shared" si="128"/>
        <v>7</v>
      </c>
      <c r="Q4149" s="7">
        <f t="shared" si="129"/>
        <v>0.99399999999999999</v>
      </c>
    </row>
    <row r="4150" spans="1:17" x14ac:dyDescent="0.2">
      <c r="A4150">
        <v>89301608</v>
      </c>
      <c r="B4150" t="s">
        <v>6482</v>
      </c>
      <c r="C4150" t="s">
        <v>6482</v>
      </c>
      <c r="D4150">
        <v>10</v>
      </c>
      <c r="E4150" s="2">
        <v>44166</v>
      </c>
      <c r="G4150">
        <v>9835</v>
      </c>
      <c r="H4150">
        <v>66845</v>
      </c>
      <c r="J4150" t="s">
        <v>47</v>
      </c>
      <c r="K4150" t="s">
        <v>6309</v>
      </c>
      <c r="M4150" s="1" t="s">
        <v>6310</v>
      </c>
      <c r="N4150">
        <v>0.14199999999999999</v>
      </c>
      <c r="O4150" t="s">
        <v>72</v>
      </c>
      <c r="P4150">
        <f t="shared" si="128"/>
        <v>7</v>
      </c>
      <c r="Q4150" s="7">
        <f t="shared" si="129"/>
        <v>0.99399999999999999</v>
      </c>
    </row>
    <row r="4151" spans="1:17" x14ac:dyDescent="0.2">
      <c r="A4151">
        <v>89301415</v>
      </c>
      <c r="B4151" t="s">
        <v>5837</v>
      </c>
      <c r="C4151" t="s">
        <v>5838</v>
      </c>
      <c r="D4151">
        <v>10</v>
      </c>
      <c r="E4151" s="2">
        <v>45108</v>
      </c>
      <c r="G4151">
        <v>9946</v>
      </c>
      <c r="H4151">
        <v>66847</v>
      </c>
      <c r="I4151" t="s">
        <v>46</v>
      </c>
      <c r="J4151" t="s">
        <v>537</v>
      </c>
      <c r="K4151" t="s">
        <v>5884</v>
      </c>
      <c r="M4151" s="1" t="s">
        <v>5885</v>
      </c>
      <c r="N4151">
        <v>0.5</v>
      </c>
      <c r="O4151" t="s">
        <v>2436</v>
      </c>
      <c r="P4151">
        <f t="shared" si="128"/>
        <v>1</v>
      </c>
      <c r="Q4151" s="7">
        <f t="shared" si="129"/>
        <v>0.5</v>
      </c>
    </row>
    <row r="4152" spans="1:17" x14ac:dyDescent="0.2">
      <c r="A4152">
        <v>89301501</v>
      </c>
      <c r="B4152" t="s">
        <v>5918</v>
      </c>
      <c r="C4152" t="s">
        <v>109</v>
      </c>
      <c r="D4152">
        <v>5</v>
      </c>
      <c r="E4152" s="2">
        <v>44805</v>
      </c>
      <c r="G4152">
        <v>10667</v>
      </c>
      <c r="H4152">
        <v>66852</v>
      </c>
      <c r="J4152" t="s">
        <v>6000</v>
      </c>
      <c r="K4152" t="s">
        <v>6001</v>
      </c>
      <c r="L4152" t="s">
        <v>86</v>
      </c>
      <c r="M4152" s="1" t="s">
        <v>6002</v>
      </c>
      <c r="N4152">
        <v>1</v>
      </c>
      <c r="O4152" t="s">
        <v>90</v>
      </c>
      <c r="P4152">
        <f t="shared" si="128"/>
        <v>1</v>
      </c>
      <c r="Q4152" s="7">
        <f t="shared" si="129"/>
        <v>1</v>
      </c>
    </row>
    <row r="4153" spans="1:17" x14ac:dyDescent="0.2">
      <c r="A4153">
        <v>89301593</v>
      </c>
      <c r="B4153" t="s">
        <v>6156</v>
      </c>
      <c r="C4153" t="s">
        <v>6157</v>
      </c>
      <c r="D4153">
        <v>5</v>
      </c>
      <c r="E4153" s="2">
        <v>44805</v>
      </c>
      <c r="G4153">
        <v>10574</v>
      </c>
      <c r="H4153">
        <v>66853</v>
      </c>
      <c r="J4153" t="s">
        <v>2881</v>
      </c>
      <c r="K4153" t="s">
        <v>6251</v>
      </c>
      <c r="L4153" t="s">
        <v>86</v>
      </c>
      <c r="M4153" s="1" t="s">
        <v>6252</v>
      </c>
      <c r="N4153">
        <v>1</v>
      </c>
      <c r="O4153" t="s">
        <v>72</v>
      </c>
      <c r="P4153">
        <f t="shared" si="128"/>
        <v>1</v>
      </c>
      <c r="Q4153" s="7">
        <f t="shared" si="129"/>
        <v>1</v>
      </c>
    </row>
    <row r="4154" spans="1:17" x14ac:dyDescent="0.2">
      <c r="A4154">
        <v>89301600</v>
      </c>
      <c r="B4154" t="s">
        <v>6274</v>
      </c>
      <c r="C4154" t="s">
        <v>6274</v>
      </c>
      <c r="D4154">
        <v>10</v>
      </c>
      <c r="E4154" s="2">
        <v>44166</v>
      </c>
      <c r="G4154">
        <v>9911</v>
      </c>
      <c r="H4154">
        <v>66857</v>
      </c>
      <c r="I4154" t="s">
        <v>53</v>
      </c>
      <c r="J4154" t="s">
        <v>261</v>
      </c>
      <c r="K4154" t="s">
        <v>6315</v>
      </c>
      <c r="L4154" t="s">
        <v>86</v>
      </c>
      <c r="M4154" s="1" t="s">
        <v>6316</v>
      </c>
      <c r="N4154">
        <v>0.15</v>
      </c>
      <c r="O4154" t="s">
        <v>72</v>
      </c>
      <c r="P4154">
        <f t="shared" si="128"/>
        <v>6</v>
      </c>
      <c r="Q4154" s="7">
        <f t="shared" si="129"/>
        <v>0.9</v>
      </c>
    </row>
    <row r="4155" spans="1:17" x14ac:dyDescent="0.2">
      <c r="A4155">
        <v>89301602</v>
      </c>
      <c r="B4155" t="s">
        <v>6449</v>
      </c>
      <c r="C4155" t="s">
        <v>6450</v>
      </c>
      <c r="D4155">
        <v>10</v>
      </c>
      <c r="E4155" s="2">
        <v>44166</v>
      </c>
      <c r="G4155">
        <v>9911</v>
      </c>
      <c r="H4155">
        <v>66857</v>
      </c>
      <c r="I4155" t="s">
        <v>53</v>
      </c>
      <c r="J4155" t="s">
        <v>261</v>
      </c>
      <c r="K4155" t="s">
        <v>6315</v>
      </c>
      <c r="L4155" t="s">
        <v>86</v>
      </c>
      <c r="M4155" s="1" t="s">
        <v>6316</v>
      </c>
      <c r="N4155">
        <v>0.15</v>
      </c>
      <c r="O4155" t="s">
        <v>72</v>
      </c>
      <c r="P4155">
        <f t="shared" si="128"/>
        <v>6</v>
      </c>
      <c r="Q4155" s="7">
        <f t="shared" si="129"/>
        <v>0.9</v>
      </c>
    </row>
    <row r="4156" spans="1:17" x14ac:dyDescent="0.2">
      <c r="A4156">
        <v>89301604</v>
      </c>
      <c r="B4156" t="s">
        <v>6464</v>
      </c>
      <c r="C4156" t="s">
        <v>6465</v>
      </c>
      <c r="D4156">
        <v>10</v>
      </c>
      <c r="E4156" s="2">
        <v>44166</v>
      </c>
      <c r="G4156">
        <v>9911</v>
      </c>
      <c r="H4156">
        <v>66857</v>
      </c>
      <c r="I4156" t="s">
        <v>53</v>
      </c>
      <c r="J4156" t="s">
        <v>261</v>
      </c>
      <c r="K4156" t="s">
        <v>6315</v>
      </c>
      <c r="L4156" t="s">
        <v>86</v>
      </c>
      <c r="M4156" s="1" t="s">
        <v>6316</v>
      </c>
      <c r="N4156">
        <v>0.15</v>
      </c>
      <c r="O4156" t="s">
        <v>72</v>
      </c>
      <c r="P4156">
        <f t="shared" si="128"/>
        <v>6</v>
      </c>
      <c r="Q4156" s="7">
        <f t="shared" si="129"/>
        <v>0.9</v>
      </c>
    </row>
    <row r="4157" spans="1:17" x14ac:dyDescent="0.2">
      <c r="A4157">
        <v>89301605</v>
      </c>
      <c r="B4157" t="s">
        <v>6474</v>
      </c>
      <c r="C4157" t="s">
        <v>6475</v>
      </c>
      <c r="D4157">
        <v>10</v>
      </c>
      <c r="E4157" s="2">
        <v>44166</v>
      </c>
      <c r="G4157">
        <v>9911</v>
      </c>
      <c r="H4157">
        <v>66857</v>
      </c>
      <c r="I4157" t="s">
        <v>53</v>
      </c>
      <c r="J4157" t="s">
        <v>261</v>
      </c>
      <c r="K4157" t="s">
        <v>6315</v>
      </c>
      <c r="L4157" t="s">
        <v>86</v>
      </c>
      <c r="M4157" s="1" t="s">
        <v>6316</v>
      </c>
      <c r="N4157">
        <v>0.15</v>
      </c>
      <c r="O4157" t="s">
        <v>72</v>
      </c>
      <c r="P4157">
        <f t="shared" si="128"/>
        <v>6</v>
      </c>
      <c r="Q4157" s="7">
        <f t="shared" si="129"/>
        <v>0.9</v>
      </c>
    </row>
    <row r="4158" spans="1:17" x14ac:dyDescent="0.2">
      <c r="A4158">
        <v>89301606</v>
      </c>
      <c r="B4158" t="s">
        <v>6476</v>
      </c>
      <c r="C4158" t="s">
        <v>6477</v>
      </c>
      <c r="D4158">
        <v>10</v>
      </c>
      <c r="E4158" s="2">
        <v>44166</v>
      </c>
      <c r="G4158">
        <v>9911</v>
      </c>
      <c r="H4158">
        <v>66857</v>
      </c>
      <c r="I4158" t="s">
        <v>53</v>
      </c>
      <c r="J4158" t="s">
        <v>261</v>
      </c>
      <c r="K4158" t="s">
        <v>6315</v>
      </c>
      <c r="L4158" t="s">
        <v>86</v>
      </c>
      <c r="M4158" s="1" t="s">
        <v>6316</v>
      </c>
      <c r="N4158">
        <v>0.15</v>
      </c>
      <c r="O4158" t="s">
        <v>72</v>
      </c>
      <c r="P4158">
        <f t="shared" si="128"/>
        <v>6</v>
      </c>
      <c r="Q4158" s="7">
        <f t="shared" si="129"/>
        <v>0.9</v>
      </c>
    </row>
    <row r="4159" spans="1:17" x14ac:dyDescent="0.2">
      <c r="A4159">
        <v>89301607</v>
      </c>
      <c r="B4159" t="s">
        <v>6480</v>
      </c>
      <c r="C4159" t="s">
        <v>6481</v>
      </c>
      <c r="D4159">
        <v>10</v>
      </c>
      <c r="E4159" s="2">
        <v>44166</v>
      </c>
      <c r="G4159">
        <v>9911</v>
      </c>
      <c r="H4159">
        <v>66857</v>
      </c>
      <c r="I4159" t="s">
        <v>53</v>
      </c>
      <c r="J4159" t="s">
        <v>261</v>
      </c>
      <c r="K4159" t="s">
        <v>6315</v>
      </c>
      <c r="L4159" t="s">
        <v>86</v>
      </c>
      <c r="M4159" s="1" t="s">
        <v>6316</v>
      </c>
      <c r="N4159">
        <v>0.15</v>
      </c>
      <c r="O4159" t="s">
        <v>72</v>
      </c>
      <c r="P4159">
        <f t="shared" si="128"/>
        <v>6</v>
      </c>
      <c r="Q4159" s="7">
        <f t="shared" si="129"/>
        <v>0.9</v>
      </c>
    </row>
    <row r="4160" spans="1:17" x14ac:dyDescent="0.2">
      <c r="A4160">
        <v>89301161</v>
      </c>
      <c r="B4160" t="s">
        <v>3529</v>
      </c>
      <c r="C4160" t="s">
        <v>109</v>
      </c>
      <c r="D4160">
        <v>5</v>
      </c>
      <c r="E4160" s="2">
        <v>44927</v>
      </c>
      <c r="G4160">
        <v>10862</v>
      </c>
      <c r="H4160">
        <v>66869</v>
      </c>
      <c r="J4160" t="s">
        <v>37</v>
      </c>
      <c r="K4160" t="s">
        <v>3630</v>
      </c>
      <c r="M4160" s="1" t="s">
        <v>3631</v>
      </c>
      <c r="N4160">
        <v>0.5</v>
      </c>
      <c r="O4160" t="s">
        <v>23</v>
      </c>
      <c r="P4160">
        <f t="shared" si="128"/>
        <v>1</v>
      </c>
      <c r="Q4160" s="7">
        <f t="shared" si="129"/>
        <v>0.5</v>
      </c>
    </row>
    <row r="4161" spans="1:17" x14ac:dyDescent="0.2">
      <c r="A4161">
        <v>89301031</v>
      </c>
      <c r="B4161" t="s">
        <v>826</v>
      </c>
      <c r="C4161" t="s">
        <v>109</v>
      </c>
      <c r="D4161">
        <v>5</v>
      </c>
      <c r="E4161" s="2">
        <v>44119</v>
      </c>
      <c r="G4161">
        <v>9904</v>
      </c>
      <c r="H4161">
        <v>66870</v>
      </c>
      <c r="J4161" t="s">
        <v>878</v>
      </c>
      <c r="K4161" t="s">
        <v>879</v>
      </c>
      <c r="M4161" s="1" t="s">
        <v>880</v>
      </c>
      <c r="N4161">
        <v>1</v>
      </c>
      <c r="O4161" t="s">
        <v>72</v>
      </c>
      <c r="P4161">
        <f t="shared" si="128"/>
        <v>1</v>
      </c>
      <c r="Q4161" s="7">
        <f t="shared" si="129"/>
        <v>1</v>
      </c>
    </row>
    <row r="4162" spans="1:17" x14ac:dyDescent="0.2">
      <c r="A4162">
        <v>89301600</v>
      </c>
      <c r="B4162" t="s">
        <v>6274</v>
      </c>
      <c r="C4162" t="s">
        <v>6274</v>
      </c>
      <c r="D4162">
        <v>10</v>
      </c>
      <c r="E4162" s="2">
        <v>44287</v>
      </c>
      <c r="G4162">
        <v>9832</v>
      </c>
      <c r="H4162">
        <v>66871</v>
      </c>
      <c r="I4162" t="s">
        <v>53</v>
      </c>
      <c r="J4162" t="s">
        <v>1353</v>
      </c>
      <c r="K4162" t="s">
        <v>6306</v>
      </c>
      <c r="M4162" s="1" t="s">
        <v>6307</v>
      </c>
      <c r="N4162">
        <v>0.14199999999999999</v>
      </c>
      <c r="O4162" t="s">
        <v>27</v>
      </c>
      <c r="P4162">
        <f t="shared" ref="P4162:P4225" si="130">COUNTIF($M$2:$M$4776,M4162)</f>
        <v>6</v>
      </c>
      <c r="Q4162" s="7">
        <f t="shared" ref="Q4162:Q4225" si="131">SUMIFS($N$2:$N$4776,$M$2:$M$4776,M4162)</f>
        <v>0.85199999999999998</v>
      </c>
    </row>
    <row r="4163" spans="1:17" x14ac:dyDescent="0.2">
      <c r="A4163">
        <v>89301604</v>
      </c>
      <c r="B4163" t="s">
        <v>6464</v>
      </c>
      <c r="C4163" t="s">
        <v>6465</v>
      </c>
      <c r="D4163">
        <v>10</v>
      </c>
      <c r="E4163" s="2">
        <v>44166</v>
      </c>
      <c r="G4163">
        <v>9832</v>
      </c>
      <c r="H4163">
        <v>66871</v>
      </c>
      <c r="I4163" t="s">
        <v>53</v>
      </c>
      <c r="J4163" t="s">
        <v>1353</v>
      </c>
      <c r="K4163" t="s">
        <v>6306</v>
      </c>
      <c r="M4163" s="1" t="s">
        <v>6307</v>
      </c>
      <c r="N4163">
        <v>0.14199999999999999</v>
      </c>
      <c r="O4163" t="s">
        <v>27</v>
      </c>
      <c r="P4163">
        <f t="shared" si="130"/>
        <v>6</v>
      </c>
      <c r="Q4163" s="7">
        <f t="shared" si="131"/>
        <v>0.85199999999999998</v>
      </c>
    </row>
    <row r="4164" spans="1:17" x14ac:dyDescent="0.2">
      <c r="A4164">
        <v>89301605</v>
      </c>
      <c r="B4164" t="s">
        <v>6474</v>
      </c>
      <c r="C4164" t="s">
        <v>6475</v>
      </c>
      <c r="D4164">
        <v>10</v>
      </c>
      <c r="E4164" s="2">
        <v>44166</v>
      </c>
      <c r="G4164">
        <v>9832</v>
      </c>
      <c r="H4164">
        <v>66871</v>
      </c>
      <c r="I4164" t="s">
        <v>53</v>
      </c>
      <c r="J4164" t="s">
        <v>1353</v>
      </c>
      <c r="K4164" t="s">
        <v>6306</v>
      </c>
      <c r="M4164" s="1" t="s">
        <v>6307</v>
      </c>
      <c r="N4164">
        <v>0.14199999999999999</v>
      </c>
      <c r="O4164" t="s">
        <v>27</v>
      </c>
      <c r="P4164">
        <f t="shared" si="130"/>
        <v>6</v>
      </c>
      <c r="Q4164" s="7">
        <f t="shared" si="131"/>
        <v>0.85199999999999998</v>
      </c>
    </row>
    <row r="4165" spans="1:17" x14ac:dyDescent="0.2">
      <c r="A4165">
        <v>89301606</v>
      </c>
      <c r="B4165" t="s">
        <v>6476</v>
      </c>
      <c r="C4165" t="s">
        <v>6477</v>
      </c>
      <c r="D4165">
        <v>10</v>
      </c>
      <c r="E4165" s="2">
        <v>44166</v>
      </c>
      <c r="G4165">
        <v>9832</v>
      </c>
      <c r="H4165">
        <v>66871</v>
      </c>
      <c r="I4165" t="s">
        <v>53</v>
      </c>
      <c r="J4165" t="s">
        <v>1353</v>
      </c>
      <c r="K4165" t="s">
        <v>6306</v>
      </c>
      <c r="M4165" s="1" t="s">
        <v>6307</v>
      </c>
      <c r="N4165">
        <v>0.14199999999999999</v>
      </c>
      <c r="O4165" t="s">
        <v>27</v>
      </c>
      <c r="P4165">
        <f t="shared" si="130"/>
        <v>6</v>
      </c>
      <c r="Q4165" s="7">
        <f t="shared" si="131"/>
        <v>0.85199999999999998</v>
      </c>
    </row>
    <row r="4166" spans="1:17" x14ac:dyDescent="0.2">
      <c r="A4166">
        <v>89301607</v>
      </c>
      <c r="B4166" t="s">
        <v>6480</v>
      </c>
      <c r="C4166" t="s">
        <v>6481</v>
      </c>
      <c r="D4166">
        <v>10</v>
      </c>
      <c r="E4166" s="2">
        <v>44166</v>
      </c>
      <c r="G4166">
        <v>9832</v>
      </c>
      <c r="H4166">
        <v>66871</v>
      </c>
      <c r="I4166" t="s">
        <v>53</v>
      </c>
      <c r="J4166" t="s">
        <v>1353</v>
      </c>
      <c r="K4166" t="s">
        <v>6306</v>
      </c>
      <c r="M4166" s="1" t="s">
        <v>6307</v>
      </c>
      <c r="N4166">
        <v>0.14199999999999999</v>
      </c>
      <c r="O4166" t="s">
        <v>27</v>
      </c>
      <c r="P4166">
        <f t="shared" si="130"/>
        <v>6</v>
      </c>
      <c r="Q4166" s="7">
        <f t="shared" si="131"/>
        <v>0.85199999999999998</v>
      </c>
    </row>
    <row r="4167" spans="1:17" x14ac:dyDescent="0.2">
      <c r="A4167">
        <v>89301608</v>
      </c>
      <c r="B4167" t="s">
        <v>6482</v>
      </c>
      <c r="C4167" t="s">
        <v>6482</v>
      </c>
      <c r="D4167">
        <v>10</v>
      </c>
      <c r="E4167" s="2">
        <v>44166</v>
      </c>
      <c r="G4167">
        <v>9832</v>
      </c>
      <c r="H4167">
        <v>66871</v>
      </c>
      <c r="I4167" t="s">
        <v>53</v>
      </c>
      <c r="J4167" t="s">
        <v>1353</v>
      </c>
      <c r="K4167" t="s">
        <v>6306</v>
      </c>
      <c r="M4167" s="1" t="s">
        <v>6307</v>
      </c>
      <c r="N4167">
        <v>0.14199999999999999</v>
      </c>
      <c r="O4167" t="s">
        <v>27</v>
      </c>
      <c r="P4167">
        <f t="shared" si="130"/>
        <v>6</v>
      </c>
      <c r="Q4167" s="7">
        <f t="shared" si="131"/>
        <v>0.85199999999999998</v>
      </c>
    </row>
    <row r="4168" spans="1:17" x14ac:dyDescent="0.2">
      <c r="A4168">
        <v>89301600</v>
      </c>
      <c r="B4168" t="s">
        <v>6274</v>
      </c>
      <c r="C4168" t="s">
        <v>6274</v>
      </c>
      <c r="D4168">
        <v>10</v>
      </c>
      <c r="E4168" s="2">
        <v>44197</v>
      </c>
      <c r="G4168">
        <v>9845</v>
      </c>
      <c r="H4168">
        <v>66873</v>
      </c>
      <c r="I4168" t="s">
        <v>28</v>
      </c>
      <c r="J4168" t="s">
        <v>275</v>
      </c>
      <c r="K4168" t="s">
        <v>1626</v>
      </c>
      <c r="M4168" s="1" t="s">
        <v>6308</v>
      </c>
      <c r="N4168">
        <v>0.5</v>
      </c>
      <c r="O4168" t="s">
        <v>33</v>
      </c>
      <c r="P4168">
        <f t="shared" si="130"/>
        <v>1</v>
      </c>
      <c r="Q4168" s="7">
        <f t="shared" si="131"/>
        <v>0.5</v>
      </c>
    </row>
    <row r="4169" spans="1:17" x14ac:dyDescent="0.2">
      <c r="A4169">
        <v>89301031</v>
      </c>
      <c r="B4169" t="s">
        <v>826</v>
      </c>
      <c r="C4169" t="s">
        <v>109</v>
      </c>
      <c r="D4169">
        <v>5</v>
      </c>
      <c r="E4169" s="2">
        <v>44119</v>
      </c>
      <c r="G4169">
        <v>9921</v>
      </c>
      <c r="H4169">
        <v>66874</v>
      </c>
      <c r="J4169" t="s">
        <v>312</v>
      </c>
      <c r="K4169" t="s">
        <v>876</v>
      </c>
      <c r="M4169" s="1" t="s">
        <v>877</v>
      </c>
      <c r="N4169">
        <v>1</v>
      </c>
      <c r="O4169" t="s">
        <v>23</v>
      </c>
      <c r="P4169">
        <f t="shared" si="130"/>
        <v>1</v>
      </c>
      <c r="Q4169" s="7">
        <f t="shared" si="131"/>
        <v>1</v>
      </c>
    </row>
    <row r="4170" spans="1:17" x14ac:dyDescent="0.2">
      <c r="A4170">
        <v>89301215</v>
      </c>
      <c r="B4170" t="s">
        <v>4155</v>
      </c>
      <c r="C4170" t="s">
        <v>4301</v>
      </c>
      <c r="D4170">
        <v>10</v>
      </c>
      <c r="E4170" s="2">
        <v>44166</v>
      </c>
      <c r="G4170">
        <v>9908</v>
      </c>
      <c r="H4170">
        <v>66879</v>
      </c>
      <c r="I4170" t="s">
        <v>53</v>
      </c>
      <c r="J4170" t="s">
        <v>504</v>
      </c>
      <c r="K4170" t="s">
        <v>4344</v>
      </c>
      <c r="M4170" s="1" t="s">
        <v>4345</v>
      </c>
      <c r="N4170">
        <v>1</v>
      </c>
      <c r="O4170" t="s">
        <v>72</v>
      </c>
      <c r="P4170">
        <f t="shared" si="130"/>
        <v>1</v>
      </c>
      <c r="Q4170" s="7">
        <f t="shared" si="131"/>
        <v>1</v>
      </c>
    </row>
    <row r="4171" spans="1:17" x14ac:dyDescent="0.2">
      <c r="A4171">
        <v>89301101</v>
      </c>
      <c r="B4171" t="s">
        <v>2599</v>
      </c>
      <c r="C4171" t="s">
        <v>109</v>
      </c>
      <c r="D4171">
        <v>5</v>
      </c>
      <c r="E4171" s="2">
        <v>44136</v>
      </c>
      <c r="G4171">
        <v>9794</v>
      </c>
      <c r="H4171">
        <v>66887</v>
      </c>
      <c r="I4171" t="s">
        <v>28</v>
      </c>
      <c r="J4171" t="s">
        <v>458</v>
      </c>
      <c r="K4171" t="s">
        <v>2745</v>
      </c>
      <c r="M4171" s="1" t="s">
        <v>2746</v>
      </c>
      <c r="N4171">
        <v>1</v>
      </c>
      <c r="O4171" t="s">
        <v>238</v>
      </c>
      <c r="P4171">
        <f t="shared" si="130"/>
        <v>1</v>
      </c>
      <c r="Q4171" s="7">
        <f t="shared" si="131"/>
        <v>1</v>
      </c>
    </row>
    <row r="4172" spans="1:17" x14ac:dyDescent="0.2">
      <c r="A4172">
        <v>89301101</v>
      </c>
      <c r="B4172" t="s">
        <v>2599</v>
      </c>
      <c r="C4172" t="s">
        <v>109</v>
      </c>
      <c r="D4172">
        <v>5</v>
      </c>
      <c r="E4172" s="2">
        <v>44136</v>
      </c>
      <c r="G4172">
        <v>9796</v>
      </c>
      <c r="H4172">
        <v>66888</v>
      </c>
      <c r="I4172" t="s">
        <v>28</v>
      </c>
      <c r="J4172" t="s">
        <v>2742</v>
      </c>
      <c r="K4172" t="s">
        <v>2743</v>
      </c>
      <c r="M4172" s="1" t="s">
        <v>2744</v>
      </c>
      <c r="N4172">
        <v>1</v>
      </c>
      <c r="O4172" t="s">
        <v>94</v>
      </c>
      <c r="P4172">
        <f t="shared" si="130"/>
        <v>1</v>
      </c>
      <c r="Q4172" s="7">
        <f t="shared" si="131"/>
        <v>1</v>
      </c>
    </row>
    <row r="4173" spans="1:17" x14ac:dyDescent="0.2">
      <c r="A4173">
        <v>89301062</v>
      </c>
      <c r="B4173" t="s">
        <v>1575</v>
      </c>
      <c r="C4173" t="s">
        <v>568</v>
      </c>
      <c r="D4173">
        <v>10</v>
      </c>
      <c r="E4173" s="2">
        <v>44197</v>
      </c>
      <c r="G4173">
        <v>10035</v>
      </c>
      <c r="H4173">
        <v>66893</v>
      </c>
      <c r="J4173" t="s">
        <v>465</v>
      </c>
      <c r="K4173" t="s">
        <v>1576</v>
      </c>
      <c r="M4173" s="1" t="s">
        <v>1577</v>
      </c>
      <c r="N4173">
        <v>1</v>
      </c>
      <c r="O4173" t="s">
        <v>72</v>
      </c>
      <c r="P4173">
        <f t="shared" si="130"/>
        <v>1</v>
      </c>
      <c r="Q4173" s="7">
        <f t="shared" si="131"/>
        <v>1</v>
      </c>
    </row>
    <row r="4174" spans="1:17" x14ac:dyDescent="0.2">
      <c r="A4174">
        <v>89301102</v>
      </c>
      <c r="B4174" t="s">
        <v>2599</v>
      </c>
      <c r="C4174" t="s">
        <v>568</v>
      </c>
      <c r="D4174">
        <v>10</v>
      </c>
      <c r="E4174" s="2">
        <v>44136</v>
      </c>
      <c r="G4174">
        <v>9823</v>
      </c>
      <c r="H4174">
        <v>66895</v>
      </c>
      <c r="J4174" t="s">
        <v>1558</v>
      </c>
      <c r="K4174" t="s">
        <v>1628</v>
      </c>
      <c r="M4174" s="1" t="s">
        <v>2765</v>
      </c>
      <c r="N4174">
        <v>1</v>
      </c>
      <c r="O4174" t="s">
        <v>72</v>
      </c>
      <c r="P4174">
        <f t="shared" si="130"/>
        <v>1</v>
      </c>
      <c r="Q4174" s="7">
        <f t="shared" si="131"/>
        <v>1</v>
      </c>
    </row>
    <row r="4175" spans="1:17" x14ac:dyDescent="0.2">
      <c r="A4175">
        <v>89301101</v>
      </c>
      <c r="B4175" t="s">
        <v>2599</v>
      </c>
      <c r="C4175" t="s">
        <v>109</v>
      </c>
      <c r="D4175">
        <v>5</v>
      </c>
      <c r="E4175" s="2">
        <v>44136</v>
      </c>
      <c r="G4175">
        <v>9795</v>
      </c>
      <c r="H4175">
        <v>66898</v>
      </c>
      <c r="I4175" t="s">
        <v>28</v>
      </c>
      <c r="J4175" t="s">
        <v>78</v>
      </c>
      <c r="K4175" t="s">
        <v>727</v>
      </c>
      <c r="M4175" s="1" t="s">
        <v>2741</v>
      </c>
      <c r="N4175">
        <v>1</v>
      </c>
      <c r="O4175" t="s">
        <v>94</v>
      </c>
      <c r="P4175">
        <f t="shared" si="130"/>
        <v>1</v>
      </c>
      <c r="Q4175" s="7">
        <f t="shared" si="131"/>
        <v>1</v>
      </c>
    </row>
    <row r="4176" spans="1:17" x14ac:dyDescent="0.2">
      <c r="A4176">
        <v>89301075</v>
      </c>
      <c r="B4176" t="s">
        <v>1686</v>
      </c>
      <c r="C4176" t="s">
        <v>1840</v>
      </c>
      <c r="D4176">
        <v>10</v>
      </c>
      <c r="E4176" s="2">
        <v>45170</v>
      </c>
      <c r="G4176">
        <v>11172</v>
      </c>
      <c r="H4176">
        <v>66908</v>
      </c>
      <c r="I4176" t="s">
        <v>28</v>
      </c>
      <c r="J4176" t="s">
        <v>328</v>
      </c>
      <c r="K4176" t="s">
        <v>1906</v>
      </c>
      <c r="M4176" s="1" t="s">
        <v>1907</v>
      </c>
      <c r="N4176">
        <v>1</v>
      </c>
      <c r="O4176" t="s">
        <v>94</v>
      </c>
      <c r="P4176">
        <f t="shared" si="130"/>
        <v>1</v>
      </c>
      <c r="Q4176" s="7">
        <f t="shared" si="131"/>
        <v>1</v>
      </c>
    </row>
    <row r="4177" spans="1:17" x14ac:dyDescent="0.2">
      <c r="A4177">
        <v>89301181</v>
      </c>
      <c r="B4177" t="s">
        <v>3946</v>
      </c>
      <c r="C4177" t="s">
        <v>3947</v>
      </c>
      <c r="D4177">
        <v>5</v>
      </c>
      <c r="E4177" s="2">
        <v>44805</v>
      </c>
      <c r="G4177">
        <v>10593</v>
      </c>
      <c r="H4177">
        <v>66913</v>
      </c>
      <c r="I4177" t="s">
        <v>28</v>
      </c>
      <c r="J4177" t="s">
        <v>103</v>
      </c>
      <c r="K4177" t="s">
        <v>490</v>
      </c>
      <c r="M4177" s="1" t="s">
        <v>4041</v>
      </c>
      <c r="N4177">
        <v>1</v>
      </c>
      <c r="O4177" t="s">
        <v>94</v>
      </c>
      <c r="P4177">
        <f t="shared" si="130"/>
        <v>1</v>
      </c>
      <c r="Q4177" s="7">
        <f t="shared" si="131"/>
        <v>1</v>
      </c>
    </row>
    <row r="4178" spans="1:17" x14ac:dyDescent="0.2">
      <c r="A4178">
        <v>89301211</v>
      </c>
      <c r="B4178" t="s">
        <v>4155</v>
      </c>
      <c r="C4178" t="s">
        <v>109</v>
      </c>
      <c r="D4178">
        <v>5</v>
      </c>
      <c r="E4178" s="2">
        <v>44440</v>
      </c>
      <c r="G4178">
        <v>10181</v>
      </c>
      <c r="H4178">
        <v>66922</v>
      </c>
      <c r="I4178" t="s">
        <v>53</v>
      </c>
      <c r="J4178" t="s">
        <v>63</v>
      </c>
      <c r="K4178" t="s">
        <v>635</v>
      </c>
      <c r="L4178" t="s">
        <v>86</v>
      </c>
      <c r="M4178" s="1" t="s">
        <v>4218</v>
      </c>
      <c r="N4178">
        <v>1</v>
      </c>
      <c r="O4178" t="s">
        <v>72</v>
      </c>
      <c r="P4178">
        <f t="shared" si="130"/>
        <v>1</v>
      </c>
      <c r="Q4178" s="7">
        <f t="shared" si="131"/>
        <v>1</v>
      </c>
    </row>
    <row r="4179" spans="1:17" x14ac:dyDescent="0.2">
      <c r="A4179">
        <v>89301101</v>
      </c>
      <c r="B4179" t="s">
        <v>2599</v>
      </c>
      <c r="C4179" t="s">
        <v>109</v>
      </c>
      <c r="D4179">
        <v>5</v>
      </c>
      <c r="E4179" s="2">
        <v>44440</v>
      </c>
      <c r="G4179">
        <v>10099</v>
      </c>
      <c r="H4179">
        <v>66936</v>
      </c>
      <c r="J4179" t="s">
        <v>843</v>
      </c>
      <c r="K4179" t="s">
        <v>2749</v>
      </c>
      <c r="L4179" t="s">
        <v>86</v>
      </c>
      <c r="M4179" s="1" t="s">
        <v>2750</v>
      </c>
      <c r="N4179">
        <v>1</v>
      </c>
      <c r="O4179" t="s">
        <v>72</v>
      </c>
      <c r="P4179">
        <f t="shared" si="130"/>
        <v>1</v>
      </c>
      <c r="Q4179" s="7">
        <f t="shared" si="131"/>
        <v>1</v>
      </c>
    </row>
    <row r="4180" spans="1:17" x14ac:dyDescent="0.2">
      <c r="A4180">
        <v>89301593</v>
      </c>
      <c r="B4180" t="s">
        <v>6156</v>
      </c>
      <c r="C4180" t="s">
        <v>6157</v>
      </c>
      <c r="D4180">
        <v>5</v>
      </c>
      <c r="E4180" s="2">
        <v>45170</v>
      </c>
      <c r="G4180">
        <v>11056</v>
      </c>
      <c r="H4180">
        <v>66943</v>
      </c>
      <c r="I4180" t="s">
        <v>46</v>
      </c>
      <c r="J4180" t="s">
        <v>1017</v>
      </c>
      <c r="K4180" t="s">
        <v>6249</v>
      </c>
      <c r="M4180" s="1" t="s">
        <v>6250</v>
      </c>
      <c r="N4180">
        <v>1</v>
      </c>
      <c r="O4180" t="s">
        <v>72</v>
      </c>
      <c r="P4180">
        <f t="shared" si="130"/>
        <v>1</v>
      </c>
      <c r="Q4180" s="7">
        <f t="shared" si="131"/>
        <v>1</v>
      </c>
    </row>
    <row r="4181" spans="1:17" x14ac:dyDescent="0.2">
      <c r="A4181">
        <v>89301132</v>
      </c>
      <c r="B4181" t="s">
        <v>3276</v>
      </c>
      <c r="C4181" t="s">
        <v>3350</v>
      </c>
      <c r="D4181">
        <v>10</v>
      </c>
      <c r="E4181" s="2">
        <v>44531</v>
      </c>
      <c r="G4181">
        <v>10203</v>
      </c>
      <c r="H4181">
        <v>66944</v>
      </c>
      <c r="I4181" t="s">
        <v>53</v>
      </c>
      <c r="J4181" t="s">
        <v>298</v>
      </c>
      <c r="K4181" t="s">
        <v>648</v>
      </c>
      <c r="M4181" s="1" t="s">
        <v>3353</v>
      </c>
      <c r="N4181">
        <v>1</v>
      </c>
      <c r="O4181" t="s">
        <v>72</v>
      </c>
      <c r="P4181">
        <f t="shared" si="130"/>
        <v>1</v>
      </c>
      <c r="Q4181" s="7">
        <f t="shared" si="131"/>
        <v>1</v>
      </c>
    </row>
    <row r="4182" spans="1:17" x14ac:dyDescent="0.2">
      <c r="A4182">
        <v>89301075</v>
      </c>
      <c r="B4182" t="s">
        <v>1686</v>
      </c>
      <c r="C4182" t="s">
        <v>1840</v>
      </c>
      <c r="D4182">
        <v>10</v>
      </c>
      <c r="E4182" s="2">
        <v>44880</v>
      </c>
      <c r="G4182">
        <v>10846</v>
      </c>
      <c r="H4182">
        <v>66950</v>
      </c>
      <c r="I4182" t="s">
        <v>46</v>
      </c>
      <c r="J4182" t="s">
        <v>47</v>
      </c>
      <c r="K4182" t="s">
        <v>1878</v>
      </c>
      <c r="M4182" s="1" t="s">
        <v>1908</v>
      </c>
      <c r="N4182">
        <v>1</v>
      </c>
      <c r="O4182" t="s">
        <v>72</v>
      </c>
      <c r="P4182">
        <f t="shared" si="130"/>
        <v>1</v>
      </c>
      <c r="Q4182" s="7">
        <f t="shared" si="131"/>
        <v>1</v>
      </c>
    </row>
    <row r="4183" spans="1:17" x14ac:dyDescent="0.2">
      <c r="A4183">
        <v>89301201</v>
      </c>
      <c r="B4183" t="s">
        <v>4100</v>
      </c>
      <c r="C4183" t="s">
        <v>109</v>
      </c>
      <c r="D4183">
        <v>5</v>
      </c>
      <c r="E4183" s="2">
        <v>44440</v>
      </c>
      <c r="G4183">
        <v>10112</v>
      </c>
      <c r="H4183">
        <v>66954</v>
      </c>
      <c r="I4183" t="s">
        <v>53</v>
      </c>
      <c r="J4183" t="s">
        <v>69</v>
      </c>
      <c r="K4183" t="s">
        <v>88</v>
      </c>
      <c r="M4183" s="1" t="s">
        <v>4136</v>
      </c>
      <c r="N4183">
        <v>1</v>
      </c>
      <c r="O4183" t="s">
        <v>72</v>
      </c>
      <c r="P4183">
        <f t="shared" si="130"/>
        <v>1</v>
      </c>
      <c r="Q4183" s="7">
        <f t="shared" si="131"/>
        <v>1</v>
      </c>
    </row>
    <row r="4184" spans="1:17" x14ac:dyDescent="0.2">
      <c r="A4184">
        <v>89301121</v>
      </c>
      <c r="B4184" t="s">
        <v>3139</v>
      </c>
      <c r="C4184" t="s">
        <v>109</v>
      </c>
      <c r="D4184">
        <v>5</v>
      </c>
      <c r="E4184" s="2">
        <v>44958</v>
      </c>
      <c r="G4184">
        <v>10973</v>
      </c>
      <c r="H4184">
        <v>66955</v>
      </c>
      <c r="I4184" t="s">
        <v>46</v>
      </c>
      <c r="J4184" t="s">
        <v>63</v>
      </c>
      <c r="K4184" t="s">
        <v>3219</v>
      </c>
      <c r="M4184" s="1" t="s">
        <v>3220</v>
      </c>
      <c r="N4184">
        <v>0.5</v>
      </c>
      <c r="O4184" t="s">
        <v>72</v>
      </c>
      <c r="P4184">
        <f t="shared" si="130"/>
        <v>1</v>
      </c>
      <c r="Q4184" s="7">
        <f t="shared" si="131"/>
        <v>0.5</v>
      </c>
    </row>
    <row r="4185" spans="1:17" x14ac:dyDescent="0.2">
      <c r="A4185">
        <v>89301521</v>
      </c>
      <c r="B4185" t="s">
        <v>6103</v>
      </c>
      <c r="C4185" t="s">
        <v>6104</v>
      </c>
      <c r="D4185">
        <v>5</v>
      </c>
      <c r="E4185" s="2">
        <v>44927</v>
      </c>
      <c r="G4185">
        <v>10718</v>
      </c>
      <c r="H4185">
        <v>66968</v>
      </c>
      <c r="I4185" t="s">
        <v>28</v>
      </c>
      <c r="J4185" t="s">
        <v>6133</v>
      </c>
      <c r="K4185" t="s">
        <v>6134</v>
      </c>
      <c r="M4185" s="1" t="s">
        <v>6135</v>
      </c>
      <c r="N4185">
        <v>1</v>
      </c>
      <c r="O4185" t="s">
        <v>94</v>
      </c>
      <c r="P4185">
        <f t="shared" si="130"/>
        <v>1</v>
      </c>
      <c r="Q4185" s="7">
        <f t="shared" si="131"/>
        <v>1</v>
      </c>
    </row>
    <row r="4186" spans="1:17" x14ac:dyDescent="0.2">
      <c r="A4186">
        <v>89301061</v>
      </c>
      <c r="B4186" t="s">
        <v>1480</v>
      </c>
      <c r="C4186" t="s">
        <v>1481</v>
      </c>
      <c r="D4186">
        <v>5</v>
      </c>
      <c r="E4186" s="2">
        <v>44440</v>
      </c>
      <c r="G4186">
        <v>10234</v>
      </c>
      <c r="H4186">
        <v>66996</v>
      </c>
      <c r="I4186" t="s">
        <v>53</v>
      </c>
      <c r="J4186" t="s">
        <v>1558</v>
      </c>
      <c r="K4186" t="s">
        <v>1123</v>
      </c>
      <c r="L4186" t="s">
        <v>86</v>
      </c>
      <c r="M4186" s="1" t="s">
        <v>1559</v>
      </c>
      <c r="N4186">
        <v>1</v>
      </c>
      <c r="O4186" t="s">
        <v>72</v>
      </c>
      <c r="P4186">
        <f t="shared" si="130"/>
        <v>1</v>
      </c>
      <c r="Q4186" s="7">
        <f t="shared" si="131"/>
        <v>1</v>
      </c>
    </row>
    <row r="4187" spans="1:17" x14ac:dyDescent="0.2">
      <c r="A4187">
        <v>89301211</v>
      </c>
      <c r="B4187" t="s">
        <v>4155</v>
      </c>
      <c r="C4187" t="s">
        <v>109</v>
      </c>
      <c r="D4187">
        <v>5</v>
      </c>
      <c r="E4187" s="2">
        <v>45017</v>
      </c>
      <c r="G4187">
        <v>10946</v>
      </c>
      <c r="H4187">
        <v>67000</v>
      </c>
      <c r="I4187" t="s">
        <v>28</v>
      </c>
      <c r="J4187" t="s">
        <v>4219</v>
      </c>
      <c r="K4187" t="s">
        <v>4220</v>
      </c>
      <c r="M4187" s="1" t="s">
        <v>4221</v>
      </c>
      <c r="N4187">
        <v>1</v>
      </c>
      <c r="O4187" t="s">
        <v>94</v>
      </c>
      <c r="P4187">
        <f t="shared" si="130"/>
        <v>1</v>
      </c>
      <c r="Q4187" s="7">
        <f t="shared" si="131"/>
        <v>1</v>
      </c>
    </row>
    <row r="4188" spans="1:17" x14ac:dyDescent="0.2">
      <c r="A4188">
        <v>89301593</v>
      </c>
      <c r="B4188" t="s">
        <v>6156</v>
      </c>
      <c r="C4188" t="s">
        <v>6157</v>
      </c>
      <c r="D4188">
        <v>5</v>
      </c>
      <c r="E4188" s="2">
        <v>45108</v>
      </c>
      <c r="G4188">
        <v>11063</v>
      </c>
      <c r="H4188">
        <v>67006</v>
      </c>
      <c r="I4188" t="s">
        <v>53</v>
      </c>
      <c r="J4188" t="s">
        <v>524</v>
      </c>
      <c r="K4188" t="s">
        <v>1471</v>
      </c>
      <c r="M4188" s="1" t="s">
        <v>6246</v>
      </c>
      <c r="N4188">
        <v>1</v>
      </c>
      <c r="O4188" t="s">
        <v>72</v>
      </c>
      <c r="P4188">
        <f t="shared" si="130"/>
        <v>1</v>
      </c>
      <c r="Q4188" s="7">
        <f t="shared" si="131"/>
        <v>1</v>
      </c>
    </row>
    <row r="4189" spans="1:17" x14ac:dyDescent="0.2">
      <c r="A4189">
        <v>89301093</v>
      </c>
      <c r="B4189" t="s">
        <v>2444</v>
      </c>
      <c r="C4189" t="s">
        <v>357</v>
      </c>
      <c r="D4189">
        <v>5</v>
      </c>
      <c r="E4189" s="2">
        <v>44197</v>
      </c>
      <c r="G4189">
        <v>9886</v>
      </c>
      <c r="H4189">
        <v>67007</v>
      </c>
      <c r="I4189" t="s">
        <v>53</v>
      </c>
      <c r="J4189" t="s">
        <v>298</v>
      </c>
      <c r="K4189" t="s">
        <v>2521</v>
      </c>
      <c r="M4189" s="1" t="s">
        <v>2522</v>
      </c>
      <c r="N4189">
        <v>0.75</v>
      </c>
      <c r="O4189" t="s">
        <v>27</v>
      </c>
      <c r="P4189">
        <f t="shared" si="130"/>
        <v>1</v>
      </c>
      <c r="Q4189" s="7">
        <f t="shared" si="131"/>
        <v>0.75</v>
      </c>
    </row>
    <row r="4190" spans="1:17" x14ac:dyDescent="0.2">
      <c r="A4190">
        <v>89301111</v>
      </c>
      <c r="B4190" t="s">
        <v>2951</v>
      </c>
      <c r="C4190" t="s">
        <v>109</v>
      </c>
      <c r="D4190">
        <v>5</v>
      </c>
      <c r="E4190" s="2">
        <v>44866</v>
      </c>
      <c r="G4190">
        <v>10785</v>
      </c>
      <c r="H4190">
        <v>67008</v>
      </c>
      <c r="J4190" t="s">
        <v>69</v>
      </c>
      <c r="K4190" t="s">
        <v>3056</v>
      </c>
      <c r="L4190" t="s">
        <v>86</v>
      </c>
      <c r="M4190" s="1" t="s">
        <v>3057</v>
      </c>
      <c r="N4190">
        <v>1</v>
      </c>
      <c r="O4190" t="s">
        <v>72</v>
      </c>
      <c r="P4190">
        <f t="shared" si="130"/>
        <v>1</v>
      </c>
      <c r="Q4190" s="7">
        <f t="shared" si="131"/>
        <v>1</v>
      </c>
    </row>
    <row r="4191" spans="1:17" x14ac:dyDescent="0.2">
      <c r="A4191">
        <v>89301075</v>
      </c>
      <c r="B4191" t="s">
        <v>1686</v>
      </c>
      <c r="C4191" t="s">
        <v>1840</v>
      </c>
      <c r="D4191">
        <v>10</v>
      </c>
      <c r="E4191" s="2">
        <v>45108</v>
      </c>
      <c r="G4191">
        <v>11076</v>
      </c>
      <c r="H4191">
        <v>67013</v>
      </c>
      <c r="I4191" t="s">
        <v>53</v>
      </c>
      <c r="J4191" t="s">
        <v>705</v>
      </c>
      <c r="K4191" t="s">
        <v>58</v>
      </c>
      <c r="M4191" s="1" t="s">
        <v>1909</v>
      </c>
      <c r="N4191">
        <v>1</v>
      </c>
      <c r="O4191" t="s">
        <v>72</v>
      </c>
      <c r="P4191">
        <f t="shared" si="130"/>
        <v>1</v>
      </c>
      <c r="Q4191" s="7">
        <f t="shared" si="131"/>
        <v>1</v>
      </c>
    </row>
    <row r="4192" spans="1:17" x14ac:dyDescent="0.2">
      <c r="A4192">
        <v>89301593</v>
      </c>
      <c r="B4192" t="s">
        <v>6156</v>
      </c>
      <c r="C4192" t="s">
        <v>6157</v>
      </c>
      <c r="D4192">
        <v>5</v>
      </c>
      <c r="E4192" s="2">
        <v>44743</v>
      </c>
      <c r="G4192">
        <v>10573</v>
      </c>
      <c r="H4192">
        <v>67028</v>
      </c>
      <c r="I4192" t="s">
        <v>53</v>
      </c>
      <c r="J4192" t="s">
        <v>1558</v>
      </c>
      <c r="K4192" t="s">
        <v>6244</v>
      </c>
      <c r="M4192" s="1" t="s">
        <v>6245</v>
      </c>
      <c r="N4192">
        <v>1</v>
      </c>
      <c r="O4192" t="s">
        <v>72</v>
      </c>
      <c r="P4192">
        <f t="shared" si="130"/>
        <v>1</v>
      </c>
      <c r="Q4192" s="7">
        <f t="shared" si="131"/>
        <v>1</v>
      </c>
    </row>
    <row r="4193" spans="1:17" x14ac:dyDescent="0.2">
      <c r="A4193">
        <v>89301041</v>
      </c>
      <c r="B4193" t="s">
        <v>1095</v>
      </c>
      <c r="C4193" t="s">
        <v>109</v>
      </c>
      <c r="D4193">
        <v>5</v>
      </c>
      <c r="E4193" s="2">
        <v>45108</v>
      </c>
      <c r="G4193">
        <v>10971</v>
      </c>
      <c r="H4193">
        <v>67033</v>
      </c>
      <c r="I4193" t="s">
        <v>53</v>
      </c>
      <c r="J4193" t="s">
        <v>155</v>
      </c>
      <c r="K4193" t="s">
        <v>1232</v>
      </c>
      <c r="M4193" s="1" t="s">
        <v>1233</v>
      </c>
      <c r="N4193">
        <v>1</v>
      </c>
      <c r="O4193" t="s">
        <v>72</v>
      </c>
      <c r="P4193">
        <f t="shared" si="130"/>
        <v>1</v>
      </c>
      <c r="Q4193" s="7">
        <f t="shared" si="131"/>
        <v>1</v>
      </c>
    </row>
    <row r="4194" spans="1:17" x14ac:dyDescent="0.2">
      <c r="A4194">
        <v>89301405</v>
      </c>
      <c r="B4194" t="s">
        <v>5773</v>
      </c>
      <c r="C4194" t="s">
        <v>5774</v>
      </c>
      <c r="D4194">
        <v>10</v>
      </c>
      <c r="E4194" s="2">
        <v>44652</v>
      </c>
      <c r="G4194">
        <v>10559</v>
      </c>
      <c r="H4194">
        <v>67035</v>
      </c>
      <c r="I4194" t="s">
        <v>46</v>
      </c>
      <c r="J4194" t="s">
        <v>78</v>
      </c>
      <c r="K4194" t="s">
        <v>2178</v>
      </c>
      <c r="L4194" t="s">
        <v>31</v>
      </c>
      <c r="M4194" s="1" t="s">
        <v>5834</v>
      </c>
      <c r="N4194">
        <v>0.2</v>
      </c>
      <c r="O4194" t="s">
        <v>1219</v>
      </c>
      <c r="P4194">
        <f t="shared" si="130"/>
        <v>1</v>
      </c>
      <c r="Q4194" s="7">
        <f t="shared" si="131"/>
        <v>0.2</v>
      </c>
    </row>
    <row r="4195" spans="1:17" x14ac:dyDescent="0.2">
      <c r="A4195">
        <v>89301405</v>
      </c>
      <c r="B4195" t="s">
        <v>5773</v>
      </c>
      <c r="C4195" t="s">
        <v>5774</v>
      </c>
      <c r="D4195">
        <v>10</v>
      </c>
      <c r="E4195" s="2">
        <v>44348</v>
      </c>
      <c r="G4195">
        <v>10555</v>
      </c>
      <c r="H4195">
        <v>67036</v>
      </c>
      <c r="I4195" t="s">
        <v>46</v>
      </c>
      <c r="J4195" t="s">
        <v>78</v>
      </c>
      <c r="K4195" t="s">
        <v>659</v>
      </c>
      <c r="L4195" t="s">
        <v>31</v>
      </c>
      <c r="M4195" s="1" t="s">
        <v>5833</v>
      </c>
      <c r="N4195">
        <v>0.2</v>
      </c>
      <c r="O4195" t="s">
        <v>2436</v>
      </c>
      <c r="P4195">
        <f t="shared" si="130"/>
        <v>1</v>
      </c>
      <c r="Q4195" s="7">
        <f t="shared" si="131"/>
        <v>0.2</v>
      </c>
    </row>
    <row r="4196" spans="1:17" x14ac:dyDescent="0.2">
      <c r="A4196">
        <v>89301081</v>
      </c>
      <c r="B4196" t="s">
        <v>2159</v>
      </c>
      <c r="C4196" t="s">
        <v>109</v>
      </c>
      <c r="D4196">
        <v>5</v>
      </c>
      <c r="E4196" s="2">
        <v>44197</v>
      </c>
      <c r="G4196">
        <v>9870</v>
      </c>
      <c r="H4196">
        <v>67060</v>
      </c>
      <c r="J4196" t="s">
        <v>521</v>
      </c>
      <c r="K4196" t="s">
        <v>2170</v>
      </c>
      <c r="L4196" t="s">
        <v>86</v>
      </c>
      <c r="M4196" s="1" t="s">
        <v>2171</v>
      </c>
      <c r="N4196">
        <v>1</v>
      </c>
      <c r="O4196" t="s">
        <v>90</v>
      </c>
      <c r="P4196">
        <f t="shared" si="130"/>
        <v>1</v>
      </c>
      <c r="Q4196" s="7">
        <f t="shared" si="131"/>
        <v>1</v>
      </c>
    </row>
    <row r="4197" spans="1:17" x14ac:dyDescent="0.2">
      <c r="A4197">
        <v>89301593</v>
      </c>
      <c r="B4197" t="s">
        <v>6156</v>
      </c>
      <c r="C4197" t="s">
        <v>6157</v>
      </c>
      <c r="D4197">
        <v>5</v>
      </c>
      <c r="E4197" s="2">
        <v>45108</v>
      </c>
      <c r="G4197">
        <v>11058</v>
      </c>
      <c r="H4197">
        <v>67061</v>
      </c>
      <c r="I4197" t="s">
        <v>53</v>
      </c>
      <c r="J4197" t="s">
        <v>155</v>
      </c>
      <c r="K4197" t="s">
        <v>3512</v>
      </c>
      <c r="M4197" s="1" t="s">
        <v>6256</v>
      </c>
      <c r="N4197">
        <v>1</v>
      </c>
      <c r="O4197" t="s">
        <v>72</v>
      </c>
      <c r="P4197">
        <f t="shared" si="130"/>
        <v>1</v>
      </c>
      <c r="Q4197" s="7">
        <f t="shared" si="131"/>
        <v>1</v>
      </c>
    </row>
    <row r="4198" spans="1:17" x14ac:dyDescent="0.2">
      <c r="A4198">
        <v>89301011</v>
      </c>
      <c r="B4198" t="s">
        <v>108</v>
      </c>
      <c r="C4198" t="s">
        <v>109</v>
      </c>
      <c r="D4198">
        <v>5</v>
      </c>
      <c r="E4198" s="2">
        <v>44166</v>
      </c>
      <c r="G4198">
        <v>9869</v>
      </c>
      <c r="H4198">
        <v>67063</v>
      </c>
      <c r="J4198" t="s">
        <v>127</v>
      </c>
      <c r="K4198" t="s">
        <v>273</v>
      </c>
      <c r="M4198" s="1" t="s">
        <v>274</v>
      </c>
      <c r="N4198">
        <v>1</v>
      </c>
      <c r="O4198" t="s">
        <v>23</v>
      </c>
      <c r="P4198">
        <f t="shared" si="130"/>
        <v>1</v>
      </c>
      <c r="Q4198" s="7">
        <f t="shared" si="131"/>
        <v>1</v>
      </c>
    </row>
    <row r="4199" spans="1:17" x14ac:dyDescent="0.2">
      <c r="A4199">
        <v>89301103</v>
      </c>
      <c r="B4199" t="s">
        <v>2599</v>
      </c>
      <c r="C4199" t="s">
        <v>2589</v>
      </c>
      <c r="D4199">
        <v>5</v>
      </c>
      <c r="E4199" s="2">
        <v>44774</v>
      </c>
      <c r="G4199">
        <v>10612</v>
      </c>
      <c r="H4199">
        <v>67072</v>
      </c>
      <c r="I4199" t="s">
        <v>53</v>
      </c>
      <c r="J4199" t="s">
        <v>2881</v>
      </c>
      <c r="K4199" t="s">
        <v>2882</v>
      </c>
      <c r="M4199" s="1" t="s">
        <v>2883</v>
      </c>
      <c r="N4199">
        <v>1</v>
      </c>
      <c r="O4199" t="s">
        <v>72</v>
      </c>
      <c r="P4199">
        <f t="shared" si="130"/>
        <v>1</v>
      </c>
      <c r="Q4199" s="7">
        <f t="shared" si="131"/>
        <v>1</v>
      </c>
    </row>
    <row r="4200" spans="1:17" x14ac:dyDescent="0.2">
      <c r="A4200">
        <v>89301061</v>
      </c>
      <c r="B4200" t="s">
        <v>1480</v>
      </c>
      <c r="C4200" t="s">
        <v>1481</v>
      </c>
      <c r="D4200">
        <v>5</v>
      </c>
      <c r="E4200" s="2">
        <v>44154</v>
      </c>
      <c r="G4200">
        <v>10036</v>
      </c>
      <c r="H4200">
        <v>67073</v>
      </c>
      <c r="J4200" t="s">
        <v>687</v>
      </c>
      <c r="K4200" t="s">
        <v>1563</v>
      </c>
      <c r="M4200" s="1" t="s">
        <v>1564</v>
      </c>
      <c r="N4200">
        <v>1</v>
      </c>
      <c r="O4200" t="s">
        <v>90</v>
      </c>
      <c r="P4200">
        <f t="shared" si="130"/>
        <v>1</v>
      </c>
      <c r="Q4200" s="7">
        <f t="shared" si="131"/>
        <v>1</v>
      </c>
    </row>
    <row r="4201" spans="1:17" x14ac:dyDescent="0.2">
      <c r="A4201">
        <v>89301031</v>
      </c>
      <c r="B4201" t="s">
        <v>826</v>
      </c>
      <c r="C4201" t="s">
        <v>109</v>
      </c>
      <c r="D4201">
        <v>5</v>
      </c>
      <c r="E4201" s="2">
        <v>45047</v>
      </c>
      <c r="G4201">
        <v>11113</v>
      </c>
      <c r="H4201">
        <v>67075</v>
      </c>
      <c r="J4201" t="s">
        <v>473</v>
      </c>
      <c r="K4201" t="s">
        <v>869</v>
      </c>
      <c r="M4201" s="1" t="s">
        <v>870</v>
      </c>
      <c r="N4201">
        <v>1</v>
      </c>
      <c r="O4201" t="s">
        <v>90</v>
      </c>
      <c r="P4201">
        <f t="shared" si="130"/>
        <v>1</v>
      </c>
      <c r="Q4201" s="7">
        <f t="shared" si="131"/>
        <v>1</v>
      </c>
    </row>
    <row r="4202" spans="1:17" x14ac:dyDescent="0.2">
      <c r="A4202">
        <v>89301600</v>
      </c>
      <c r="B4202" t="s">
        <v>6274</v>
      </c>
      <c r="C4202" t="s">
        <v>6274</v>
      </c>
      <c r="D4202">
        <v>10</v>
      </c>
      <c r="E4202" s="2">
        <v>44166</v>
      </c>
      <c r="G4202">
        <v>9914</v>
      </c>
      <c r="H4202">
        <v>67078</v>
      </c>
      <c r="I4202" t="s">
        <v>28</v>
      </c>
      <c r="J4202" t="s">
        <v>296</v>
      </c>
      <c r="K4202" t="s">
        <v>3191</v>
      </c>
      <c r="M4202" s="1" t="s">
        <v>6317</v>
      </c>
      <c r="N4202">
        <v>0</v>
      </c>
      <c r="O4202" t="s">
        <v>238</v>
      </c>
      <c r="P4202">
        <f t="shared" si="130"/>
        <v>1</v>
      </c>
      <c r="Q4202" s="7">
        <f t="shared" si="131"/>
        <v>0</v>
      </c>
    </row>
    <row r="4203" spans="1:17" x14ac:dyDescent="0.2">
      <c r="A4203">
        <v>89301218</v>
      </c>
      <c r="B4203" t="s">
        <v>4356</v>
      </c>
      <c r="C4203" t="s">
        <v>4356</v>
      </c>
      <c r="D4203">
        <v>10</v>
      </c>
      <c r="E4203" s="2">
        <v>44440</v>
      </c>
      <c r="G4203">
        <v>10237</v>
      </c>
      <c r="H4203">
        <v>67080</v>
      </c>
      <c r="J4203" t="s">
        <v>43</v>
      </c>
      <c r="K4203" t="s">
        <v>896</v>
      </c>
      <c r="M4203" s="1" t="s">
        <v>4367</v>
      </c>
      <c r="N4203">
        <v>0.5</v>
      </c>
      <c r="O4203" t="s">
        <v>72</v>
      </c>
      <c r="P4203">
        <f t="shared" si="130"/>
        <v>1</v>
      </c>
      <c r="Q4203" s="7">
        <f t="shared" si="131"/>
        <v>0.5</v>
      </c>
    </row>
    <row r="4204" spans="1:17" x14ac:dyDescent="0.2">
      <c r="A4204">
        <v>89301521</v>
      </c>
      <c r="B4204" t="s">
        <v>6103</v>
      </c>
      <c r="C4204" t="s">
        <v>6104</v>
      </c>
      <c r="D4204">
        <v>5</v>
      </c>
      <c r="E4204" s="2">
        <v>44927</v>
      </c>
      <c r="G4204">
        <v>10722</v>
      </c>
      <c r="H4204">
        <v>67087</v>
      </c>
      <c r="J4204" t="s">
        <v>47</v>
      </c>
      <c r="K4204" t="s">
        <v>1580</v>
      </c>
      <c r="M4204" s="1" t="s">
        <v>6132</v>
      </c>
      <c r="N4204">
        <v>1</v>
      </c>
      <c r="O4204" t="s">
        <v>72</v>
      </c>
      <c r="P4204">
        <f t="shared" si="130"/>
        <v>1</v>
      </c>
      <c r="Q4204" s="7">
        <f t="shared" si="131"/>
        <v>1</v>
      </c>
    </row>
    <row r="4205" spans="1:17" x14ac:dyDescent="0.2">
      <c r="A4205">
        <v>89301162</v>
      </c>
      <c r="B4205" t="s">
        <v>3529</v>
      </c>
      <c r="C4205" t="s">
        <v>3661</v>
      </c>
      <c r="D4205">
        <v>10</v>
      </c>
      <c r="E4205" s="2">
        <v>44896</v>
      </c>
      <c r="G4205">
        <v>10865</v>
      </c>
      <c r="H4205">
        <v>67089</v>
      </c>
      <c r="J4205" t="s">
        <v>95</v>
      </c>
      <c r="K4205" t="s">
        <v>3672</v>
      </c>
      <c r="M4205" s="1" t="s">
        <v>3673</v>
      </c>
      <c r="N4205">
        <v>1</v>
      </c>
      <c r="O4205" t="s">
        <v>72</v>
      </c>
      <c r="P4205">
        <f t="shared" si="130"/>
        <v>1</v>
      </c>
      <c r="Q4205" s="7">
        <f t="shared" si="131"/>
        <v>1</v>
      </c>
    </row>
    <row r="4206" spans="1:17" x14ac:dyDescent="0.2">
      <c r="A4206">
        <v>89301311</v>
      </c>
      <c r="B4206" t="s">
        <v>4828</v>
      </c>
      <c r="C4206" t="s">
        <v>109</v>
      </c>
      <c r="D4206">
        <v>5</v>
      </c>
      <c r="E4206" s="2">
        <v>44287</v>
      </c>
      <c r="G4206">
        <v>10058</v>
      </c>
      <c r="H4206">
        <v>67094</v>
      </c>
      <c r="I4206" t="s">
        <v>28</v>
      </c>
      <c r="J4206" t="s">
        <v>303</v>
      </c>
      <c r="K4206" t="s">
        <v>4830</v>
      </c>
      <c r="M4206" s="1" t="s">
        <v>4831</v>
      </c>
      <c r="N4206">
        <v>1</v>
      </c>
      <c r="O4206" t="s">
        <v>33</v>
      </c>
      <c r="P4206">
        <f t="shared" si="130"/>
        <v>1</v>
      </c>
      <c r="Q4206" s="7">
        <f t="shared" si="131"/>
        <v>1</v>
      </c>
    </row>
    <row r="4207" spans="1:17" x14ac:dyDescent="0.2">
      <c r="A4207">
        <v>89301181</v>
      </c>
      <c r="B4207" t="s">
        <v>3946</v>
      </c>
      <c r="C4207" t="s">
        <v>3947</v>
      </c>
      <c r="D4207">
        <v>5</v>
      </c>
      <c r="E4207" s="2">
        <v>44211</v>
      </c>
      <c r="G4207">
        <v>9952</v>
      </c>
      <c r="H4207">
        <v>67108</v>
      </c>
      <c r="J4207" t="s">
        <v>98</v>
      </c>
      <c r="K4207" t="s">
        <v>1183</v>
      </c>
      <c r="L4207" t="s">
        <v>86</v>
      </c>
      <c r="M4207" s="1" t="s">
        <v>4042</v>
      </c>
      <c r="N4207">
        <v>1</v>
      </c>
      <c r="O4207" t="s">
        <v>72</v>
      </c>
      <c r="P4207">
        <f t="shared" si="130"/>
        <v>1</v>
      </c>
      <c r="Q4207" s="7">
        <f t="shared" si="131"/>
        <v>1</v>
      </c>
    </row>
    <row r="4208" spans="1:17" x14ac:dyDescent="0.2">
      <c r="A4208">
        <v>89301061</v>
      </c>
      <c r="B4208" t="s">
        <v>1480</v>
      </c>
      <c r="C4208" t="s">
        <v>1481</v>
      </c>
      <c r="D4208">
        <v>5</v>
      </c>
      <c r="E4208" s="2">
        <v>44256</v>
      </c>
      <c r="G4208">
        <v>9980</v>
      </c>
      <c r="H4208">
        <v>67109</v>
      </c>
      <c r="I4208" t="s">
        <v>53</v>
      </c>
      <c r="J4208" t="s">
        <v>78</v>
      </c>
      <c r="K4208" t="s">
        <v>76</v>
      </c>
      <c r="M4208" s="1" t="s">
        <v>1562</v>
      </c>
      <c r="N4208">
        <v>1</v>
      </c>
      <c r="O4208" t="s">
        <v>72</v>
      </c>
      <c r="P4208">
        <f t="shared" si="130"/>
        <v>1</v>
      </c>
      <c r="Q4208" s="7">
        <f t="shared" si="131"/>
        <v>1</v>
      </c>
    </row>
    <row r="4209" spans="1:17" x14ac:dyDescent="0.2">
      <c r="A4209">
        <v>89301105</v>
      </c>
      <c r="B4209" t="s">
        <v>2599</v>
      </c>
      <c r="C4209" t="s">
        <v>2909</v>
      </c>
      <c r="D4209">
        <v>5</v>
      </c>
      <c r="E4209" s="2">
        <v>44501</v>
      </c>
      <c r="G4209">
        <v>10322</v>
      </c>
      <c r="H4209">
        <v>67111</v>
      </c>
      <c r="I4209" t="s">
        <v>53</v>
      </c>
      <c r="J4209" t="s">
        <v>1127</v>
      </c>
      <c r="K4209" t="s">
        <v>2933</v>
      </c>
      <c r="M4209" s="1" t="s">
        <v>2934</v>
      </c>
      <c r="N4209">
        <v>1</v>
      </c>
      <c r="O4209" t="s">
        <v>72</v>
      </c>
      <c r="P4209">
        <f t="shared" si="130"/>
        <v>1</v>
      </c>
      <c r="Q4209" s="7">
        <f t="shared" si="131"/>
        <v>1</v>
      </c>
    </row>
    <row r="4210" spans="1:17" x14ac:dyDescent="0.2">
      <c r="A4210">
        <v>89301501</v>
      </c>
      <c r="B4210" t="s">
        <v>5918</v>
      </c>
      <c r="C4210" t="s">
        <v>109</v>
      </c>
      <c r="D4210">
        <v>5</v>
      </c>
      <c r="E4210" s="2">
        <v>44440</v>
      </c>
      <c r="G4210">
        <v>10115</v>
      </c>
      <c r="H4210">
        <v>67117</v>
      </c>
      <c r="I4210" t="s">
        <v>53</v>
      </c>
      <c r="J4210" t="s">
        <v>81</v>
      </c>
      <c r="K4210" t="s">
        <v>661</v>
      </c>
      <c r="M4210" s="1" t="s">
        <v>5999</v>
      </c>
      <c r="N4210">
        <v>1</v>
      </c>
      <c r="O4210" t="s">
        <v>135</v>
      </c>
      <c r="P4210">
        <f t="shared" si="130"/>
        <v>1</v>
      </c>
      <c r="Q4210" s="7">
        <f t="shared" si="131"/>
        <v>1</v>
      </c>
    </row>
    <row r="4211" spans="1:17" x14ac:dyDescent="0.2">
      <c r="A4211">
        <v>89301012</v>
      </c>
      <c r="B4211" t="s">
        <v>108</v>
      </c>
      <c r="C4211" t="s">
        <v>293</v>
      </c>
      <c r="D4211">
        <v>10</v>
      </c>
      <c r="E4211" s="2">
        <v>44256</v>
      </c>
      <c r="G4211">
        <v>10012</v>
      </c>
      <c r="H4211">
        <v>67120</v>
      </c>
      <c r="I4211" t="s">
        <v>53</v>
      </c>
      <c r="J4211" t="s">
        <v>219</v>
      </c>
      <c r="K4211" t="s">
        <v>301</v>
      </c>
      <c r="M4211" s="1" t="s">
        <v>302</v>
      </c>
      <c r="N4211">
        <v>1</v>
      </c>
      <c r="O4211" t="s">
        <v>27</v>
      </c>
      <c r="P4211">
        <f t="shared" si="130"/>
        <v>1</v>
      </c>
      <c r="Q4211" s="7">
        <f t="shared" si="131"/>
        <v>1</v>
      </c>
    </row>
    <row r="4212" spans="1:17" x14ac:dyDescent="0.2">
      <c r="A4212">
        <v>89305246</v>
      </c>
      <c r="B4212" t="s">
        <v>6689</v>
      </c>
      <c r="C4212" t="s">
        <v>6690</v>
      </c>
      <c r="D4212">
        <v>15</v>
      </c>
      <c r="E4212" s="2">
        <v>44562</v>
      </c>
      <c r="G4212">
        <v>9981</v>
      </c>
      <c r="H4212">
        <v>67124</v>
      </c>
      <c r="I4212" t="s">
        <v>4452</v>
      </c>
      <c r="J4212" t="s">
        <v>63</v>
      </c>
      <c r="K4212" t="s">
        <v>6709</v>
      </c>
      <c r="M4212" s="1" t="s">
        <v>6710</v>
      </c>
      <c r="N4212">
        <v>0.5</v>
      </c>
      <c r="O4212" t="s">
        <v>4464</v>
      </c>
      <c r="P4212">
        <f t="shared" si="130"/>
        <v>1</v>
      </c>
      <c r="Q4212" s="7">
        <f t="shared" si="131"/>
        <v>0.5</v>
      </c>
    </row>
    <row r="4213" spans="1:17" x14ac:dyDescent="0.2">
      <c r="A4213">
        <v>89305246</v>
      </c>
      <c r="B4213" t="s">
        <v>6689</v>
      </c>
      <c r="C4213" t="s">
        <v>6690</v>
      </c>
      <c r="D4213">
        <v>15</v>
      </c>
      <c r="E4213" s="2">
        <v>44228</v>
      </c>
      <c r="G4213">
        <v>9978</v>
      </c>
      <c r="H4213">
        <v>67125</v>
      </c>
      <c r="I4213" t="s">
        <v>4452</v>
      </c>
      <c r="J4213" t="s">
        <v>63</v>
      </c>
      <c r="K4213" t="s">
        <v>4127</v>
      </c>
      <c r="M4213" s="1" t="s">
        <v>6711</v>
      </c>
      <c r="N4213">
        <v>0.5</v>
      </c>
      <c r="O4213" t="s">
        <v>4464</v>
      </c>
      <c r="P4213">
        <f t="shared" si="130"/>
        <v>1</v>
      </c>
      <c r="Q4213" s="7">
        <f t="shared" si="131"/>
        <v>0.5</v>
      </c>
    </row>
    <row r="4214" spans="1:17" x14ac:dyDescent="0.2">
      <c r="A4214">
        <v>89301102</v>
      </c>
      <c r="B4214" t="s">
        <v>2599</v>
      </c>
      <c r="C4214" t="s">
        <v>568</v>
      </c>
      <c r="D4214">
        <v>10</v>
      </c>
      <c r="E4214" s="2">
        <v>44228</v>
      </c>
      <c r="G4214">
        <v>9918</v>
      </c>
      <c r="H4214">
        <v>67130</v>
      </c>
      <c r="J4214" t="s">
        <v>158</v>
      </c>
      <c r="K4214" t="s">
        <v>1726</v>
      </c>
      <c r="M4214" s="1" t="s">
        <v>2766</v>
      </c>
      <c r="N4214">
        <v>0.5</v>
      </c>
      <c r="O4214" t="s">
        <v>72</v>
      </c>
      <c r="P4214">
        <f t="shared" si="130"/>
        <v>1</v>
      </c>
      <c r="Q4214" s="7">
        <f t="shared" si="131"/>
        <v>0.5</v>
      </c>
    </row>
    <row r="4215" spans="1:17" x14ac:dyDescent="0.2">
      <c r="A4215">
        <v>89301141</v>
      </c>
      <c r="B4215" t="s">
        <v>3386</v>
      </c>
      <c r="C4215" t="s">
        <v>109</v>
      </c>
      <c r="D4215">
        <v>5</v>
      </c>
      <c r="E4215" s="2">
        <v>44256</v>
      </c>
      <c r="G4215">
        <v>10037</v>
      </c>
      <c r="H4215">
        <v>67137</v>
      </c>
      <c r="I4215" t="s">
        <v>28</v>
      </c>
      <c r="J4215" t="s">
        <v>521</v>
      </c>
      <c r="K4215" t="s">
        <v>3402</v>
      </c>
      <c r="M4215" s="1" t="s">
        <v>3403</v>
      </c>
      <c r="N4215">
        <v>0.4</v>
      </c>
      <c r="O4215" t="s">
        <v>238</v>
      </c>
      <c r="P4215">
        <f t="shared" si="130"/>
        <v>2</v>
      </c>
      <c r="Q4215" s="7">
        <f t="shared" si="131"/>
        <v>1</v>
      </c>
    </row>
    <row r="4216" spans="1:17" x14ac:dyDescent="0.2">
      <c r="A4216">
        <v>89301142</v>
      </c>
      <c r="B4216" t="s">
        <v>3386</v>
      </c>
      <c r="C4216" t="s">
        <v>3456</v>
      </c>
      <c r="D4216">
        <v>10</v>
      </c>
      <c r="E4216" s="2">
        <v>45078</v>
      </c>
      <c r="G4216">
        <v>10037</v>
      </c>
      <c r="H4216">
        <v>67137</v>
      </c>
      <c r="I4216" t="s">
        <v>28</v>
      </c>
      <c r="J4216" t="s">
        <v>521</v>
      </c>
      <c r="K4216" t="s">
        <v>3402</v>
      </c>
      <c r="M4216" s="1" t="s">
        <v>3403</v>
      </c>
      <c r="N4216">
        <v>0.6</v>
      </c>
      <c r="O4216" t="s">
        <v>238</v>
      </c>
      <c r="P4216">
        <f t="shared" si="130"/>
        <v>2</v>
      </c>
      <c r="Q4216" s="7">
        <f t="shared" si="131"/>
        <v>1</v>
      </c>
    </row>
    <row r="4217" spans="1:17" x14ac:dyDescent="0.2">
      <c r="A4217">
        <v>89301075</v>
      </c>
      <c r="B4217" t="s">
        <v>1686</v>
      </c>
      <c r="C4217" t="s">
        <v>1840</v>
      </c>
      <c r="D4217">
        <v>10</v>
      </c>
      <c r="E4217" s="2">
        <v>44774</v>
      </c>
      <c r="G4217">
        <v>10623</v>
      </c>
      <c r="H4217">
        <v>67141</v>
      </c>
      <c r="I4217" t="s">
        <v>28</v>
      </c>
      <c r="J4217" t="s">
        <v>252</v>
      </c>
      <c r="K4217" t="s">
        <v>1904</v>
      </c>
      <c r="M4217" s="1" t="s">
        <v>1905</v>
      </c>
      <c r="N4217">
        <v>1</v>
      </c>
      <c r="O4217" t="s">
        <v>94</v>
      </c>
      <c r="P4217">
        <f t="shared" si="130"/>
        <v>1</v>
      </c>
      <c r="Q4217" s="7">
        <f t="shared" si="131"/>
        <v>1</v>
      </c>
    </row>
    <row r="4218" spans="1:17" x14ac:dyDescent="0.2">
      <c r="A4218">
        <v>89301161</v>
      </c>
      <c r="B4218" t="s">
        <v>3529</v>
      </c>
      <c r="C4218" t="s">
        <v>109</v>
      </c>
      <c r="D4218">
        <v>5</v>
      </c>
      <c r="E4218" s="2">
        <v>44229</v>
      </c>
      <c r="G4218">
        <v>9941</v>
      </c>
      <c r="H4218">
        <v>67154</v>
      </c>
      <c r="I4218" t="s">
        <v>28</v>
      </c>
      <c r="J4218" t="s">
        <v>249</v>
      </c>
      <c r="K4218" t="s">
        <v>3632</v>
      </c>
      <c r="M4218" s="1" t="s">
        <v>3633</v>
      </c>
      <c r="N4218">
        <v>1</v>
      </c>
      <c r="O4218" t="s">
        <v>94</v>
      </c>
      <c r="P4218">
        <f t="shared" si="130"/>
        <v>1</v>
      </c>
      <c r="Q4218" s="7">
        <f t="shared" si="131"/>
        <v>1</v>
      </c>
    </row>
    <row r="4219" spans="1:17" x14ac:dyDescent="0.2">
      <c r="A4219">
        <v>89301415</v>
      </c>
      <c r="B4219" t="s">
        <v>5837</v>
      </c>
      <c r="C4219" t="s">
        <v>5838</v>
      </c>
      <c r="D4219">
        <v>10</v>
      </c>
      <c r="E4219" s="2">
        <v>44317</v>
      </c>
      <c r="G4219">
        <v>9996</v>
      </c>
      <c r="H4219">
        <v>67157</v>
      </c>
      <c r="I4219" t="s">
        <v>53</v>
      </c>
      <c r="J4219" t="s">
        <v>54</v>
      </c>
      <c r="K4219" t="s">
        <v>4476</v>
      </c>
      <c r="M4219" s="1" t="s">
        <v>5886</v>
      </c>
      <c r="N4219">
        <v>1</v>
      </c>
      <c r="O4219" t="s">
        <v>72</v>
      </c>
      <c r="P4219">
        <f t="shared" si="130"/>
        <v>1</v>
      </c>
      <c r="Q4219" s="7">
        <f t="shared" si="131"/>
        <v>1</v>
      </c>
    </row>
    <row r="4220" spans="1:17" x14ac:dyDescent="0.2">
      <c r="A4220">
        <v>89301521</v>
      </c>
      <c r="B4220" t="s">
        <v>6103</v>
      </c>
      <c r="C4220" t="s">
        <v>6104</v>
      </c>
      <c r="D4220">
        <v>5</v>
      </c>
      <c r="E4220" s="2">
        <v>44927</v>
      </c>
      <c r="G4220">
        <v>10727</v>
      </c>
      <c r="H4220">
        <v>67171</v>
      </c>
      <c r="J4220" t="s">
        <v>95</v>
      </c>
      <c r="K4220" t="s">
        <v>85</v>
      </c>
      <c r="L4220" t="s">
        <v>86</v>
      </c>
      <c r="M4220" s="1" t="s">
        <v>6131</v>
      </c>
      <c r="N4220">
        <v>1</v>
      </c>
      <c r="O4220" t="s">
        <v>72</v>
      </c>
      <c r="P4220">
        <f t="shared" si="130"/>
        <v>1</v>
      </c>
      <c r="Q4220" s="7">
        <f t="shared" si="131"/>
        <v>1</v>
      </c>
    </row>
    <row r="4221" spans="1:17" x14ac:dyDescent="0.2">
      <c r="A4221">
        <v>89301311</v>
      </c>
      <c r="B4221" t="s">
        <v>4828</v>
      </c>
      <c r="C4221" t="s">
        <v>109</v>
      </c>
      <c r="D4221">
        <v>5</v>
      </c>
      <c r="E4221" s="2">
        <v>44805</v>
      </c>
      <c r="G4221">
        <v>10738</v>
      </c>
      <c r="H4221">
        <v>67172</v>
      </c>
      <c r="J4221" t="s">
        <v>252</v>
      </c>
      <c r="K4221" t="s">
        <v>1153</v>
      </c>
      <c r="M4221" s="1" t="s">
        <v>4829</v>
      </c>
      <c r="N4221">
        <v>1</v>
      </c>
      <c r="O4221" t="s">
        <v>23</v>
      </c>
      <c r="P4221">
        <f t="shared" si="130"/>
        <v>1</v>
      </c>
      <c r="Q4221" s="7">
        <f t="shared" si="131"/>
        <v>1</v>
      </c>
    </row>
    <row r="4222" spans="1:17" x14ac:dyDescent="0.2">
      <c r="A4222">
        <v>89301093</v>
      </c>
      <c r="B4222" t="s">
        <v>2444</v>
      </c>
      <c r="C4222" t="s">
        <v>357</v>
      </c>
      <c r="D4222">
        <v>5</v>
      </c>
      <c r="E4222" s="2">
        <v>44287</v>
      </c>
      <c r="G4222">
        <v>10077</v>
      </c>
      <c r="H4222">
        <v>67173</v>
      </c>
      <c r="J4222" t="s">
        <v>158</v>
      </c>
      <c r="K4222" t="s">
        <v>659</v>
      </c>
      <c r="M4222" s="1" t="s">
        <v>2520</v>
      </c>
      <c r="N4222">
        <v>0.75</v>
      </c>
      <c r="O4222" t="s">
        <v>23</v>
      </c>
      <c r="P4222">
        <f t="shared" si="130"/>
        <v>1</v>
      </c>
      <c r="Q4222" s="7">
        <f t="shared" si="131"/>
        <v>0.75</v>
      </c>
    </row>
    <row r="4223" spans="1:17" x14ac:dyDescent="0.2">
      <c r="A4223">
        <v>89301212</v>
      </c>
      <c r="B4223" t="s">
        <v>4155</v>
      </c>
      <c r="C4223" t="s">
        <v>568</v>
      </c>
      <c r="D4223">
        <v>10</v>
      </c>
      <c r="E4223" s="2">
        <v>44242</v>
      </c>
      <c r="G4223">
        <v>9933</v>
      </c>
      <c r="H4223">
        <v>67174</v>
      </c>
      <c r="J4223" t="s">
        <v>54</v>
      </c>
      <c r="K4223" t="s">
        <v>3287</v>
      </c>
      <c r="M4223" s="1" t="s">
        <v>4258</v>
      </c>
      <c r="N4223">
        <v>1</v>
      </c>
      <c r="O4223" t="s">
        <v>90</v>
      </c>
      <c r="P4223">
        <f t="shared" si="130"/>
        <v>1</v>
      </c>
      <c r="Q4223" s="7">
        <f t="shared" si="131"/>
        <v>1</v>
      </c>
    </row>
    <row r="4224" spans="1:17" x14ac:dyDescent="0.2">
      <c r="A4224">
        <v>89301171</v>
      </c>
      <c r="B4224" t="s">
        <v>3745</v>
      </c>
      <c r="C4224" t="s">
        <v>109</v>
      </c>
      <c r="D4224">
        <v>5</v>
      </c>
      <c r="E4224" s="2">
        <v>44228</v>
      </c>
      <c r="G4224">
        <v>10194</v>
      </c>
      <c r="H4224">
        <v>67175</v>
      </c>
      <c r="I4224" t="s">
        <v>28</v>
      </c>
      <c r="J4224" t="s">
        <v>3800</v>
      </c>
      <c r="K4224" t="s">
        <v>3801</v>
      </c>
      <c r="M4224" s="1" t="s">
        <v>3802</v>
      </c>
      <c r="N4224">
        <v>0.4</v>
      </c>
      <c r="O4224" t="s">
        <v>94</v>
      </c>
      <c r="P4224">
        <f t="shared" si="130"/>
        <v>1</v>
      </c>
      <c r="Q4224" s="7">
        <f t="shared" si="131"/>
        <v>0.4</v>
      </c>
    </row>
    <row r="4225" spans="1:17" x14ac:dyDescent="0.2">
      <c r="A4225">
        <v>89301171</v>
      </c>
      <c r="B4225" t="s">
        <v>3745</v>
      </c>
      <c r="C4225" t="s">
        <v>109</v>
      </c>
      <c r="D4225">
        <v>5</v>
      </c>
      <c r="E4225" s="2">
        <v>44713</v>
      </c>
      <c r="G4225">
        <v>10702</v>
      </c>
      <c r="H4225">
        <v>67177</v>
      </c>
      <c r="I4225" t="s">
        <v>28</v>
      </c>
      <c r="J4225" t="s">
        <v>3803</v>
      </c>
      <c r="K4225" t="s">
        <v>3804</v>
      </c>
      <c r="M4225" s="1" t="s">
        <v>3805</v>
      </c>
      <c r="N4225">
        <v>0.4</v>
      </c>
      <c r="O4225" t="s">
        <v>94</v>
      </c>
      <c r="P4225">
        <f t="shared" si="130"/>
        <v>1</v>
      </c>
      <c r="Q4225" s="7">
        <f t="shared" si="131"/>
        <v>0.4</v>
      </c>
    </row>
    <row r="4226" spans="1:17" x14ac:dyDescent="0.2">
      <c r="A4226">
        <v>89301032</v>
      </c>
      <c r="B4226" t="s">
        <v>826</v>
      </c>
      <c r="C4226" t="s">
        <v>568</v>
      </c>
      <c r="D4226">
        <v>10</v>
      </c>
      <c r="E4226" s="2">
        <v>44256</v>
      </c>
      <c r="G4226">
        <v>9928</v>
      </c>
      <c r="H4226">
        <v>67183</v>
      </c>
      <c r="J4226" t="s">
        <v>1014</v>
      </c>
      <c r="K4226" t="s">
        <v>1015</v>
      </c>
      <c r="M4226" s="1" t="s">
        <v>1016</v>
      </c>
      <c r="N4226">
        <v>1</v>
      </c>
      <c r="O4226" t="s">
        <v>72</v>
      </c>
      <c r="P4226">
        <f t="shared" ref="P4226:P4289" si="132">COUNTIF($M$2:$M$4776,M4226)</f>
        <v>1</v>
      </c>
      <c r="Q4226" s="7">
        <f t="shared" ref="Q4226:Q4289" si="133">SUMIFS($N$2:$N$4776,$M$2:$M$4776,M4226)</f>
        <v>1</v>
      </c>
    </row>
    <row r="4227" spans="1:17" x14ac:dyDescent="0.2">
      <c r="A4227">
        <v>89301385</v>
      </c>
      <c r="B4227" t="s">
        <v>5670</v>
      </c>
      <c r="C4227" t="s">
        <v>5671</v>
      </c>
      <c r="D4227">
        <v>10</v>
      </c>
      <c r="E4227" s="2">
        <v>44242</v>
      </c>
      <c r="G4227">
        <v>10023</v>
      </c>
      <c r="H4227">
        <v>67185</v>
      </c>
      <c r="J4227" t="s">
        <v>3253</v>
      </c>
      <c r="K4227" t="s">
        <v>5714</v>
      </c>
      <c r="M4227" s="1" t="s">
        <v>5715</v>
      </c>
      <c r="N4227">
        <v>0.15</v>
      </c>
      <c r="O4227" t="s">
        <v>23</v>
      </c>
      <c r="P4227">
        <f t="shared" si="132"/>
        <v>2</v>
      </c>
      <c r="Q4227" s="7">
        <f t="shared" si="133"/>
        <v>1</v>
      </c>
    </row>
    <row r="4228" spans="1:17" x14ac:dyDescent="0.2">
      <c r="A4228">
        <v>89301386</v>
      </c>
      <c r="B4228" t="s">
        <v>5670</v>
      </c>
      <c r="C4228" t="s">
        <v>5716</v>
      </c>
      <c r="D4228">
        <v>10</v>
      </c>
      <c r="E4228" s="2">
        <v>44242</v>
      </c>
      <c r="G4228">
        <v>10023</v>
      </c>
      <c r="H4228">
        <v>67185</v>
      </c>
      <c r="J4228" t="s">
        <v>3253</v>
      </c>
      <c r="K4228" t="s">
        <v>5714</v>
      </c>
      <c r="M4228" s="1" t="s">
        <v>5715</v>
      </c>
      <c r="N4228">
        <v>0.85</v>
      </c>
      <c r="O4228" t="s">
        <v>23</v>
      </c>
      <c r="P4228">
        <f t="shared" si="132"/>
        <v>2</v>
      </c>
      <c r="Q4228" s="7">
        <f t="shared" si="133"/>
        <v>1</v>
      </c>
    </row>
    <row r="4229" spans="1:17" x14ac:dyDescent="0.2">
      <c r="A4229">
        <v>89301161</v>
      </c>
      <c r="B4229" t="s">
        <v>3529</v>
      </c>
      <c r="C4229" t="s">
        <v>109</v>
      </c>
      <c r="D4229">
        <v>5</v>
      </c>
      <c r="E4229" s="2">
        <v>44256</v>
      </c>
      <c r="G4229">
        <v>9940</v>
      </c>
      <c r="H4229">
        <v>67187</v>
      </c>
      <c r="I4229" t="s">
        <v>28</v>
      </c>
      <c r="J4229" t="s">
        <v>176</v>
      </c>
      <c r="K4229" t="s">
        <v>3634</v>
      </c>
      <c r="M4229" s="1" t="s">
        <v>3635</v>
      </c>
      <c r="N4229">
        <v>1</v>
      </c>
      <c r="O4229" t="s">
        <v>94</v>
      </c>
      <c r="P4229">
        <f t="shared" si="132"/>
        <v>1</v>
      </c>
      <c r="Q4229" s="7">
        <f t="shared" si="133"/>
        <v>1</v>
      </c>
    </row>
    <row r="4230" spans="1:17" x14ac:dyDescent="0.2">
      <c r="A4230">
        <v>89301780</v>
      </c>
      <c r="B4230" t="s">
        <v>3946</v>
      </c>
      <c r="C4230" t="s">
        <v>6576</v>
      </c>
      <c r="D4230">
        <v>8</v>
      </c>
      <c r="E4230" s="2">
        <v>44927</v>
      </c>
      <c r="G4230">
        <v>9953</v>
      </c>
      <c r="H4230">
        <v>67192</v>
      </c>
      <c r="I4230" t="s">
        <v>46</v>
      </c>
      <c r="J4230" t="s">
        <v>47</v>
      </c>
      <c r="K4230" t="s">
        <v>4107</v>
      </c>
      <c r="M4230" s="1" t="s">
        <v>6577</v>
      </c>
      <c r="N4230">
        <v>0.8</v>
      </c>
      <c r="O4230" t="s">
        <v>135</v>
      </c>
      <c r="P4230">
        <f t="shared" si="132"/>
        <v>1</v>
      </c>
      <c r="Q4230" s="7">
        <f t="shared" si="133"/>
        <v>0.8</v>
      </c>
    </row>
    <row r="4231" spans="1:17" x14ac:dyDescent="0.2">
      <c r="A4231">
        <v>89301031</v>
      </c>
      <c r="B4231" t="s">
        <v>826</v>
      </c>
      <c r="C4231" t="s">
        <v>109</v>
      </c>
      <c r="D4231">
        <v>5</v>
      </c>
      <c r="E4231" s="2">
        <v>44256</v>
      </c>
      <c r="G4231">
        <v>9929</v>
      </c>
      <c r="H4231">
        <v>67194</v>
      </c>
      <c r="I4231" t="s">
        <v>28</v>
      </c>
      <c r="J4231" t="s">
        <v>871</v>
      </c>
      <c r="K4231" t="s">
        <v>872</v>
      </c>
      <c r="M4231" s="1" t="s">
        <v>873</v>
      </c>
      <c r="N4231">
        <v>1</v>
      </c>
      <c r="O4231" t="s">
        <v>94</v>
      </c>
      <c r="P4231">
        <f t="shared" si="132"/>
        <v>1</v>
      </c>
      <c r="Q4231" s="7">
        <f t="shared" si="133"/>
        <v>1</v>
      </c>
    </row>
    <row r="4232" spans="1:17" x14ac:dyDescent="0.2">
      <c r="A4232">
        <v>89301181</v>
      </c>
      <c r="B4232" t="s">
        <v>3946</v>
      </c>
      <c r="C4232" t="s">
        <v>3947</v>
      </c>
      <c r="D4232">
        <v>5</v>
      </c>
      <c r="E4232" s="2">
        <v>44287</v>
      </c>
      <c r="G4232">
        <v>10020</v>
      </c>
      <c r="H4232">
        <v>67196</v>
      </c>
      <c r="I4232" t="s">
        <v>46</v>
      </c>
      <c r="J4232" t="s">
        <v>406</v>
      </c>
      <c r="K4232" t="s">
        <v>4048</v>
      </c>
      <c r="M4232" s="1" t="s">
        <v>4049</v>
      </c>
      <c r="N4232">
        <v>1</v>
      </c>
      <c r="O4232" t="s">
        <v>72</v>
      </c>
      <c r="P4232">
        <f t="shared" si="132"/>
        <v>1</v>
      </c>
      <c r="Q4232" s="7">
        <f t="shared" si="133"/>
        <v>1</v>
      </c>
    </row>
    <row r="4233" spans="1:17" x14ac:dyDescent="0.2">
      <c r="A4233">
        <v>89301261</v>
      </c>
      <c r="B4233" t="s">
        <v>4505</v>
      </c>
      <c r="C4233" t="s">
        <v>109</v>
      </c>
      <c r="D4233">
        <v>5</v>
      </c>
      <c r="E4233" s="2">
        <v>44440</v>
      </c>
      <c r="G4233">
        <v>10102</v>
      </c>
      <c r="H4233">
        <v>67198</v>
      </c>
      <c r="I4233" t="s">
        <v>46</v>
      </c>
      <c r="J4233" t="s">
        <v>1210</v>
      </c>
      <c r="K4233" t="s">
        <v>3169</v>
      </c>
      <c r="M4233" s="1" t="s">
        <v>4628</v>
      </c>
      <c r="N4233">
        <v>0.1</v>
      </c>
      <c r="O4233" t="s">
        <v>2436</v>
      </c>
      <c r="P4233">
        <f t="shared" si="132"/>
        <v>2</v>
      </c>
      <c r="Q4233" s="7">
        <f t="shared" si="133"/>
        <v>0.5</v>
      </c>
    </row>
    <row r="4234" spans="1:17" x14ac:dyDescent="0.2">
      <c r="A4234">
        <v>89301265</v>
      </c>
      <c r="B4234" t="s">
        <v>4505</v>
      </c>
      <c r="C4234" t="s">
        <v>4675</v>
      </c>
      <c r="D4234">
        <v>10</v>
      </c>
      <c r="E4234" s="2">
        <v>44440</v>
      </c>
      <c r="G4234">
        <v>10102</v>
      </c>
      <c r="H4234">
        <v>67198</v>
      </c>
      <c r="I4234" t="s">
        <v>46</v>
      </c>
      <c r="J4234" t="s">
        <v>1210</v>
      </c>
      <c r="K4234" t="s">
        <v>3169</v>
      </c>
      <c r="M4234" s="1" t="s">
        <v>4628</v>
      </c>
      <c r="N4234">
        <v>0.4</v>
      </c>
      <c r="O4234" t="s">
        <v>2436</v>
      </c>
      <c r="P4234">
        <f t="shared" si="132"/>
        <v>2</v>
      </c>
      <c r="Q4234" s="7">
        <f t="shared" si="133"/>
        <v>0.5</v>
      </c>
    </row>
    <row r="4235" spans="1:17" x14ac:dyDescent="0.2">
      <c r="A4235">
        <v>89301021</v>
      </c>
      <c r="B4235" t="s">
        <v>489</v>
      </c>
      <c r="C4235" t="s">
        <v>109</v>
      </c>
      <c r="D4235">
        <v>5</v>
      </c>
      <c r="E4235" s="2">
        <v>44287</v>
      </c>
      <c r="G4235">
        <v>10197</v>
      </c>
      <c r="H4235">
        <v>67199</v>
      </c>
      <c r="J4235" t="s">
        <v>191</v>
      </c>
      <c r="K4235" t="s">
        <v>547</v>
      </c>
      <c r="M4235" s="1" t="s">
        <v>548</v>
      </c>
      <c r="N4235">
        <v>1</v>
      </c>
      <c r="O4235" t="s">
        <v>72</v>
      </c>
      <c r="P4235">
        <f t="shared" si="132"/>
        <v>1</v>
      </c>
      <c r="Q4235" s="7">
        <f t="shared" si="133"/>
        <v>1</v>
      </c>
    </row>
    <row r="4236" spans="1:17" x14ac:dyDescent="0.2">
      <c r="A4236">
        <v>89301081</v>
      </c>
      <c r="B4236" t="s">
        <v>2159</v>
      </c>
      <c r="C4236" t="s">
        <v>109</v>
      </c>
      <c r="D4236">
        <v>5</v>
      </c>
      <c r="E4236" s="2">
        <v>44317</v>
      </c>
      <c r="G4236">
        <v>10009</v>
      </c>
      <c r="H4236">
        <v>67200</v>
      </c>
      <c r="I4236" t="s">
        <v>53</v>
      </c>
      <c r="J4236" t="s">
        <v>219</v>
      </c>
      <c r="K4236" t="s">
        <v>67</v>
      </c>
      <c r="L4236" t="s">
        <v>86</v>
      </c>
      <c r="M4236" s="1" t="s">
        <v>2165</v>
      </c>
      <c r="N4236">
        <v>0.75</v>
      </c>
      <c r="O4236" t="s">
        <v>90</v>
      </c>
      <c r="P4236">
        <f t="shared" si="132"/>
        <v>1</v>
      </c>
      <c r="Q4236" s="7">
        <f t="shared" si="133"/>
        <v>0.75</v>
      </c>
    </row>
    <row r="4237" spans="1:17" x14ac:dyDescent="0.2">
      <c r="A4237">
        <v>89301321</v>
      </c>
      <c r="B4237" t="s">
        <v>4932</v>
      </c>
      <c r="C4237" t="s">
        <v>109</v>
      </c>
      <c r="D4237">
        <v>5</v>
      </c>
      <c r="E4237" s="2">
        <v>45139</v>
      </c>
      <c r="G4237">
        <v>11022</v>
      </c>
      <c r="H4237">
        <v>67202</v>
      </c>
      <c r="I4237" t="s">
        <v>28</v>
      </c>
      <c r="J4237" t="s">
        <v>371</v>
      </c>
      <c r="K4237" t="s">
        <v>85</v>
      </c>
      <c r="M4237" s="1" t="s">
        <v>4968</v>
      </c>
      <c r="N4237">
        <v>1</v>
      </c>
      <c r="O4237" t="s">
        <v>94</v>
      </c>
      <c r="P4237">
        <f t="shared" si="132"/>
        <v>1</v>
      </c>
      <c r="Q4237" s="7">
        <f t="shared" si="133"/>
        <v>1</v>
      </c>
    </row>
    <row r="4238" spans="1:17" x14ac:dyDescent="0.2">
      <c r="A4238">
        <v>89301572</v>
      </c>
      <c r="B4238" t="s">
        <v>6143</v>
      </c>
      <c r="C4238" t="s">
        <v>6143</v>
      </c>
      <c r="D4238">
        <v>10</v>
      </c>
      <c r="E4238" s="2">
        <v>44287</v>
      </c>
      <c r="G4238">
        <v>10089</v>
      </c>
      <c r="H4238">
        <v>67203</v>
      </c>
      <c r="I4238" t="s">
        <v>46</v>
      </c>
      <c r="J4238" t="s">
        <v>6150</v>
      </c>
      <c r="K4238" t="s">
        <v>6151</v>
      </c>
      <c r="M4238" s="1" t="s">
        <v>6152</v>
      </c>
      <c r="N4238">
        <v>1</v>
      </c>
      <c r="O4238" t="s">
        <v>27</v>
      </c>
      <c r="P4238">
        <f t="shared" si="132"/>
        <v>1</v>
      </c>
      <c r="Q4238" s="7">
        <f t="shared" si="133"/>
        <v>1</v>
      </c>
    </row>
    <row r="4239" spans="1:17" x14ac:dyDescent="0.2">
      <c r="A4239">
        <v>89301142</v>
      </c>
      <c r="B4239" t="s">
        <v>3386</v>
      </c>
      <c r="C4239" t="s">
        <v>3456</v>
      </c>
      <c r="D4239">
        <v>10</v>
      </c>
      <c r="E4239" s="2">
        <v>44287</v>
      </c>
      <c r="G4239">
        <v>10060</v>
      </c>
      <c r="H4239">
        <v>67208</v>
      </c>
      <c r="J4239" t="s">
        <v>524</v>
      </c>
      <c r="K4239" t="s">
        <v>3486</v>
      </c>
      <c r="M4239" s="1" t="s">
        <v>3487</v>
      </c>
      <c r="N4239">
        <v>0.9</v>
      </c>
      <c r="O4239" t="s">
        <v>27</v>
      </c>
      <c r="P4239">
        <f t="shared" si="132"/>
        <v>2</v>
      </c>
      <c r="Q4239" s="7">
        <f t="shared" si="133"/>
        <v>1</v>
      </c>
    </row>
    <row r="4240" spans="1:17" x14ac:dyDescent="0.2">
      <c r="A4240">
        <v>89301143</v>
      </c>
      <c r="B4240" t="s">
        <v>3386</v>
      </c>
      <c r="C4240" t="s">
        <v>3490</v>
      </c>
      <c r="D4240">
        <v>10</v>
      </c>
      <c r="E4240" s="2">
        <v>44287</v>
      </c>
      <c r="G4240">
        <v>10060</v>
      </c>
      <c r="H4240">
        <v>67208</v>
      </c>
      <c r="J4240" t="s">
        <v>524</v>
      </c>
      <c r="K4240" t="s">
        <v>3486</v>
      </c>
      <c r="M4240" s="1" t="s">
        <v>3487</v>
      </c>
      <c r="N4240">
        <v>0.1</v>
      </c>
      <c r="O4240" t="s">
        <v>27</v>
      </c>
      <c r="P4240">
        <f t="shared" si="132"/>
        <v>2</v>
      </c>
      <c r="Q4240" s="7">
        <f t="shared" si="133"/>
        <v>1</v>
      </c>
    </row>
    <row r="4241" spans="1:17" x14ac:dyDescent="0.2">
      <c r="A4241">
        <v>89301942</v>
      </c>
      <c r="B4241" t="s">
        <v>6578</v>
      </c>
      <c r="C4241" t="s">
        <v>6578</v>
      </c>
      <c r="D4241">
        <v>10</v>
      </c>
      <c r="E4241" s="2">
        <v>44378</v>
      </c>
      <c r="G4241">
        <v>10002</v>
      </c>
      <c r="H4241">
        <v>67209</v>
      </c>
      <c r="J4241" t="s">
        <v>224</v>
      </c>
      <c r="K4241" t="s">
        <v>6579</v>
      </c>
      <c r="M4241" s="1" t="s">
        <v>6580</v>
      </c>
      <c r="N4241">
        <v>0.94</v>
      </c>
      <c r="O4241" t="s">
        <v>6581</v>
      </c>
      <c r="P4241">
        <f t="shared" si="132"/>
        <v>1</v>
      </c>
      <c r="Q4241" s="7">
        <f t="shared" si="133"/>
        <v>0.94</v>
      </c>
    </row>
    <row r="4242" spans="1:17" x14ac:dyDescent="0.2">
      <c r="A4242">
        <v>89301218</v>
      </c>
      <c r="B4242" t="s">
        <v>4356</v>
      </c>
      <c r="C4242" t="s">
        <v>4356</v>
      </c>
      <c r="D4242">
        <v>10</v>
      </c>
      <c r="E4242" s="2">
        <v>44287</v>
      </c>
      <c r="G4242">
        <v>9990</v>
      </c>
      <c r="H4242">
        <v>67212</v>
      </c>
      <c r="I4242" t="s">
        <v>46</v>
      </c>
      <c r="J4242" t="s">
        <v>791</v>
      </c>
      <c r="K4242" t="s">
        <v>977</v>
      </c>
      <c r="M4242" s="1" t="s">
        <v>4366</v>
      </c>
      <c r="N4242">
        <v>0.2</v>
      </c>
      <c r="O4242" t="s">
        <v>2433</v>
      </c>
      <c r="P4242">
        <f t="shared" si="132"/>
        <v>1</v>
      </c>
      <c r="Q4242" s="7">
        <f t="shared" si="133"/>
        <v>0.2</v>
      </c>
    </row>
    <row r="4243" spans="1:17" x14ac:dyDescent="0.2">
      <c r="A4243">
        <v>89301211</v>
      </c>
      <c r="B4243" t="s">
        <v>4155</v>
      </c>
      <c r="C4243" t="s">
        <v>109</v>
      </c>
      <c r="D4243">
        <v>5</v>
      </c>
      <c r="E4243" s="2">
        <v>44348</v>
      </c>
      <c r="G4243">
        <v>10175</v>
      </c>
      <c r="H4243">
        <v>67221</v>
      </c>
      <c r="I4243" t="s">
        <v>53</v>
      </c>
      <c r="J4243" t="s">
        <v>81</v>
      </c>
      <c r="K4243" t="s">
        <v>4231</v>
      </c>
      <c r="M4243" s="1" t="s">
        <v>4232</v>
      </c>
      <c r="N4243">
        <v>1</v>
      </c>
      <c r="O4243" t="s">
        <v>72</v>
      </c>
      <c r="P4243">
        <f t="shared" si="132"/>
        <v>1</v>
      </c>
      <c r="Q4243" s="7">
        <f t="shared" si="133"/>
        <v>1</v>
      </c>
    </row>
    <row r="4244" spans="1:17" x14ac:dyDescent="0.2">
      <c r="A4244">
        <v>89100601</v>
      </c>
      <c r="B4244" t="s">
        <v>15</v>
      </c>
      <c r="C4244" t="s">
        <v>15</v>
      </c>
      <c r="D4244">
        <v>5</v>
      </c>
      <c r="E4244" s="2">
        <v>44317</v>
      </c>
      <c r="G4244">
        <v>10078</v>
      </c>
      <c r="H4244">
        <v>67226</v>
      </c>
      <c r="I4244" t="s">
        <v>53</v>
      </c>
      <c r="J4244" t="s">
        <v>47</v>
      </c>
      <c r="K4244" t="s">
        <v>106</v>
      </c>
      <c r="M4244" s="1" t="s">
        <v>107</v>
      </c>
      <c r="N4244">
        <v>1</v>
      </c>
      <c r="O4244" t="s">
        <v>72</v>
      </c>
      <c r="P4244">
        <f t="shared" si="132"/>
        <v>1</v>
      </c>
      <c r="Q4244" s="7">
        <f t="shared" si="133"/>
        <v>1</v>
      </c>
    </row>
    <row r="4245" spans="1:17" x14ac:dyDescent="0.2">
      <c r="A4245">
        <v>89301031</v>
      </c>
      <c r="B4245" t="s">
        <v>826</v>
      </c>
      <c r="C4245" t="s">
        <v>109</v>
      </c>
      <c r="D4245">
        <v>5</v>
      </c>
      <c r="E4245" s="2">
        <v>45139</v>
      </c>
      <c r="G4245">
        <v>11116</v>
      </c>
      <c r="H4245">
        <v>67229</v>
      </c>
      <c r="I4245" t="s">
        <v>28</v>
      </c>
      <c r="J4245" t="s">
        <v>687</v>
      </c>
      <c r="K4245" t="s">
        <v>901</v>
      </c>
      <c r="M4245" s="1" t="s">
        <v>902</v>
      </c>
      <c r="N4245">
        <v>1</v>
      </c>
      <c r="O4245" t="s">
        <v>94</v>
      </c>
      <c r="P4245">
        <f t="shared" si="132"/>
        <v>1</v>
      </c>
      <c r="Q4245" s="7">
        <f t="shared" si="133"/>
        <v>1</v>
      </c>
    </row>
    <row r="4246" spans="1:17" x14ac:dyDescent="0.2">
      <c r="A4246">
        <v>89301600</v>
      </c>
      <c r="B4246" t="s">
        <v>6274</v>
      </c>
      <c r="C4246" t="s">
        <v>6274</v>
      </c>
      <c r="D4246">
        <v>10</v>
      </c>
      <c r="E4246" s="2">
        <v>45139</v>
      </c>
      <c r="G4246">
        <v>10989</v>
      </c>
      <c r="H4246">
        <v>67233</v>
      </c>
      <c r="I4246" t="s">
        <v>28</v>
      </c>
      <c r="J4246" t="s">
        <v>2283</v>
      </c>
      <c r="K4246" t="s">
        <v>6322</v>
      </c>
      <c r="M4246" s="1" t="s">
        <v>6323</v>
      </c>
      <c r="N4246">
        <v>1</v>
      </c>
      <c r="O4246" t="s">
        <v>94</v>
      </c>
      <c r="P4246">
        <f t="shared" si="132"/>
        <v>1</v>
      </c>
      <c r="Q4246" s="7">
        <f t="shared" si="133"/>
        <v>1</v>
      </c>
    </row>
    <row r="4247" spans="1:17" x14ac:dyDescent="0.2">
      <c r="A4247">
        <v>89301600</v>
      </c>
      <c r="B4247" t="s">
        <v>6274</v>
      </c>
      <c r="C4247" t="s">
        <v>6274</v>
      </c>
      <c r="D4247">
        <v>10</v>
      </c>
      <c r="E4247" s="2">
        <v>44927</v>
      </c>
      <c r="G4247">
        <v>10042</v>
      </c>
      <c r="H4247">
        <v>67234</v>
      </c>
      <c r="J4247" t="s">
        <v>268</v>
      </c>
      <c r="K4247" t="s">
        <v>6320</v>
      </c>
      <c r="L4247" t="s">
        <v>86</v>
      </c>
      <c r="M4247" s="1" t="s">
        <v>6321</v>
      </c>
      <c r="N4247">
        <v>0.14199999999999999</v>
      </c>
      <c r="O4247" t="s">
        <v>72</v>
      </c>
      <c r="P4247">
        <f t="shared" si="132"/>
        <v>7</v>
      </c>
      <c r="Q4247" s="7">
        <f t="shared" si="133"/>
        <v>0.99399999999999999</v>
      </c>
    </row>
    <row r="4248" spans="1:17" x14ac:dyDescent="0.2">
      <c r="A4248">
        <v>89301602</v>
      </c>
      <c r="B4248" t="s">
        <v>6449</v>
      </c>
      <c r="C4248" t="s">
        <v>6450</v>
      </c>
      <c r="D4248">
        <v>10</v>
      </c>
      <c r="E4248" s="2">
        <v>44927</v>
      </c>
      <c r="G4248">
        <v>10042</v>
      </c>
      <c r="H4248">
        <v>67234</v>
      </c>
      <c r="J4248" t="s">
        <v>268</v>
      </c>
      <c r="K4248" t="s">
        <v>6320</v>
      </c>
      <c r="L4248" t="s">
        <v>86</v>
      </c>
      <c r="M4248" s="1" t="s">
        <v>6321</v>
      </c>
      <c r="N4248">
        <v>0.14199999999999999</v>
      </c>
      <c r="O4248" t="s">
        <v>72</v>
      </c>
      <c r="P4248">
        <f t="shared" si="132"/>
        <v>7</v>
      </c>
      <c r="Q4248" s="7">
        <f t="shared" si="133"/>
        <v>0.99399999999999999</v>
      </c>
    </row>
    <row r="4249" spans="1:17" x14ac:dyDescent="0.2">
      <c r="A4249">
        <v>89301604</v>
      </c>
      <c r="B4249" t="s">
        <v>6464</v>
      </c>
      <c r="C4249" t="s">
        <v>6465</v>
      </c>
      <c r="D4249">
        <v>10</v>
      </c>
      <c r="E4249" s="2">
        <v>44927</v>
      </c>
      <c r="G4249">
        <v>10042</v>
      </c>
      <c r="H4249">
        <v>67234</v>
      </c>
      <c r="J4249" t="s">
        <v>268</v>
      </c>
      <c r="K4249" t="s">
        <v>6320</v>
      </c>
      <c r="L4249" t="s">
        <v>86</v>
      </c>
      <c r="M4249" s="1" t="s">
        <v>6321</v>
      </c>
      <c r="N4249">
        <v>0.14199999999999999</v>
      </c>
      <c r="O4249" t="s">
        <v>72</v>
      </c>
      <c r="P4249">
        <f t="shared" si="132"/>
        <v>7</v>
      </c>
      <c r="Q4249" s="7">
        <f t="shared" si="133"/>
        <v>0.99399999999999999</v>
      </c>
    </row>
    <row r="4250" spans="1:17" x14ac:dyDescent="0.2">
      <c r="A4250">
        <v>89301605</v>
      </c>
      <c r="B4250" t="s">
        <v>6474</v>
      </c>
      <c r="C4250" t="s">
        <v>6475</v>
      </c>
      <c r="D4250">
        <v>10</v>
      </c>
      <c r="E4250" s="2">
        <v>44927</v>
      </c>
      <c r="G4250">
        <v>10042</v>
      </c>
      <c r="H4250">
        <v>67234</v>
      </c>
      <c r="J4250" t="s">
        <v>268</v>
      </c>
      <c r="K4250" t="s">
        <v>6320</v>
      </c>
      <c r="L4250" t="s">
        <v>86</v>
      </c>
      <c r="M4250" s="1" t="s">
        <v>6321</v>
      </c>
      <c r="N4250">
        <v>0.14199999999999999</v>
      </c>
      <c r="O4250" t="s">
        <v>72</v>
      </c>
      <c r="P4250">
        <f t="shared" si="132"/>
        <v>7</v>
      </c>
      <c r="Q4250" s="7">
        <f t="shared" si="133"/>
        <v>0.99399999999999999</v>
      </c>
    </row>
    <row r="4251" spans="1:17" x14ac:dyDescent="0.2">
      <c r="A4251">
        <v>89301606</v>
      </c>
      <c r="B4251" t="s">
        <v>6476</v>
      </c>
      <c r="C4251" t="s">
        <v>6477</v>
      </c>
      <c r="D4251">
        <v>10</v>
      </c>
      <c r="E4251" s="2">
        <v>44927</v>
      </c>
      <c r="G4251">
        <v>10042</v>
      </c>
      <c r="H4251">
        <v>67234</v>
      </c>
      <c r="J4251" t="s">
        <v>268</v>
      </c>
      <c r="K4251" t="s">
        <v>6320</v>
      </c>
      <c r="L4251" t="s">
        <v>86</v>
      </c>
      <c r="M4251" s="1" t="s">
        <v>6321</v>
      </c>
      <c r="N4251">
        <v>0.14199999999999999</v>
      </c>
      <c r="O4251" t="s">
        <v>72</v>
      </c>
      <c r="P4251">
        <f t="shared" si="132"/>
        <v>7</v>
      </c>
      <c r="Q4251" s="7">
        <f t="shared" si="133"/>
        <v>0.99399999999999999</v>
      </c>
    </row>
    <row r="4252" spans="1:17" x14ac:dyDescent="0.2">
      <c r="A4252">
        <v>89301607</v>
      </c>
      <c r="B4252" t="s">
        <v>6480</v>
      </c>
      <c r="C4252" t="s">
        <v>6481</v>
      </c>
      <c r="D4252">
        <v>10</v>
      </c>
      <c r="E4252" s="2">
        <v>44927</v>
      </c>
      <c r="G4252">
        <v>10042</v>
      </c>
      <c r="H4252">
        <v>67234</v>
      </c>
      <c r="J4252" t="s">
        <v>268</v>
      </c>
      <c r="K4252" t="s">
        <v>6320</v>
      </c>
      <c r="L4252" t="s">
        <v>86</v>
      </c>
      <c r="M4252" s="1" t="s">
        <v>6321</v>
      </c>
      <c r="N4252">
        <v>0.14199999999999999</v>
      </c>
      <c r="O4252" t="s">
        <v>72</v>
      </c>
      <c r="P4252">
        <f t="shared" si="132"/>
        <v>7</v>
      </c>
      <c r="Q4252" s="7">
        <f t="shared" si="133"/>
        <v>0.99399999999999999</v>
      </c>
    </row>
    <row r="4253" spans="1:17" x14ac:dyDescent="0.2">
      <c r="A4253">
        <v>89301608</v>
      </c>
      <c r="B4253" t="s">
        <v>6482</v>
      </c>
      <c r="C4253" t="s">
        <v>6482</v>
      </c>
      <c r="D4253">
        <v>10</v>
      </c>
      <c r="E4253" s="2">
        <v>44927</v>
      </c>
      <c r="G4253">
        <v>10042</v>
      </c>
      <c r="H4253">
        <v>67234</v>
      </c>
      <c r="J4253" t="s">
        <v>268</v>
      </c>
      <c r="K4253" t="s">
        <v>6320</v>
      </c>
      <c r="L4253" t="s">
        <v>86</v>
      </c>
      <c r="M4253" s="1" t="s">
        <v>6321</v>
      </c>
      <c r="N4253">
        <v>0.14199999999999999</v>
      </c>
      <c r="O4253" t="s">
        <v>72</v>
      </c>
      <c r="P4253">
        <f t="shared" si="132"/>
        <v>7</v>
      </c>
      <c r="Q4253" s="7">
        <f t="shared" si="133"/>
        <v>0.99399999999999999</v>
      </c>
    </row>
    <row r="4254" spans="1:17" x14ac:dyDescent="0.2">
      <c r="A4254">
        <v>89301608</v>
      </c>
      <c r="B4254" t="s">
        <v>6482</v>
      </c>
      <c r="C4254" t="s">
        <v>6482</v>
      </c>
      <c r="D4254">
        <v>10</v>
      </c>
      <c r="E4254" s="2">
        <v>44287</v>
      </c>
      <c r="G4254">
        <v>10048</v>
      </c>
      <c r="H4254">
        <v>67235</v>
      </c>
      <c r="I4254" t="s">
        <v>53</v>
      </c>
      <c r="J4254" t="s">
        <v>836</v>
      </c>
      <c r="K4254" t="s">
        <v>6508</v>
      </c>
      <c r="M4254" s="1" t="s">
        <v>6509</v>
      </c>
      <c r="N4254">
        <v>0.14199999999999999</v>
      </c>
      <c r="O4254" t="s">
        <v>72</v>
      </c>
      <c r="P4254">
        <f t="shared" si="132"/>
        <v>1</v>
      </c>
      <c r="Q4254" s="7">
        <f t="shared" si="133"/>
        <v>0.14199999999999999</v>
      </c>
    </row>
    <row r="4255" spans="1:17" x14ac:dyDescent="0.2">
      <c r="A4255">
        <v>89301181</v>
      </c>
      <c r="B4255" t="s">
        <v>3946</v>
      </c>
      <c r="C4255" t="s">
        <v>3947</v>
      </c>
      <c r="D4255">
        <v>5</v>
      </c>
      <c r="E4255" s="2">
        <v>44348</v>
      </c>
      <c r="G4255">
        <v>10021</v>
      </c>
      <c r="H4255">
        <v>67247</v>
      </c>
      <c r="J4255" t="s">
        <v>127</v>
      </c>
      <c r="K4255" t="s">
        <v>4043</v>
      </c>
      <c r="M4255" s="1" t="s">
        <v>4044</v>
      </c>
      <c r="N4255">
        <v>1</v>
      </c>
      <c r="O4255" t="s">
        <v>23</v>
      </c>
      <c r="P4255">
        <f t="shared" si="132"/>
        <v>1</v>
      </c>
      <c r="Q4255" s="7">
        <f t="shared" si="133"/>
        <v>1</v>
      </c>
    </row>
    <row r="4256" spans="1:17" x14ac:dyDescent="0.2">
      <c r="A4256">
        <v>89301016</v>
      </c>
      <c r="B4256" t="s">
        <v>108</v>
      </c>
      <c r="C4256" t="s">
        <v>468</v>
      </c>
      <c r="D4256">
        <v>10</v>
      </c>
      <c r="E4256" s="2">
        <v>45031</v>
      </c>
      <c r="G4256">
        <v>10909</v>
      </c>
      <c r="H4256">
        <v>67252</v>
      </c>
      <c r="I4256" t="s">
        <v>53</v>
      </c>
      <c r="J4256" t="s">
        <v>484</v>
      </c>
      <c r="K4256" t="s">
        <v>485</v>
      </c>
      <c r="M4256" s="1" t="s">
        <v>486</v>
      </c>
      <c r="N4256">
        <v>1</v>
      </c>
      <c r="O4256" t="s">
        <v>90</v>
      </c>
      <c r="P4256">
        <f t="shared" si="132"/>
        <v>1</v>
      </c>
      <c r="Q4256" s="7">
        <f t="shared" si="133"/>
        <v>1</v>
      </c>
    </row>
    <row r="4257" spans="1:17" x14ac:dyDescent="0.2">
      <c r="A4257">
        <v>89301081</v>
      </c>
      <c r="B4257" t="s">
        <v>2159</v>
      </c>
      <c r="C4257" t="s">
        <v>109</v>
      </c>
      <c r="D4257">
        <v>5</v>
      </c>
      <c r="E4257" s="2">
        <v>44317</v>
      </c>
      <c r="G4257">
        <v>10008</v>
      </c>
      <c r="H4257">
        <v>67256</v>
      </c>
      <c r="J4257" t="s">
        <v>275</v>
      </c>
      <c r="K4257" t="s">
        <v>2166</v>
      </c>
      <c r="M4257" s="1" t="s">
        <v>2167</v>
      </c>
      <c r="N4257">
        <v>1</v>
      </c>
      <c r="O4257" t="s">
        <v>72</v>
      </c>
      <c r="P4257">
        <f t="shared" si="132"/>
        <v>1</v>
      </c>
      <c r="Q4257" s="7">
        <f t="shared" si="133"/>
        <v>1</v>
      </c>
    </row>
    <row r="4258" spans="1:17" x14ac:dyDescent="0.2">
      <c r="A4258">
        <v>89301131</v>
      </c>
      <c r="B4258" t="s">
        <v>3276</v>
      </c>
      <c r="C4258" t="s">
        <v>109</v>
      </c>
      <c r="D4258">
        <v>5</v>
      </c>
      <c r="E4258" s="2">
        <v>44378</v>
      </c>
      <c r="G4258">
        <v>10205</v>
      </c>
      <c r="H4258">
        <v>67259</v>
      </c>
      <c r="J4258" t="s">
        <v>507</v>
      </c>
      <c r="K4258" t="s">
        <v>3347</v>
      </c>
      <c r="L4258" t="s">
        <v>86</v>
      </c>
      <c r="M4258" s="1" t="s">
        <v>3348</v>
      </c>
      <c r="N4258">
        <v>1</v>
      </c>
      <c r="O4258" t="s">
        <v>72</v>
      </c>
      <c r="P4258">
        <f t="shared" si="132"/>
        <v>1</v>
      </c>
      <c r="Q4258" s="7">
        <f t="shared" si="133"/>
        <v>1</v>
      </c>
    </row>
    <row r="4259" spans="1:17" x14ac:dyDescent="0.2">
      <c r="A4259">
        <v>89301013</v>
      </c>
      <c r="B4259" t="s">
        <v>108</v>
      </c>
      <c r="C4259" t="s">
        <v>357</v>
      </c>
      <c r="D4259">
        <v>5</v>
      </c>
      <c r="E4259" s="2">
        <v>45017</v>
      </c>
      <c r="G4259">
        <v>10564</v>
      </c>
      <c r="H4259">
        <v>67261</v>
      </c>
      <c r="J4259" t="s">
        <v>413</v>
      </c>
      <c r="K4259" t="s">
        <v>414</v>
      </c>
      <c r="M4259" s="1" t="s">
        <v>415</v>
      </c>
      <c r="N4259">
        <v>1</v>
      </c>
      <c r="O4259" t="s">
        <v>72</v>
      </c>
      <c r="P4259">
        <f t="shared" si="132"/>
        <v>1</v>
      </c>
      <c r="Q4259" s="7">
        <f t="shared" si="133"/>
        <v>1</v>
      </c>
    </row>
    <row r="4260" spans="1:17" x14ac:dyDescent="0.2">
      <c r="A4260">
        <v>89301322</v>
      </c>
      <c r="B4260" t="s">
        <v>4932</v>
      </c>
      <c r="C4260" t="s">
        <v>568</v>
      </c>
      <c r="D4260">
        <v>10</v>
      </c>
      <c r="E4260" s="2">
        <v>44378</v>
      </c>
      <c r="G4260">
        <v>10122</v>
      </c>
      <c r="H4260">
        <v>67266</v>
      </c>
      <c r="J4260" t="s">
        <v>791</v>
      </c>
      <c r="K4260" t="s">
        <v>4992</v>
      </c>
      <c r="M4260" s="1" t="s">
        <v>4993</v>
      </c>
      <c r="N4260">
        <v>1</v>
      </c>
      <c r="O4260" t="s">
        <v>27</v>
      </c>
      <c r="P4260">
        <f t="shared" si="132"/>
        <v>1</v>
      </c>
      <c r="Q4260" s="7">
        <f t="shared" si="133"/>
        <v>1</v>
      </c>
    </row>
    <row r="4261" spans="1:17" x14ac:dyDescent="0.2">
      <c r="A4261">
        <v>89301081</v>
      </c>
      <c r="B4261" t="s">
        <v>2159</v>
      </c>
      <c r="C4261" t="s">
        <v>109</v>
      </c>
      <c r="D4261">
        <v>5</v>
      </c>
      <c r="E4261" s="2">
        <v>44348</v>
      </c>
      <c r="G4261">
        <v>10007</v>
      </c>
      <c r="H4261">
        <v>67267</v>
      </c>
      <c r="J4261" t="s">
        <v>131</v>
      </c>
      <c r="K4261" t="s">
        <v>2168</v>
      </c>
      <c r="M4261" s="1" t="s">
        <v>2169</v>
      </c>
      <c r="N4261">
        <v>1</v>
      </c>
      <c r="O4261" t="s">
        <v>23</v>
      </c>
      <c r="P4261">
        <f t="shared" si="132"/>
        <v>1</v>
      </c>
      <c r="Q4261" s="7">
        <f t="shared" si="133"/>
        <v>1</v>
      </c>
    </row>
    <row r="4262" spans="1:17" x14ac:dyDescent="0.2">
      <c r="A4262">
        <v>89301600</v>
      </c>
      <c r="B4262" t="s">
        <v>6274</v>
      </c>
      <c r="C4262" t="s">
        <v>6274</v>
      </c>
      <c r="D4262">
        <v>10</v>
      </c>
      <c r="E4262" s="2">
        <v>44287</v>
      </c>
      <c r="G4262">
        <v>10050</v>
      </c>
      <c r="H4262">
        <v>67269</v>
      </c>
      <c r="J4262" t="s">
        <v>836</v>
      </c>
      <c r="K4262" t="s">
        <v>6318</v>
      </c>
      <c r="M4262" s="1" t="s">
        <v>6319</v>
      </c>
      <c r="N4262">
        <v>0.14199999999999999</v>
      </c>
      <c r="O4262" t="s">
        <v>72</v>
      </c>
      <c r="P4262">
        <f t="shared" si="132"/>
        <v>7</v>
      </c>
      <c r="Q4262" s="7">
        <f t="shared" si="133"/>
        <v>0.99399999999999999</v>
      </c>
    </row>
    <row r="4263" spans="1:17" x14ac:dyDescent="0.2">
      <c r="A4263">
        <v>89301602</v>
      </c>
      <c r="B4263" t="s">
        <v>6449</v>
      </c>
      <c r="C4263" t="s">
        <v>6450</v>
      </c>
      <c r="D4263">
        <v>10</v>
      </c>
      <c r="E4263" s="2">
        <v>44287</v>
      </c>
      <c r="G4263">
        <v>10050</v>
      </c>
      <c r="H4263">
        <v>67269</v>
      </c>
      <c r="J4263" t="s">
        <v>836</v>
      </c>
      <c r="K4263" t="s">
        <v>6318</v>
      </c>
      <c r="M4263" s="1" t="s">
        <v>6319</v>
      </c>
      <c r="N4263">
        <v>0.14199999999999999</v>
      </c>
      <c r="O4263" t="s">
        <v>72</v>
      </c>
      <c r="P4263">
        <f t="shared" si="132"/>
        <v>7</v>
      </c>
      <c r="Q4263" s="7">
        <f t="shared" si="133"/>
        <v>0.99399999999999999</v>
      </c>
    </row>
    <row r="4264" spans="1:17" x14ac:dyDescent="0.2">
      <c r="A4264">
        <v>89301604</v>
      </c>
      <c r="B4264" t="s">
        <v>6464</v>
      </c>
      <c r="C4264" t="s">
        <v>6465</v>
      </c>
      <c r="D4264">
        <v>10</v>
      </c>
      <c r="E4264" s="2">
        <v>44287</v>
      </c>
      <c r="G4264">
        <v>10050</v>
      </c>
      <c r="H4264">
        <v>67269</v>
      </c>
      <c r="J4264" t="s">
        <v>836</v>
      </c>
      <c r="K4264" t="s">
        <v>6318</v>
      </c>
      <c r="M4264" s="1" t="s">
        <v>6319</v>
      </c>
      <c r="N4264">
        <v>0.14199999999999999</v>
      </c>
      <c r="O4264" t="s">
        <v>72</v>
      </c>
      <c r="P4264">
        <f t="shared" si="132"/>
        <v>7</v>
      </c>
      <c r="Q4264" s="7">
        <f t="shared" si="133"/>
        <v>0.99399999999999999</v>
      </c>
    </row>
    <row r="4265" spans="1:17" x14ac:dyDescent="0.2">
      <c r="A4265">
        <v>89301605</v>
      </c>
      <c r="B4265" t="s">
        <v>6474</v>
      </c>
      <c r="C4265" t="s">
        <v>6475</v>
      </c>
      <c r="D4265">
        <v>10</v>
      </c>
      <c r="E4265" s="2">
        <v>44287</v>
      </c>
      <c r="G4265">
        <v>10050</v>
      </c>
      <c r="H4265">
        <v>67269</v>
      </c>
      <c r="J4265" t="s">
        <v>836</v>
      </c>
      <c r="K4265" t="s">
        <v>6318</v>
      </c>
      <c r="M4265" s="1" t="s">
        <v>6319</v>
      </c>
      <c r="N4265">
        <v>0.14199999999999999</v>
      </c>
      <c r="O4265" t="s">
        <v>72</v>
      </c>
      <c r="P4265">
        <f t="shared" si="132"/>
        <v>7</v>
      </c>
      <c r="Q4265" s="7">
        <f t="shared" si="133"/>
        <v>0.99399999999999999</v>
      </c>
    </row>
    <row r="4266" spans="1:17" x14ac:dyDescent="0.2">
      <c r="A4266">
        <v>89301606</v>
      </c>
      <c r="B4266" t="s">
        <v>6476</v>
      </c>
      <c r="C4266" t="s">
        <v>6477</v>
      </c>
      <c r="D4266">
        <v>10</v>
      </c>
      <c r="E4266" s="2">
        <v>44287</v>
      </c>
      <c r="G4266">
        <v>10050</v>
      </c>
      <c r="H4266">
        <v>67269</v>
      </c>
      <c r="J4266" t="s">
        <v>836</v>
      </c>
      <c r="K4266" t="s">
        <v>6318</v>
      </c>
      <c r="M4266" s="1" t="s">
        <v>6319</v>
      </c>
      <c r="N4266">
        <v>0.14199999999999999</v>
      </c>
      <c r="O4266" t="s">
        <v>72</v>
      </c>
      <c r="P4266">
        <f t="shared" si="132"/>
        <v>7</v>
      </c>
      <c r="Q4266" s="7">
        <f t="shared" si="133"/>
        <v>0.99399999999999999</v>
      </c>
    </row>
    <row r="4267" spans="1:17" x14ac:dyDescent="0.2">
      <c r="A4267">
        <v>89301607</v>
      </c>
      <c r="B4267" t="s">
        <v>6480</v>
      </c>
      <c r="C4267" t="s">
        <v>6481</v>
      </c>
      <c r="D4267">
        <v>10</v>
      </c>
      <c r="E4267" s="2">
        <v>44287</v>
      </c>
      <c r="G4267">
        <v>10050</v>
      </c>
      <c r="H4267">
        <v>67269</v>
      </c>
      <c r="J4267" t="s">
        <v>836</v>
      </c>
      <c r="K4267" t="s">
        <v>6318</v>
      </c>
      <c r="M4267" s="1" t="s">
        <v>6319</v>
      </c>
      <c r="N4267">
        <v>0.14199999999999999</v>
      </c>
      <c r="O4267" t="s">
        <v>72</v>
      </c>
      <c r="P4267">
        <f t="shared" si="132"/>
        <v>7</v>
      </c>
      <c r="Q4267" s="7">
        <f t="shared" si="133"/>
        <v>0.99399999999999999</v>
      </c>
    </row>
    <row r="4268" spans="1:17" x14ac:dyDescent="0.2">
      <c r="A4268">
        <v>89301608</v>
      </c>
      <c r="B4268" t="s">
        <v>6482</v>
      </c>
      <c r="C4268" t="s">
        <v>6482</v>
      </c>
      <c r="D4268">
        <v>10</v>
      </c>
      <c r="E4268" s="2">
        <v>44287</v>
      </c>
      <c r="G4268">
        <v>10050</v>
      </c>
      <c r="H4268">
        <v>67269</v>
      </c>
      <c r="J4268" t="s">
        <v>836</v>
      </c>
      <c r="K4268" t="s">
        <v>6318</v>
      </c>
      <c r="M4268" s="1" t="s">
        <v>6319</v>
      </c>
      <c r="N4268">
        <v>0.14199999999999999</v>
      </c>
      <c r="O4268" t="s">
        <v>72</v>
      </c>
      <c r="P4268">
        <f t="shared" si="132"/>
        <v>7</v>
      </c>
      <c r="Q4268" s="7">
        <f t="shared" si="133"/>
        <v>0.99399999999999999</v>
      </c>
    </row>
    <row r="4269" spans="1:17" x14ac:dyDescent="0.2">
      <c r="A4269">
        <v>89301345</v>
      </c>
      <c r="B4269" t="s">
        <v>5330</v>
      </c>
      <c r="C4269" t="s">
        <v>5331</v>
      </c>
      <c r="D4269">
        <v>10</v>
      </c>
      <c r="E4269" s="2">
        <v>44378</v>
      </c>
      <c r="G4269">
        <v>10227</v>
      </c>
      <c r="H4269">
        <v>67271</v>
      </c>
      <c r="I4269" t="s">
        <v>46</v>
      </c>
      <c r="J4269" t="s">
        <v>60</v>
      </c>
      <c r="K4269" t="s">
        <v>5338</v>
      </c>
      <c r="M4269" s="1" t="s">
        <v>5339</v>
      </c>
      <c r="N4269">
        <v>1</v>
      </c>
      <c r="O4269" t="s">
        <v>27</v>
      </c>
      <c r="P4269">
        <f t="shared" si="132"/>
        <v>1</v>
      </c>
      <c r="Q4269" s="7">
        <f t="shared" si="133"/>
        <v>1</v>
      </c>
    </row>
    <row r="4270" spans="1:17" x14ac:dyDescent="0.2">
      <c r="A4270">
        <v>89301026</v>
      </c>
      <c r="B4270" t="s">
        <v>489</v>
      </c>
      <c r="C4270" t="s">
        <v>702</v>
      </c>
      <c r="D4270">
        <v>5</v>
      </c>
      <c r="E4270" s="2">
        <v>44348</v>
      </c>
      <c r="G4270">
        <v>10081</v>
      </c>
      <c r="H4270">
        <v>67272</v>
      </c>
      <c r="I4270" t="s">
        <v>343</v>
      </c>
      <c r="J4270" t="s">
        <v>721</v>
      </c>
      <c r="K4270" t="s">
        <v>722</v>
      </c>
      <c r="M4270" s="1" t="s">
        <v>723</v>
      </c>
      <c r="N4270">
        <v>0.5</v>
      </c>
      <c r="O4270" t="s">
        <v>23</v>
      </c>
      <c r="P4270">
        <f t="shared" si="132"/>
        <v>1</v>
      </c>
      <c r="Q4270" s="7">
        <f t="shared" si="133"/>
        <v>0.5</v>
      </c>
    </row>
    <row r="4271" spans="1:17" x14ac:dyDescent="0.2">
      <c r="A4271">
        <v>89301326</v>
      </c>
      <c r="B4271" t="s">
        <v>4932</v>
      </c>
      <c r="C4271" t="s">
        <v>5180</v>
      </c>
      <c r="D4271">
        <v>10</v>
      </c>
      <c r="E4271" s="2">
        <v>44378</v>
      </c>
      <c r="G4271">
        <v>10084</v>
      </c>
      <c r="H4271">
        <v>67273</v>
      </c>
      <c r="I4271" t="s">
        <v>46</v>
      </c>
      <c r="J4271" t="s">
        <v>843</v>
      </c>
      <c r="K4271" t="s">
        <v>5214</v>
      </c>
      <c r="M4271" s="1" t="s">
        <v>5215</v>
      </c>
      <c r="N4271">
        <v>0.8</v>
      </c>
      <c r="O4271" t="s">
        <v>2433</v>
      </c>
      <c r="P4271">
        <f t="shared" si="132"/>
        <v>1</v>
      </c>
      <c r="Q4271" s="7">
        <f t="shared" si="133"/>
        <v>0.8</v>
      </c>
    </row>
    <row r="4272" spans="1:17" x14ac:dyDescent="0.2">
      <c r="A4272">
        <v>89301031</v>
      </c>
      <c r="B4272" t="s">
        <v>826</v>
      </c>
      <c r="C4272" t="s">
        <v>109</v>
      </c>
      <c r="D4272">
        <v>5</v>
      </c>
      <c r="E4272" s="2">
        <v>44348</v>
      </c>
      <c r="G4272">
        <v>10005</v>
      </c>
      <c r="H4272">
        <v>67279</v>
      </c>
      <c r="J4272" t="s">
        <v>898</v>
      </c>
      <c r="K4272" t="s">
        <v>899</v>
      </c>
      <c r="M4272" s="1" t="s">
        <v>900</v>
      </c>
      <c r="N4272">
        <v>1</v>
      </c>
      <c r="O4272" t="s">
        <v>23</v>
      </c>
      <c r="P4272">
        <f t="shared" si="132"/>
        <v>1</v>
      </c>
      <c r="Q4272" s="7">
        <f t="shared" si="133"/>
        <v>1</v>
      </c>
    </row>
    <row r="4273" spans="1:17" x14ac:dyDescent="0.2">
      <c r="A4273">
        <v>89301261</v>
      </c>
      <c r="B4273" t="s">
        <v>4505</v>
      </c>
      <c r="C4273" t="s">
        <v>109</v>
      </c>
      <c r="D4273">
        <v>5</v>
      </c>
      <c r="E4273" s="2">
        <v>44652</v>
      </c>
      <c r="G4273">
        <v>10426</v>
      </c>
      <c r="H4273">
        <v>67284</v>
      </c>
      <c r="I4273" t="s">
        <v>46</v>
      </c>
      <c r="J4273" t="s">
        <v>997</v>
      </c>
      <c r="K4273" t="s">
        <v>4617</v>
      </c>
      <c r="M4273" s="1" t="s">
        <v>4629</v>
      </c>
      <c r="N4273">
        <v>0.2</v>
      </c>
      <c r="O4273" t="s">
        <v>19</v>
      </c>
      <c r="P4273">
        <f t="shared" si="132"/>
        <v>2</v>
      </c>
      <c r="Q4273" s="7">
        <f t="shared" si="133"/>
        <v>1</v>
      </c>
    </row>
    <row r="4274" spans="1:17" x14ac:dyDescent="0.2">
      <c r="A4274">
        <v>89301265</v>
      </c>
      <c r="B4274" t="s">
        <v>4505</v>
      </c>
      <c r="C4274" t="s">
        <v>4675</v>
      </c>
      <c r="D4274">
        <v>10</v>
      </c>
      <c r="E4274" s="2">
        <v>44652</v>
      </c>
      <c r="G4274">
        <v>10426</v>
      </c>
      <c r="H4274">
        <v>67284</v>
      </c>
      <c r="I4274" t="s">
        <v>46</v>
      </c>
      <c r="J4274" t="s">
        <v>997</v>
      </c>
      <c r="K4274" t="s">
        <v>4617</v>
      </c>
      <c r="M4274" s="1" t="s">
        <v>4629</v>
      </c>
      <c r="N4274">
        <v>0.8</v>
      </c>
      <c r="O4274" t="s">
        <v>19</v>
      </c>
      <c r="P4274">
        <f t="shared" si="132"/>
        <v>2</v>
      </c>
      <c r="Q4274" s="7">
        <f t="shared" si="133"/>
        <v>1</v>
      </c>
    </row>
    <row r="4275" spans="1:17" x14ac:dyDescent="0.2">
      <c r="A4275">
        <v>89301026</v>
      </c>
      <c r="B4275" t="s">
        <v>489</v>
      </c>
      <c r="C4275" t="s">
        <v>702</v>
      </c>
      <c r="D4275">
        <v>5</v>
      </c>
      <c r="E4275" s="2">
        <v>44409</v>
      </c>
      <c r="G4275">
        <v>10199</v>
      </c>
      <c r="H4275">
        <v>67291</v>
      </c>
      <c r="J4275" t="s">
        <v>95</v>
      </c>
      <c r="K4275" t="s">
        <v>727</v>
      </c>
      <c r="M4275" s="1" t="s">
        <v>728</v>
      </c>
      <c r="N4275">
        <v>1</v>
      </c>
      <c r="O4275" t="s">
        <v>23</v>
      </c>
      <c r="P4275">
        <f t="shared" si="132"/>
        <v>1</v>
      </c>
      <c r="Q4275" s="7">
        <f t="shared" si="133"/>
        <v>1</v>
      </c>
    </row>
    <row r="4276" spans="1:17" x14ac:dyDescent="0.2">
      <c r="A4276">
        <v>89301386</v>
      </c>
      <c r="B4276" t="s">
        <v>5670</v>
      </c>
      <c r="C4276" t="s">
        <v>5716</v>
      </c>
      <c r="D4276">
        <v>10</v>
      </c>
      <c r="E4276" s="2">
        <v>44378</v>
      </c>
      <c r="G4276">
        <v>10025</v>
      </c>
      <c r="H4276">
        <v>67292</v>
      </c>
      <c r="J4276" t="s">
        <v>303</v>
      </c>
      <c r="K4276" t="s">
        <v>5736</v>
      </c>
      <c r="M4276" s="1" t="s">
        <v>5737</v>
      </c>
      <c r="N4276">
        <v>0</v>
      </c>
      <c r="O4276" t="s">
        <v>23</v>
      </c>
      <c r="P4276">
        <f t="shared" si="132"/>
        <v>1</v>
      </c>
      <c r="Q4276" s="7">
        <f t="shared" si="133"/>
        <v>0</v>
      </c>
    </row>
    <row r="4277" spans="1:17" x14ac:dyDescent="0.2">
      <c r="A4277">
        <v>89301012</v>
      </c>
      <c r="B4277" t="s">
        <v>108</v>
      </c>
      <c r="C4277" t="s">
        <v>293</v>
      </c>
      <c r="D4277">
        <v>10</v>
      </c>
      <c r="E4277" s="2">
        <v>44409</v>
      </c>
      <c r="G4277">
        <v>10213</v>
      </c>
      <c r="H4277">
        <v>67294</v>
      </c>
      <c r="I4277" t="s">
        <v>53</v>
      </c>
      <c r="J4277" t="s">
        <v>296</v>
      </c>
      <c r="K4277" t="s">
        <v>99</v>
      </c>
      <c r="M4277" s="1" t="s">
        <v>297</v>
      </c>
      <c r="N4277">
        <v>0.5</v>
      </c>
      <c r="O4277" t="s">
        <v>27</v>
      </c>
      <c r="P4277">
        <f t="shared" si="132"/>
        <v>1</v>
      </c>
      <c r="Q4277" s="7">
        <f t="shared" si="133"/>
        <v>0.5</v>
      </c>
    </row>
    <row r="4278" spans="1:17" x14ac:dyDescent="0.2">
      <c r="A4278">
        <v>89301386</v>
      </c>
      <c r="B4278" t="s">
        <v>5670</v>
      </c>
      <c r="C4278" t="s">
        <v>5716</v>
      </c>
      <c r="D4278">
        <v>10</v>
      </c>
      <c r="E4278" s="2">
        <v>44348</v>
      </c>
      <c r="G4278">
        <v>10027</v>
      </c>
      <c r="H4278">
        <v>67295</v>
      </c>
      <c r="J4278" t="s">
        <v>1289</v>
      </c>
      <c r="K4278" t="s">
        <v>5734</v>
      </c>
      <c r="M4278" s="1" t="s">
        <v>5735</v>
      </c>
      <c r="N4278">
        <v>0</v>
      </c>
      <c r="O4278" t="s">
        <v>23</v>
      </c>
      <c r="P4278">
        <f t="shared" si="132"/>
        <v>1</v>
      </c>
      <c r="Q4278" s="7">
        <f t="shared" si="133"/>
        <v>0</v>
      </c>
    </row>
    <row r="4279" spans="1:17" x14ac:dyDescent="0.2">
      <c r="A4279">
        <v>89301395</v>
      </c>
      <c r="B4279" t="s">
        <v>5745</v>
      </c>
      <c r="C4279" t="s">
        <v>5746</v>
      </c>
      <c r="D4279">
        <v>10</v>
      </c>
      <c r="E4279" s="2">
        <v>44378</v>
      </c>
      <c r="G4279">
        <v>10094</v>
      </c>
      <c r="H4279">
        <v>67296</v>
      </c>
      <c r="I4279" t="s">
        <v>46</v>
      </c>
      <c r="J4279" t="s">
        <v>47</v>
      </c>
      <c r="K4279" t="s">
        <v>5747</v>
      </c>
      <c r="M4279" s="1" t="s">
        <v>5748</v>
      </c>
      <c r="N4279">
        <v>1</v>
      </c>
      <c r="O4279" t="s">
        <v>2436</v>
      </c>
      <c r="P4279">
        <f t="shared" si="132"/>
        <v>1</v>
      </c>
      <c r="Q4279" s="7">
        <f t="shared" si="133"/>
        <v>1</v>
      </c>
    </row>
    <row r="4280" spans="1:17" x14ac:dyDescent="0.2">
      <c r="A4280">
        <v>89301142</v>
      </c>
      <c r="B4280" t="s">
        <v>3386</v>
      </c>
      <c r="C4280" t="s">
        <v>3456</v>
      </c>
      <c r="D4280">
        <v>10</v>
      </c>
      <c r="E4280" s="2">
        <v>44682</v>
      </c>
      <c r="G4280">
        <v>10541</v>
      </c>
      <c r="H4280">
        <v>67301</v>
      </c>
      <c r="J4280" t="s">
        <v>843</v>
      </c>
      <c r="K4280" t="s">
        <v>3010</v>
      </c>
      <c r="M4280" s="1" t="s">
        <v>3485</v>
      </c>
      <c r="N4280">
        <v>1</v>
      </c>
      <c r="O4280" t="s">
        <v>90</v>
      </c>
      <c r="P4280">
        <f t="shared" si="132"/>
        <v>1</v>
      </c>
      <c r="Q4280" s="7">
        <f t="shared" si="133"/>
        <v>1</v>
      </c>
    </row>
    <row r="4281" spans="1:17" x14ac:dyDescent="0.2">
      <c r="A4281">
        <v>89301021</v>
      </c>
      <c r="B4281" t="s">
        <v>489</v>
      </c>
      <c r="C4281" t="s">
        <v>109</v>
      </c>
      <c r="D4281">
        <v>5</v>
      </c>
      <c r="E4281" s="2">
        <v>44409</v>
      </c>
      <c r="G4281">
        <v>10196</v>
      </c>
      <c r="H4281">
        <v>67304</v>
      </c>
      <c r="J4281" t="s">
        <v>350</v>
      </c>
      <c r="K4281" t="s">
        <v>545</v>
      </c>
      <c r="L4281" t="s">
        <v>86</v>
      </c>
      <c r="M4281" s="1" t="s">
        <v>546</v>
      </c>
      <c r="N4281">
        <v>1</v>
      </c>
      <c r="O4281" t="s">
        <v>72</v>
      </c>
      <c r="P4281">
        <f t="shared" si="132"/>
        <v>1</v>
      </c>
      <c r="Q4281" s="7">
        <f t="shared" si="133"/>
        <v>1</v>
      </c>
    </row>
    <row r="4282" spans="1:17" x14ac:dyDescent="0.2">
      <c r="A4282">
        <v>89301162</v>
      </c>
      <c r="B4282" t="s">
        <v>3529</v>
      </c>
      <c r="C4282" t="s">
        <v>3661</v>
      </c>
      <c r="D4282">
        <v>10</v>
      </c>
      <c r="E4282" s="2">
        <v>44362</v>
      </c>
      <c r="G4282">
        <v>10032</v>
      </c>
      <c r="H4282">
        <v>67306</v>
      </c>
      <c r="J4282" t="s">
        <v>3669</v>
      </c>
      <c r="K4282" t="s">
        <v>3670</v>
      </c>
      <c r="M4282" s="1" t="s">
        <v>3671</v>
      </c>
      <c r="N4282">
        <v>1</v>
      </c>
      <c r="O4282" t="s">
        <v>72</v>
      </c>
      <c r="P4282">
        <f t="shared" si="132"/>
        <v>1</v>
      </c>
      <c r="Q4282" s="7">
        <f t="shared" si="133"/>
        <v>1</v>
      </c>
    </row>
    <row r="4283" spans="1:17" x14ac:dyDescent="0.2">
      <c r="A4283">
        <v>89301395</v>
      </c>
      <c r="B4283" t="s">
        <v>5745</v>
      </c>
      <c r="C4283" t="s">
        <v>5746</v>
      </c>
      <c r="D4283">
        <v>10</v>
      </c>
      <c r="E4283" s="2">
        <v>44409</v>
      </c>
      <c r="G4283">
        <v>10095</v>
      </c>
      <c r="H4283">
        <v>67312</v>
      </c>
      <c r="I4283" t="s">
        <v>46</v>
      </c>
      <c r="J4283" t="s">
        <v>176</v>
      </c>
      <c r="K4283" t="s">
        <v>5749</v>
      </c>
      <c r="M4283" s="1" t="s">
        <v>5750</v>
      </c>
      <c r="N4283">
        <v>0.5</v>
      </c>
      <c r="O4283" t="s">
        <v>2436</v>
      </c>
      <c r="P4283">
        <f t="shared" si="132"/>
        <v>1</v>
      </c>
      <c r="Q4283" s="7">
        <f t="shared" si="133"/>
        <v>0.5</v>
      </c>
    </row>
    <row r="4284" spans="1:17" x14ac:dyDescent="0.2">
      <c r="A4284">
        <v>89301321</v>
      </c>
      <c r="B4284" t="s">
        <v>4932</v>
      </c>
      <c r="C4284" t="s">
        <v>109</v>
      </c>
      <c r="D4284">
        <v>5</v>
      </c>
      <c r="E4284" s="2">
        <v>44835</v>
      </c>
      <c r="G4284">
        <v>10085</v>
      </c>
      <c r="H4284">
        <v>67313</v>
      </c>
      <c r="I4284" t="s">
        <v>28</v>
      </c>
      <c r="J4284" t="s">
        <v>95</v>
      </c>
      <c r="K4284" t="s">
        <v>4966</v>
      </c>
      <c r="M4284" s="1" t="s">
        <v>4967</v>
      </c>
      <c r="N4284">
        <v>0.8</v>
      </c>
      <c r="O4284" t="s">
        <v>94</v>
      </c>
      <c r="P4284">
        <f t="shared" si="132"/>
        <v>1</v>
      </c>
      <c r="Q4284" s="7">
        <f t="shared" si="133"/>
        <v>0.8</v>
      </c>
    </row>
    <row r="4285" spans="1:17" x14ac:dyDescent="0.2">
      <c r="A4285">
        <v>89301081</v>
      </c>
      <c r="B4285" t="s">
        <v>2159</v>
      </c>
      <c r="C4285" t="s">
        <v>109</v>
      </c>
      <c r="D4285">
        <v>5</v>
      </c>
      <c r="E4285" s="2">
        <v>44440</v>
      </c>
      <c r="G4285">
        <v>10184</v>
      </c>
      <c r="H4285">
        <v>67314</v>
      </c>
      <c r="I4285" t="s">
        <v>28</v>
      </c>
      <c r="J4285" t="s">
        <v>54</v>
      </c>
      <c r="K4285" t="s">
        <v>2163</v>
      </c>
      <c r="M4285" s="1" t="s">
        <v>2164</v>
      </c>
      <c r="N4285">
        <v>1</v>
      </c>
      <c r="O4285" t="s">
        <v>94</v>
      </c>
      <c r="P4285">
        <f t="shared" si="132"/>
        <v>1</v>
      </c>
      <c r="Q4285" s="7">
        <f t="shared" si="133"/>
        <v>1</v>
      </c>
    </row>
    <row r="4286" spans="1:17" x14ac:dyDescent="0.2">
      <c r="A4286">
        <v>89301121</v>
      </c>
      <c r="B4286" t="s">
        <v>3139</v>
      </c>
      <c r="C4286" t="s">
        <v>109</v>
      </c>
      <c r="D4286">
        <v>5</v>
      </c>
      <c r="E4286" s="2">
        <v>44409</v>
      </c>
      <c r="G4286">
        <v>10208</v>
      </c>
      <c r="H4286">
        <v>67315</v>
      </c>
      <c r="I4286" t="s">
        <v>28</v>
      </c>
      <c r="J4286" t="s">
        <v>3225</v>
      </c>
      <c r="K4286" t="s">
        <v>3226</v>
      </c>
      <c r="M4286" s="1" t="s">
        <v>3227</v>
      </c>
      <c r="N4286">
        <v>1</v>
      </c>
      <c r="O4286" t="s">
        <v>94</v>
      </c>
      <c r="P4286">
        <f t="shared" si="132"/>
        <v>1</v>
      </c>
      <c r="Q4286" s="7">
        <f t="shared" si="133"/>
        <v>1</v>
      </c>
    </row>
    <row r="4287" spans="1:17" x14ac:dyDescent="0.2">
      <c r="A4287">
        <v>89301121</v>
      </c>
      <c r="B4287" t="s">
        <v>3139</v>
      </c>
      <c r="C4287" t="s">
        <v>109</v>
      </c>
      <c r="D4287">
        <v>5</v>
      </c>
      <c r="E4287" s="2">
        <v>44409</v>
      </c>
      <c r="G4287">
        <v>10207</v>
      </c>
      <c r="H4287">
        <v>67316</v>
      </c>
      <c r="I4287" t="s">
        <v>28</v>
      </c>
      <c r="J4287" t="s">
        <v>3222</v>
      </c>
      <c r="K4287" t="s">
        <v>3223</v>
      </c>
      <c r="M4287" s="1" t="s">
        <v>3224</v>
      </c>
      <c r="N4287">
        <v>1</v>
      </c>
      <c r="O4287" t="s">
        <v>94</v>
      </c>
      <c r="P4287">
        <f t="shared" si="132"/>
        <v>1</v>
      </c>
      <c r="Q4287" s="7">
        <f t="shared" si="133"/>
        <v>1</v>
      </c>
    </row>
    <row r="4288" spans="1:17" x14ac:dyDescent="0.2">
      <c r="A4288">
        <v>89301311</v>
      </c>
      <c r="B4288" t="s">
        <v>4828</v>
      </c>
      <c r="C4288" t="s">
        <v>109</v>
      </c>
      <c r="D4288">
        <v>5</v>
      </c>
      <c r="E4288" s="2">
        <v>44378</v>
      </c>
      <c r="G4288">
        <v>10216</v>
      </c>
      <c r="H4288">
        <v>67322</v>
      </c>
      <c r="J4288" t="s">
        <v>325</v>
      </c>
      <c r="K4288" t="s">
        <v>968</v>
      </c>
      <c r="M4288" s="1" t="s">
        <v>4835</v>
      </c>
      <c r="N4288">
        <v>1</v>
      </c>
      <c r="O4288" t="s">
        <v>23</v>
      </c>
      <c r="P4288">
        <f t="shared" si="132"/>
        <v>1</v>
      </c>
      <c r="Q4288" s="7">
        <f t="shared" si="133"/>
        <v>1</v>
      </c>
    </row>
    <row r="4289" spans="1:17" x14ac:dyDescent="0.2">
      <c r="A4289">
        <v>89301226</v>
      </c>
      <c r="B4289" t="s">
        <v>4371</v>
      </c>
      <c r="C4289" t="s">
        <v>4414</v>
      </c>
      <c r="D4289">
        <v>10</v>
      </c>
      <c r="E4289" s="2">
        <v>44378</v>
      </c>
      <c r="G4289">
        <v>10123</v>
      </c>
      <c r="H4289">
        <v>67323</v>
      </c>
      <c r="I4289" t="s">
        <v>53</v>
      </c>
      <c r="J4289" t="s">
        <v>249</v>
      </c>
      <c r="K4289" t="s">
        <v>4438</v>
      </c>
      <c r="M4289" s="1" t="s">
        <v>4439</v>
      </c>
      <c r="N4289">
        <v>1</v>
      </c>
      <c r="O4289" t="s">
        <v>72</v>
      </c>
      <c r="P4289">
        <f t="shared" si="132"/>
        <v>1</v>
      </c>
      <c r="Q4289" s="7">
        <f t="shared" si="133"/>
        <v>1</v>
      </c>
    </row>
    <row r="4290" spans="1:17" x14ac:dyDescent="0.2">
      <c r="A4290">
        <v>89301386</v>
      </c>
      <c r="B4290" t="s">
        <v>5670</v>
      </c>
      <c r="C4290" t="s">
        <v>5716</v>
      </c>
      <c r="D4290">
        <v>10</v>
      </c>
      <c r="E4290" s="2">
        <v>44378</v>
      </c>
      <c r="G4290">
        <v>10164</v>
      </c>
      <c r="H4290">
        <v>67326</v>
      </c>
      <c r="J4290" t="s">
        <v>1175</v>
      </c>
      <c r="K4290" t="s">
        <v>4326</v>
      </c>
      <c r="M4290" s="1" t="s">
        <v>5733</v>
      </c>
      <c r="N4290">
        <v>0</v>
      </c>
      <c r="O4290" t="s">
        <v>23</v>
      </c>
      <c r="P4290">
        <f t="shared" ref="P4290:P4353" si="134">COUNTIF($M$2:$M$4776,M4290)</f>
        <v>1</v>
      </c>
      <c r="Q4290" s="7">
        <f t="shared" ref="Q4290:Q4353" si="135">SUMIFS($N$2:$N$4776,$M$2:$M$4776,M4290)</f>
        <v>0</v>
      </c>
    </row>
    <row r="4291" spans="1:17" x14ac:dyDescent="0.2">
      <c r="A4291">
        <v>89301171</v>
      </c>
      <c r="B4291" t="s">
        <v>3745</v>
      </c>
      <c r="C4291" t="s">
        <v>109</v>
      </c>
      <c r="D4291">
        <v>5</v>
      </c>
      <c r="E4291" s="2">
        <v>44378</v>
      </c>
      <c r="G4291">
        <v>10192</v>
      </c>
      <c r="H4291">
        <v>67329</v>
      </c>
      <c r="I4291" t="s">
        <v>28</v>
      </c>
      <c r="J4291" t="s">
        <v>3797</v>
      </c>
      <c r="K4291" t="s">
        <v>3798</v>
      </c>
      <c r="M4291" s="1" t="s">
        <v>3799</v>
      </c>
      <c r="N4291">
        <v>0.7</v>
      </c>
      <c r="O4291" t="s">
        <v>94</v>
      </c>
      <c r="P4291">
        <f t="shared" si="134"/>
        <v>1</v>
      </c>
      <c r="Q4291" s="7">
        <f t="shared" si="135"/>
        <v>0.7</v>
      </c>
    </row>
    <row r="4292" spans="1:17" x14ac:dyDescent="0.2">
      <c r="A4292">
        <v>89301181</v>
      </c>
      <c r="B4292" t="s">
        <v>3946</v>
      </c>
      <c r="C4292" t="s">
        <v>3947</v>
      </c>
      <c r="D4292">
        <v>5</v>
      </c>
      <c r="E4292" s="2">
        <v>44378</v>
      </c>
      <c r="G4292">
        <v>10202</v>
      </c>
      <c r="H4292">
        <v>67331</v>
      </c>
      <c r="I4292" t="s">
        <v>28</v>
      </c>
      <c r="J4292" t="s">
        <v>4045</v>
      </c>
      <c r="K4292" t="s">
        <v>4046</v>
      </c>
      <c r="M4292" s="1" t="s">
        <v>4047</v>
      </c>
      <c r="N4292">
        <v>1</v>
      </c>
      <c r="O4292" t="s">
        <v>94</v>
      </c>
      <c r="P4292">
        <f t="shared" si="134"/>
        <v>1</v>
      </c>
      <c r="Q4292" s="7">
        <f t="shared" si="135"/>
        <v>1</v>
      </c>
    </row>
    <row r="4293" spans="1:17" x14ac:dyDescent="0.2">
      <c r="A4293">
        <v>89301608</v>
      </c>
      <c r="B4293" t="s">
        <v>6482</v>
      </c>
      <c r="C4293" t="s">
        <v>6482</v>
      </c>
      <c r="D4293">
        <v>10</v>
      </c>
      <c r="E4293" s="2">
        <v>44378</v>
      </c>
      <c r="G4293">
        <v>10148</v>
      </c>
      <c r="H4293">
        <v>67333</v>
      </c>
      <c r="I4293" t="s">
        <v>28</v>
      </c>
      <c r="J4293" t="s">
        <v>252</v>
      </c>
      <c r="K4293" t="s">
        <v>6514</v>
      </c>
      <c r="M4293" s="1" t="s">
        <v>6515</v>
      </c>
      <c r="N4293">
        <v>0</v>
      </c>
      <c r="O4293" t="s">
        <v>33</v>
      </c>
      <c r="P4293">
        <f t="shared" si="134"/>
        <v>1</v>
      </c>
      <c r="Q4293" s="7">
        <f t="shared" si="135"/>
        <v>0</v>
      </c>
    </row>
    <row r="4294" spans="1:17" x14ac:dyDescent="0.2">
      <c r="A4294">
        <v>89301608</v>
      </c>
      <c r="B4294" t="s">
        <v>6482</v>
      </c>
      <c r="C4294" t="s">
        <v>6482</v>
      </c>
      <c r="D4294">
        <v>10</v>
      </c>
      <c r="E4294" s="2">
        <v>44378</v>
      </c>
      <c r="G4294">
        <v>10150</v>
      </c>
      <c r="H4294">
        <v>67334</v>
      </c>
      <c r="I4294" t="s">
        <v>28</v>
      </c>
      <c r="J4294" t="s">
        <v>54</v>
      </c>
      <c r="K4294" t="s">
        <v>6512</v>
      </c>
      <c r="M4294" s="1" t="s">
        <v>6513</v>
      </c>
      <c r="N4294">
        <v>0</v>
      </c>
      <c r="O4294" t="s">
        <v>33</v>
      </c>
      <c r="P4294">
        <f t="shared" si="134"/>
        <v>1</v>
      </c>
      <c r="Q4294" s="7">
        <f t="shared" si="135"/>
        <v>0</v>
      </c>
    </row>
    <row r="4295" spans="1:17" x14ac:dyDescent="0.2">
      <c r="A4295">
        <v>89301215</v>
      </c>
      <c r="B4295" t="s">
        <v>4155</v>
      </c>
      <c r="C4295" t="s">
        <v>4301</v>
      </c>
      <c r="D4295">
        <v>10</v>
      </c>
      <c r="E4295" s="2">
        <v>44440</v>
      </c>
      <c r="G4295">
        <v>10178</v>
      </c>
      <c r="H4295">
        <v>67335</v>
      </c>
      <c r="I4295" t="s">
        <v>53</v>
      </c>
      <c r="J4295" t="s">
        <v>385</v>
      </c>
      <c r="K4295" t="s">
        <v>4348</v>
      </c>
      <c r="M4295" s="1" t="s">
        <v>4349</v>
      </c>
      <c r="N4295">
        <v>1</v>
      </c>
      <c r="O4295" t="s">
        <v>72</v>
      </c>
      <c r="P4295">
        <f t="shared" si="134"/>
        <v>1</v>
      </c>
      <c r="Q4295" s="7">
        <f t="shared" si="135"/>
        <v>1</v>
      </c>
    </row>
    <row r="4296" spans="1:17" x14ac:dyDescent="0.2">
      <c r="A4296">
        <v>89301375</v>
      </c>
      <c r="B4296" t="s">
        <v>5575</v>
      </c>
      <c r="C4296" t="s">
        <v>5575</v>
      </c>
      <c r="D4296">
        <v>10</v>
      </c>
      <c r="E4296" s="2">
        <v>44409</v>
      </c>
      <c r="G4296">
        <v>10548</v>
      </c>
      <c r="H4296">
        <v>67337</v>
      </c>
      <c r="I4296" t="s">
        <v>28</v>
      </c>
      <c r="J4296" t="s">
        <v>925</v>
      </c>
      <c r="K4296" t="s">
        <v>5576</v>
      </c>
      <c r="M4296" s="1" t="s">
        <v>5577</v>
      </c>
      <c r="N4296">
        <v>1</v>
      </c>
      <c r="O4296" t="s">
        <v>94</v>
      </c>
      <c r="P4296">
        <f t="shared" si="134"/>
        <v>1</v>
      </c>
      <c r="Q4296" s="7">
        <f t="shared" si="135"/>
        <v>1</v>
      </c>
    </row>
    <row r="4297" spans="1:17" x14ac:dyDescent="0.2">
      <c r="A4297">
        <v>89301161</v>
      </c>
      <c r="B4297" t="s">
        <v>3529</v>
      </c>
      <c r="C4297" t="s">
        <v>109</v>
      </c>
      <c r="D4297">
        <v>5</v>
      </c>
      <c r="E4297" s="2">
        <v>44409</v>
      </c>
      <c r="G4297">
        <v>10103</v>
      </c>
      <c r="H4297">
        <v>67339</v>
      </c>
      <c r="I4297" t="s">
        <v>28</v>
      </c>
      <c r="J4297" t="s">
        <v>1017</v>
      </c>
      <c r="K4297" t="s">
        <v>3638</v>
      </c>
      <c r="M4297" s="1" t="s">
        <v>3639</v>
      </c>
      <c r="N4297">
        <v>1</v>
      </c>
      <c r="O4297" t="s">
        <v>94</v>
      </c>
      <c r="P4297">
        <f t="shared" si="134"/>
        <v>1</v>
      </c>
      <c r="Q4297" s="7">
        <f t="shared" si="135"/>
        <v>1</v>
      </c>
    </row>
    <row r="4298" spans="1:17" x14ac:dyDescent="0.2">
      <c r="A4298">
        <v>89301211</v>
      </c>
      <c r="B4298" t="s">
        <v>4155</v>
      </c>
      <c r="C4298" t="s">
        <v>109</v>
      </c>
      <c r="D4298">
        <v>5</v>
      </c>
      <c r="E4298" s="2">
        <v>44409</v>
      </c>
      <c r="G4298">
        <v>10177</v>
      </c>
      <c r="H4298">
        <v>67347</v>
      </c>
      <c r="J4298" t="s">
        <v>521</v>
      </c>
      <c r="K4298" t="s">
        <v>4222</v>
      </c>
      <c r="M4298" s="1" t="s">
        <v>4223</v>
      </c>
      <c r="N4298">
        <v>1</v>
      </c>
      <c r="O4298" t="s">
        <v>90</v>
      </c>
      <c r="P4298">
        <f t="shared" si="134"/>
        <v>1</v>
      </c>
      <c r="Q4298" s="7">
        <f t="shared" si="135"/>
        <v>1</v>
      </c>
    </row>
    <row r="4299" spans="1:17" x14ac:dyDescent="0.2">
      <c r="A4299">
        <v>89301608</v>
      </c>
      <c r="B4299" t="s">
        <v>6482</v>
      </c>
      <c r="C4299" t="s">
        <v>6482</v>
      </c>
      <c r="D4299">
        <v>10</v>
      </c>
      <c r="E4299" s="2">
        <v>44378</v>
      </c>
      <c r="G4299">
        <v>10149</v>
      </c>
      <c r="H4299">
        <v>67349</v>
      </c>
      <c r="I4299" t="s">
        <v>28</v>
      </c>
      <c r="J4299" t="s">
        <v>127</v>
      </c>
      <c r="K4299" t="s">
        <v>6510</v>
      </c>
      <c r="M4299" s="1" t="s">
        <v>6511</v>
      </c>
      <c r="N4299">
        <v>0</v>
      </c>
      <c r="O4299" t="s">
        <v>33</v>
      </c>
      <c r="P4299">
        <f t="shared" si="134"/>
        <v>1</v>
      </c>
      <c r="Q4299" s="7">
        <f t="shared" si="135"/>
        <v>0</v>
      </c>
    </row>
    <row r="4300" spans="1:17" x14ac:dyDescent="0.2">
      <c r="A4300">
        <v>89301061</v>
      </c>
      <c r="B4300" t="s">
        <v>1480</v>
      </c>
      <c r="C4300" t="s">
        <v>1481</v>
      </c>
      <c r="D4300">
        <v>5</v>
      </c>
      <c r="E4300" s="2">
        <v>44378</v>
      </c>
      <c r="G4300">
        <v>10087</v>
      </c>
      <c r="H4300">
        <v>67351</v>
      </c>
      <c r="I4300" t="s">
        <v>28</v>
      </c>
      <c r="J4300" t="s">
        <v>261</v>
      </c>
      <c r="K4300" t="s">
        <v>1560</v>
      </c>
      <c r="M4300" s="1" t="s">
        <v>1561</v>
      </c>
      <c r="N4300">
        <v>1</v>
      </c>
      <c r="O4300" t="s">
        <v>94</v>
      </c>
      <c r="P4300">
        <f t="shared" si="134"/>
        <v>1</v>
      </c>
      <c r="Q4300" s="7">
        <f t="shared" si="135"/>
        <v>1</v>
      </c>
    </row>
    <row r="4301" spans="1:17" x14ac:dyDescent="0.2">
      <c r="A4301">
        <v>89301173</v>
      </c>
      <c r="B4301" t="s">
        <v>3745</v>
      </c>
      <c r="C4301" t="s">
        <v>357</v>
      </c>
      <c r="D4301">
        <v>5</v>
      </c>
      <c r="E4301" s="2">
        <v>44409</v>
      </c>
      <c r="G4301">
        <v>10190</v>
      </c>
      <c r="H4301">
        <v>67352</v>
      </c>
      <c r="J4301" t="s">
        <v>81</v>
      </c>
      <c r="K4301" t="s">
        <v>3904</v>
      </c>
      <c r="L4301" t="s">
        <v>86</v>
      </c>
      <c r="M4301" s="1" t="s">
        <v>3905</v>
      </c>
      <c r="N4301">
        <v>1</v>
      </c>
      <c r="O4301" t="s">
        <v>72</v>
      </c>
      <c r="P4301">
        <f t="shared" si="134"/>
        <v>1</v>
      </c>
      <c r="Q4301" s="7">
        <f t="shared" si="135"/>
        <v>1</v>
      </c>
    </row>
    <row r="4302" spans="1:17" x14ac:dyDescent="0.2">
      <c r="A4302">
        <v>89301405</v>
      </c>
      <c r="B4302" t="s">
        <v>5773</v>
      </c>
      <c r="C4302" t="s">
        <v>5774</v>
      </c>
      <c r="D4302">
        <v>10</v>
      </c>
      <c r="E4302" s="2">
        <v>44423</v>
      </c>
      <c r="G4302">
        <v>10556</v>
      </c>
      <c r="H4302">
        <v>67353</v>
      </c>
      <c r="I4302" t="s">
        <v>28</v>
      </c>
      <c r="J4302" t="s">
        <v>78</v>
      </c>
      <c r="K4302" t="s">
        <v>5831</v>
      </c>
      <c r="M4302" s="1" t="s">
        <v>5832</v>
      </c>
      <c r="N4302">
        <v>1</v>
      </c>
      <c r="O4302" t="s">
        <v>94</v>
      </c>
      <c r="P4302">
        <f t="shared" si="134"/>
        <v>1</v>
      </c>
      <c r="Q4302" s="7">
        <f t="shared" si="135"/>
        <v>1</v>
      </c>
    </row>
    <row r="4303" spans="1:17" x14ac:dyDescent="0.2">
      <c r="A4303">
        <v>89301075</v>
      </c>
      <c r="B4303" t="s">
        <v>1686</v>
      </c>
      <c r="C4303" t="s">
        <v>1840</v>
      </c>
      <c r="D4303">
        <v>10</v>
      </c>
      <c r="E4303" s="2">
        <v>44409</v>
      </c>
      <c r="G4303">
        <v>10130</v>
      </c>
      <c r="H4303">
        <v>67354</v>
      </c>
      <c r="I4303" t="s">
        <v>28</v>
      </c>
      <c r="J4303" t="s">
        <v>1915</v>
      </c>
      <c r="K4303" t="s">
        <v>61</v>
      </c>
      <c r="M4303" s="1" t="s">
        <v>1916</v>
      </c>
      <c r="N4303">
        <v>1</v>
      </c>
      <c r="O4303" t="s">
        <v>94</v>
      </c>
      <c r="P4303">
        <f t="shared" si="134"/>
        <v>1</v>
      </c>
      <c r="Q4303" s="7">
        <f t="shared" si="135"/>
        <v>1</v>
      </c>
    </row>
    <row r="4304" spans="1:17" x14ac:dyDescent="0.2">
      <c r="A4304">
        <v>89301075</v>
      </c>
      <c r="B4304" t="s">
        <v>1686</v>
      </c>
      <c r="C4304" t="s">
        <v>1840</v>
      </c>
      <c r="D4304">
        <v>10</v>
      </c>
      <c r="E4304" s="2">
        <v>44409</v>
      </c>
      <c r="G4304">
        <v>10131</v>
      </c>
      <c r="H4304">
        <v>67355</v>
      </c>
      <c r="I4304" t="s">
        <v>28</v>
      </c>
      <c r="J4304" t="s">
        <v>268</v>
      </c>
      <c r="K4304" t="s">
        <v>101</v>
      </c>
      <c r="M4304" s="1" t="s">
        <v>1914</v>
      </c>
      <c r="N4304">
        <v>1</v>
      </c>
      <c r="O4304" t="s">
        <v>94</v>
      </c>
      <c r="P4304">
        <f t="shared" si="134"/>
        <v>1</v>
      </c>
      <c r="Q4304" s="7">
        <f t="shared" si="135"/>
        <v>1</v>
      </c>
    </row>
    <row r="4305" spans="1:17" x14ac:dyDescent="0.2">
      <c r="A4305">
        <v>89301075</v>
      </c>
      <c r="B4305" t="s">
        <v>1686</v>
      </c>
      <c r="C4305" t="s">
        <v>1840</v>
      </c>
      <c r="D4305">
        <v>10</v>
      </c>
      <c r="E4305" s="2">
        <v>44409</v>
      </c>
      <c r="G4305">
        <v>10132</v>
      </c>
      <c r="H4305">
        <v>67356</v>
      </c>
      <c r="I4305" t="s">
        <v>28</v>
      </c>
      <c r="J4305" t="s">
        <v>242</v>
      </c>
      <c r="K4305" t="s">
        <v>1917</v>
      </c>
      <c r="M4305" s="1" t="s">
        <v>1918</v>
      </c>
      <c r="N4305">
        <v>1</v>
      </c>
      <c r="O4305" t="s">
        <v>94</v>
      </c>
      <c r="P4305">
        <f t="shared" si="134"/>
        <v>1</v>
      </c>
      <c r="Q4305" s="7">
        <f t="shared" si="135"/>
        <v>1</v>
      </c>
    </row>
    <row r="4306" spans="1:17" x14ac:dyDescent="0.2">
      <c r="A4306">
        <v>89301385</v>
      </c>
      <c r="B4306" t="s">
        <v>5670</v>
      </c>
      <c r="C4306" t="s">
        <v>5671</v>
      </c>
      <c r="D4306">
        <v>10</v>
      </c>
      <c r="E4306" s="2">
        <v>44392</v>
      </c>
      <c r="G4306">
        <v>10165</v>
      </c>
      <c r="H4306">
        <v>67360</v>
      </c>
      <c r="J4306" t="s">
        <v>131</v>
      </c>
      <c r="K4306" t="s">
        <v>5712</v>
      </c>
      <c r="M4306" s="1" t="s">
        <v>5713</v>
      </c>
      <c r="N4306">
        <v>0.15</v>
      </c>
      <c r="O4306" t="s">
        <v>23</v>
      </c>
      <c r="P4306">
        <f t="shared" si="134"/>
        <v>2</v>
      </c>
      <c r="Q4306" s="7">
        <f t="shared" si="135"/>
        <v>1</v>
      </c>
    </row>
    <row r="4307" spans="1:17" x14ac:dyDescent="0.2">
      <c r="A4307">
        <v>89301386</v>
      </c>
      <c r="B4307" t="s">
        <v>5670</v>
      </c>
      <c r="C4307" t="s">
        <v>5716</v>
      </c>
      <c r="D4307">
        <v>10</v>
      </c>
      <c r="E4307" s="2">
        <v>44392</v>
      </c>
      <c r="G4307">
        <v>10165</v>
      </c>
      <c r="H4307">
        <v>67360</v>
      </c>
      <c r="J4307" t="s">
        <v>131</v>
      </c>
      <c r="K4307" t="s">
        <v>5712</v>
      </c>
      <c r="M4307" s="1" t="s">
        <v>5713</v>
      </c>
      <c r="N4307">
        <v>0.85</v>
      </c>
      <c r="O4307" t="s">
        <v>23</v>
      </c>
      <c r="P4307">
        <f t="shared" si="134"/>
        <v>2</v>
      </c>
      <c r="Q4307" s="7">
        <f t="shared" si="135"/>
        <v>1</v>
      </c>
    </row>
    <row r="4308" spans="1:17" x14ac:dyDescent="0.2">
      <c r="A4308">
        <v>89301323</v>
      </c>
      <c r="B4308" t="s">
        <v>4932</v>
      </c>
      <c r="C4308" t="s">
        <v>357</v>
      </c>
      <c r="D4308">
        <v>5</v>
      </c>
      <c r="E4308" s="2">
        <v>44927</v>
      </c>
      <c r="G4308">
        <v>10409</v>
      </c>
      <c r="H4308">
        <v>67362</v>
      </c>
      <c r="J4308" t="s">
        <v>925</v>
      </c>
      <c r="K4308" t="s">
        <v>5068</v>
      </c>
      <c r="L4308" t="s">
        <v>86</v>
      </c>
      <c r="M4308" s="1" t="s">
        <v>5069</v>
      </c>
      <c r="N4308">
        <v>1</v>
      </c>
      <c r="O4308" t="s">
        <v>72</v>
      </c>
      <c r="P4308">
        <f t="shared" si="134"/>
        <v>1</v>
      </c>
      <c r="Q4308" s="7">
        <f t="shared" si="135"/>
        <v>1</v>
      </c>
    </row>
    <row r="4309" spans="1:17" x14ac:dyDescent="0.2">
      <c r="A4309">
        <v>89301101</v>
      </c>
      <c r="B4309" t="s">
        <v>2599</v>
      </c>
      <c r="C4309" t="s">
        <v>109</v>
      </c>
      <c r="D4309">
        <v>5</v>
      </c>
      <c r="E4309" s="2">
        <v>44409</v>
      </c>
      <c r="G4309">
        <v>10136</v>
      </c>
      <c r="H4309">
        <v>67363</v>
      </c>
      <c r="I4309" t="s">
        <v>28</v>
      </c>
      <c r="J4309" t="s">
        <v>857</v>
      </c>
      <c r="K4309" t="s">
        <v>2751</v>
      </c>
      <c r="M4309" s="1" t="s">
        <v>2752</v>
      </c>
      <c r="N4309">
        <v>1</v>
      </c>
      <c r="O4309" t="s">
        <v>94</v>
      </c>
      <c r="P4309">
        <f t="shared" si="134"/>
        <v>1</v>
      </c>
      <c r="Q4309" s="7">
        <f t="shared" si="135"/>
        <v>1</v>
      </c>
    </row>
    <row r="4310" spans="1:17" x14ac:dyDescent="0.2">
      <c r="A4310">
        <v>89301102</v>
      </c>
      <c r="B4310" t="s">
        <v>2599</v>
      </c>
      <c r="C4310" t="s">
        <v>568</v>
      </c>
      <c r="D4310">
        <v>10</v>
      </c>
      <c r="E4310" s="2">
        <v>44896</v>
      </c>
      <c r="G4310">
        <v>10749</v>
      </c>
      <c r="H4310">
        <v>67367</v>
      </c>
      <c r="J4310" t="s">
        <v>155</v>
      </c>
      <c r="K4310" t="s">
        <v>516</v>
      </c>
      <c r="M4310" s="1" t="s">
        <v>2764</v>
      </c>
      <c r="N4310">
        <v>1</v>
      </c>
      <c r="O4310" t="s">
        <v>90</v>
      </c>
      <c r="P4310">
        <f t="shared" si="134"/>
        <v>1</v>
      </c>
      <c r="Q4310" s="7">
        <f t="shared" si="135"/>
        <v>1</v>
      </c>
    </row>
    <row r="4311" spans="1:17" x14ac:dyDescent="0.2">
      <c r="A4311">
        <v>89301572</v>
      </c>
      <c r="B4311" t="s">
        <v>6143</v>
      </c>
      <c r="C4311" t="s">
        <v>6143</v>
      </c>
      <c r="D4311">
        <v>10</v>
      </c>
      <c r="E4311" s="2">
        <v>44927</v>
      </c>
      <c r="G4311">
        <v>10840</v>
      </c>
      <c r="H4311">
        <v>67375</v>
      </c>
      <c r="I4311" t="s">
        <v>46</v>
      </c>
      <c r="J4311" t="s">
        <v>312</v>
      </c>
      <c r="K4311" t="s">
        <v>2825</v>
      </c>
      <c r="M4311" s="1" t="s">
        <v>6153</v>
      </c>
      <c r="N4311">
        <v>0.2</v>
      </c>
      <c r="O4311" t="s">
        <v>27</v>
      </c>
      <c r="P4311">
        <f t="shared" si="134"/>
        <v>1</v>
      </c>
      <c r="Q4311" s="7">
        <f t="shared" si="135"/>
        <v>0.2</v>
      </c>
    </row>
    <row r="4312" spans="1:17" x14ac:dyDescent="0.2">
      <c r="A4312">
        <v>89301031</v>
      </c>
      <c r="B4312" t="s">
        <v>826</v>
      </c>
      <c r="C4312" t="s">
        <v>109</v>
      </c>
      <c r="D4312">
        <v>5</v>
      </c>
      <c r="E4312" s="2">
        <v>44409</v>
      </c>
      <c r="G4312">
        <v>10160</v>
      </c>
      <c r="H4312">
        <v>67380</v>
      </c>
      <c r="I4312" t="s">
        <v>28</v>
      </c>
      <c r="J4312" t="s">
        <v>883</v>
      </c>
      <c r="K4312" t="s">
        <v>884</v>
      </c>
      <c r="M4312" s="1" t="s">
        <v>885</v>
      </c>
      <c r="N4312">
        <v>1</v>
      </c>
      <c r="O4312" t="s">
        <v>94</v>
      </c>
      <c r="P4312">
        <f t="shared" si="134"/>
        <v>1</v>
      </c>
      <c r="Q4312" s="7">
        <f t="shared" si="135"/>
        <v>1</v>
      </c>
    </row>
    <row r="4313" spans="1:17" x14ac:dyDescent="0.2">
      <c r="A4313">
        <v>89301031</v>
      </c>
      <c r="B4313" t="s">
        <v>826</v>
      </c>
      <c r="C4313" t="s">
        <v>109</v>
      </c>
      <c r="D4313">
        <v>5</v>
      </c>
      <c r="E4313" s="2">
        <v>44409</v>
      </c>
      <c r="G4313">
        <v>10162</v>
      </c>
      <c r="H4313">
        <v>67381</v>
      </c>
      <c r="I4313" t="s">
        <v>28</v>
      </c>
      <c r="J4313" t="s">
        <v>57</v>
      </c>
      <c r="K4313" t="s">
        <v>881</v>
      </c>
      <c r="M4313" s="1" t="s">
        <v>882</v>
      </c>
      <c r="N4313">
        <v>1</v>
      </c>
      <c r="O4313" t="s">
        <v>94</v>
      </c>
      <c r="P4313">
        <f t="shared" si="134"/>
        <v>1</v>
      </c>
      <c r="Q4313" s="7">
        <f t="shared" si="135"/>
        <v>1</v>
      </c>
    </row>
    <row r="4314" spans="1:17" x14ac:dyDescent="0.2">
      <c r="A4314">
        <v>89301031</v>
      </c>
      <c r="B4314" t="s">
        <v>826</v>
      </c>
      <c r="C4314" t="s">
        <v>109</v>
      </c>
      <c r="D4314">
        <v>5</v>
      </c>
      <c r="E4314" s="2">
        <v>44409</v>
      </c>
      <c r="G4314">
        <v>10159</v>
      </c>
      <c r="H4314">
        <v>67382</v>
      </c>
      <c r="I4314" t="s">
        <v>28</v>
      </c>
      <c r="J4314" t="s">
        <v>54</v>
      </c>
      <c r="K4314" t="s">
        <v>886</v>
      </c>
      <c r="M4314" s="1" t="s">
        <v>887</v>
      </c>
      <c r="N4314">
        <v>1</v>
      </c>
      <c r="O4314" t="s">
        <v>94</v>
      </c>
      <c r="P4314">
        <f t="shared" si="134"/>
        <v>1</v>
      </c>
      <c r="Q4314" s="7">
        <f t="shared" si="135"/>
        <v>1</v>
      </c>
    </row>
    <row r="4315" spans="1:17" x14ac:dyDescent="0.2">
      <c r="A4315">
        <v>89301026</v>
      </c>
      <c r="B4315" t="s">
        <v>489</v>
      </c>
      <c r="C4315" t="s">
        <v>702</v>
      </c>
      <c r="D4315">
        <v>5</v>
      </c>
      <c r="E4315" s="2">
        <v>44409</v>
      </c>
      <c r="G4315">
        <v>10172</v>
      </c>
      <c r="H4315">
        <v>67384</v>
      </c>
      <c r="I4315" t="s">
        <v>28</v>
      </c>
      <c r="J4315" t="s">
        <v>724</v>
      </c>
      <c r="K4315" t="s">
        <v>725</v>
      </c>
      <c r="M4315" s="1" t="s">
        <v>726</v>
      </c>
      <c r="N4315">
        <v>1</v>
      </c>
      <c r="O4315" t="s">
        <v>94</v>
      </c>
      <c r="P4315">
        <f t="shared" si="134"/>
        <v>1</v>
      </c>
      <c r="Q4315" s="7">
        <f t="shared" si="135"/>
        <v>1</v>
      </c>
    </row>
    <row r="4316" spans="1:17" x14ac:dyDescent="0.2">
      <c r="A4316">
        <v>89301075</v>
      </c>
      <c r="B4316" t="s">
        <v>1686</v>
      </c>
      <c r="C4316" t="s">
        <v>1840</v>
      </c>
      <c r="D4316">
        <v>10</v>
      </c>
      <c r="E4316" s="2">
        <v>44652</v>
      </c>
      <c r="G4316">
        <v>10514</v>
      </c>
      <c r="H4316">
        <v>67385</v>
      </c>
      <c r="I4316" t="s">
        <v>28</v>
      </c>
      <c r="J4316" t="s">
        <v>161</v>
      </c>
      <c r="K4316" t="s">
        <v>1919</v>
      </c>
      <c r="M4316" s="1" t="s">
        <v>1920</v>
      </c>
      <c r="N4316">
        <v>0.8</v>
      </c>
      <c r="O4316" t="s">
        <v>33</v>
      </c>
      <c r="P4316">
        <f t="shared" si="134"/>
        <v>1</v>
      </c>
      <c r="Q4316" s="7">
        <f t="shared" si="135"/>
        <v>0.8</v>
      </c>
    </row>
    <row r="4317" spans="1:17" x14ac:dyDescent="0.2">
      <c r="A4317">
        <v>89301311</v>
      </c>
      <c r="B4317" t="s">
        <v>4828</v>
      </c>
      <c r="C4317" t="s">
        <v>109</v>
      </c>
      <c r="D4317">
        <v>5</v>
      </c>
      <c r="E4317" s="2">
        <v>44392</v>
      </c>
      <c r="G4317">
        <v>10217</v>
      </c>
      <c r="H4317">
        <v>67388</v>
      </c>
      <c r="J4317" t="s">
        <v>60</v>
      </c>
      <c r="K4317" t="s">
        <v>2639</v>
      </c>
      <c r="M4317" s="1" t="s">
        <v>4834</v>
      </c>
      <c r="N4317">
        <v>1</v>
      </c>
      <c r="O4317" t="s">
        <v>23</v>
      </c>
      <c r="P4317">
        <f t="shared" si="134"/>
        <v>1</v>
      </c>
      <c r="Q4317" s="7">
        <f t="shared" si="135"/>
        <v>1</v>
      </c>
    </row>
    <row r="4318" spans="1:17" x14ac:dyDescent="0.2">
      <c r="A4318">
        <v>89301011</v>
      </c>
      <c r="B4318" t="s">
        <v>108</v>
      </c>
      <c r="C4318" t="s">
        <v>109</v>
      </c>
      <c r="D4318">
        <v>5</v>
      </c>
      <c r="E4318" s="2">
        <v>44440</v>
      </c>
      <c r="G4318">
        <v>10212</v>
      </c>
      <c r="H4318">
        <v>67389</v>
      </c>
      <c r="I4318" t="s">
        <v>28</v>
      </c>
      <c r="J4318" t="s">
        <v>275</v>
      </c>
      <c r="K4318" t="s">
        <v>276</v>
      </c>
      <c r="M4318" s="1" t="s">
        <v>277</v>
      </c>
      <c r="N4318">
        <v>1</v>
      </c>
      <c r="O4318" t="s">
        <v>94</v>
      </c>
      <c r="P4318">
        <f t="shared" si="134"/>
        <v>1</v>
      </c>
      <c r="Q4318" s="7">
        <f t="shared" si="135"/>
        <v>1</v>
      </c>
    </row>
    <row r="4319" spans="1:17" x14ac:dyDescent="0.2">
      <c r="A4319">
        <v>89305247</v>
      </c>
      <c r="B4319" t="s">
        <v>6689</v>
      </c>
      <c r="C4319" t="s">
        <v>6712</v>
      </c>
      <c r="D4319">
        <v>15</v>
      </c>
      <c r="E4319" s="2">
        <v>44440</v>
      </c>
      <c r="G4319">
        <v>10169</v>
      </c>
      <c r="H4319">
        <v>67390</v>
      </c>
      <c r="I4319" t="s">
        <v>4452</v>
      </c>
      <c r="J4319" t="s">
        <v>527</v>
      </c>
      <c r="K4319" t="s">
        <v>6713</v>
      </c>
      <c r="M4319" s="1" t="s">
        <v>6714</v>
      </c>
      <c r="N4319">
        <v>0.05</v>
      </c>
      <c r="O4319" t="s">
        <v>4464</v>
      </c>
      <c r="P4319">
        <f t="shared" si="134"/>
        <v>1</v>
      </c>
      <c r="Q4319" s="7">
        <f t="shared" si="135"/>
        <v>0.05</v>
      </c>
    </row>
    <row r="4320" spans="1:17" x14ac:dyDescent="0.2">
      <c r="A4320">
        <v>89305247</v>
      </c>
      <c r="B4320" t="s">
        <v>6689</v>
      </c>
      <c r="C4320" t="s">
        <v>6712</v>
      </c>
      <c r="D4320">
        <v>15</v>
      </c>
      <c r="E4320" s="2">
        <v>44440</v>
      </c>
      <c r="G4320">
        <v>10168</v>
      </c>
      <c r="H4320">
        <v>67391</v>
      </c>
      <c r="I4320" t="s">
        <v>4452</v>
      </c>
      <c r="J4320" t="s">
        <v>1127</v>
      </c>
      <c r="K4320" t="s">
        <v>6715</v>
      </c>
      <c r="M4320" s="1" t="s">
        <v>6716</v>
      </c>
      <c r="N4320">
        <v>0.05</v>
      </c>
      <c r="O4320" t="s">
        <v>4464</v>
      </c>
      <c r="P4320">
        <f t="shared" si="134"/>
        <v>1</v>
      </c>
      <c r="Q4320" s="7">
        <f t="shared" si="135"/>
        <v>0.05</v>
      </c>
    </row>
    <row r="4321" spans="1:17" x14ac:dyDescent="0.2">
      <c r="A4321">
        <v>89301063</v>
      </c>
      <c r="B4321" t="s">
        <v>1480</v>
      </c>
      <c r="C4321" t="s">
        <v>357</v>
      </c>
      <c r="D4321">
        <v>5</v>
      </c>
      <c r="E4321" s="2">
        <v>44392</v>
      </c>
      <c r="G4321">
        <v>10138</v>
      </c>
      <c r="H4321">
        <v>67392</v>
      </c>
      <c r="J4321" t="s">
        <v>63</v>
      </c>
      <c r="K4321" t="s">
        <v>1683</v>
      </c>
      <c r="M4321" s="1" t="s">
        <v>1684</v>
      </c>
      <c r="N4321">
        <v>1</v>
      </c>
      <c r="O4321" t="s">
        <v>23</v>
      </c>
      <c r="P4321">
        <f t="shared" si="134"/>
        <v>1</v>
      </c>
      <c r="Q4321" s="7">
        <f t="shared" si="135"/>
        <v>1</v>
      </c>
    </row>
    <row r="4322" spans="1:17" x14ac:dyDescent="0.2">
      <c r="A4322">
        <v>89301503</v>
      </c>
      <c r="B4322" t="s">
        <v>3914</v>
      </c>
      <c r="C4322" t="s">
        <v>357</v>
      </c>
      <c r="D4322">
        <v>5</v>
      </c>
      <c r="E4322" s="2">
        <v>44409</v>
      </c>
      <c r="G4322">
        <v>10117</v>
      </c>
      <c r="H4322">
        <v>67394</v>
      </c>
      <c r="J4322" t="s">
        <v>268</v>
      </c>
      <c r="K4322" t="s">
        <v>1341</v>
      </c>
      <c r="L4322" t="s">
        <v>86</v>
      </c>
      <c r="M4322" s="1" t="s">
        <v>6088</v>
      </c>
      <c r="N4322">
        <v>1</v>
      </c>
      <c r="O4322" t="s">
        <v>72</v>
      </c>
      <c r="P4322">
        <f t="shared" si="134"/>
        <v>1</v>
      </c>
      <c r="Q4322" s="7">
        <f t="shared" si="135"/>
        <v>1</v>
      </c>
    </row>
    <row r="4323" spans="1:17" x14ac:dyDescent="0.2">
      <c r="A4323">
        <v>89301501</v>
      </c>
      <c r="B4323" t="s">
        <v>5918</v>
      </c>
      <c r="C4323" t="s">
        <v>109</v>
      </c>
      <c r="D4323">
        <v>5</v>
      </c>
      <c r="E4323" s="2">
        <v>45184</v>
      </c>
      <c r="G4323">
        <v>11029</v>
      </c>
      <c r="H4323">
        <v>67395</v>
      </c>
      <c r="I4323" t="s">
        <v>53</v>
      </c>
      <c r="J4323" t="s">
        <v>40</v>
      </c>
      <c r="K4323" t="s">
        <v>6006</v>
      </c>
      <c r="M4323" s="1" t="s">
        <v>6007</v>
      </c>
      <c r="N4323">
        <v>1</v>
      </c>
      <c r="O4323" t="s">
        <v>90</v>
      </c>
      <c r="P4323">
        <f t="shared" si="134"/>
        <v>1</v>
      </c>
      <c r="Q4323" s="7">
        <f t="shared" si="135"/>
        <v>1</v>
      </c>
    </row>
    <row r="4324" spans="1:17" x14ac:dyDescent="0.2">
      <c r="A4324">
        <v>89301501</v>
      </c>
      <c r="B4324" t="s">
        <v>5918</v>
      </c>
      <c r="C4324" t="s">
        <v>109</v>
      </c>
      <c r="D4324">
        <v>5</v>
      </c>
      <c r="E4324" s="2">
        <v>44409</v>
      </c>
      <c r="G4324">
        <v>10111</v>
      </c>
      <c r="H4324">
        <v>67396</v>
      </c>
      <c r="I4324" t="s">
        <v>53</v>
      </c>
      <c r="J4324" t="s">
        <v>836</v>
      </c>
      <c r="K4324" t="s">
        <v>6003</v>
      </c>
      <c r="M4324" s="1" t="s">
        <v>6004</v>
      </c>
      <c r="N4324">
        <v>1</v>
      </c>
      <c r="O4324" t="s">
        <v>72</v>
      </c>
      <c r="P4324">
        <f t="shared" si="134"/>
        <v>1</v>
      </c>
      <c r="Q4324" s="7">
        <f t="shared" si="135"/>
        <v>1</v>
      </c>
    </row>
    <row r="4325" spans="1:17" x14ac:dyDescent="0.2">
      <c r="A4325">
        <v>89301041</v>
      </c>
      <c r="B4325" t="s">
        <v>1095</v>
      </c>
      <c r="C4325" t="s">
        <v>109</v>
      </c>
      <c r="D4325">
        <v>5</v>
      </c>
      <c r="E4325" s="2">
        <v>44409</v>
      </c>
      <c r="G4325">
        <v>10145</v>
      </c>
      <c r="H4325">
        <v>67398</v>
      </c>
      <c r="J4325" t="s">
        <v>961</v>
      </c>
      <c r="K4325" t="s">
        <v>1237</v>
      </c>
      <c r="M4325" s="1" t="s">
        <v>1238</v>
      </c>
      <c r="N4325">
        <v>1</v>
      </c>
      <c r="O4325" t="s">
        <v>23</v>
      </c>
      <c r="P4325">
        <f t="shared" si="134"/>
        <v>1</v>
      </c>
      <c r="Q4325" s="7">
        <f t="shared" si="135"/>
        <v>1</v>
      </c>
    </row>
    <row r="4326" spans="1:17" x14ac:dyDescent="0.2">
      <c r="A4326">
        <v>89301211</v>
      </c>
      <c r="B4326" t="s">
        <v>4155</v>
      </c>
      <c r="C4326" t="s">
        <v>109</v>
      </c>
      <c r="D4326">
        <v>5</v>
      </c>
      <c r="E4326" s="2">
        <v>44409</v>
      </c>
      <c r="G4326">
        <v>10179</v>
      </c>
      <c r="H4326">
        <v>67400</v>
      </c>
      <c r="J4326" t="s">
        <v>2794</v>
      </c>
      <c r="K4326" t="s">
        <v>4224</v>
      </c>
      <c r="M4326" s="1" t="s">
        <v>4225</v>
      </c>
      <c r="N4326">
        <v>1</v>
      </c>
      <c r="O4326" t="s">
        <v>23</v>
      </c>
      <c r="P4326">
        <f t="shared" si="134"/>
        <v>1</v>
      </c>
      <c r="Q4326" s="7">
        <f t="shared" si="135"/>
        <v>1</v>
      </c>
    </row>
    <row r="4327" spans="1:17" x14ac:dyDescent="0.2">
      <c r="A4327">
        <v>89301031</v>
      </c>
      <c r="B4327" t="s">
        <v>826</v>
      </c>
      <c r="C4327" t="s">
        <v>109</v>
      </c>
      <c r="D4327">
        <v>5</v>
      </c>
      <c r="E4327" s="2">
        <v>44423</v>
      </c>
      <c r="G4327">
        <v>10156</v>
      </c>
      <c r="H4327">
        <v>67402</v>
      </c>
      <c r="J4327" t="s">
        <v>888</v>
      </c>
      <c r="K4327" t="s">
        <v>889</v>
      </c>
      <c r="M4327" s="1" t="s">
        <v>890</v>
      </c>
      <c r="N4327">
        <v>1</v>
      </c>
      <c r="O4327" t="s">
        <v>90</v>
      </c>
      <c r="P4327">
        <f t="shared" si="134"/>
        <v>1</v>
      </c>
      <c r="Q4327" s="7">
        <f t="shared" si="135"/>
        <v>1</v>
      </c>
    </row>
    <row r="4328" spans="1:17" x14ac:dyDescent="0.2">
      <c r="A4328">
        <v>89301031</v>
      </c>
      <c r="B4328" t="s">
        <v>826</v>
      </c>
      <c r="C4328" t="s">
        <v>109</v>
      </c>
      <c r="D4328">
        <v>5</v>
      </c>
      <c r="E4328" s="2">
        <v>44423</v>
      </c>
      <c r="G4328">
        <v>10157</v>
      </c>
      <c r="H4328">
        <v>67403</v>
      </c>
      <c r="J4328" t="s">
        <v>161</v>
      </c>
      <c r="K4328" t="s">
        <v>891</v>
      </c>
      <c r="M4328" s="1" t="s">
        <v>892</v>
      </c>
      <c r="N4328">
        <v>1</v>
      </c>
      <c r="O4328" t="s">
        <v>90</v>
      </c>
      <c r="P4328">
        <f t="shared" si="134"/>
        <v>1</v>
      </c>
      <c r="Q4328" s="7">
        <f t="shared" si="135"/>
        <v>1</v>
      </c>
    </row>
    <row r="4329" spans="1:17" x14ac:dyDescent="0.2">
      <c r="A4329">
        <v>89301171</v>
      </c>
      <c r="B4329" t="s">
        <v>3745</v>
      </c>
      <c r="C4329" t="s">
        <v>109</v>
      </c>
      <c r="D4329">
        <v>5</v>
      </c>
      <c r="E4329" s="2">
        <v>44440</v>
      </c>
      <c r="G4329">
        <v>10193</v>
      </c>
      <c r="H4329">
        <v>67409</v>
      </c>
      <c r="J4329" t="s">
        <v>3794</v>
      </c>
      <c r="K4329" t="s">
        <v>3795</v>
      </c>
      <c r="M4329" s="1" t="s">
        <v>3796</v>
      </c>
      <c r="N4329">
        <v>1</v>
      </c>
      <c r="O4329" t="s">
        <v>94</v>
      </c>
      <c r="P4329">
        <f t="shared" si="134"/>
        <v>1</v>
      </c>
      <c r="Q4329" s="7">
        <f t="shared" si="135"/>
        <v>1</v>
      </c>
    </row>
    <row r="4330" spans="1:17" x14ac:dyDescent="0.2">
      <c r="A4330">
        <v>89301081</v>
      </c>
      <c r="B4330" t="s">
        <v>2159</v>
      </c>
      <c r="C4330" t="s">
        <v>109</v>
      </c>
      <c r="D4330">
        <v>5</v>
      </c>
      <c r="E4330" s="2">
        <v>44423</v>
      </c>
      <c r="G4330">
        <v>10125</v>
      </c>
      <c r="H4330">
        <v>67410</v>
      </c>
      <c r="I4330" t="s">
        <v>53</v>
      </c>
      <c r="J4330" t="s">
        <v>143</v>
      </c>
      <c r="K4330" t="s">
        <v>766</v>
      </c>
      <c r="M4330" s="1" t="s">
        <v>2160</v>
      </c>
      <c r="N4330">
        <v>0.8</v>
      </c>
      <c r="O4330" t="s">
        <v>72</v>
      </c>
      <c r="P4330">
        <f t="shared" si="134"/>
        <v>1</v>
      </c>
      <c r="Q4330" s="7">
        <f t="shared" si="135"/>
        <v>0.8</v>
      </c>
    </row>
    <row r="4331" spans="1:17" x14ac:dyDescent="0.2">
      <c r="A4331">
        <v>89301192</v>
      </c>
      <c r="B4331" t="s">
        <v>4075</v>
      </c>
      <c r="C4331" t="s">
        <v>568</v>
      </c>
      <c r="D4331">
        <v>10</v>
      </c>
      <c r="E4331" s="2">
        <v>44440</v>
      </c>
      <c r="G4331">
        <v>10210</v>
      </c>
      <c r="H4331">
        <v>67417</v>
      </c>
      <c r="J4331" t="s">
        <v>843</v>
      </c>
      <c r="K4331" t="s">
        <v>4092</v>
      </c>
      <c r="M4331" s="1" t="s">
        <v>4093</v>
      </c>
      <c r="N4331">
        <v>1</v>
      </c>
      <c r="O4331" t="s">
        <v>72</v>
      </c>
      <c r="P4331">
        <f t="shared" si="134"/>
        <v>1</v>
      </c>
      <c r="Q4331" s="7">
        <f t="shared" si="135"/>
        <v>1</v>
      </c>
    </row>
    <row r="4332" spans="1:17" x14ac:dyDescent="0.2">
      <c r="A4332">
        <v>89301218</v>
      </c>
      <c r="B4332" t="s">
        <v>4356</v>
      </c>
      <c r="C4332" t="s">
        <v>4356</v>
      </c>
      <c r="D4332">
        <v>10</v>
      </c>
      <c r="E4332" s="2">
        <v>44440</v>
      </c>
      <c r="G4332">
        <v>10221</v>
      </c>
      <c r="H4332">
        <v>67419</v>
      </c>
      <c r="I4332" t="s">
        <v>46</v>
      </c>
      <c r="J4332" t="s">
        <v>4363</v>
      </c>
      <c r="K4332" t="s">
        <v>4364</v>
      </c>
      <c r="M4332" s="1" t="s">
        <v>4365</v>
      </c>
      <c r="N4332">
        <v>0.2</v>
      </c>
      <c r="O4332" t="s">
        <v>2436</v>
      </c>
      <c r="P4332">
        <f t="shared" si="134"/>
        <v>1</v>
      </c>
      <c r="Q4332" s="7">
        <f t="shared" si="135"/>
        <v>0.2</v>
      </c>
    </row>
    <row r="4333" spans="1:17" x14ac:dyDescent="0.2">
      <c r="A4333">
        <v>89301163</v>
      </c>
      <c r="B4333" t="s">
        <v>3529</v>
      </c>
      <c r="C4333" t="s">
        <v>357</v>
      </c>
      <c r="D4333">
        <v>5</v>
      </c>
      <c r="E4333" s="2">
        <v>44440</v>
      </c>
      <c r="G4333">
        <v>10108</v>
      </c>
      <c r="H4333">
        <v>67421</v>
      </c>
      <c r="I4333" t="s">
        <v>46</v>
      </c>
      <c r="J4333" t="s">
        <v>161</v>
      </c>
      <c r="K4333" t="s">
        <v>3724</v>
      </c>
      <c r="M4333" s="1" t="s">
        <v>3725</v>
      </c>
      <c r="N4333">
        <v>1</v>
      </c>
      <c r="O4333" t="s">
        <v>72</v>
      </c>
      <c r="P4333">
        <f t="shared" si="134"/>
        <v>1</v>
      </c>
      <c r="Q4333" s="7">
        <f t="shared" si="135"/>
        <v>1</v>
      </c>
    </row>
    <row r="4334" spans="1:17" x14ac:dyDescent="0.2">
      <c r="A4334">
        <v>89301081</v>
      </c>
      <c r="B4334" t="s">
        <v>2159</v>
      </c>
      <c r="C4334" t="s">
        <v>109</v>
      </c>
      <c r="D4334">
        <v>5</v>
      </c>
      <c r="E4334" s="2">
        <v>44440</v>
      </c>
      <c r="G4334">
        <v>10129</v>
      </c>
      <c r="H4334">
        <v>67424</v>
      </c>
      <c r="I4334" t="s">
        <v>46</v>
      </c>
      <c r="J4334" t="s">
        <v>298</v>
      </c>
      <c r="K4334" t="s">
        <v>2161</v>
      </c>
      <c r="M4334" s="1" t="s">
        <v>2162</v>
      </c>
      <c r="N4334">
        <v>0.75</v>
      </c>
      <c r="O4334" t="s">
        <v>72</v>
      </c>
      <c r="P4334">
        <f t="shared" si="134"/>
        <v>1</v>
      </c>
      <c r="Q4334" s="7">
        <f t="shared" si="135"/>
        <v>0.75</v>
      </c>
    </row>
    <row r="4335" spans="1:17" x14ac:dyDescent="0.2">
      <c r="A4335">
        <v>89301323</v>
      </c>
      <c r="B4335" t="s">
        <v>4932</v>
      </c>
      <c r="C4335" t="s">
        <v>357</v>
      </c>
      <c r="D4335">
        <v>5</v>
      </c>
      <c r="E4335" s="2">
        <v>44440</v>
      </c>
      <c r="G4335">
        <v>10120</v>
      </c>
      <c r="H4335">
        <v>67425</v>
      </c>
      <c r="I4335" t="s">
        <v>53</v>
      </c>
      <c r="J4335" t="s">
        <v>458</v>
      </c>
      <c r="K4335" t="s">
        <v>217</v>
      </c>
      <c r="M4335" s="1" t="s">
        <v>5067</v>
      </c>
      <c r="N4335">
        <v>1</v>
      </c>
      <c r="O4335" t="s">
        <v>72</v>
      </c>
      <c r="P4335">
        <f t="shared" si="134"/>
        <v>1</v>
      </c>
      <c r="Q4335" s="7">
        <f t="shared" si="135"/>
        <v>1</v>
      </c>
    </row>
    <row r="4336" spans="1:17" x14ac:dyDescent="0.2">
      <c r="A4336">
        <v>89301522</v>
      </c>
      <c r="B4336" t="s">
        <v>6103</v>
      </c>
      <c r="C4336" t="s">
        <v>6136</v>
      </c>
      <c r="D4336">
        <v>10</v>
      </c>
      <c r="E4336" s="2">
        <v>44927</v>
      </c>
      <c r="G4336">
        <v>10880</v>
      </c>
      <c r="H4336">
        <v>67426</v>
      </c>
      <c r="I4336" t="s">
        <v>28</v>
      </c>
      <c r="J4336" t="s">
        <v>312</v>
      </c>
      <c r="K4336" t="s">
        <v>6137</v>
      </c>
      <c r="M4336" s="1" t="s">
        <v>6138</v>
      </c>
      <c r="N4336">
        <v>1</v>
      </c>
      <c r="O4336" t="s">
        <v>33</v>
      </c>
      <c r="P4336">
        <f t="shared" si="134"/>
        <v>1</v>
      </c>
      <c r="Q4336" s="7">
        <f t="shared" si="135"/>
        <v>1</v>
      </c>
    </row>
    <row r="4337" spans="1:17" x14ac:dyDescent="0.2">
      <c r="A4337">
        <v>89301345</v>
      </c>
      <c r="B4337" t="s">
        <v>5330</v>
      </c>
      <c r="C4337" t="s">
        <v>5331</v>
      </c>
      <c r="D4337">
        <v>10</v>
      </c>
      <c r="E4337" s="2">
        <v>44440</v>
      </c>
      <c r="G4337">
        <v>10235</v>
      </c>
      <c r="H4337">
        <v>67431</v>
      </c>
      <c r="I4337" t="s">
        <v>1957</v>
      </c>
      <c r="J4337" t="s">
        <v>69</v>
      </c>
      <c r="K4337" t="s">
        <v>5340</v>
      </c>
      <c r="M4337" s="1" t="s">
        <v>5341</v>
      </c>
      <c r="N4337">
        <v>1</v>
      </c>
      <c r="O4337" t="s">
        <v>94</v>
      </c>
      <c r="P4337">
        <f t="shared" si="134"/>
        <v>1</v>
      </c>
      <c r="Q4337" s="7">
        <f t="shared" si="135"/>
        <v>1</v>
      </c>
    </row>
    <row r="4338" spans="1:17" x14ac:dyDescent="0.2">
      <c r="A4338">
        <v>89301311</v>
      </c>
      <c r="B4338" t="s">
        <v>4828</v>
      </c>
      <c r="C4338" t="s">
        <v>109</v>
      </c>
      <c r="D4338">
        <v>5</v>
      </c>
      <c r="E4338" s="2">
        <v>44562</v>
      </c>
      <c r="G4338">
        <v>10362</v>
      </c>
      <c r="H4338">
        <v>67435</v>
      </c>
      <c r="I4338" t="s">
        <v>28</v>
      </c>
      <c r="J4338" t="s">
        <v>212</v>
      </c>
      <c r="K4338" t="s">
        <v>4832</v>
      </c>
      <c r="M4338" s="1" t="s">
        <v>4833</v>
      </c>
      <c r="N4338">
        <v>1</v>
      </c>
      <c r="O4338" t="s">
        <v>94</v>
      </c>
      <c r="P4338">
        <f t="shared" si="134"/>
        <v>1</v>
      </c>
      <c r="Q4338" s="7">
        <f t="shared" si="135"/>
        <v>1</v>
      </c>
    </row>
    <row r="4339" spans="1:17" x14ac:dyDescent="0.2">
      <c r="A4339">
        <v>89301012</v>
      </c>
      <c r="B4339" t="s">
        <v>108</v>
      </c>
      <c r="C4339" t="s">
        <v>293</v>
      </c>
      <c r="D4339">
        <v>10</v>
      </c>
      <c r="E4339" s="2">
        <v>44440</v>
      </c>
      <c r="G4339">
        <v>10214</v>
      </c>
      <c r="H4339">
        <v>67439</v>
      </c>
      <c r="I4339" t="s">
        <v>46</v>
      </c>
      <c r="J4339" t="s">
        <v>298</v>
      </c>
      <c r="K4339" t="s">
        <v>299</v>
      </c>
      <c r="M4339" s="1" t="s">
        <v>300</v>
      </c>
      <c r="N4339">
        <v>0.5</v>
      </c>
      <c r="O4339" t="s">
        <v>27</v>
      </c>
      <c r="P4339">
        <f t="shared" si="134"/>
        <v>1</v>
      </c>
      <c r="Q4339" s="7">
        <f t="shared" si="135"/>
        <v>0.5</v>
      </c>
    </row>
    <row r="4340" spans="1:17" x14ac:dyDescent="0.2">
      <c r="A4340">
        <v>89301101</v>
      </c>
      <c r="B4340" t="s">
        <v>2599</v>
      </c>
      <c r="C4340" t="s">
        <v>109</v>
      </c>
      <c r="D4340">
        <v>5</v>
      </c>
      <c r="E4340" s="2">
        <v>44440</v>
      </c>
      <c r="G4340">
        <v>10092</v>
      </c>
      <c r="H4340">
        <v>67443</v>
      </c>
      <c r="I4340" t="s">
        <v>28</v>
      </c>
      <c r="J4340" t="s">
        <v>275</v>
      </c>
      <c r="K4340" t="s">
        <v>2747</v>
      </c>
      <c r="M4340" s="1" t="s">
        <v>2748</v>
      </c>
      <c r="N4340">
        <v>1</v>
      </c>
      <c r="O4340" t="s">
        <v>94</v>
      </c>
      <c r="P4340">
        <f t="shared" si="134"/>
        <v>1</v>
      </c>
      <c r="Q4340" s="7">
        <f t="shared" si="135"/>
        <v>1</v>
      </c>
    </row>
    <row r="4341" spans="1:17" x14ac:dyDescent="0.2">
      <c r="A4341">
        <v>89301501</v>
      </c>
      <c r="B4341" t="s">
        <v>5918</v>
      </c>
      <c r="C4341" t="s">
        <v>109</v>
      </c>
      <c r="D4341">
        <v>5</v>
      </c>
      <c r="E4341" s="2">
        <v>44440</v>
      </c>
      <c r="G4341">
        <v>10109</v>
      </c>
      <c r="H4341">
        <v>67445</v>
      </c>
      <c r="J4341" t="s">
        <v>325</v>
      </c>
      <c r="K4341" t="s">
        <v>5070</v>
      </c>
      <c r="M4341" s="1" t="s">
        <v>6005</v>
      </c>
      <c r="N4341">
        <v>1</v>
      </c>
      <c r="O4341" t="s">
        <v>23</v>
      </c>
      <c r="P4341">
        <f t="shared" si="134"/>
        <v>1</v>
      </c>
      <c r="Q4341" s="7">
        <f t="shared" si="135"/>
        <v>1</v>
      </c>
    </row>
    <row r="4342" spans="1:17" x14ac:dyDescent="0.2">
      <c r="A4342">
        <v>89301338</v>
      </c>
      <c r="B4342" t="s">
        <v>5218</v>
      </c>
      <c r="C4342" t="s">
        <v>5309</v>
      </c>
      <c r="D4342">
        <v>10</v>
      </c>
      <c r="E4342" s="2">
        <v>44958</v>
      </c>
      <c r="G4342">
        <v>10928</v>
      </c>
      <c r="H4342">
        <v>67447</v>
      </c>
      <c r="I4342" t="s">
        <v>46</v>
      </c>
      <c r="J4342" t="s">
        <v>103</v>
      </c>
      <c r="K4342" t="s">
        <v>5328</v>
      </c>
      <c r="M4342" s="1" t="s">
        <v>5329</v>
      </c>
      <c r="N4342">
        <v>1</v>
      </c>
      <c r="O4342" t="s">
        <v>2436</v>
      </c>
      <c r="P4342">
        <f t="shared" si="134"/>
        <v>1</v>
      </c>
      <c r="Q4342" s="7">
        <f t="shared" si="135"/>
        <v>1</v>
      </c>
    </row>
    <row r="4343" spans="1:17" x14ac:dyDescent="0.2">
      <c r="A4343">
        <v>89301111</v>
      </c>
      <c r="B4343" t="s">
        <v>2951</v>
      </c>
      <c r="C4343" t="s">
        <v>109</v>
      </c>
      <c r="D4343">
        <v>5</v>
      </c>
      <c r="E4343" s="2">
        <v>44470</v>
      </c>
      <c r="G4343">
        <v>10388</v>
      </c>
      <c r="H4343">
        <v>67457</v>
      </c>
      <c r="J4343" t="s">
        <v>569</v>
      </c>
      <c r="K4343" t="s">
        <v>3060</v>
      </c>
      <c r="L4343" t="s">
        <v>86</v>
      </c>
      <c r="M4343" s="1" t="s">
        <v>3061</v>
      </c>
      <c r="N4343">
        <v>1</v>
      </c>
      <c r="O4343" t="s">
        <v>72</v>
      </c>
      <c r="P4343">
        <f t="shared" si="134"/>
        <v>1</v>
      </c>
      <c r="Q4343" s="7">
        <f t="shared" si="135"/>
        <v>1</v>
      </c>
    </row>
    <row r="4344" spans="1:17" x14ac:dyDescent="0.2">
      <c r="A4344">
        <v>89301171</v>
      </c>
      <c r="B4344" t="s">
        <v>3745</v>
      </c>
      <c r="C4344" t="s">
        <v>109</v>
      </c>
      <c r="D4344">
        <v>5</v>
      </c>
      <c r="E4344" s="2">
        <v>44454</v>
      </c>
      <c r="G4344">
        <v>10188</v>
      </c>
      <c r="H4344">
        <v>67458</v>
      </c>
      <c r="J4344" t="s">
        <v>63</v>
      </c>
      <c r="K4344" t="s">
        <v>3792</v>
      </c>
      <c r="M4344" s="1" t="s">
        <v>3793</v>
      </c>
      <c r="N4344">
        <v>1</v>
      </c>
      <c r="O4344" t="s">
        <v>90</v>
      </c>
      <c r="P4344">
        <f t="shared" si="134"/>
        <v>1</v>
      </c>
      <c r="Q4344" s="7">
        <f t="shared" si="135"/>
        <v>1</v>
      </c>
    </row>
    <row r="4345" spans="1:17" x14ac:dyDescent="0.2">
      <c r="A4345">
        <v>89301162</v>
      </c>
      <c r="B4345" t="s">
        <v>3529</v>
      </c>
      <c r="C4345" t="s">
        <v>3661</v>
      </c>
      <c r="D4345">
        <v>10</v>
      </c>
      <c r="E4345" s="2">
        <v>44682</v>
      </c>
      <c r="G4345">
        <v>10519</v>
      </c>
      <c r="H4345">
        <v>67461</v>
      </c>
      <c r="I4345" t="s">
        <v>46</v>
      </c>
      <c r="J4345" t="s">
        <v>98</v>
      </c>
      <c r="K4345" t="s">
        <v>3667</v>
      </c>
      <c r="L4345" t="s">
        <v>86</v>
      </c>
      <c r="M4345" s="1" t="s">
        <v>3668</v>
      </c>
      <c r="N4345">
        <v>1</v>
      </c>
      <c r="O4345" t="s">
        <v>72</v>
      </c>
      <c r="P4345">
        <f t="shared" si="134"/>
        <v>1</v>
      </c>
      <c r="Q4345" s="7">
        <f t="shared" si="135"/>
        <v>1</v>
      </c>
    </row>
    <row r="4346" spans="1:17" x14ac:dyDescent="0.2">
      <c r="A4346">
        <v>89301161</v>
      </c>
      <c r="B4346" t="s">
        <v>3529</v>
      </c>
      <c r="C4346" t="s">
        <v>109</v>
      </c>
      <c r="D4346">
        <v>5</v>
      </c>
      <c r="E4346" s="2">
        <v>44470</v>
      </c>
      <c r="G4346">
        <v>10242</v>
      </c>
      <c r="H4346">
        <v>67464</v>
      </c>
      <c r="J4346" t="s">
        <v>843</v>
      </c>
      <c r="K4346" t="s">
        <v>681</v>
      </c>
      <c r="L4346" t="s">
        <v>86</v>
      </c>
      <c r="M4346" s="1" t="s">
        <v>3640</v>
      </c>
      <c r="N4346">
        <v>1</v>
      </c>
      <c r="O4346" t="s">
        <v>72</v>
      </c>
      <c r="P4346">
        <f t="shared" si="134"/>
        <v>1</v>
      </c>
      <c r="Q4346" s="7">
        <f t="shared" si="135"/>
        <v>1</v>
      </c>
    </row>
    <row r="4347" spans="1:17" x14ac:dyDescent="0.2">
      <c r="A4347">
        <v>89301091</v>
      </c>
      <c r="B4347" t="s">
        <v>2444</v>
      </c>
      <c r="C4347" t="s">
        <v>109</v>
      </c>
      <c r="D4347">
        <v>5</v>
      </c>
      <c r="E4347" s="2">
        <v>44454</v>
      </c>
      <c r="G4347">
        <v>10187</v>
      </c>
      <c r="H4347">
        <v>67468</v>
      </c>
      <c r="I4347" t="s">
        <v>46</v>
      </c>
      <c r="J4347" t="s">
        <v>78</v>
      </c>
      <c r="K4347" t="s">
        <v>2508</v>
      </c>
      <c r="M4347" s="1" t="s">
        <v>2509</v>
      </c>
      <c r="N4347">
        <v>1</v>
      </c>
      <c r="O4347" t="s">
        <v>72</v>
      </c>
      <c r="P4347">
        <f t="shared" si="134"/>
        <v>1</v>
      </c>
      <c r="Q4347" s="7">
        <f t="shared" si="135"/>
        <v>1</v>
      </c>
    </row>
    <row r="4348" spans="1:17" x14ac:dyDescent="0.2">
      <c r="A4348">
        <v>89301176</v>
      </c>
      <c r="B4348" t="s">
        <v>3914</v>
      </c>
      <c r="C4348" t="s">
        <v>357</v>
      </c>
      <c r="D4348">
        <v>5</v>
      </c>
      <c r="E4348" s="2">
        <v>44454</v>
      </c>
      <c r="G4348">
        <v>10191</v>
      </c>
      <c r="H4348">
        <v>67470</v>
      </c>
      <c r="I4348" t="s">
        <v>53</v>
      </c>
      <c r="J4348" t="s">
        <v>1450</v>
      </c>
      <c r="K4348" t="s">
        <v>3942</v>
      </c>
      <c r="M4348" s="1" t="s">
        <v>3943</v>
      </c>
      <c r="N4348">
        <v>1</v>
      </c>
      <c r="O4348" t="s">
        <v>72</v>
      </c>
      <c r="P4348">
        <f t="shared" si="134"/>
        <v>1</v>
      </c>
      <c r="Q4348" s="7">
        <f t="shared" si="135"/>
        <v>1</v>
      </c>
    </row>
    <row r="4349" spans="1:17" x14ac:dyDescent="0.2">
      <c r="A4349">
        <v>89301031</v>
      </c>
      <c r="B4349" t="s">
        <v>826</v>
      </c>
      <c r="C4349" t="s">
        <v>109</v>
      </c>
      <c r="D4349">
        <v>5</v>
      </c>
      <c r="E4349" s="2">
        <v>45047</v>
      </c>
      <c r="G4349">
        <v>11115</v>
      </c>
      <c r="H4349">
        <v>67471</v>
      </c>
      <c r="J4349" t="s">
        <v>57</v>
      </c>
      <c r="K4349" t="s">
        <v>893</v>
      </c>
      <c r="M4349" s="1" t="s">
        <v>894</v>
      </c>
      <c r="N4349">
        <v>1</v>
      </c>
      <c r="O4349" t="s">
        <v>90</v>
      </c>
      <c r="P4349">
        <f t="shared" si="134"/>
        <v>1</v>
      </c>
      <c r="Q4349" s="7">
        <f t="shared" si="135"/>
        <v>1</v>
      </c>
    </row>
    <row r="4350" spans="1:17" x14ac:dyDescent="0.2">
      <c r="A4350">
        <v>89305246</v>
      </c>
      <c r="B4350" t="s">
        <v>6689</v>
      </c>
      <c r="C4350" t="s">
        <v>6690</v>
      </c>
      <c r="D4350">
        <v>15</v>
      </c>
      <c r="E4350" s="2">
        <v>44562</v>
      </c>
      <c r="G4350">
        <v>10402</v>
      </c>
      <c r="H4350">
        <v>67472</v>
      </c>
      <c r="I4350" t="s">
        <v>4452</v>
      </c>
      <c r="J4350" t="s">
        <v>275</v>
      </c>
      <c r="K4350" t="s">
        <v>6707</v>
      </c>
      <c r="M4350" s="1" t="s">
        <v>6708</v>
      </c>
      <c r="N4350">
        <v>0.5</v>
      </c>
      <c r="O4350" t="s">
        <v>4464</v>
      </c>
      <c r="P4350">
        <f t="shared" si="134"/>
        <v>1</v>
      </c>
      <c r="Q4350" s="7">
        <f t="shared" si="135"/>
        <v>0.5</v>
      </c>
    </row>
    <row r="4351" spans="1:17" x14ac:dyDescent="0.2">
      <c r="A4351">
        <v>89301013</v>
      </c>
      <c r="B4351" t="s">
        <v>108</v>
      </c>
      <c r="C4351" t="s">
        <v>357</v>
      </c>
      <c r="D4351">
        <v>5</v>
      </c>
      <c r="E4351" s="2">
        <v>44562</v>
      </c>
      <c r="G4351">
        <v>10369</v>
      </c>
      <c r="H4351">
        <v>67473</v>
      </c>
      <c r="I4351" t="s">
        <v>28</v>
      </c>
      <c r="J4351" t="s">
        <v>410</v>
      </c>
      <c r="K4351" t="s">
        <v>411</v>
      </c>
      <c r="M4351" s="1" t="s">
        <v>412</v>
      </c>
      <c r="N4351">
        <v>0.8</v>
      </c>
      <c r="O4351" t="s">
        <v>33</v>
      </c>
      <c r="P4351">
        <f t="shared" si="134"/>
        <v>2</v>
      </c>
      <c r="Q4351" s="7">
        <f t="shared" si="135"/>
        <v>1</v>
      </c>
    </row>
    <row r="4352" spans="1:17" x14ac:dyDescent="0.2">
      <c r="A4352">
        <v>89301016</v>
      </c>
      <c r="B4352" t="s">
        <v>108</v>
      </c>
      <c r="C4352" t="s">
        <v>468</v>
      </c>
      <c r="D4352">
        <v>10</v>
      </c>
      <c r="E4352" s="2">
        <v>44562</v>
      </c>
      <c r="G4352">
        <v>10369</v>
      </c>
      <c r="H4352">
        <v>67473</v>
      </c>
      <c r="I4352" t="s">
        <v>28</v>
      </c>
      <c r="J4352" t="s">
        <v>410</v>
      </c>
      <c r="K4352" t="s">
        <v>411</v>
      </c>
      <c r="M4352" s="1" t="s">
        <v>412</v>
      </c>
      <c r="N4352">
        <v>0.2</v>
      </c>
      <c r="O4352" t="s">
        <v>33</v>
      </c>
      <c r="P4352">
        <f t="shared" si="134"/>
        <v>2</v>
      </c>
      <c r="Q4352" s="7">
        <f t="shared" si="135"/>
        <v>1</v>
      </c>
    </row>
    <row r="4353" spans="1:17" x14ac:dyDescent="0.2">
      <c r="A4353">
        <v>89301075</v>
      </c>
      <c r="B4353" t="s">
        <v>1686</v>
      </c>
      <c r="C4353" t="s">
        <v>1840</v>
      </c>
      <c r="D4353">
        <v>10</v>
      </c>
      <c r="E4353" s="2">
        <v>44470</v>
      </c>
      <c r="G4353">
        <v>10246</v>
      </c>
      <c r="H4353">
        <v>67475</v>
      </c>
      <c r="I4353" t="s">
        <v>28</v>
      </c>
      <c r="J4353" t="s">
        <v>925</v>
      </c>
      <c r="K4353" t="s">
        <v>1910</v>
      </c>
      <c r="M4353" s="1" t="s">
        <v>1911</v>
      </c>
      <c r="N4353">
        <v>1</v>
      </c>
      <c r="O4353" t="s">
        <v>238</v>
      </c>
      <c r="P4353">
        <f t="shared" si="134"/>
        <v>1</v>
      </c>
      <c r="Q4353" s="7">
        <f t="shared" si="135"/>
        <v>1</v>
      </c>
    </row>
    <row r="4354" spans="1:17" x14ac:dyDescent="0.2">
      <c r="A4354">
        <v>89301111</v>
      </c>
      <c r="B4354" t="s">
        <v>2951</v>
      </c>
      <c r="C4354" t="s">
        <v>109</v>
      </c>
      <c r="D4354">
        <v>5</v>
      </c>
      <c r="E4354" s="2">
        <v>44531</v>
      </c>
      <c r="G4354">
        <v>10390</v>
      </c>
      <c r="H4354">
        <v>67476</v>
      </c>
      <c r="J4354" t="s">
        <v>95</v>
      </c>
      <c r="K4354" t="s">
        <v>3058</v>
      </c>
      <c r="M4354" s="1" t="s">
        <v>3059</v>
      </c>
      <c r="N4354">
        <v>1</v>
      </c>
      <c r="O4354" t="s">
        <v>72</v>
      </c>
      <c r="P4354">
        <f t="shared" ref="P4354:P4417" si="136">COUNTIF($M$2:$M$4776,M4354)</f>
        <v>1</v>
      </c>
      <c r="Q4354" s="7">
        <f t="shared" ref="Q4354:Q4417" si="137">SUMIFS($N$2:$N$4776,$M$2:$M$4776,M4354)</f>
        <v>1</v>
      </c>
    </row>
    <row r="4355" spans="1:17" x14ac:dyDescent="0.2">
      <c r="A4355">
        <v>89301041</v>
      </c>
      <c r="B4355" t="s">
        <v>1095</v>
      </c>
      <c r="C4355" t="s">
        <v>109</v>
      </c>
      <c r="D4355">
        <v>5</v>
      </c>
      <c r="E4355" s="2">
        <v>44470</v>
      </c>
      <c r="G4355">
        <v>10329</v>
      </c>
      <c r="H4355">
        <v>67478</v>
      </c>
      <c r="J4355" t="s">
        <v>388</v>
      </c>
      <c r="K4355" t="s">
        <v>809</v>
      </c>
      <c r="M4355" s="1" t="s">
        <v>1236</v>
      </c>
      <c r="N4355">
        <v>1</v>
      </c>
      <c r="O4355" t="s">
        <v>23</v>
      </c>
      <c r="P4355">
        <f t="shared" si="136"/>
        <v>1</v>
      </c>
      <c r="Q4355" s="7">
        <f t="shared" si="137"/>
        <v>1</v>
      </c>
    </row>
    <row r="4356" spans="1:17" x14ac:dyDescent="0.2">
      <c r="A4356">
        <v>89301355</v>
      </c>
      <c r="B4356" t="s">
        <v>5498</v>
      </c>
      <c r="C4356" t="s">
        <v>5499</v>
      </c>
      <c r="D4356">
        <v>10</v>
      </c>
      <c r="E4356" s="2">
        <v>44470</v>
      </c>
      <c r="G4356">
        <v>10241</v>
      </c>
      <c r="H4356">
        <v>67480</v>
      </c>
      <c r="J4356" t="s">
        <v>54</v>
      </c>
      <c r="K4356" t="s">
        <v>5503</v>
      </c>
      <c r="M4356" s="1" t="s">
        <v>5504</v>
      </c>
      <c r="N4356">
        <v>0.75</v>
      </c>
      <c r="O4356" t="s">
        <v>72</v>
      </c>
      <c r="P4356">
        <f t="shared" si="136"/>
        <v>1</v>
      </c>
      <c r="Q4356" s="7">
        <f t="shared" si="137"/>
        <v>0.75</v>
      </c>
    </row>
    <row r="4357" spans="1:17" x14ac:dyDescent="0.2">
      <c r="A4357">
        <v>89301212</v>
      </c>
      <c r="B4357" t="s">
        <v>4155</v>
      </c>
      <c r="C4357" t="s">
        <v>568</v>
      </c>
      <c r="D4357">
        <v>10</v>
      </c>
      <c r="E4357" s="2">
        <v>44454</v>
      </c>
      <c r="G4357">
        <v>10183</v>
      </c>
      <c r="H4357">
        <v>67481</v>
      </c>
      <c r="J4357" t="s">
        <v>78</v>
      </c>
      <c r="K4357" t="s">
        <v>3161</v>
      </c>
      <c r="M4357" s="1" t="s">
        <v>4257</v>
      </c>
      <c r="N4357">
        <v>1</v>
      </c>
      <c r="O4357" t="s">
        <v>90</v>
      </c>
      <c r="P4357">
        <f t="shared" si="136"/>
        <v>1</v>
      </c>
      <c r="Q4357" s="7">
        <f t="shared" si="137"/>
        <v>1</v>
      </c>
    </row>
    <row r="4358" spans="1:17" x14ac:dyDescent="0.2">
      <c r="A4358">
        <v>89301211</v>
      </c>
      <c r="B4358" t="s">
        <v>4155</v>
      </c>
      <c r="C4358" t="s">
        <v>109</v>
      </c>
      <c r="D4358">
        <v>5</v>
      </c>
      <c r="E4358" s="2">
        <v>44531</v>
      </c>
      <c r="G4358">
        <v>10397</v>
      </c>
      <c r="H4358">
        <v>67489</v>
      </c>
      <c r="J4358" t="s">
        <v>465</v>
      </c>
      <c r="K4358" t="s">
        <v>76</v>
      </c>
      <c r="M4358" s="1" t="s">
        <v>4226</v>
      </c>
      <c r="N4358">
        <v>1</v>
      </c>
      <c r="O4358" t="s">
        <v>72</v>
      </c>
      <c r="P4358">
        <f t="shared" si="136"/>
        <v>1</v>
      </c>
      <c r="Q4358" s="7">
        <f t="shared" si="137"/>
        <v>1</v>
      </c>
    </row>
    <row r="4359" spans="1:17" x14ac:dyDescent="0.2">
      <c r="A4359">
        <v>89301211</v>
      </c>
      <c r="B4359" t="s">
        <v>4155</v>
      </c>
      <c r="C4359" t="s">
        <v>109</v>
      </c>
      <c r="D4359">
        <v>5</v>
      </c>
      <c r="E4359" s="2">
        <v>44531</v>
      </c>
      <c r="G4359">
        <v>10396</v>
      </c>
      <c r="H4359">
        <v>67490</v>
      </c>
      <c r="J4359" t="s">
        <v>836</v>
      </c>
      <c r="K4359" t="s">
        <v>2986</v>
      </c>
      <c r="M4359" s="1" t="s">
        <v>4227</v>
      </c>
      <c r="N4359">
        <v>1</v>
      </c>
      <c r="O4359" t="s">
        <v>90</v>
      </c>
      <c r="P4359">
        <f t="shared" si="136"/>
        <v>1</v>
      </c>
      <c r="Q4359" s="7">
        <f t="shared" si="137"/>
        <v>1</v>
      </c>
    </row>
    <row r="4360" spans="1:17" x14ac:dyDescent="0.2">
      <c r="A4360">
        <v>89301211</v>
      </c>
      <c r="B4360" t="s">
        <v>4155</v>
      </c>
      <c r="C4360" t="s">
        <v>109</v>
      </c>
      <c r="D4360">
        <v>5</v>
      </c>
      <c r="E4360" s="2">
        <v>44501</v>
      </c>
      <c r="G4360">
        <v>10392</v>
      </c>
      <c r="H4360">
        <v>67508</v>
      </c>
      <c r="I4360" t="s">
        <v>28</v>
      </c>
      <c r="J4360" t="s">
        <v>4228</v>
      </c>
      <c r="K4360" t="s">
        <v>4229</v>
      </c>
      <c r="M4360" s="1" t="s">
        <v>4230</v>
      </c>
      <c r="N4360">
        <v>1</v>
      </c>
      <c r="O4360" t="s">
        <v>94</v>
      </c>
      <c r="P4360">
        <f t="shared" si="136"/>
        <v>1</v>
      </c>
      <c r="Q4360" s="7">
        <f t="shared" si="137"/>
        <v>1</v>
      </c>
    </row>
    <row r="4361" spans="1:17" x14ac:dyDescent="0.2">
      <c r="A4361">
        <v>89301048</v>
      </c>
      <c r="B4361" t="s">
        <v>1264</v>
      </c>
      <c r="C4361" t="s">
        <v>1350</v>
      </c>
      <c r="D4361">
        <v>5</v>
      </c>
      <c r="E4361" s="2">
        <v>44927</v>
      </c>
      <c r="G4361">
        <v>10568</v>
      </c>
      <c r="H4361">
        <v>67510</v>
      </c>
      <c r="J4361" t="s">
        <v>1353</v>
      </c>
      <c r="K4361" t="s">
        <v>1354</v>
      </c>
      <c r="M4361" s="1" t="s">
        <v>1355</v>
      </c>
      <c r="N4361">
        <v>1</v>
      </c>
      <c r="O4361" t="s">
        <v>90</v>
      </c>
      <c r="P4361">
        <f t="shared" si="136"/>
        <v>1</v>
      </c>
      <c r="Q4361" s="7">
        <f t="shared" si="137"/>
        <v>1</v>
      </c>
    </row>
    <row r="4362" spans="1:17" x14ac:dyDescent="0.2">
      <c r="A4362">
        <v>89301031</v>
      </c>
      <c r="B4362" t="s">
        <v>826</v>
      </c>
      <c r="C4362" t="s">
        <v>109</v>
      </c>
      <c r="D4362">
        <v>5</v>
      </c>
      <c r="E4362" s="2">
        <v>44562</v>
      </c>
      <c r="G4362">
        <v>10346</v>
      </c>
      <c r="H4362">
        <v>67518</v>
      </c>
      <c r="J4362" t="s">
        <v>895</v>
      </c>
      <c r="K4362" t="s">
        <v>896</v>
      </c>
      <c r="M4362" s="1" t="s">
        <v>897</v>
      </c>
      <c r="N4362">
        <v>0.75</v>
      </c>
      <c r="O4362" t="s">
        <v>72</v>
      </c>
      <c r="P4362">
        <f t="shared" si="136"/>
        <v>1</v>
      </c>
      <c r="Q4362" s="7">
        <f t="shared" si="137"/>
        <v>0.75</v>
      </c>
    </row>
    <row r="4363" spans="1:17" x14ac:dyDescent="0.2">
      <c r="A4363">
        <v>89301041</v>
      </c>
      <c r="B4363" t="s">
        <v>1095</v>
      </c>
      <c r="C4363" t="s">
        <v>109</v>
      </c>
      <c r="D4363">
        <v>5</v>
      </c>
      <c r="E4363" s="2">
        <v>44713</v>
      </c>
      <c r="G4363">
        <v>10475</v>
      </c>
      <c r="H4363">
        <v>67520</v>
      </c>
      <c r="J4363" t="s">
        <v>275</v>
      </c>
      <c r="K4363" t="s">
        <v>1234</v>
      </c>
      <c r="M4363" s="1" t="s">
        <v>1235</v>
      </c>
      <c r="N4363">
        <v>1</v>
      </c>
      <c r="O4363" t="s">
        <v>23</v>
      </c>
      <c r="P4363">
        <f t="shared" si="136"/>
        <v>1</v>
      </c>
      <c r="Q4363" s="7">
        <f t="shared" si="137"/>
        <v>1</v>
      </c>
    </row>
    <row r="4364" spans="1:17" x14ac:dyDescent="0.2">
      <c r="A4364">
        <v>89301261</v>
      </c>
      <c r="B4364" t="s">
        <v>4505</v>
      </c>
      <c r="C4364" t="s">
        <v>109</v>
      </c>
      <c r="D4364">
        <v>5</v>
      </c>
      <c r="E4364" s="2">
        <v>44501</v>
      </c>
      <c r="G4364">
        <v>10381</v>
      </c>
      <c r="H4364">
        <v>67522</v>
      </c>
      <c r="I4364" t="s">
        <v>53</v>
      </c>
      <c r="J4364" t="s">
        <v>63</v>
      </c>
      <c r="K4364" t="s">
        <v>4630</v>
      </c>
      <c r="M4364" s="1" t="s">
        <v>4631</v>
      </c>
      <c r="N4364">
        <v>0.8</v>
      </c>
      <c r="O4364" t="s">
        <v>72</v>
      </c>
      <c r="P4364">
        <f t="shared" si="136"/>
        <v>2</v>
      </c>
      <c r="Q4364" s="7">
        <f t="shared" si="137"/>
        <v>1</v>
      </c>
    </row>
    <row r="4365" spans="1:17" x14ac:dyDescent="0.2">
      <c r="A4365">
        <v>89301268</v>
      </c>
      <c r="B4365" t="s">
        <v>4505</v>
      </c>
      <c r="C4365" t="s">
        <v>4682</v>
      </c>
      <c r="D4365">
        <v>10</v>
      </c>
      <c r="E4365" s="2">
        <v>45108</v>
      </c>
      <c r="G4365">
        <v>10381</v>
      </c>
      <c r="H4365">
        <v>67522</v>
      </c>
      <c r="I4365" t="s">
        <v>53</v>
      </c>
      <c r="J4365" t="s">
        <v>63</v>
      </c>
      <c r="K4365" t="s">
        <v>4630</v>
      </c>
      <c r="M4365" s="1" t="s">
        <v>4631</v>
      </c>
      <c r="N4365">
        <v>0.2</v>
      </c>
      <c r="O4365" t="s">
        <v>72</v>
      </c>
      <c r="P4365">
        <f t="shared" si="136"/>
        <v>2</v>
      </c>
      <c r="Q4365" s="7">
        <f t="shared" si="137"/>
        <v>1</v>
      </c>
    </row>
    <row r="4366" spans="1:17" x14ac:dyDescent="0.2">
      <c r="A4366">
        <v>89301075</v>
      </c>
      <c r="B4366" t="s">
        <v>1686</v>
      </c>
      <c r="C4366" t="s">
        <v>1840</v>
      </c>
      <c r="D4366">
        <v>10</v>
      </c>
      <c r="E4366" s="2">
        <v>44805</v>
      </c>
      <c r="G4366">
        <v>10422</v>
      </c>
      <c r="H4366">
        <v>67534</v>
      </c>
      <c r="I4366" t="s">
        <v>53</v>
      </c>
      <c r="J4366" t="s">
        <v>63</v>
      </c>
      <c r="K4366" t="s">
        <v>1912</v>
      </c>
      <c r="M4366" s="1" t="s">
        <v>1913</v>
      </c>
      <c r="N4366">
        <v>1</v>
      </c>
      <c r="O4366" t="s">
        <v>72</v>
      </c>
      <c r="P4366">
        <f t="shared" si="136"/>
        <v>1</v>
      </c>
      <c r="Q4366" s="7">
        <f t="shared" si="137"/>
        <v>1</v>
      </c>
    </row>
    <row r="4367" spans="1:17" x14ac:dyDescent="0.2">
      <c r="A4367">
        <v>89301028</v>
      </c>
      <c r="B4367" t="s">
        <v>489</v>
      </c>
      <c r="C4367" t="s">
        <v>781</v>
      </c>
      <c r="D4367">
        <v>10</v>
      </c>
      <c r="E4367" s="2">
        <v>44562</v>
      </c>
      <c r="G4367">
        <v>10355</v>
      </c>
      <c r="H4367">
        <v>67553</v>
      </c>
      <c r="J4367" t="s">
        <v>791</v>
      </c>
      <c r="K4367" t="s">
        <v>792</v>
      </c>
      <c r="M4367" s="1" t="s">
        <v>793</v>
      </c>
      <c r="N4367">
        <v>1</v>
      </c>
      <c r="O4367" t="s">
        <v>72</v>
      </c>
      <c r="P4367">
        <f t="shared" si="136"/>
        <v>1</v>
      </c>
      <c r="Q4367" s="7">
        <f t="shared" si="137"/>
        <v>1</v>
      </c>
    </row>
    <row r="4368" spans="1:17" x14ac:dyDescent="0.2">
      <c r="A4368">
        <v>89301111</v>
      </c>
      <c r="B4368" t="s">
        <v>2951</v>
      </c>
      <c r="C4368" t="s">
        <v>109</v>
      </c>
      <c r="D4368">
        <v>5</v>
      </c>
      <c r="E4368" s="2">
        <v>44593</v>
      </c>
      <c r="G4368">
        <v>10431</v>
      </c>
      <c r="H4368">
        <v>67554</v>
      </c>
      <c r="I4368" t="s">
        <v>53</v>
      </c>
      <c r="J4368" t="s">
        <v>155</v>
      </c>
      <c r="K4368" t="s">
        <v>1076</v>
      </c>
      <c r="M4368" s="1" t="s">
        <v>3062</v>
      </c>
      <c r="N4368">
        <v>1</v>
      </c>
      <c r="O4368" t="s">
        <v>27</v>
      </c>
      <c r="P4368">
        <f t="shared" si="136"/>
        <v>1</v>
      </c>
      <c r="Q4368" s="7">
        <f t="shared" si="137"/>
        <v>1</v>
      </c>
    </row>
    <row r="4369" spans="1:17" x14ac:dyDescent="0.2">
      <c r="A4369">
        <v>89301021</v>
      </c>
      <c r="B4369" t="s">
        <v>489</v>
      </c>
      <c r="C4369" t="s">
        <v>109</v>
      </c>
      <c r="D4369">
        <v>5</v>
      </c>
      <c r="E4369" s="2">
        <v>45139</v>
      </c>
      <c r="G4369">
        <v>11099</v>
      </c>
      <c r="H4369">
        <v>67558</v>
      </c>
      <c r="I4369" t="s">
        <v>53</v>
      </c>
      <c r="J4369" t="s">
        <v>57</v>
      </c>
      <c r="K4369" t="s">
        <v>543</v>
      </c>
      <c r="M4369" s="1" t="s">
        <v>544</v>
      </c>
      <c r="N4369">
        <v>1</v>
      </c>
      <c r="O4369" t="s">
        <v>72</v>
      </c>
      <c r="P4369">
        <f t="shared" si="136"/>
        <v>1</v>
      </c>
      <c r="Q4369" s="7">
        <f t="shared" si="137"/>
        <v>1</v>
      </c>
    </row>
    <row r="4370" spans="1:17" x14ac:dyDescent="0.2">
      <c r="A4370">
        <v>89301091</v>
      </c>
      <c r="B4370" t="s">
        <v>2444</v>
      </c>
      <c r="C4370" t="s">
        <v>109</v>
      </c>
      <c r="D4370">
        <v>5</v>
      </c>
      <c r="E4370" s="2">
        <v>44531</v>
      </c>
      <c r="G4370">
        <v>10385</v>
      </c>
      <c r="H4370">
        <v>67560</v>
      </c>
      <c r="I4370" t="s">
        <v>53</v>
      </c>
      <c r="J4370" t="s">
        <v>2505</v>
      </c>
      <c r="K4370" t="s">
        <v>2506</v>
      </c>
      <c r="M4370" s="1" t="s">
        <v>2507</v>
      </c>
      <c r="N4370">
        <v>1</v>
      </c>
      <c r="O4370" t="s">
        <v>72</v>
      </c>
      <c r="P4370">
        <f t="shared" si="136"/>
        <v>1</v>
      </c>
      <c r="Q4370" s="7">
        <f t="shared" si="137"/>
        <v>1</v>
      </c>
    </row>
    <row r="4371" spans="1:17" x14ac:dyDescent="0.2">
      <c r="A4371">
        <v>89301942</v>
      </c>
      <c r="B4371" t="s">
        <v>6578</v>
      </c>
      <c r="C4371" t="s">
        <v>6578</v>
      </c>
      <c r="D4371">
        <v>10</v>
      </c>
      <c r="E4371" s="2">
        <v>44562</v>
      </c>
      <c r="G4371">
        <v>10325</v>
      </c>
      <c r="H4371">
        <v>67565</v>
      </c>
      <c r="J4371" t="s">
        <v>1694</v>
      </c>
      <c r="K4371" t="s">
        <v>2956</v>
      </c>
      <c r="M4371" s="1" t="s">
        <v>6588</v>
      </c>
      <c r="N4371">
        <v>0.94</v>
      </c>
      <c r="O4371" t="s">
        <v>6581</v>
      </c>
      <c r="P4371">
        <f t="shared" si="136"/>
        <v>1</v>
      </c>
      <c r="Q4371" s="7">
        <f t="shared" si="137"/>
        <v>0.94</v>
      </c>
    </row>
    <row r="4372" spans="1:17" x14ac:dyDescent="0.2">
      <c r="A4372">
        <v>89301345</v>
      </c>
      <c r="B4372" t="s">
        <v>5330</v>
      </c>
      <c r="C4372" t="s">
        <v>5331</v>
      </c>
      <c r="D4372">
        <v>10</v>
      </c>
      <c r="E4372" s="2">
        <v>44562</v>
      </c>
      <c r="G4372">
        <v>10456</v>
      </c>
      <c r="H4372">
        <v>67567</v>
      </c>
      <c r="I4372" t="s">
        <v>53</v>
      </c>
      <c r="J4372" t="s">
        <v>312</v>
      </c>
      <c r="K4372" t="s">
        <v>3472</v>
      </c>
      <c r="M4372" s="1" t="s">
        <v>5335</v>
      </c>
      <c r="N4372">
        <v>1</v>
      </c>
      <c r="O4372" t="s">
        <v>72</v>
      </c>
      <c r="P4372">
        <f t="shared" si="136"/>
        <v>1</v>
      </c>
      <c r="Q4372" s="7">
        <f t="shared" si="137"/>
        <v>1</v>
      </c>
    </row>
    <row r="4373" spans="1:17" x14ac:dyDescent="0.2">
      <c r="A4373">
        <v>89301386</v>
      </c>
      <c r="B4373" t="s">
        <v>5670</v>
      </c>
      <c r="C4373" t="s">
        <v>5716</v>
      </c>
      <c r="D4373">
        <v>10</v>
      </c>
      <c r="E4373" s="2">
        <v>44562</v>
      </c>
      <c r="G4373">
        <v>10383</v>
      </c>
      <c r="H4373">
        <v>67576</v>
      </c>
      <c r="I4373" t="s">
        <v>28</v>
      </c>
      <c r="J4373" t="s">
        <v>668</v>
      </c>
      <c r="K4373" t="s">
        <v>5738</v>
      </c>
      <c r="M4373" s="1" t="s">
        <v>5739</v>
      </c>
      <c r="N4373">
        <v>1</v>
      </c>
      <c r="O4373" t="s">
        <v>33</v>
      </c>
      <c r="P4373">
        <f t="shared" si="136"/>
        <v>1</v>
      </c>
      <c r="Q4373" s="7">
        <f t="shared" si="137"/>
        <v>1</v>
      </c>
    </row>
    <row r="4374" spans="1:17" x14ac:dyDescent="0.2">
      <c r="A4374">
        <v>89301285</v>
      </c>
      <c r="B4374" t="s">
        <v>4741</v>
      </c>
      <c r="C4374" t="s">
        <v>4742</v>
      </c>
      <c r="D4374">
        <v>10</v>
      </c>
      <c r="E4374" s="2">
        <v>44941</v>
      </c>
      <c r="G4374">
        <v>11085</v>
      </c>
      <c r="H4374">
        <v>67578</v>
      </c>
      <c r="I4374" t="s">
        <v>46</v>
      </c>
      <c r="J4374" t="s">
        <v>298</v>
      </c>
      <c r="K4374" t="s">
        <v>4746</v>
      </c>
      <c r="M4374" s="1" t="s">
        <v>4747</v>
      </c>
      <c r="N4374">
        <v>0.4</v>
      </c>
      <c r="O4374" t="s">
        <v>2436</v>
      </c>
      <c r="P4374">
        <f t="shared" si="136"/>
        <v>1</v>
      </c>
      <c r="Q4374" s="7">
        <f t="shared" si="137"/>
        <v>0.4</v>
      </c>
    </row>
    <row r="4375" spans="1:17" x14ac:dyDescent="0.2">
      <c r="A4375">
        <v>89301501</v>
      </c>
      <c r="B4375" t="s">
        <v>5918</v>
      </c>
      <c r="C4375" t="s">
        <v>109</v>
      </c>
      <c r="D4375">
        <v>5</v>
      </c>
      <c r="E4375" s="2">
        <v>44531</v>
      </c>
      <c r="G4375">
        <v>10358</v>
      </c>
      <c r="H4375">
        <v>67581</v>
      </c>
      <c r="J4375" t="s">
        <v>95</v>
      </c>
      <c r="K4375" t="s">
        <v>659</v>
      </c>
      <c r="M4375" s="1" t="s">
        <v>5998</v>
      </c>
      <c r="N4375">
        <v>1</v>
      </c>
      <c r="O4375" t="s">
        <v>90</v>
      </c>
      <c r="P4375">
        <f t="shared" si="136"/>
        <v>1</v>
      </c>
      <c r="Q4375" s="7">
        <f t="shared" si="137"/>
        <v>1</v>
      </c>
    </row>
    <row r="4376" spans="1:17" x14ac:dyDescent="0.2">
      <c r="A4376">
        <v>89301385</v>
      </c>
      <c r="B4376" t="s">
        <v>5670</v>
      </c>
      <c r="C4376" t="s">
        <v>5671</v>
      </c>
      <c r="D4376">
        <v>10</v>
      </c>
      <c r="E4376" s="2">
        <v>44531</v>
      </c>
      <c r="G4376">
        <v>10384</v>
      </c>
      <c r="H4376">
        <v>67584</v>
      </c>
      <c r="J4376" t="s">
        <v>1353</v>
      </c>
      <c r="K4376" t="s">
        <v>4193</v>
      </c>
      <c r="M4376" s="1" t="s">
        <v>5711</v>
      </c>
      <c r="N4376">
        <v>0.15</v>
      </c>
      <c r="O4376" t="s">
        <v>23</v>
      </c>
      <c r="P4376">
        <f t="shared" si="136"/>
        <v>2</v>
      </c>
      <c r="Q4376" s="7">
        <f t="shared" si="137"/>
        <v>1</v>
      </c>
    </row>
    <row r="4377" spans="1:17" x14ac:dyDescent="0.2">
      <c r="A4377">
        <v>89301386</v>
      </c>
      <c r="B4377" t="s">
        <v>5670</v>
      </c>
      <c r="C4377" t="s">
        <v>5716</v>
      </c>
      <c r="D4377">
        <v>10</v>
      </c>
      <c r="E4377" s="2">
        <v>44531</v>
      </c>
      <c r="G4377">
        <v>10384</v>
      </c>
      <c r="H4377">
        <v>67584</v>
      </c>
      <c r="J4377" t="s">
        <v>1353</v>
      </c>
      <c r="K4377" t="s">
        <v>4193</v>
      </c>
      <c r="M4377" s="1" t="s">
        <v>5711</v>
      </c>
      <c r="N4377">
        <v>0.85</v>
      </c>
      <c r="O4377" t="s">
        <v>23</v>
      </c>
      <c r="P4377">
        <f t="shared" si="136"/>
        <v>2</v>
      </c>
      <c r="Q4377" s="7">
        <f t="shared" si="137"/>
        <v>1</v>
      </c>
    </row>
    <row r="4378" spans="1:17" x14ac:dyDescent="0.2">
      <c r="A4378">
        <v>89301385</v>
      </c>
      <c r="B4378" t="s">
        <v>5670</v>
      </c>
      <c r="C4378" t="s">
        <v>5671</v>
      </c>
      <c r="D4378">
        <v>10</v>
      </c>
      <c r="E4378" s="2">
        <v>44621</v>
      </c>
      <c r="G4378">
        <v>10522</v>
      </c>
      <c r="H4378">
        <v>67589</v>
      </c>
      <c r="I4378" t="s">
        <v>46</v>
      </c>
      <c r="J4378" t="s">
        <v>5708</v>
      </c>
      <c r="K4378" t="s">
        <v>5709</v>
      </c>
      <c r="L4378" t="s">
        <v>31</v>
      </c>
      <c r="M4378" s="1" t="s">
        <v>5710</v>
      </c>
      <c r="N4378">
        <v>0</v>
      </c>
      <c r="O4378" t="s">
        <v>1219</v>
      </c>
      <c r="P4378">
        <f t="shared" si="136"/>
        <v>1</v>
      </c>
      <c r="Q4378" s="7">
        <f t="shared" si="137"/>
        <v>0</v>
      </c>
    </row>
    <row r="4379" spans="1:17" x14ac:dyDescent="0.2">
      <c r="A4379">
        <v>89301031</v>
      </c>
      <c r="B4379" t="s">
        <v>826</v>
      </c>
      <c r="C4379" t="s">
        <v>109</v>
      </c>
      <c r="D4379">
        <v>5</v>
      </c>
      <c r="E4379" s="2">
        <v>45108</v>
      </c>
      <c r="G4379">
        <v>11114</v>
      </c>
      <c r="H4379">
        <v>67590</v>
      </c>
      <c r="J4379" t="s">
        <v>63</v>
      </c>
      <c r="K4379" t="s">
        <v>363</v>
      </c>
      <c r="M4379" s="1" t="s">
        <v>862</v>
      </c>
      <c r="N4379">
        <v>0.5</v>
      </c>
      <c r="O4379" t="s">
        <v>90</v>
      </c>
      <c r="P4379">
        <f t="shared" si="136"/>
        <v>1</v>
      </c>
      <c r="Q4379" s="7">
        <f t="shared" si="137"/>
        <v>0.5</v>
      </c>
    </row>
    <row r="4380" spans="1:17" x14ac:dyDescent="0.2">
      <c r="A4380">
        <v>89301593</v>
      </c>
      <c r="B4380" t="s">
        <v>6156</v>
      </c>
      <c r="C4380" t="s">
        <v>6157</v>
      </c>
      <c r="D4380">
        <v>5</v>
      </c>
      <c r="E4380" s="2">
        <v>45170</v>
      </c>
      <c r="G4380">
        <v>11060</v>
      </c>
      <c r="H4380">
        <v>67591</v>
      </c>
      <c r="I4380" t="s">
        <v>53</v>
      </c>
      <c r="J4380" t="s">
        <v>3330</v>
      </c>
      <c r="K4380" t="s">
        <v>2047</v>
      </c>
      <c r="M4380" s="1" t="s">
        <v>6263</v>
      </c>
      <c r="N4380">
        <v>1</v>
      </c>
      <c r="O4380" t="s">
        <v>72</v>
      </c>
      <c r="P4380">
        <f t="shared" si="136"/>
        <v>1</v>
      </c>
      <c r="Q4380" s="7">
        <f t="shared" si="137"/>
        <v>1</v>
      </c>
    </row>
    <row r="4381" spans="1:17" x14ac:dyDescent="0.2">
      <c r="A4381">
        <v>89301593</v>
      </c>
      <c r="B4381" t="s">
        <v>6156</v>
      </c>
      <c r="C4381" t="s">
        <v>6157</v>
      </c>
      <c r="D4381">
        <v>5</v>
      </c>
      <c r="E4381" s="2">
        <v>45139</v>
      </c>
      <c r="G4381">
        <v>11062</v>
      </c>
      <c r="H4381">
        <v>67592</v>
      </c>
      <c r="I4381" t="s">
        <v>53</v>
      </c>
      <c r="J4381" t="s">
        <v>78</v>
      </c>
      <c r="K4381" t="s">
        <v>6261</v>
      </c>
      <c r="M4381" s="1" t="s">
        <v>6262</v>
      </c>
      <c r="N4381">
        <v>1</v>
      </c>
      <c r="O4381" t="s">
        <v>72</v>
      </c>
      <c r="P4381">
        <f t="shared" si="136"/>
        <v>1</v>
      </c>
      <c r="Q4381" s="7">
        <f t="shared" si="137"/>
        <v>1</v>
      </c>
    </row>
    <row r="4382" spans="1:17" x14ac:dyDescent="0.2">
      <c r="A4382">
        <v>89301075</v>
      </c>
      <c r="B4382" t="s">
        <v>1686</v>
      </c>
      <c r="C4382" t="s">
        <v>1840</v>
      </c>
      <c r="D4382">
        <v>10</v>
      </c>
      <c r="E4382" s="2">
        <v>44562</v>
      </c>
      <c r="G4382">
        <v>10341</v>
      </c>
      <c r="H4382">
        <v>67593</v>
      </c>
      <c r="I4382" t="s">
        <v>28</v>
      </c>
      <c r="J4382" t="s">
        <v>1127</v>
      </c>
      <c r="K4382" t="s">
        <v>1894</v>
      </c>
      <c r="M4382" s="1" t="s">
        <v>1895</v>
      </c>
      <c r="N4382">
        <v>1</v>
      </c>
      <c r="O4382" t="s">
        <v>33</v>
      </c>
      <c r="P4382">
        <f t="shared" si="136"/>
        <v>1</v>
      </c>
      <c r="Q4382" s="7">
        <f t="shared" si="137"/>
        <v>1</v>
      </c>
    </row>
    <row r="4383" spans="1:17" x14ac:dyDescent="0.2">
      <c r="A4383">
        <v>89301593</v>
      </c>
      <c r="B4383" t="s">
        <v>6156</v>
      </c>
      <c r="C4383" t="s">
        <v>6157</v>
      </c>
      <c r="D4383">
        <v>5</v>
      </c>
      <c r="E4383" s="2">
        <v>44835</v>
      </c>
      <c r="G4383">
        <v>10841</v>
      </c>
      <c r="H4383">
        <v>67595</v>
      </c>
      <c r="I4383" t="s">
        <v>53</v>
      </c>
      <c r="J4383" t="s">
        <v>605</v>
      </c>
      <c r="K4383" t="s">
        <v>6259</v>
      </c>
      <c r="L4383" t="s">
        <v>86</v>
      </c>
      <c r="M4383" s="1" t="s">
        <v>6260</v>
      </c>
      <c r="N4383">
        <v>0.75</v>
      </c>
      <c r="O4383" t="s">
        <v>72</v>
      </c>
      <c r="P4383">
        <f t="shared" si="136"/>
        <v>1</v>
      </c>
      <c r="Q4383" s="7">
        <f t="shared" si="137"/>
        <v>0.75</v>
      </c>
    </row>
    <row r="4384" spans="1:17" x14ac:dyDescent="0.2">
      <c r="A4384">
        <v>89301215</v>
      </c>
      <c r="B4384" t="s">
        <v>4155</v>
      </c>
      <c r="C4384" t="s">
        <v>4301</v>
      </c>
      <c r="D4384">
        <v>10</v>
      </c>
      <c r="E4384" s="2">
        <v>44635</v>
      </c>
      <c r="G4384">
        <v>10495</v>
      </c>
      <c r="H4384">
        <v>67597</v>
      </c>
      <c r="J4384" t="s">
        <v>103</v>
      </c>
      <c r="K4384" t="s">
        <v>4340</v>
      </c>
      <c r="M4384" s="1" t="s">
        <v>4341</v>
      </c>
      <c r="N4384">
        <v>1</v>
      </c>
      <c r="O4384" t="s">
        <v>72</v>
      </c>
      <c r="P4384">
        <f t="shared" si="136"/>
        <v>1</v>
      </c>
      <c r="Q4384" s="7">
        <f t="shared" si="137"/>
        <v>1</v>
      </c>
    </row>
    <row r="4385" spans="1:17" x14ac:dyDescent="0.2">
      <c r="A4385">
        <v>89301161</v>
      </c>
      <c r="B4385" t="s">
        <v>3529</v>
      </c>
      <c r="C4385" t="s">
        <v>109</v>
      </c>
      <c r="D4385">
        <v>5</v>
      </c>
      <c r="E4385" s="2">
        <v>44545</v>
      </c>
      <c r="G4385">
        <v>10323</v>
      </c>
      <c r="H4385">
        <v>67605</v>
      </c>
      <c r="I4385" t="s">
        <v>28</v>
      </c>
      <c r="J4385" t="s">
        <v>60</v>
      </c>
      <c r="K4385" t="s">
        <v>1550</v>
      </c>
      <c r="M4385" s="1" t="s">
        <v>3611</v>
      </c>
      <c r="N4385">
        <v>1</v>
      </c>
      <c r="O4385" t="s">
        <v>94</v>
      </c>
      <c r="P4385">
        <f t="shared" si="136"/>
        <v>1</v>
      </c>
      <c r="Q4385" s="7">
        <f t="shared" si="137"/>
        <v>1</v>
      </c>
    </row>
    <row r="4386" spans="1:17" x14ac:dyDescent="0.2">
      <c r="A4386">
        <v>89301313</v>
      </c>
      <c r="B4386" t="s">
        <v>4828</v>
      </c>
      <c r="C4386" t="s">
        <v>357</v>
      </c>
      <c r="D4386">
        <v>5</v>
      </c>
      <c r="E4386" s="2">
        <v>44562</v>
      </c>
      <c r="G4386">
        <v>10318</v>
      </c>
      <c r="H4386">
        <v>67631</v>
      </c>
      <c r="I4386" t="s">
        <v>53</v>
      </c>
      <c r="J4386" t="s">
        <v>252</v>
      </c>
      <c r="K4386" t="s">
        <v>4930</v>
      </c>
      <c r="M4386" s="1" t="s">
        <v>4931</v>
      </c>
      <c r="N4386">
        <v>1</v>
      </c>
      <c r="O4386" t="s">
        <v>27</v>
      </c>
      <c r="P4386">
        <f t="shared" si="136"/>
        <v>1</v>
      </c>
      <c r="Q4386" s="7">
        <f t="shared" si="137"/>
        <v>1</v>
      </c>
    </row>
    <row r="4387" spans="1:17" x14ac:dyDescent="0.2">
      <c r="A4387">
        <v>89301521</v>
      </c>
      <c r="B4387" t="s">
        <v>6103</v>
      </c>
      <c r="C4387" t="s">
        <v>6104</v>
      </c>
      <c r="D4387">
        <v>5</v>
      </c>
      <c r="E4387" s="2">
        <v>44927</v>
      </c>
      <c r="G4387">
        <v>10719</v>
      </c>
      <c r="H4387">
        <v>67632</v>
      </c>
      <c r="I4387" t="s">
        <v>28</v>
      </c>
      <c r="J4387" t="s">
        <v>78</v>
      </c>
      <c r="K4387" t="s">
        <v>6127</v>
      </c>
      <c r="M4387" s="1" t="s">
        <v>6128</v>
      </c>
      <c r="N4387">
        <v>0.6</v>
      </c>
      <c r="O4387" t="s">
        <v>94</v>
      </c>
      <c r="P4387">
        <f t="shared" si="136"/>
        <v>1</v>
      </c>
      <c r="Q4387" s="7">
        <f t="shared" si="137"/>
        <v>0.6</v>
      </c>
    </row>
    <row r="4388" spans="1:17" x14ac:dyDescent="0.2">
      <c r="A4388">
        <v>89301181</v>
      </c>
      <c r="B4388" t="s">
        <v>3946</v>
      </c>
      <c r="C4388" t="s">
        <v>3947</v>
      </c>
      <c r="D4388">
        <v>5</v>
      </c>
      <c r="E4388" s="2">
        <v>44927</v>
      </c>
      <c r="G4388">
        <v>10962</v>
      </c>
      <c r="H4388">
        <v>67635</v>
      </c>
      <c r="J4388" t="s">
        <v>816</v>
      </c>
      <c r="K4388" t="s">
        <v>4032</v>
      </c>
      <c r="M4388" s="1" t="s">
        <v>4033</v>
      </c>
      <c r="N4388">
        <v>1</v>
      </c>
      <c r="O4388" t="s">
        <v>23</v>
      </c>
      <c r="P4388">
        <f t="shared" si="136"/>
        <v>1</v>
      </c>
      <c r="Q4388" s="7">
        <f t="shared" si="137"/>
        <v>1</v>
      </c>
    </row>
    <row r="4389" spans="1:17" x14ac:dyDescent="0.2">
      <c r="A4389">
        <v>89301121</v>
      </c>
      <c r="B4389" t="s">
        <v>3139</v>
      </c>
      <c r="C4389" t="s">
        <v>109</v>
      </c>
      <c r="D4389">
        <v>5</v>
      </c>
      <c r="E4389" s="2">
        <v>44562</v>
      </c>
      <c r="G4389">
        <v>10429</v>
      </c>
      <c r="H4389">
        <v>67636</v>
      </c>
      <c r="I4389" t="s">
        <v>53</v>
      </c>
      <c r="J4389" t="s">
        <v>268</v>
      </c>
      <c r="K4389" t="s">
        <v>3231</v>
      </c>
      <c r="M4389" s="1" t="s">
        <v>3232</v>
      </c>
      <c r="N4389">
        <v>0.5</v>
      </c>
      <c r="O4389" t="s">
        <v>72</v>
      </c>
      <c r="P4389">
        <f t="shared" si="136"/>
        <v>1</v>
      </c>
      <c r="Q4389" s="7">
        <f t="shared" si="137"/>
        <v>0.5</v>
      </c>
    </row>
    <row r="4390" spans="1:17" x14ac:dyDescent="0.2">
      <c r="A4390">
        <v>89301181</v>
      </c>
      <c r="B4390" t="s">
        <v>3946</v>
      </c>
      <c r="C4390" t="s">
        <v>3947</v>
      </c>
      <c r="D4390">
        <v>5</v>
      </c>
      <c r="E4390" s="2">
        <v>44593</v>
      </c>
      <c r="G4390">
        <v>10445</v>
      </c>
      <c r="H4390">
        <v>67638</v>
      </c>
      <c r="I4390" t="s">
        <v>905</v>
      </c>
      <c r="J4390" t="s">
        <v>252</v>
      </c>
      <c r="K4390" t="s">
        <v>4034</v>
      </c>
      <c r="M4390" s="1" t="s">
        <v>4035</v>
      </c>
      <c r="N4390">
        <v>1</v>
      </c>
      <c r="O4390" t="s">
        <v>23</v>
      </c>
      <c r="P4390">
        <f t="shared" si="136"/>
        <v>1</v>
      </c>
      <c r="Q4390" s="7">
        <f t="shared" si="137"/>
        <v>1</v>
      </c>
    </row>
    <row r="4391" spans="1:17" x14ac:dyDescent="0.2">
      <c r="A4391">
        <v>89301323</v>
      </c>
      <c r="B4391" t="s">
        <v>4932</v>
      </c>
      <c r="C4391" t="s">
        <v>357</v>
      </c>
      <c r="D4391">
        <v>5</v>
      </c>
      <c r="E4391" s="2">
        <v>44562</v>
      </c>
      <c r="G4391">
        <v>10334</v>
      </c>
      <c r="H4391">
        <v>67645</v>
      </c>
      <c r="I4391" t="s">
        <v>46</v>
      </c>
      <c r="J4391" t="s">
        <v>268</v>
      </c>
      <c r="K4391" t="s">
        <v>4133</v>
      </c>
      <c r="M4391" s="1" t="s">
        <v>5072</v>
      </c>
      <c r="N4391">
        <v>1</v>
      </c>
      <c r="O4391" t="s">
        <v>27</v>
      </c>
      <c r="P4391">
        <f t="shared" si="136"/>
        <v>1</v>
      </c>
      <c r="Q4391" s="7">
        <f t="shared" si="137"/>
        <v>1</v>
      </c>
    </row>
    <row r="4392" spans="1:17" x14ac:dyDescent="0.2">
      <c r="A4392">
        <v>89301081</v>
      </c>
      <c r="B4392" t="s">
        <v>2159</v>
      </c>
      <c r="C4392" t="s">
        <v>109</v>
      </c>
      <c r="D4392">
        <v>5</v>
      </c>
      <c r="E4392" s="2">
        <v>44927</v>
      </c>
      <c r="G4392">
        <v>10338</v>
      </c>
      <c r="H4392">
        <v>67663</v>
      </c>
      <c r="I4392" t="s">
        <v>46</v>
      </c>
      <c r="J4392" t="s">
        <v>687</v>
      </c>
      <c r="K4392" t="s">
        <v>2178</v>
      </c>
      <c r="M4392" s="1" t="s">
        <v>2179</v>
      </c>
      <c r="N4392">
        <v>0.4</v>
      </c>
      <c r="O4392" t="s">
        <v>90</v>
      </c>
      <c r="P4392">
        <f t="shared" si="136"/>
        <v>1</v>
      </c>
      <c r="Q4392" s="7">
        <f t="shared" si="137"/>
        <v>0.4</v>
      </c>
    </row>
    <row r="4393" spans="1:17" x14ac:dyDescent="0.2">
      <c r="A4393">
        <v>89301031</v>
      </c>
      <c r="B4393" t="s">
        <v>826</v>
      </c>
      <c r="C4393" t="s">
        <v>109</v>
      </c>
      <c r="D4393">
        <v>5</v>
      </c>
      <c r="E4393" s="2">
        <v>44621</v>
      </c>
      <c r="G4393">
        <v>10416</v>
      </c>
      <c r="H4393">
        <v>67665</v>
      </c>
      <c r="J4393" t="s">
        <v>569</v>
      </c>
      <c r="K4393" t="s">
        <v>863</v>
      </c>
      <c r="M4393" s="1" t="s">
        <v>864</v>
      </c>
      <c r="N4393">
        <v>1</v>
      </c>
      <c r="O4393" t="s">
        <v>90</v>
      </c>
      <c r="P4393">
        <f t="shared" si="136"/>
        <v>1</v>
      </c>
      <c r="Q4393" s="7">
        <f t="shared" si="137"/>
        <v>1</v>
      </c>
    </row>
    <row r="4394" spans="1:17" x14ac:dyDescent="0.2">
      <c r="A4394">
        <v>89301375</v>
      </c>
      <c r="B4394" t="s">
        <v>5575</v>
      </c>
      <c r="C4394" t="s">
        <v>5575</v>
      </c>
      <c r="D4394">
        <v>10</v>
      </c>
      <c r="E4394" s="2">
        <v>44576</v>
      </c>
      <c r="G4394">
        <v>10542</v>
      </c>
      <c r="H4394">
        <v>67667</v>
      </c>
      <c r="J4394" t="s">
        <v>5583</v>
      </c>
      <c r="K4394" t="s">
        <v>5584</v>
      </c>
      <c r="M4394" s="1" t="s">
        <v>5585</v>
      </c>
      <c r="N4394">
        <v>1</v>
      </c>
      <c r="O4394" t="s">
        <v>23</v>
      </c>
      <c r="P4394">
        <f t="shared" si="136"/>
        <v>1</v>
      </c>
      <c r="Q4394" s="7">
        <f t="shared" si="137"/>
        <v>1</v>
      </c>
    </row>
    <row r="4395" spans="1:17" x14ac:dyDescent="0.2">
      <c r="A4395">
        <v>89301161</v>
      </c>
      <c r="B4395" t="s">
        <v>3529</v>
      </c>
      <c r="C4395" t="s">
        <v>109</v>
      </c>
      <c r="D4395">
        <v>5</v>
      </c>
      <c r="E4395" s="2">
        <v>44593</v>
      </c>
      <c r="G4395">
        <v>10410</v>
      </c>
      <c r="H4395">
        <v>67671</v>
      </c>
      <c r="I4395" t="s">
        <v>28</v>
      </c>
      <c r="J4395" t="s">
        <v>176</v>
      </c>
      <c r="K4395" t="s">
        <v>3615</v>
      </c>
      <c r="M4395" s="1" t="s">
        <v>3616</v>
      </c>
      <c r="N4395">
        <v>1</v>
      </c>
      <c r="O4395" t="s">
        <v>238</v>
      </c>
      <c r="P4395">
        <f t="shared" si="136"/>
        <v>1</v>
      </c>
      <c r="Q4395" s="7">
        <f t="shared" si="137"/>
        <v>1</v>
      </c>
    </row>
    <row r="4396" spans="1:17" x14ac:dyDescent="0.2">
      <c r="A4396">
        <v>89301375</v>
      </c>
      <c r="B4396" t="s">
        <v>5575</v>
      </c>
      <c r="C4396" t="s">
        <v>5575</v>
      </c>
      <c r="D4396">
        <v>10</v>
      </c>
      <c r="E4396" s="2">
        <v>44621</v>
      </c>
      <c r="G4396">
        <v>10543</v>
      </c>
      <c r="H4396">
        <v>67673</v>
      </c>
      <c r="I4396" t="s">
        <v>53</v>
      </c>
      <c r="J4396" t="s">
        <v>47</v>
      </c>
      <c r="K4396" t="s">
        <v>5586</v>
      </c>
      <c r="M4396" s="1" t="s">
        <v>5587</v>
      </c>
      <c r="N4396">
        <v>1</v>
      </c>
      <c r="O4396" t="s">
        <v>72</v>
      </c>
      <c r="P4396">
        <f t="shared" si="136"/>
        <v>1</v>
      </c>
      <c r="Q4396" s="7">
        <f t="shared" si="137"/>
        <v>1</v>
      </c>
    </row>
    <row r="4397" spans="1:17" x14ac:dyDescent="0.2">
      <c r="A4397">
        <v>89301161</v>
      </c>
      <c r="B4397" t="s">
        <v>3529</v>
      </c>
      <c r="C4397" t="s">
        <v>109</v>
      </c>
      <c r="D4397">
        <v>5</v>
      </c>
      <c r="E4397" s="2">
        <v>44593</v>
      </c>
      <c r="G4397">
        <v>10428</v>
      </c>
      <c r="H4397">
        <v>67674</v>
      </c>
      <c r="J4397" t="s">
        <v>325</v>
      </c>
      <c r="K4397" t="s">
        <v>3612</v>
      </c>
      <c r="M4397" s="1" t="s">
        <v>3613</v>
      </c>
      <c r="N4397">
        <v>1</v>
      </c>
      <c r="O4397" t="s">
        <v>23</v>
      </c>
      <c r="P4397">
        <f t="shared" si="136"/>
        <v>1</v>
      </c>
      <c r="Q4397" s="7">
        <f t="shared" si="137"/>
        <v>1</v>
      </c>
    </row>
    <row r="4398" spans="1:17" x14ac:dyDescent="0.2">
      <c r="A4398">
        <v>89301161</v>
      </c>
      <c r="B4398" t="s">
        <v>3529</v>
      </c>
      <c r="C4398" t="s">
        <v>109</v>
      </c>
      <c r="D4398">
        <v>5</v>
      </c>
      <c r="E4398" s="2">
        <v>44576</v>
      </c>
      <c r="G4398">
        <v>10424</v>
      </c>
      <c r="H4398">
        <v>67675</v>
      </c>
      <c r="J4398" t="s">
        <v>1286</v>
      </c>
      <c r="K4398" t="s">
        <v>1081</v>
      </c>
      <c r="M4398" s="1" t="s">
        <v>3614</v>
      </c>
      <c r="N4398">
        <v>1</v>
      </c>
      <c r="O4398" t="s">
        <v>23</v>
      </c>
      <c r="P4398">
        <f t="shared" si="136"/>
        <v>1</v>
      </c>
      <c r="Q4398" s="7">
        <f t="shared" si="137"/>
        <v>1</v>
      </c>
    </row>
    <row r="4399" spans="1:17" x14ac:dyDescent="0.2">
      <c r="A4399">
        <v>89301081</v>
      </c>
      <c r="B4399" t="s">
        <v>2159</v>
      </c>
      <c r="C4399" t="s">
        <v>109</v>
      </c>
      <c r="D4399">
        <v>5</v>
      </c>
      <c r="E4399" s="2">
        <v>45108</v>
      </c>
      <c r="G4399">
        <v>10406</v>
      </c>
      <c r="H4399">
        <v>67686</v>
      </c>
      <c r="I4399" t="s">
        <v>53</v>
      </c>
      <c r="J4399" t="s">
        <v>2175</v>
      </c>
      <c r="K4399" t="s">
        <v>2176</v>
      </c>
      <c r="M4399" s="1" t="s">
        <v>2177</v>
      </c>
      <c r="N4399">
        <v>0.75</v>
      </c>
      <c r="O4399" t="s">
        <v>90</v>
      </c>
      <c r="P4399">
        <f t="shared" si="136"/>
        <v>1</v>
      </c>
      <c r="Q4399" s="7">
        <f t="shared" si="137"/>
        <v>0.75</v>
      </c>
    </row>
    <row r="4400" spans="1:17" x14ac:dyDescent="0.2">
      <c r="A4400">
        <v>89301211</v>
      </c>
      <c r="B4400" t="s">
        <v>4155</v>
      </c>
      <c r="C4400" t="s">
        <v>109</v>
      </c>
      <c r="D4400">
        <v>5</v>
      </c>
      <c r="E4400" s="2">
        <v>44593</v>
      </c>
      <c r="G4400">
        <v>10492</v>
      </c>
      <c r="H4400">
        <v>67688</v>
      </c>
      <c r="J4400" t="s">
        <v>57</v>
      </c>
      <c r="K4400" t="s">
        <v>3617</v>
      </c>
      <c r="M4400" s="1" t="s">
        <v>4216</v>
      </c>
      <c r="N4400">
        <v>1</v>
      </c>
      <c r="O4400" t="s">
        <v>90</v>
      </c>
      <c r="P4400">
        <f t="shared" si="136"/>
        <v>1</v>
      </c>
      <c r="Q4400" s="7">
        <f t="shared" si="137"/>
        <v>1</v>
      </c>
    </row>
    <row r="4401" spans="1:17" x14ac:dyDescent="0.2">
      <c r="A4401">
        <v>89301013</v>
      </c>
      <c r="B4401" t="s">
        <v>108</v>
      </c>
      <c r="C4401" t="s">
        <v>357</v>
      </c>
      <c r="D4401">
        <v>5</v>
      </c>
      <c r="E4401" s="2">
        <v>44682</v>
      </c>
      <c r="G4401">
        <v>10489</v>
      </c>
      <c r="H4401">
        <v>67689</v>
      </c>
      <c r="J4401" t="s">
        <v>181</v>
      </c>
      <c r="K4401" t="s">
        <v>416</v>
      </c>
      <c r="M4401" s="1" t="s">
        <v>417</v>
      </c>
      <c r="N4401">
        <v>1</v>
      </c>
      <c r="O4401" t="s">
        <v>23</v>
      </c>
      <c r="P4401">
        <f t="shared" si="136"/>
        <v>1</v>
      </c>
      <c r="Q4401" s="7">
        <f t="shared" si="137"/>
        <v>1</v>
      </c>
    </row>
    <row r="4402" spans="1:17" x14ac:dyDescent="0.2">
      <c r="A4402">
        <v>89301335</v>
      </c>
      <c r="B4402" t="s">
        <v>5218</v>
      </c>
      <c r="C4402" t="s">
        <v>5219</v>
      </c>
      <c r="D4402">
        <v>10</v>
      </c>
      <c r="E4402" s="2">
        <v>45108</v>
      </c>
      <c r="G4402">
        <v>11039</v>
      </c>
      <c r="H4402">
        <v>67690</v>
      </c>
      <c r="J4402" t="s">
        <v>521</v>
      </c>
      <c r="K4402" t="s">
        <v>5302</v>
      </c>
      <c r="M4402" s="1" t="s">
        <v>5303</v>
      </c>
      <c r="N4402">
        <v>1</v>
      </c>
      <c r="O4402" t="s">
        <v>23</v>
      </c>
      <c r="P4402">
        <f t="shared" si="136"/>
        <v>1</v>
      </c>
      <c r="Q4402" s="7">
        <f t="shared" si="137"/>
        <v>1</v>
      </c>
    </row>
    <row r="4403" spans="1:17" x14ac:dyDescent="0.2">
      <c r="A4403">
        <v>89301226</v>
      </c>
      <c r="B4403" t="s">
        <v>4371</v>
      </c>
      <c r="C4403" t="s">
        <v>4414</v>
      </c>
      <c r="D4403">
        <v>10</v>
      </c>
      <c r="E4403" s="2">
        <v>44593</v>
      </c>
      <c r="G4403">
        <v>10407</v>
      </c>
      <c r="H4403">
        <v>67691</v>
      </c>
      <c r="I4403" t="s">
        <v>53</v>
      </c>
      <c r="J4403" t="s">
        <v>504</v>
      </c>
      <c r="K4403" t="s">
        <v>4436</v>
      </c>
      <c r="M4403" s="1" t="s">
        <v>4437</v>
      </c>
      <c r="N4403">
        <v>1</v>
      </c>
      <c r="O4403" t="s">
        <v>72</v>
      </c>
      <c r="P4403">
        <f t="shared" si="136"/>
        <v>1</v>
      </c>
      <c r="Q4403" s="7">
        <f t="shared" si="137"/>
        <v>1</v>
      </c>
    </row>
    <row r="4404" spans="1:17" x14ac:dyDescent="0.2">
      <c r="A4404">
        <v>89301521</v>
      </c>
      <c r="B4404" t="s">
        <v>6103</v>
      </c>
      <c r="C4404" t="s">
        <v>6104</v>
      </c>
      <c r="D4404">
        <v>5</v>
      </c>
      <c r="E4404" s="2">
        <v>44927</v>
      </c>
      <c r="G4404">
        <v>10717</v>
      </c>
      <c r="H4404">
        <v>67694</v>
      </c>
      <c r="I4404" t="s">
        <v>28</v>
      </c>
      <c r="J4404" t="s">
        <v>4233</v>
      </c>
      <c r="K4404" t="s">
        <v>3835</v>
      </c>
      <c r="M4404" s="1" t="s">
        <v>6129</v>
      </c>
      <c r="N4404">
        <v>1</v>
      </c>
      <c r="O4404" t="s">
        <v>94</v>
      </c>
      <c r="P4404">
        <f t="shared" si="136"/>
        <v>1</v>
      </c>
      <c r="Q4404" s="7">
        <f t="shared" si="137"/>
        <v>1</v>
      </c>
    </row>
    <row r="4405" spans="1:17" x14ac:dyDescent="0.2">
      <c r="A4405">
        <v>89301121</v>
      </c>
      <c r="B4405" t="s">
        <v>3139</v>
      </c>
      <c r="C4405" t="s">
        <v>109</v>
      </c>
      <c r="D4405">
        <v>5</v>
      </c>
      <c r="E4405" s="2">
        <v>44774</v>
      </c>
      <c r="G4405">
        <v>10686</v>
      </c>
      <c r="H4405">
        <v>67700</v>
      </c>
      <c r="I4405" t="s">
        <v>28</v>
      </c>
      <c r="J4405" t="s">
        <v>176</v>
      </c>
      <c r="K4405" t="s">
        <v>3229</v>
      </c>
      <c r="M4405" s="1" t="s">
        <v>3230</v>
      </c>
      <c r="N4405">
        <v>1</v>
      </c>
      <c r="O4405" t="s">
        <v>94</v>
      </c>
      <c r="P4405">
        <f t="shared" si="136"/>
        <v>1</v>
      </c>
      <c r="Q4405" s="7">
        <f t="shared" si="137"/>
        <v>1</v>
      </c>
    </row>
    <row r="4406" spans="1:17" x14ac:dyDescent="0.2">
      <c r="A4406">
        <v>89301041</v>
      </c>
      <c r="B4406" t="s">
        <v>1095</v>
      </c>
      <c r="C4406" t="s">
        <v>109</v>
      </c>
      <c r="D4406">
        <v>5</v>
      </c>
      <c r="E4406" s="2">
        <v>44593</v>
      </c>
      <c r="G4406">
        <v>10479</v>
      </c>
      <c r="H4406">
        <v>67702</v>
      </c>
      <c r="J4406" t="s">
        <v>687</v>
      </c>
      <c r="K4406" t="s">
        <v>1243</v>
      </c>
      <c r="M4406" s="1" t="s">
        <v>1244</v>
      </c>
      <c r="N4406">
        <v>1</v>
      </c>
      <c r="O4406" t="s">
        <v>90</v>
      </c>
      <c r="P4406">
        <f t="shared" si="136"/>
        <v>1</v>
      </c>
      <c r="Q4406" s="7">
        <f t="shared" si="137"/>
        <v>1</v>
      </c>
    </row>
    <row r="4407" spans="1:17" x14ac:dyDescent="0.2">
      <c r="A4407">
        <v>89301345</v>
      </c>
      <c r="B4407" t="s">
        <v>5330</v>
      </c>
      <c r="C4407" t="s">
        <v>5331</v>
      </c>
      <c r="D4407">
        <v>10</v>
      </c>
      <c r="E4407" s="2">
        <v>44621</v>
      </c>
      <c r="G4407">
        <v>10455</v>
      </c>
      <c r="H4407">
        <v>67703</v>
      </c>
      <c r="I4407" t="s">
        <v>343</v>
      </c>
      <c r="J4407" t="s">
        <v>63</v>
      </c>
      <c r="K4407" t="s">
        <v>970</v>
      </c>
      <c r="M4407" s="1" t="s">
        <v>5332</v>
      </c>
      <c r="N4407">
        <v>1</v>
      </c>
      <c r="O4407" t="s">
        <v>72</v>
      </c>
      <c r="P4407">
        <f t="shared" si="136"/>
        <v>1</v>
      </c>
      <c r="Q4407" s="7">
        <f t="shared" si="137"/>
        <v>1</v>
      </c>
    </row>
    <row r="4408" spans="1:17" x14ac:dyDescent="0.2">
      <c r="A4408">
        <v>89301161</v>
      </c>
      <c r="B4408" t="s">
        <v>3529</v>
      </c>
      <c r="C4408" t="s">
        <v>109</v>
      </c>
      <c r="D4408">
        <v>5</v>
      </c>
      <c r="E4408" s="2">
        <v>44593</v>
      </c>
      <c r="G4408">
        <v>10448</v>
      </c>
      <c r="H4408">
        <v>67704</v>
      </c>
      <c r="I4408" t="s">
        <v>46</v>
      </c>
      <c r="J4408" t="s">
        <v>504</v>
      </c>
      <c r="K4408" t="s">
        <v>3617</v>
      </c>
      <c r="M4408" s="1" t="s">
        <v>3618</v>
      </c>
      <c r="N4408">
        <v>1</v>
      </c>
      <c r="O4408" t="s">
        <v>90</v>
      </c>
      <c r="P4408">
        <f t="shared" si="136"/>
        <v>1</v>
      </c>
      <c r="Q4408" s="7">
        <f t="shared" si="137"/>
        <v>1</v>
      </c>
    </row>
    <row r="4409" spans="1:17" x14ac:dyDescent="0.2">
      <c r="A4409">
        <v>89301081</v>
      </c>
      <c r="B4409" t="s">
        <v>2159</v>
      </c>
      <c r="C4409" t="s">
        <v>109</v>
      </c>
      <c r="D4409">
        <v>5</v>
      </c>
      <c r="E4409" s="2">
        <v>44621</v>
      </c>
      <c r="G4409">
        <v>10405</v>
      </c>
      <c r="H4409">
        <v>67707</v>
      </c>
      <c r="I4409" t="s">
        <v>28</v>
      </c>
      <c r="J4409" t="s">
        <v>2172</v>
      </c>
      <c r="K4409" t="s">
        <v>2173</v>
      </c>
      <c r="M4409" s="1" t="s">
        <v>2174</v>
      </c>
      <c r="N4409">
        <v>1</v>
      </c>
      <c r="O4409" t="s">
        <v>238</v>
      </c>
      <c r="P4409">
        <f t="shared" si="136"/>
        <v>1</v>
      </c>
      <c r="Q4409" s="7">
        <f t="shared" si="137"/>
        <v>1</v>
      </c>
    </row>
    <row r="4410" spans="1:17" x14ac:dyDescent="0.2">
      <c r="A4410">
        <v>89305246</v>
      </c>
      <c r="B4410" t="s">
        <v>6689</v>
      </c>
      <c r="C4410" t="s">
        <v>6690</v>
      </c>
      <c r="D4410">
        <v>15</v>
      </c>
      <c r="E4410" s="2">
        <v>44621</v>
      </c>
      <c r="G4410">
        <v>10561</v>
      </c>
      <c r="H4410">
        <v>67709</v>
      </c>
      <c r="I4410" t="s">
        <v>4452</v>
      </c>
      <c r="J4410" t="s">
        <v>54</v>
      </c>
      <c r="K4410" t="s">
        <v>903</v>
      </c>
      <c r="M4410" s="1" t="s">
        <v>6706</v>
      </c>
      <c r="N4410">
        <v>0.5</v>
      </c>
      <c r="O4410" t="s">
        <v>4464</v>
      </c>
      <c r="P4410">
        <f t="shared" si="136"/>
        <v>1</v>
      </c>
      <c r="Q4410" s="7">
        <f t="shared" si="137"/>
        <v>0.5</v>
      </c>
    </row>
    <row r="4411" spans="1:17" x14ac:dyDescent="0.2">
      <c r="A4411">
        <v>89301012</v>
      </c>
      <c r="B4411" t="s">
        <v>108</v>
      </c>
      <c r="C4411" t="s">
        <v>293</v>
      </c>
      <c r="D4411">
        <v>10</v>
      </c>
      <c r="E4411" s="2">
        <v>44652</v>
      </c>
      <c r="G4411">
        <v>10488</v>
      </c>
      <c r="H4411">
        <v>67710</v>
      </c>
      <c r="J4411" t="s">
        <v>275</v>
      </c>
      <c r="K4411" t="s">
        <v>294</v>
      </c>
      <c r="M4411" s="1" t="s">
        <v>295</v>
      </c>
      <c r="N4411">
        <v>1</v>
      </c>
      <c r="O4411" t="s">
        <v>72</v>
      </c>
      <c r="P4411">
        <f t="shared" si="136"/>
        <v>1</v>
      </c>
      <c r="Q4411" s="7">
        <f t="shared" si="137"/>
        <v>1</v>
      </c>
    </row>
    <row r="4412" spans="1:17" x14ac:dyDescent="0.2">
      <c r="A4412">
        <v>89301113</v>
      </c>
      <c r="B4412" t="s">
        <v>2951</v>
      </c>
      <c r="C4412" t="s">
        <v>357</v>
      </c>
      <c r="D4412">
        <v>5</v>
      </c>
      <c r="E4412" s="2">
        <v>44621</v>
      </c>
      <c r="G4412">
        <v>10434</v>
      </c>
      <c r="H4412">
        <v>67713</v>
      </c>
      <c r="I4412" t="s">
        <v>53</v>
      </c>
      <c r="J4412" t="s">
        <v>1075</v>
      </c>
      <c r="K4412" t="s">
        <v>3135</v>
      </c>
      <c r="M4412" s="1" t="s">
        <v>3136</v>
      </c>
      <c r="N4412">
        <v>1</v>
      </c>
      <c r="O4412" t="s">
        <v>72</v>
      </c>
      <c r="P4412">
        <f t="shared" si="136"/>
        <v>1</v>
      </c>
      <c r="Q4412" s="7">
        <f t="shared" si="137"/>
        <v>1</v>
      </c>
    </row>
    <row r="4413" spans="1:17" x14ac:dyDescent="0.2">
      <c r="A4413">
        <v>89301075</v>
      </c>
      <c r="B4413" t="s">
        <v>1686</v>
      </c>
      <c r="C4413" t="s">
        <v>1840</v>
      </c>
      <c r="D4413">
        <v>10</v>
      </c>
      <c r="E4413" s="2">
        <v>44621</v>
      </c>
      <c r="G4413">
        <v>10437</v>
      </c>
      <c r="H4413">
        <v>67715</v>
      </c>
      <c r="I4413" t="s">
        <v>28</v>
      </c>
      <c r="J4413" t="s">
        <v>252</v>
      </c>
      <c r="K4413" t="s">
        <v>1892</v>
      </c>
      <c r="M4413" s="1" t="s">
        <v>1893</v>
      </c>
      <c r="N4413">
        <v>1</v>
      </c>
      <c r="O4413" t="s">
        <v>238</v>
      </c>
      <c r="P4413">
        <f t="shared" si="136"/>
        <v>2</v>
      </c>
      <c r="Q4413" s="7">
        <f t="shared" si="137"/>
        <v>1</v>
      </c>
    </row>
    <row r="4414" spans="1:17" x14ac:dyDescent="0.2">
      <c r="A4414">
        <v>89301600</v>
      </c>
      <c r="B4414" t="s">
        <v>6274</v>
      </c>
      <c r="C4414" t="s">
        <v>6274</v>
      </c>
      <c r="D4414">
        <v>10</v>
      </c>
      <c r="E4414" s="2">
        <v>45017</v>
      </c>
      <c r="G4414">
        <v>10931</v>
      </c>
      <c r="H4414">
        <v>67715</v>
      </c>
      <c r="I4414" t="s">
        <v>28</v>
      </c>
      <c r="J4414" t="s">
        <v>252</v>
      </c>
      <c r="K4414" t="s">
        <v>1892</v>
      </c>
      <c r="M4414" s="1" t="s">
        <v>1893</v>
      </c>
      <c r="N4414">
        <v>0</v>
      </c>
      <c r="O4414" t="s">
        <v>238</v>
      </c>
      <c r="P4414">
        <f t="shared" si="136"/>
        <v>2</v>
      </c>
      <c r="Q4414" s="7">
        <f t="shared" si="137"/>
        <v>1</v>
      </c>
    </row>
    <row r="4415" spans="1:17" x14ac:dyDescent="0.2">
      <c r="A4415">
        <v>89301021</v>
      </c>
      <c r="B4415" t="s">
        <v>489</v>
      </c>
      <c r="C4415" t="s">
        <v>109</v>
      </c>
      <c r="D4415">
        <v>5</v>
      </c>
      <c r="E4415" s="2">
        <v>44621</v>
      </c>
      <c r="G4415">
        <v>10453</v>
      </c>
      <c r="H4415">
        <v>67724</v>
      </c>
      <c r="J4415" t="s">
        <v>540</v>
      </c>
      <c r="K4415" t="s">
        <v>541</v>
      </c>
      <c r="M4415" s="1" t="s">
        <v>542</v>
      </c>
      <c r="N4415">
        <v>1</v>
      </c>
      <c r="O4415" t="s">
        <v>23</v>
      </c>
      <c r="P4415">
        <f t="shared" si="136"/>
        <v>1</v>
      </c>
      <c r="Q4415" s="7">
        <f t="shared" si="137"/>
        <v>1</v>
      </c>
    </row>
    <row r="4416" spans="1:17" x14ac:dyDescent="0.2">
      <c r="A4416">
        <v>89301375</v>
      </c>
      <c r="B4416" t="s">
        <v>5575</v>
      </c>
      <c r="C4416" t="s">
        <v>5575</v>
      </c>
      <c r="D4416">
        <v>10</v>
      </c>
      <c r="E4416" s="2">
        <v>44682</v>
      </c>
      <c r="G4416">
        <v>10544</v>
      </c>
      <c r="H4416">
        <v>67725</v>
      </c>
      <c r="J4416" t="s">
        <v>224</v>
      </c>
      <c r="K4416" t="s">
        <v>5588</v>
      </c>
      <c r="M4416" s="1" t="s">
        <v>5589</v>
      </c>
      <c r="N4416">
        <v>1</v>
      </c>
      <c r="O4416" t="s">
        <v>72</v>
      </c>
      <c r="P4416">
        <f t="shared" si="136"/>
        <v>1</v>
      </c>
      <c r="Q4416" s="7">
        <f t="shared" si="137"/>
        <v>1</v>
      </c>
    </row>
    <row r="4417" spans="1:17" x14ac:dyDescent="0.2">
      <c r="A4417">
        <v>89301211</v>
      </c>
      <c r="B4417" t="s">
        <v>4155</v>
      </c>
      <c r="C4417" t="s">
        <v>109</v>
      </c>
      <c r="D4417">
        <v>5</v>
      </c>
      <c r="E4417" s="2">
        <v>44652</v>
      </c>
      <c r="G4417">
        <v>10496</v>
      </c>
      <c r="H4417">
        <v>67730</v>
      </c>
      <c r="J4417" t="s">
        <v>78</v>
      </c>
      <c r="K4417" t="s">
        <v>2288</v>
      </c>
      <c r="M4417" s="1" t="s">
        <v>4217</v>
      </c>
      <c r="N4417">
        <v>1</v>
      </c>
      <c r="O4417" t="s">
        <v>72</v>
      </c>
      <c r="P4417">
        <f t="shared" si="136"/>
        <v>1</v>
      </c>
      <c r="Q4417" s="7">
        <f t="shared" si="137"/>
        <v>1</v>
      </c>
    </row>
    <row r="4418" spans="1:17" x14ac:dyDescent="0.2">
      <c r="A4418">
        <v>89301345</v>
      </c>
      <c r="B4418" t="s">
        <v>5330</v>
      </c>
      <c r="C4418" t="s">
        <v>5331</v>
      </c>
      <c r="D4418">
        <v>10</v>
      </c>
      <c r="E4418" s="2">
        <v>44652</v>
      </c>
      <c r="G4418">
        <v>10459</v>
      </c>
      <c r="H4418">
        <v>67731</v>
      </c>
      <c r="J4418" t="s">
        <v>358</v>
      </c>
      <c r="K4418" t="s">
        <v>5333</v>
      </c>
      <c r="M4418" s="1" t="s">
        <v>5334</v>
      </c>
      <c r="N4418">
        <v>1</v>
      </c>
      <c r="O4418" t="s">
        <v>72</v>
      </c>
      <c r="P4418">
        <f t="shared" ref="P4418:P4481" si="138">COUNTIF($M$2:$M$4776,M4418)</f>
        <v>1</v>
      </c>
      <c r="Q4418" s="7">
        <f t="shared" ref="Q4418:Q4481" si="139">SUMIFS($N$2:$N$4776,$M$2:$M$4776,M4418)</f>
        <v>1</v>
      </c>
    </row>
    <row r="4419" spans="1:17" x14ac:dyDescent="0.2">
      <c r="A4419">
        <v>89301031</v>
      </c>
      <c r="B4419" t="s">
        <v>826</v>
      </c>
      <c r="C4419" t="s">
        <v>109</v>
      </c>
      <c r="D4419">
        <v>5</v>
      </c>
      <c r="E4419" s="2">
        <v>44713</v>
      </c>
      <c r="G4419">
        <v>10509</v>
      </c>
      <c r="H4419">
        <v>67733</v>
      </c>
      <c r="J4419" t="s">
        <v>843</v>
      </c>
      <c r="K4419" t="s">
        <v>865</v>
      </c>
      <c r="M4419" s="1" t="s">
        <v>866</v>
      </c>
      <c r="N4419">
        <v>1</v>
      </c>
      <c r="O4419" t="s">
        <v>90</v>
      </c>
      <c r="P4419">
        <f t="shared" si="138"/>
        <v>1</v>
      </c>
      <c r="Q4419" s="7">
        <f t="shared" si="139"/>
        <v>1</v>
      </c>
    </row>
    <row r="4420" spans="1:17" x14ac:dyDescent="0.2">
      <c r="A4420">
        <v>89301261</v>
      </c>
      <c r="B4420" t="s">
        <v>4505</v>
      </c>
      <c r="C4420" t="s">
        <v>109</v>
      </c>
      <c r="D4420">
        <v>5</v>
      </c>
      <c r="E4420" s="2">
        <v>44682</v>
      </c>
      <c r="G4420">
        <v>10586</v>
      </c>
      <c r="H4420">
        <v>67735</v>
      </c>
      <c r="I4420" t="s">
        <v>53</v>
      </c>
      <c r="J4420" t="s">
        <v>275</v>
      </c>
      <c r="K4420" t="s">
        <v>79</v>
      </c>
      <c r="M4420" s="1" t="s">
        <v>4640</v>
      </c>
      <c r="N4420">
        <v>0.2</v>
      </c>
      <c r="O4420" t="s">
        <v>2433</v>
      </c>
      <c r="P4420">
        <f t="shared" si="138"/>
        <v>2</v>
      </c>
      <c r="Q4420" s="7">
        <f t="shared" si="139"/>
        <v>1</v>
      </c>
    </row>
    <row r="4421" spans="1:17" x14ac:dyDescent="0.2">
      <c r="A4421">
        <v>89301265</v>
      </c>
      <c r="B4421" t="s">
        <v>4505</v>
      </c>
      <c r="C4421" t="s">
        <v>4675</v>
      </c>
      <c r="D4421">
        <v>10</v>
      </c>
      <c r="E4421" s="2">
        <v>44682</v>
      </c>
      <c r="G4421">
        <v>10586</v>
      </c>
      <c r="H4421">
        <v>67735</v>
      </c>
      <c r="I4421" t="s">
        <v>53</v>
      </c>
      <c r="J4421" t="s">
        <v>275</v>
      </c>
      <c r="K4421" t="s">
        <v>79</v>
      </c>
      <c r="M4421" s="1" t="s">
        <v>4640</v>
      </c>
      <c r="N4421">
        <v>0.8</v>
      </c>
      <c r="O4421" t="s">
        <v>2433</v>
      </c>
      <c r="P4421">
        <f t="shared" si="138"/>
        <v>2</v>
      </c>
      <c r="Q4421" s="7">
        <f t="shared" si="139"/>
        <v>1</v>
      </c>
    </row>
    <row r="4422" spans="1:17" x14ac:dyDescent="0.2">
      <c r="A4422">
        <v>89301600</v>
      </c>
      <c r="B4422" t="s">
        <v>6274</v>
      </c>
      <c r="C4422" t="s">
        <v>6274</v>
      </c>
      <c r="D4422">
        <v>10</v>
      </c>
      <c r="E4422" s="2">
        <v>44682</v>
      </c>
      <c r="G4422">
        <v>10538</v>
      </c>
      <c r="H4422">
        <v>67738</v>
      </c>
      <c r="I4422" t="s">
        <v>53</v>
      </c>
      <c r="J4422" t="s">
        <v>687</v>
      </c>
      <c r="K4422" t="s">
        <v>6324</v>
      </c>
      <c r="M4422" s="1" t="s">
        <v>6325</v>
      </c>
      <c r="N4422">
        <v>0.14199999999999999</v>
      </c>
      <c r="O4422" t="s">
        <v>72</v>
      </c>
      <c r="P4422">
        <f t="shared" si="138"/>
        <v>7</v>
      </c>
      <c r="Q4422" s="7">
        <f t="shared" si="139"/>
        <v>0.99399999999999999</v>
      </c>
    </row>
    <row r="4423" spans="1:17" x14ac:dyDescent="0.2">
      <c r="A4423">
        <v>89301602</v>
      </c>
      <c r="B4423" t="s">
        <v>6449</v>
      </c>
      <c r="C4423" t="s">
        <v>6450</v>
      </c>
      <c r="D4423">
        <v>10</v>
      </c>
      <c r="E4423" s="2">
        <v>44682</v>
      </c>
      <c r="G4423">
        <v>10538</v>
      </c>
      <c r="H4423">
        <v>67738</v>
      </c>
      <c r="I4423" t="s">
        <v>53</v>
      </c>
      <c r="J4423" t="s">
        <v>687</v>
      </c>
      <c r="K4423" t="s">
        <v>6324</v>
      </c>
      <c r="M4423" s="1" t="s">
        <v>6325</v>
      </c>
      <c r="N4423">
        <v>0.14199999999999999</v>
      </c>
      <c r="O4423" t="s">
        <v>72</v>
      </c>
      <c r="P4423">
        <f t="shared" si="138"/>
        <v>7</v>
      </c>
      <c r="Q4423" s="7">
        <f t="shared" si="139"/>
        <v>0.99399999999999999</v>
      </c>
    </row>
    <row r="4424" spans="1:17" x14ac:dyDescent="0.2">
      <c r="A4424">
        <v>89301604</v>
      </c>
      <c r="B4424" t="s">
        <v>6464</v>
      </c>
      <c r="C4424" t="s">
        <v>6465</v>
      </c>
      <c r="D4424">
        <v>10</v>
      </c>
      <c r="E4424" s="2">
        <v>44682</v>
      </c>
      <c r="G4424">
        <v>10538</v>
      </c>
      <c r="H4424">
        <v>67738</v>
      </c>
      <c r="I4424" t="s">
        <v>53</v>
      </c>
      <c r="J4424" t="s">
        <v>687</v>
      </c>
      <c r="K4424" t="s">
        <v>6324</v>
      </c>
      <c r="M4424" s="1" t="s">
        <v>6325</v>
      </c>
      <c r="N4424">
        <v>0.14199999999999999</v>
      </c>
      <c r="O4424" t="s">
        <v>72</v>
      </c>
      <c r="P4424">
        <f t="shared" si="138"/>
        <v>7</v>
      </c>
      <c r="Q4424" s="7">
        <f t="shared" si="139"/>
        <v>0.99399999999999999</v>
      </c>
    </row>
    <row r="4425" spans="1:17" x14ac:dyDescent="0.2">
      <c r="A4425">
        <v>89301605</v>
      </c>
      <c r="B4425" t="s">
        <v>6474</v>
      </c>
      <c r="C4425" t="s">
        <v>6475</v>
      </c>
      <c r="D4425">
        <v>10</v>
      </c>
      <c r="E4425" s="2">
        <v>44682</v>
      </c>
      <c r="G4425">
        <v>10538</v>
      </c>
      <c r="H4425">
        <v>67738</v>
      </c>
      <c r="I4425" t="s">
        <v>53</v>
      </c>
      <c r="J4425" t="s">
        <v>687</v>
      </c>
      <c r="K4425" t="s">
        <v>6324</v>
      </c>
      <c r="M4425" s="1" t="s">
        <v>6325</v>
      </c>
      <c r="N4425">
        <v>0.14199999999999999</v>
      </c>
      <c r="O4425" t="s">
        <v>72</v>
      </c>
      <c r="P4425">
        <f t="shared" si="138"/>
        <v>7</v>
      </c>
      <c r="Q4425" s="7">
        <f t="shared" si="139"/>
        <v>0.99399999999999999</v>
      </c>
    </row>
    <row r="4426" spans="1:17" x14ac:dyDescent="0.2">
      <c r="A4426">
        <v>89301606</v>
      </c>
      <c r="B4426" t="s">
        <v>6476</v>
      </c>
      <c r="C4426" t="s">
        <v>6477</v>
      </c>
      <c r="D4426">
        <v>10</v>
      </c>
      <c r="E4426" s="2">
        <v>44682</v>
      </c>
      <c r="G4426">
        <v>10538</v>
      </c>
      <c r="H4426">
        <v>67738</v>
      </c>
      <c r="I4426" t="s">
        <v>53</v>
      </c>
      <c r="J4426" t="s">
        <v>687</v>
      </c>
      <c r="K4426" t="s">
        <v>6324</v>
      </c>
      <c r="M4426" s="1" t="s">
        <v>6325</v>
      </c>
      <c r="N4426">
        <v>0.14199999999999999</v>
      </c>
      <c r="O4426" t="s">
        <v>72</v>
      </c>
      <c r="P4426">
        <f t="shared" si="138"/>
        <v>7</v>
      </c>
      <c r="Q4426" s="7">
        <f t="shared" si="139"/>
        <v>0.99399999999999999</v>
      </c>
    </row>
    <row r="4427" spans="1:17" x14ac:dyDescent="0.2">
      <c r="A4427">
        <v>89301607</v>
      </c>
      <c r="B4427" t="s">
        <v>6480</v>
      </c>
      <c r="C4427" t="s">
        <v>6481</v>
      </c>
      <c r="D4427">
        <v>10</v>
      </c>
      <c r="E4427" s="2">
        <v>44682</v>
      </c>
      <c r="G4427">
        <v>10538</v>
      </c>
      <c r="H4427">
        <v>67738</v>
      </c>
      <c r="I4427" t="s">
        <v>53</v>
      </c>
      <c r="J4427" t="s">
        <v>687</v>
      </c>
      <c r="K4427" t="s">
        <v>6324</v>
      </c>
      <c r="M4427" s="1" t="s">
        <v>6325</v>
      </c>
      <c r="N4427">
        <v>0.14199999999999999</v>
      </c>
      <c r="O4427" t="s">
        <v>72</v>
      </c>
      <c r="P4427">
        <f t="shared" si="138"/>
        <v>7</v>
      </c>
      <c r="Q4427" s="7">
        <f t="shared" si="139"/>
        <v>0.99399999999999999</v>
      </c>
    </row>
    <row r="4428" spans="1:17" x14ac:dyDescent="0.2">
      <c r="A4428">
        <v>89301608</v>
      </c>
      <c r="B4428" t="s">
        <v>6482</v>
      </c>
      <c r="C4428" t="s">
        <v>6482</v>
      </c>
      <c r="D4428">
        <v>10</v>
      </c>
      <c r="E4428" s="2">
        <v>44682</v>
      </c>
      <c r="G4428">
        <v>10538</v>
      </c>
      <c r="H4428">
        <v>67738</v>
      </c>
      <c r="I4428" t="s">
        <v>53</v>
      </c>
      <c r="J4428" t="s">
        <v>687</v>
      </c>
      <c r="K4428" t="s">
        <v>6324</v>
      </c>
      <c r="M4428" s="1" t="s">
        <v>6325</v>
      </c>
      <c r="N4428">
        <v>0.14199999999999999</v>
      </c>
      <c r="O4428" t="s">
        <v>72</v>
      </c>
      <c r="P4428">
        <f t="shared" si="138"/>
        <v>7</v>
      </c>
      <c r="Q4428" s="7">
        <f t="shared" si="139"/>
        <v>0.99399999999999999</v>
      </c>
    </row>
    <row r="4429" spans="1:17" x14ac:dyDescent="0.2">
      <c r="A4429">
        <v>89301325</v>
      </c>
      <c r="B4429" t="s">
        <v>4932</v>
      </c>
      <c r="C4429" t="s">
        <v>5125</v>
      </c>
      <c r="D4429">
        <v>10</v>
      </c>
      <c r="E4429" s="2">
        <v>44666</v>
      </c>
      <c r="G4429">
        <v>10484</v>
      </c>
      <c r="H4429">
        <v>67742</v>
      </c>
      <c r="I4429" t="s">
        <v>53</v>
      </c>
      <c r="J4429" t="s">
        <v>69</v>
      </c>
      <c r="K4429" t="s">
        <v>5178</v>
      </c>
      <c r="M4429" s="1" t="s">
        <v>5179</v>
      </c>
      <c r="N4429">
        <v>1</v>
      </c>
      <c r="O4429" t="s">
        <v>72</v>
      </c>
      <c r="P4429">
        <f t="shared" si="138"/>
        <v>1</v>
      </c>
      <c r="Q4429" s="7">
        <f t="shared" si="139"/>
        <v>1</v>
      </c>
    </row>
    <row r="4430" spans="1:17" x14ac:dyDescent="0.2">
      <c r="A4430">
        <v>89301261</v>
      </c>
      <c r="B4430" t="s">
        <v>4505</v>
      </c>
      <c r="C4430" t="s">
        <v>109</v>
      </c>
      <c r="D4430">
        <v>5</v>
      </c>
      <c r="E4430" s="2">
        <v>44743</v>
      </c>
      <c r="G4430">
        <v>10583</v>
      </c>
      <c r="H4430">
        <v>67743</v>
      </c>
      <c r="I4430" t="s">
        <v>46</v>
      </c>
      <c r="J4430" t="s">
        <v>569</v>
      </c>
      <c r="K4430" t="s">
        <v>505</v>
      </c>
      <c r="M4430" s="1" t="s">
        <v>4643</v>
      </c>
      <c r="N4430">
        <v>0.2</v>
      </c>
      <c r="O4430" t="s">
        <v>2433</v>
      </c>
      <c r="P4430">
        <f t="shared" si="138"/>
        <v>2</v>
      </c>
      <c r="Q4430" s="7">
        <f t="shared" si="139"/>
        <v>1</v>
      </c>
    </row>
    <row r="4431" spans="1:17" x14ac:dyDescent="0.2">
      <c r="A4431">
        <v>89301265</v>
      </c>
      <c r="B4431" t="s">
        <v>4505</v>
      </c>
      <c r="C4431" t="s">
        <v>4675</v>
      </c>
      <c r="D4431">
        <v>10</v>
      </c>
      <c r="E4431" s="2">
        <v>44743</v>
      </c>
      <c r="G4431">
        <v>10583</v>
      </c>
      <c r="H4431">
        <v>67743</v>
      </c>
      <c r="I4431" t="s">
        <v>46</v>
      </c>
      <c r="J4431" t="s">
        <v>569</v>
      </c>
      <c r="K4431" t="s">
        <v>505</v>
      </c>
      <c r="M4431" s="1" t="s">
        <v>4643</v>
      </c>
      <c r="N4431">
        <v>0.8</v>
      </c>
      <c r="O4431" t="s">
        <v>2433</v>
      </c>
      <c r="P4431">
        <f t="shared" si="138"/>
        <v>2</v>
      </c>
      <c r="Q4431" s="7">
        <f t="shared" si="139"/>
        <v>1</v>
      </c>
    </row>
    <row r="4432" spans="1:17" x14ac:dyDescent="0.2">
      <c r="A4432">
        <v>89301375</v>
      </c>
      <c r="B4432" t="s">
        <v>5575</v>
      </c>
      <c r="C4432" t="s">
        <v>5575</v>
      </c>
      <c r="D4432">
        <v>10</v>
      </c>
      <c r="E4432" s="2">
        <v>44713</v>
      </c>
      <c r="G4432">
        <v>10545</v>
      </c>
      <c r="H4432">
        <v>67749</v>
      </c>
      <c r="J4432" t="s">
        <v>47</v>
      </c>
      <c r="K4432" t="s">
        <v>5581</v>
      </c>
      <c r="M4432" s="1" t="s">
        <v>5582</v>
      </c>
      <c r="N4432">
        <v>1</v>
      </c>
      <c r="O4432" t="s">
        <v>72</v>
      </c>
      <c r="P4432">
        <f t="shared" si="138"/>
        <v>1</v>
      </c>
      <c r="Q4432" s="7">
        <f t="shared" si="139"/>
        <v>1</v>
      </c>
    </row>
    <row r="4433" spans="1:17" x14ac:dyDescent="0.2">
      <c r="A4433">
        <v>89301075</v>
      </c>
      <c r="B4433" t="s">
        <v>1686</v>
      </c>
      <c r="C4433" t="s">
        <v>1840</v>
      </c>
      <c r="D4433">
        <v>10</v>
      </c>
      <c r="E4433" s="2">
        <v>44652</v>
      </c>
      <c r="G4433">
        <v>10515</v>
      </c>
      <c r="H4433">
        <v>67750</v>
      </c>
      <c r="I4433" t="s">
        <v>28</v>
      </c>
      <c r="J4433" t="s">
        <v>588</v>
      </c>
      <c r="K4433" t="s">
        <v>1471</v>
      </c>
      <c r="M4433" s="1" t="s">
        <v>1886</v>
      </c>
      <c r="N4433">
        <v>0.8</v>
      </c>
      <c r="O4433" t="s">
        <v>33</v>
      </c>
      <c r="P4433">
        <f t="shared" si="138"/>
        <v>1</v>
      </c>
      <c r="Q4433" s="7">
        <f t="shared" si="139"/>
        <v>0.8</v>
      </c>
    </row>
    <row r="4434" spans="1:17" x14ac:dyDescent="0.2">
      <c r="A4434">
        <v>89301075</v>
      </c>
      <c r="B4434" t="s">
        <v>1686</v>
      </c>
      <c r="C4434" t="s">
        <v>1840</v>
      </c>
      <c r="D4434">
        <v>10</v>
      </c>
      <c r="E4434" s="2">
        <v>45017</v>
      </c>
      <c r="G4434">
        <v>10513</v>
      </c>
      <c r="H4434">
        <v>67751</v>
      </c>
      <c r="I4434" t="s">
        <v>28</v>
      </c>
      <c r="J4434" t="s">
        <v>325</v>
      </c>
      <c r="K4434" t="s">
        <v>1887</v>
      </c>
      <c r="L4434" t="s">
        <v>189</v>
      </c>
      <c r="M4434" s="1" t="s">
        <v>1888</v>
      </c>
      <c r="N4434">
        <v>0.6</v>
      </c>
      <c r="O4434" t="s">
        <v>33</v>
      </c>
      <c r="P4434">
        <f t="shared" si="138"/>
        <v>1</v>
      </c>
      <c r="Q4434" s="7">
        <f t="shared" si="139"/>
        <v>0.6</v>
      </c>
    </row>
    <row r="4435" spans="1:17" x14ac:dyDescent="0.2">
      <c r="A4435">
        <v>89301033</v>
      </c>
      <c r="B4435" t="s">
        <v>826</v>
      </c>
      <c r="C4435" t="s">
        <v>357</v>
      </c>
      <c r="D4435">
        <v>5</v>
      </c>
      <c r="E4435" s="2">
        <v>44682</v>
      </c>
      <c r="G4435">
        <v>10511</v>
      </c>
      <c r="H4435">
        <v>67754</v>
      </c>
      <c r="I4435" t="s">
        <v>46</v>
      </c>
      <c r="J4435" t="s">
        <v>78</v>
      </c>
      <c r="K4435" t="s">
        <v>1020</v>
      </c>
      <c r="L4435" t="s">
        <v>86</v>
      </c>
      <c r="M4435" s="1" t="s">
        <v>1021</v>
      </c>
      <c r="N4435">
        <v>1</v>
      </c>
      <c r="O4435" t="s">
        <v>27</v>
      </c>
      <c r="P4435">
        <f t="shared" si="138"/>
        <v>1</v>
      </c>
      <c r="Q4435" s="7">
        <f t="shared" si="139"/>
        <v>1</v>
      </c>
    </row>
    <row r="4436" spans="1:17" x14ac:dyDescent="0.2">
      <c r="A4436">
        <v>89301942</v>
      </c>
      <c r="B4436" t="s">
        <v>6578</v>
      </c>
      <c r="C4436" t="s">
        <v>6578</v>
      </c>
      <c r="D4436">
        <v>10</v>
      </c>
      <c r="E4436" s="2">
        <v>44743</v>
      </c>
      <c r="G4436">
        <v>10524</v>
      </c>
      <c r="H4436">
        <v>67760</v>
      </c>
      <c r="J4436" t="s">
        <v>1317</v>
      </c>
      <c r="K4436" t="s">
        <v>6582</v>
      </c>
      <c r="M4436" s="1" t="s">
        <v>6583</v>
      </c>
      <c r="N4436">
        <v>0.94</v>
      </c>
      <c r="O4436" t="s">
        <v>6581</v>
      </c>
      <c r="P4436">
        <f t="shared" si="138"/>
        <v>1</v>
      </c>
      <c r="Q4436" s="7">
        <f t="shared" si="139"/>
        <v>0.94</v>
      </c>
    </row>
    <row r="4437" spans="1:17" x14ac:dyDescent="0.2">
      <c r="A4437">
        <v>89301942</v>
      </c>
      <c r="B4437" t="s">
        <v>6578</v>
      </c>
      <c r="C4437" t="s">
        <v>6578</v>
      </c>
      <c r="D4437">
        <v>10</v>
      </c>
      <c r="E4437" s="2">
        <v>44743</v>
      </c>
      <c r="G4437">
        <v>10523</v>
      </c>
      <c r="H4437">
        <v>67761</v>
      </c>
      <c r="J4437" t="s">
        <v>961</v>
      </c>
      <c r="K4437" t="s">
        <v>6584</v>
      </c>
      <c r="M4437" s="1" t="s">
        <v>6585</v>
      </c>
      <c r="N4437">
        <v>0.94</v>
      </c>
      <c r="O4437" t="s">
        <v>6581</v>
      </c>
      <c r="P4437">
        <f t="shared" si="138"/>
        <v>1</v>
      </c>
      <c r="Q4437" s="7">
        <f t="shared" si="139"/>
        <v>0.94</v>
      </c>
    </row>
    <row r="4438" spans="1:17" x14ac:dyDescent="0.2">
      <c r="A4438">
        <v>89301942</v>
      </c>
      <c r="B4438" t="s">
        <v>6578</v>
      </c>
      <c r="C4438" t="s">
        <v>6578</v>
      </c>
      <c r="D4438">
        <v>10</v>
      </c>
      <c r="E4438" s="2">
        <v>44743</v>
      </c>
      <c r="G4438">
        <v>10525</v>
      </c>
      <c r="H4438">
        <v>67762</v>
      </c>
      <c r="J4438" t="s">
        <v>668</v>
      </c>
      <c r="K4438" t="s">
        <v>6586</v>
      </c>
      <c r="M4438" s="1" t="s">
        <v>6587</v>
      </c>
      <c r="N4438">
        <v>0.94</v>
      </c>
      <c r="O4438" t="s">
        <v>6581</v>
      </c>
      <c r="P4438">
        <f t="shared" si="138"/>
        <v>1</v>
      </c>
      <c r="Q4438" s="7">
        <f t="shared" si="139"/>
        <v>0.94</v>
      </c>
    </row>
    <row r="4439" spans="1:17" x14ac:dyDescent="0.2">
      <c r="A4439">
        <v>89301301</v>
      </c>
      <c r="B4439" t="s">
        <v>4798</v>
      </c>
      <c r="C4439" t="s">
        <v>109</v>
      </c>
      <c r="D4439">
        <v>5</v>
      </c>
      <c r="E4439" s="2">
        <v>44743</v>
      </c>
      <c r="G4439">
        <v>10658</v>
      </c>
      <c r="H4439">
        <v>67764</v>
      </c>
      <c r="J4439" t="s">
        <v>258</v>
      </c>
      <c r="K4439" t="s">
        <v>4698</v>
      </c>
      <c r="M4439" s="1" t="s">
        <v>4818</v>
      </c>
      <c r="N4439">
        <v>1</v>
      </c>
      <c r="O4439" t="s">
        <v>72</v>
      </c>
      <c r="P4439">
        <f t="shared" si="138"/>
        <v>1</v>
      </c>
      <c r="Q4439" s="7">
        <f t="shared" si="139"/>
        <v>1</v>
      </c>
    </row>
    <row r="4440" spans="1:17" x14ac:dyDescent="0.2">
      <c r="A4440">
        <v>89301101</v>
      </c>
      <c r="B4440" t="s">
        <v>2599</v>
      </c>
      <c r="C4440" t="s">
        <v>109</v>
      </c>
      <c r="D4440">
        <v>5</v>
      </c>
      <c r="E4440" s="2">
        <v>44652</v>
      </c>
      <c r="G4440">
        <v>10487</v>
      </c>
      <c r="H4440">
        <v>67768</v>
      </c>
      <c r="I4440" t="s">
        <v>28</v>
      </c>
      <c r="J4440" t="s">
        <v>303</v>
      </c>
      <c r="K4440" t="s">
        <v>2753</v>
      </c>
      <c r="M4440" s="1" t="s">
        <v>2754</v>
      </c>
      <c r="N4440">
        <v>0.1</v>
      </c>
      <c r="O4440" t="s">
        <v>94</v>
      </c>
      <c r="P4440">
        <f t="shared" si="138"/>
        <v>1</v>
      </c>
      <c r="Q4440" s="7">
        <f t="shared" si="139"/>
        <v>0.1</v>
      </c>
    </row>
    <row r="4441" spans="1:17" x14ac:dyDescent="0.2">
      <c r="A4441">
        <v>89301091</v>
      </c>
      <c r="B4441" t="s">
        <v>2444</v>
      </c>
      <c r="C4441" t="s">
        <v>109</v>
      </c>
      <c r="D4441">
        <v>5</v>
      </c>
      <c r="E4441" s="2">
        <v>44713</v>
      </c>
      <c r="G4441">
        <v>10529</v>
      </c>
      <c r="H4441">
        <v>67783</v>
      </c>
      <c r="I4441" t="s">
        <v>53</v>
      </c>
      <c r="J4441" t="s">
        <v>54</v>
      </c>
      <c r="K4441" t="s">
        <v>76</v>
      </c>
      <c r="L4441" t="s">
        <v>86</v>
      </c>
      <c r="M4441" s="1" t="s">
        <v>2503</v>
      </c>
      <c r="N4441">
        <v>0.5</v>
      </c>
      <c r="O4441" t="s">
        <v>72</v>
      </c>
      <c r="P4441">
        <f t="shared" si="138"/>
        <v>1</v>
      </c>
      <c r="Q4441" s="7">
        <f t="shared" si="139"/>
        <v>0.5</v>
      </c>
    </row>
    <row r="4442" spans="1:17" x14ac:dyDescent="0.2">
      <c r="A4442">
        <v>89301101</v>
      </c>
      <c r="B4442" t="s">
        <v>2599</v>
      </c>
      <c r="C4442" t="s">
        <v>109</v>
      </c>
      <c r="D4442">
        <v>5</v>
      </c>
      <c r="E4442" s="2">
        <v>44682</v>
      </c>
      <c r="G4442">
        <v>10485</v>
      </c>
      <c r="H4442">
        <v>67784</v>
      </c>
      <c r="J4442" t="s">
        <v>791</v>
      </c>
      <c r="K4442" t="s">
        <v>2755</v>
      </c>
      <c r="M4442" s="1" t="s">
        <v>2756</v>
      </c>
      <c r="N4442">
        <v>1</v>
      </c>
      <c r="O4442" t="s">
        <v>72</v>
      </c>
      <c r="P4442">
        <f t="shared" si="138"/>
        <v>1</v>
      </c>
      <c r="Q4442" s="7">
        <f t="shared" si="139"/>
        <v>1</v>
      </c>
    </row>
    <row r="4443" spans="1:17" x14ac:dyDescent="0.2">
      <c r="A4443">
        <v>89301028</v>
      </c>
      <c r="B4443" t="s">
        <v>489</v>
      </c>
      <c r="C4443" t="s">
        <v>781</v>
      </c>
      <c r="D4443">
        <v>10</v>
      </c>
      <c r="E4443" s="2">
        <v>44896</v>
      </c>
      <c r="G4443">
        <v>10736</v>
      </c>
      <c r="H4443">
        <v>67787</v>
      </c>
      <c r="I4443" t="s">
        <v>110</v>
      </c>
      <c r="J4443" t="s">
        <v>788</v>
      </c>
      <c r="K4443" t="s">
        <v>789</v>
      </c>
      <c r="L4443" t="s">
        <v>31</v>
      </c>
      <c r="M4443" s="1" t="s">
        <v>790</v>
      </c>
      <c r="N4443">
        <v>0.4</v>
      </c>
      <c r="O4443" t="s">
        <v>33</v>
      </c>
      <c r="P4443">
        <f t="shared" si="138"/>
        <v>1</v>
      </c>
      <c r="Q4443" s="7">
        <f t="shared" si="139"/>
        <v>0.4</v>
      </c>
    </row>
    <row r="4444" spans="1:17" x14ac:dyDescent="0.2">
      <c r="A4444">
        <v>89301048</v>
      </c>
      <c r="B4444" t="s">
        <v>1264</v>
      </c>
      <c r="C4444" t="s">
        <v>1350</v>
      </c>
      <c r="D4444">
        <v>5</v>
      </c>
      <c r="E4444" s="2">
        <v>44713</v>
      </c>
      <c r="G4444">
        <v>10503</v>
      </c>
      <c r="H4444">
        <v>67788</v>
      </c>
      <c r="I4444" t="s">
        <v>28</v>
      </c>
      <c r="J4444" t="s">
        <v>1286</v>
      </c>
      <c r="K4444" t="s">
        <v>1351</v>
      </c>
      <c r="M4444" s="1" t="s">
        <v>1352</v>
      </c>
      <c r="N4444">
        <v>1</v>
      </c>
      <c r="O4444" t="s">
        <v>94</v>
      </c>
      <c r="P4444">
        <f t="shared" si="138"/>
        <v>1</v>
      </c>
      <c r="Q4444" s="7">
        <f t="shared" si="139"/>
        <v>1</v>
      </c>
    </row>
    <row r="4445" spans="1:17" x14ac:dyDescent="0.2">
      <c r="A4445">
        <v>89301501</v>
      </c>
      <c r="B4445" t="s">
        <v>5918</v>
      </c>
      <c r="C4445" t="s">
        <v>109</v>
      </c>
      <c r="D4445">
        <v>5</v>
      </c>
      <c r="E4445" s="2">
        <v>44682</v>
      </c>
      <c r="G4445">
        <v>10517</v>
      </c>
      <c r="H4445">
        <v>67792</v>
      </c>
      <c r="J4445" t="s">
        <v>2190</v>
      </c>
      <c r="K4445" t="s">
        <v>245</v>
      </c>
      <c r="M4445" s="1" t="s">
        <v>5997</v>
      </c>
      <c r="N4445">
        <v>0.75</v>
      </c>
      <c r="O4445" t="s">
        <v>27</v>
      </c>
      <c r="P4445">
        <f t="shared" si="138"/>
        <v>1</v>
      </c>
      <c r="Q4445" s="7">
        <f t="shared" si="139"/>
        <v>0.75</v>
      </c>
    </row>
    <row r="4446" spans="1:17" x14ac:dyDescent="0.2">
      <c r="A4446">
        <v>89301162</v>
      </c>
      <c r="B4446" t="s">
        <v>3529</v>
      </c>
      <c r="C4446" t="s">
        <v>3661</v>
      </c>
      <c r="D4446">
        <v>10</v>
      </c>
      <c r="E4446" s="2">
        <v>44774</v>
      </c>
      <c r="G4446">
        <v>10630</v>
      </c>
      <c r="H4446">
        <v>67793</v>
      </c>
      <c r="J4446" t="s">
        <v>413</v>
      </c>
      <c r="K4446" t="s">
        <v>3674</v>
      </c>
      <c r="M4446" s="1" t="s">
        <v>3675</v>
      </c>
      <c r="N4446">
        <v>1</v>
      </c>
      <c r="O4446" t="s">
        <v>72</v>
      </c>
      <c r="P4446">
        <f t="shared" si="138"/>
        <v>1</v>
      </c>
      <c r="Q4446" s="7">
        <f t="shared" si="139"/>
        <v>1</v>
      </c>
    </row>
    <row r="4447" spans="1:17" x14ac:dyDescent="0.2">
      <c r="A4447">
        <v>89301600</v>
      </c>
      <c r="B4447" t="s">
        <v>6274</v>
      </c>
      <c r="C4447" t="s">
        <v>6274</v>
      </c>
      <c r="D4447">
        <v>10</v>
      </c>
      <c r="E4447" s="2">
        <v>44682</v>
      </c>
      <c r="G4447">
        <v>10539</v>
      </c>
      <c r="H4447">
        <v>67795</v>
      </c>
      <c r="J4447" t="s">
        <v>705</v>
      </c>
      <c r="K4447" t="s">
        <v>6326</v>
      </c>
      <c r="L4447" t="s">
        <v>86</v>
      </c>
      <c r="M4447" s="1" t="s">
        <v>6327</v>
      </c>
      <c r="N4447">
        <v>0.14199999999999999</v>
      </c>
      <c r="O4447" t="s">
        <v>72</v>
      </c>
      <c r="P4447">
        <f t="shared" si="138"/>
        <v>7</v>
      </c>
      <c r="Q4447" s="7">
        <f t="shared" si="139"/>
        <v>0.99399999999999999</v>
      </c>
    </row>
    <row r="4448" spans="1:17" x14ac:dyDescent="0.2">
      <c r="A4448">
        <v>89301602</v>
      </c>
      <c r="B4448" t="s">
        <v>6449</v>
      </c>
      <c r="C4448" t="s">
        <v>6450</v>
      </c>
      <c r="D4448">
        <v>10</v>
      </c>
      <c r="E4448" s="2">
        <v>44682</v>
      </c>
      <c r="G4448">
        <v>10539</v>
      </c>
      <c r="H4448">
        <v>67795</v>
      </c>
      <c r="J4448" t="s">
        <v>705</v>
      </c>
      <c r="K4448" t="s">
        <v>6326</v>
      </c>
      <c r="L4448" t="s">
        <v>86</v>
      </c>
      <c r="M4448" s="1" t="s">
        <v>6327</v>
      </c>
      <c r="N4448">
        <v>0.14199999999999999</v>
      </c>
      <c r="O4448" t="s">
        <v>72</v>
      </c>
      <c r="P4448">
        <f t="shared" si="138"/>
        <v>7</v>
      </c>
      <c r="Q4448" s="7">
        <f t="shared" si="139"/>
        <v>0.99399999999999999</v>
      </c>
    </row>
    <row r="4449" spans="1:17" x14ac:dyDescent="0.2">
      <c r="A4449">
        <v>89301604</v>
      </c>
      <c r="B4449" t="s">
        <v>6464</v>
      </c>
      <c r="C4449" t="s">
        <v>6465</v>
      </c>
      <c r="D4449">
        <v>10</v>
      </c>
      <c r="E4449" s="2">
        <v>44682</v>
      </c>
      <c r="G4449">
        <v>10539</v>
      </c>
      <c r="H4449">
        <v>67795</v>
      </c>
      <c r="J4449" t="s">
        <v>705</v>
      </c>
      <c r="K4449" t="s">
        <v>6326</v>
      </c>
      <c r="L4449" t="s">
        <v>86</v>
      </c>
      <c r="M4449" s="1" t="s">
        <v>6327</v>
      </c>
      <c r="N4449">
        <v>0.14199999999999999</v>
      </c>
      <c r="O4449" t="s">
        <v>72</v>
      </c>
      <c r="P4449">
        <f t="shared" si="138"/>
        <v>7</v>
      </c>
      <c r="Q4449" s="7">
        <f t="shared" si="139"/>
        <v>0.99399999999999999</v>
      </c>
    </row>
    <row r="4450" spans="1:17" x14ac:dyDescent="0.2">
      <c r="A4450">
        <v>89301605</v>
      </c>
      <c r="B4450" t="s">
        <v>6474</v>
      </c>
      <c r="C4450" t="s">
        <v>6475</v>
      </c>
      <c r="D4450">
        <v>10</v>
      </c>
      <c r="E4450" s="2">
        <v>44682</v>
      </c>
      <c r="G4450">
        <v>10539</v>
      </c>
      <c r="H4450">
        <v>67795</v>
      </c>
      <c r="J4450" t="s">
        <v>705</v>
      </c>
      <c r="K4450" t="s">
        <v>6326</v>
      </c>
      <c r="L4450" t="s">
        <v>86</v>
      </c>
      <c r="M4450" s="1" t="s">
        <v>6327</v>
      </c>
      <c r="N4450">
        <v>0.14199999999999999</v>
      </c>
      <c r="O4450" t="s">
        <v>72</v>
      </c>
      <c r="P4450">
        <f t="shared" si="138"/>
        <v>7</v>
      </c>
      <c r="Q4450" s="7">
        <f t="shared" si="139"/>
        <v>0.99399999999999999</v>
      </c>
    </row>
    <row r="4451" spans="1:17" x14ac:dyDescent="0.2">
      <c r="A4451">
        <v>89301606</v>
      </c>
      <c r="B4451" t="s">
        <v>6476</v>
      </c>
      <c r="C4451" t="s">
        <v>6477</v>
      </c>
      <c r="D4451">
        <v>10</v>
      </c>
      <c r="E4451" s="2">
        <v>44682</v>
      </c>
      <c r="G4451">
        <v>10539</v>
      </c>
      <c r="H4451">
        <v>67795</v>
      </c>
      <c r="J4451" t="s">
        <v>705</v>
      </c>
      <c r="K4451" t="s">
        <v>6326</v>
      </c>
      <c r="L4451" t="s">
        <v>86</v>
      </c>
      <c r="M4451" s="1" t="s">
        <v>6327</v>
      </c>
      <c r="N4451">
        <v>0.14199999999999999</v>
      </c>
      <c r="O4451" t="s">
        <v>72</v>
      </c>
      <c r="P4451">
        <f t="shared" si="138"/>
        <v>7</v>
      </c>
      <c r="Q4451" s="7">
        <f t="shared" si="139"/>
        <v>0.99399999999999999</v>
      </c>
    </row>
    <row r="4452" spans="1:17" x14ac:dyDescent="0.2">
      <c r="A4452">
        <v>89301607</v>
      </c>
      <c r="B4452" t="s">
        <v>6480</v>
      </c>
      <c r="C4452" t="s">
        <v>6481</v>
      </c>
      <c r="D4452">
        <v>10</v>
      </c>
      <c r="E4452" s="2">
        <v>44682</v>
      </c>
      <c r="G4452">
        <v>10539</v>
      </c>
      <c r="H4452">
        <v>67795</v>
      </c>
      <c r="J4452" t="s">
        <v>705</v>
      </c>
      <c r="K4452" t="s">
        <v>6326</v>
      </c>
      <c r="L4452" t="s">
        <v>86</v>
      </c>
      <c r="M4452" s="1" t="s">
        <v>6327</v>
      </c>
      <c r="N4452">
        <v>0.14199999999999999</v>
      </c>
      <c r="O4452" t="s">
        <v>72</v>
      </c>
      <c r="P4452">
        <f t="shared" si="138"/>
        <v>7</v>
      </c>
      <c r="Q4452" s="7">
        <f t="shared" si="139"/>
        <v>0.99399999999999999</v>
      </c>
    </row>
    <row r="4453" spans="1:17" x14ac:dyDescent="0.2">
      <c r="A4453">
        <v>89301608</v>
      </c>
      <c r="B4453" t="s">
        <v>6482</v>
      </c>
      <c r="C4453" t="s">
        <v>6482</v>
      </c>
      <c r="D4453">
        <v>10</v>
      </c>
      <c r="E4453" s="2">
        <v>44682</v>
      </c>
      <c r="G4453">
        <v>10539</v>
      </c>
      <c r="H4453">
        <v>67795</v>
      </c>
      <c r="J4453" t="s">
        <v>705</v>
      </c>
      <c r="K4453" t="s">
        <v>6326</v>
      </c>
      <c r="L4453" t="s">
        <v>86</v>
      </c>
      <c r="M4453" s="1" t="s">
        <v>6327</v>
      </c>
      <c r="N4453">
        <v>0.14199999999999999</v>
      </c>
      <c r="O4453" t="s">
        <v>72</v>
      </c>
      <c r="P4453">
        <f t="shared" si="138"/>
        <v>7</v>
      </c>
      <c r="Q4453" s="7">
        <f t="shared" si="139"/>
        <v>0.99399999999999999</v>
      </c>
    </row>
    <row r="4454" spans="1:17" x14ac:dyDescent="0.2">
      <c r="A4454">
        <v>89301073</v>
      </c>
      <c r="B4454" t="s">
        <v>1686</v>
      </c>
      <c r="C4454" t="s">
        <v>357</v>
      </c>
      <c r="D4454">
        <v>5</v>
      </c>
      <c r="E4454" s="2">
        <v>44866</v>
      </c>
      <c r="G4454">
        <v>10940</v>
      </c>
      <c r="H4454">
        <v>67802</v>
      </c>
      <c r="J4454" t="s">
        <v>504</v>
      </c>
      <c r="K4454" t="s">
        <v>245</v>
      </c>
      <c r="M4454" s="1" t="s">
        <v>1816</v>
      </c>
      <c r="N4454">
        <v>1</v>
      </c>
      <c r="O4454" t="s">
        <v>23</v>
      </c>
      <c r="P4454">
        <f t="shared" si="138"/>
        <v>1</v>
      </c>
      <c r="Q4454" s="7">
        <f t="shared" si="139"/>
        <v>1</v>
      </c>
    </row>
    <row r="4455" spans="1:17" x14ac:dyDescent="0.2">
      <c r="A4455">
        <v>89301031</v>
      </c>
      <c r="B4455" t="s">
        <v>826</v>
      </c>
      <c r="C4455" t="s">
        <v>109</v>
      </c>
      <c r="D4455">
        <v>5</v>
      </c>
      <c r="E4455" s="2">
        <v>45017</v>
      </c>
      <c r="G4455">
        <v>10512</v>
      </c>
      <c r="H4455">
        <v>67804</v>
      </c>
      <c r="I4455" t="s">
        <v>28</v>
      </c>
      <c r="J4455" t="s">
        <v>75</v>
      </c>
      <c r="K4455" t="s">
        <v>867</v>
      </c>
      <c r="M4455" s="1" t="s">
        <v>868</v>
      </c>
      <c r="N4455">
        <v>0.2</v>
      </c>
      <c r="O4455" t="s">
        <v>33</v>
      </c>
      <c r="P4455">
        <f t="shared" si="138"/>
        <v>3</v>
      </c>
      <c r="Q4455" s="7">
        <f t="shared" si="139"/>
        <v>0.8</v>
      </c>
    </row>
    <row r="4456" spans="1:17" x14ac:dyDescent="0.2">
      <c r="A4456">
        <v>89301035</v>
      </c>
      <c r="B4456" t="s">
        <v>826</v>
      </c>
      <c r="C4456" t="s">
        <v>1046</v>
      </c>
      <c r="D4456">
        <v>10</v>
      </c>
      <c r="E4456" s="2">
        <v>45017</v>
      </c>
      <c r="G4456">
        <v>10512</v>
      </c>
      <c r="H4456">
        <v>67804</v>
      </c>
      <c r="I4456" t="s">
        <v>28</v>
      </c>
      <c r="J4456" t="s">
        <v>75</v>
      </c>
      <c r="K4456" t="s">
        <v>867</v>
      </c>
      <c r="M4456" s="1" t="s">
        <v>868</v>
      </c>
      <c r="N4456">
        <v>0.4</v>
      </c>
      <c r="O4456" t="s">
        <v>33</v>
      </c>
      <c r="P4456">
        <f t="shared" si="138"/>
        <v>3</v>
      </c>
      <c r="Q4456" s="7">
        <f t="shared" si="139"/>
        <v>0.8</v>
      </c>
    </row>
    <row r="4457" spans="1:17" x14ac:dyDescent="0.2">
      <c r="A4457">
        <v>89301036</v>
      </c>
      <c r="B4457" t="s">
        <v>826</v>
      </c>
      <c r="C4457" t="s">
        <v>1080</v>
      </c>
      <c r="D4457">
        <v>10</v>
      </c>
      <c r="E4457" s="2">
        <v>45017</v>
      </c>
      <c r="G4457">
        <v>10512</v>
      </c>
      <c r="H4457">
        <v>67804</v>
      </c>
      <c r="I4457" t="s">
        <v>28</v>
      </c>
      <c r="J4457" t="s">
        <v>75</v>
      </c>
      <c r="K4457" t="s">
        <v>867</v>
      </c>
      <c r="M4457" s="1" t="s">
        <v>868</v>
      </c>
      <c r="N4457">
        <v>0.2</v>
      </c>
      <c r="O4457" t="s">
        <v>33</v>
      </c>
      <c r="P4457">
        <f t="shared" si="138"/>
        <v>3</v>
      </c>
      <c r="Q4457" s="7">
        <f t="shared" si="139"/>
        <v>0.8</v>
      </c>
    </row>
    <row r="4458" spans="1:17" x14ac:dyDescent="0.2">
      <c r="A4458">
        <v>89301181</v>
      </c>
      <c r="B4458" t="s">
        <v>3946</v>
      </c>
      <c r="C4458" t="s">
        <v>3947</v>
      </c>
      <c r="D4458">
        <v>5</v>
      </c>
      <c r="E4458" s="2">
        <v>44682</v>
      </c>
      <c r="G4458">
        <v>10527</v>
      </c>
      <c r="H4458">
        <v>67807</v>
      </c>
      <c r="J4458" t="s">
        <v>252</v>
      </c>
      <c r="K4458" t="s">
        <v>4036</v>
      </c>
      <c r="M4458" s="1" t="s">
        <v>4037</v>
      </c>
      <c r="N4458">
        <v>1</v>
      </c>
      <c r="O4458" t="s">
        <v>23</v>
      </c>
      <c r="P4458">
        <f t="shared" si="138"/>
        <v>1</v>
      </c>
      <c r="Q4458" s="7">
        <f t="shared" si="139"/>
        <v>1</v>
      </c>
    </row>
    <row r="4459" spans="1:17" x14ac:dyDescent="0.2">
      <c r="A4459">
        <v>89301395</v>
      </c>
      <c r="B4459" t="s">
        <v>5745</v>
      </c>
      <c r="C4459" t="s">
        <v>5746</v>
      </c>
      <c r="D4459">
        <v>10</v>
      </c>
      <c r="E4459" s="2">
        <v>44743</v>
      </c>
      <c r="G4459">
        <v>10466</v>
      </c>
      <c r="H4459">
        <v>67812</v>
      </c>
      <c r="I4459" t="s">
        <v>46</v>
      </c>
      <c r="J4459" t="s">
        <v>84</v>
      </c>
      <c r="K4459" t="s">
        <v>5751</v>
      </c>
      <c r="M4459" s="1" t="s">
        <v>5752</v>
      </c>
      <c r="N4459">
        <v>1</v>
      </c>
      <c r="O4459" t="s">
        <v>2436</v>
      </c>
      <c r="P4459">
        <f t="shared" si="138"/>
        <v>1</v>
      </c>
      <c r="Q4459" s="7">
        <f t="shared" si="139"/>
        <v>1</v>
      </c>
    </row>
    <row r="4460" spans="1:17" x14ac:dyDescent="0.2">
      <c r="A4460">
        <v>89301301</v>
      </c>
      <c r="B4460" t="s">
        <v>4798</v>
      </c>
      <c r="C4460" t="s">
        <v>109</v>
      </c>
      <c r="D4460">
        <v>5</v>
      </c>
      <c r="E4460" s="2">
        <v>45108</v>
      </c>
      <c r="G4460">
        <v>11094</v>
      </c>
      <c r="H4460">
        <v>67819</v>
      </c>
      <c r="J4460" t="s">
        <v>161</v>
      </c>
      <c r="K4460" t="s">
        <v>3630</v>
      </c>
      <c r="M4460" s="1" t="s">
        <v>4817</v>
      </c>
      <c r="N4460">
        <v>1</v>
      </c>
      <c r="O4460" t="s">
        <v>23</v>
      </c>
      <c r="P4460">
        <f t="shared" si="138"/>
        <v>1</v>
      </c>
      <c r="Q4460" s="7">
        <f t="shared" si="139"/>
        <v>1</v>
      </c>
    </row>
    <row r="4461" spans="1:17" x14ac:dyDescent="0.2">
      <c r="A4461">
        <v>89301265</v>
      </c>
      <c r="B4461" t="s">
        <v>4505</v>
      </c>
      <c r="C4461" t="s">
        <v>4675</v>
      </c>
      <c r="D4461">
        <v>10</v>
      </c>
      <c r="E4461" s="2">
        <v>45108</v>
      </c>
      <c r="G4461">
        <v>11105</v>
      </c>
      <c r="H4461">
        <v>67821</v>
      </c>
      <c r="I4461" t="s">
        <v>46</v>
      </c>
      <c r="J4461" t="s">
        <v>268</v>
      </c>
      <c r="K4461" t="s">
        <v>2624</v>
      </c>
      <c r="M4461" s="1" t="s">
        <v>4680</v>
      </c>
      <c r="N4461">
        <v>0.5</v>
      </c>
      <c r="O4461" t="s">
        <v>2433</v>
      </c>
      <c r="P4461">
        <f t="shared" si="138"/>
        <v>1</v>
      </c>
      <c r="Q4461" s="7">
        <f t="shared" si="139"/>
        <v>0.5</v>
      </c>
    </row>
    <row r="4462" spans="1:17" x14ac:dyDescent="0.2">
      <c r="A4462">
        <v>89301162</v>
      </c>
      <c r="B4462" t="s">
        <v>3529</v>
      </c>
      <c r="C4462" t="s">
        <v>3661</v>
      </c>
      <c r="D4462">
        <v>10</v>
      </c>
      <c r="E4462" s="2">
        <v>44713</v>
      </c>
      <c r="G4462">
        <v>10518</v>
      </c>
      <c r="H4462">
        <v>67823</v>
      </c>
      <c r="J4462" t="s">
        <v>69</v>
      </c>
      <c r="K4462" t="s">
        <v>3676</v>
      </c>
      <c r="M4462" s="1" t="s">
        <v>3677</v>
      </c>
      <c r="N4462">
        <v>0.5</v>
      </c>
      <c r="O4462" t="s">
        <v>90</v>
      </c>
      <c r="P4462">
        <f t="shared" si="138"/>
        <v>1</v>
      </c>
      <c r="Q4462" s="7">
        <f t="shared" si="139"/>
        <v>0.5</v>
      </c>
    </row>
    <row r="4463" spans="1:17" x14ac:dyDescent="0.2">
      <c r="A4463">
        <v>89301041</v>
      </c>
      <c r="B4463" t="s">
        <v>1095</v>
      </c>
      <c r="C4463" t="s">
        <v>109</v>
      </c>
      <c r="D4463">
        <v>5</v>
      </c>
      <c r="E4463" s="2">
        <v>44713</v>
      </c>
      <c r="G4463">
        <v>10567</v>
      </c>
      <c r="H4463">
        <v>67824</v>
      </c>
      <c r="I4463" t="s">
        <v>53</v>
      </c>
      <c r="J4463" t="s">
        <v>504</v>
      </c>
      <c r="K4463" t="s">
        <v>1239</v>
      </c>
      <c r="M4463" s="1" t="s">
        <v>1240</v>
      </c>
      <c r="N4463">
        <v>1</v>
      </c>
      <c r="O4463" t="s">
        <v>72</v>
      </c>
      <c r="P4463">
        <f t="shared" si="138"/>
        <v>1</v>
      </c>
      <c r="Q4463" s="7">
        <f t="shared" si="139"/>
        <v>1</v>
      </c>
    </row>
    <row r="4464" spans="1:17" x14ac:dyDescent="0.2">
      <c r="A4464">
        <v>89301112</v>
      </c>
      <c r="B4464" t="s">
        <v>3082</v>
      </c>
      <c r="C4464" t="s">
        <v>3083</v>
      </c>
      <c r="D4464">
        <v>10</v>
      </c>
      <c r="E4464" s="2">
        <v>45078</v>
      </c>
      <c r="G4464">
        <v>10596</v>
      </c>
      <c r="H4464">
        <v>67832</v>
      </c>
      <c r="J4464" t="s">
        <v>504</v>
      </c>
      <c r="K4464" t="s">
        <v>3085</v>
      </c>
      <c r="M4464" s="1" t="s">
        <v>3086</v>
      </c>
      <c r="N4464">
        <v>0.5</v>
      </c>
      <c r="O4464" t="s">
        <v>72</v>
      </c>
      <c r="P4464">
        <f t="shared" si="138"/>
        <v>1</v>
      </c>
      <c r="Q4464" s="7">
        <f t="shared" si="139"/>
        <v>0.5</v>
      </c>
    </row>
    <row r="4465" spans="1:17" x14ac:dyDescent="0.2">
      <c r="A4465">
        <v>89301335</v>
      </c>
      <c r="B4465" t="s">
        <v>5218</v>
      </c>
      <c r="C4465" t="s">
        <v>5219</v>
      </c>
      <c r="D4465">
        <v>10</v>
      </c>
      <c r="E4465" s="2">
        <v>44743</v>
      </c>
      <c r="G4465">
        <v>10655</v>
      </c>
      <c r="H4465">
        <v>67833</v>
      </c>
      <c r="I4465" t="s">
        <v>4770</v>
      </c>
      <c r="J4465" t="s">
        <v>1607</v>
      </c>
      <c r="K4465" t="s">
        <v>5300</v>
      </c>
      <c r="M4465" s="1" t="s">
        <v>5301</v>
      </c>
      <c r="N4465">
        <v>1</v>
      </c>
      <c r="O4465" t="s">
        <v>2433</v>
      </c>
      <c r="P4465">
        <f t="shared" si="138"/>
        <v>1</v>
      </c>
      <c r="Q4465" s="7">
        <f t="shared" si="139"/>
        <v>1</v>
      </c>
    </row>
    <row r="4466" spans="1:17" x14ac:dyDescent="0.2">
      <c r="A4466">
        <v>89301600</v>
      </c>
      <c r="B4466" t="s">
        <v>6274</v>
      </c>
      <c r="C4466" t="s">
        <v>6274</v>
      </c>
      <c r="D4466">
        <v>10</v>
      </c>
      <c r="E4466" s="2">
        <v>44866</v>
      </c>
      <c r="G4466">
        <v>10532</v>
      </c>
      <c r="H4466">
        <v>67837</v>
      </c>
      <c r="I4466" t="s">
        <v>28</v>
      </c>
      <c r="J4466" t="s">
        <v>275</v>
      </c>
      <c r="K4466" t="s">
        <v>6329</v>
      </c>
      <c r="M4466" s="1" t="s">
        <v>6330</v>
      </c>
      <c r="N4466">
        <v>0.15</v>
      </c>
      <c r="O4466" t="s">
        <v>33</v>
      </c>
      <c r="P4466">
        <f t="shared" si="138"/>
        <v>1</v>
      </c>
      <c r="Q4466" s="7">
        <f t="shared" si="139"/>
        <v>0.15</v>
      </c>
    </row>
    <row r="4467" spans="1:17" x14ac:dyDescent="0.2">
      <c r="A4467">
        <v>89100601</v>
      </c>
      <c r="B4467" t="s">
        <v>15</v>
      </c>
      <c r="C4467" t="s">
        <v>15</v>
      </c>
      <c r="D4467">
        <v>5</v>
      </c>
      <c r="E4467" s="2">
        <v>44743</v>
      </c>
      <c r="G4467">
        <v>10657</v>
      </c>
      <c r="H4467">
        <v>67848</v>
      </c>
      <c r="J4467" t="s">
        <v>103</v>
      </c>
      <c r="K4467" t="s">
        <v>104</v>
      </c>
      <c r="M4467" s="1" t="s">
        <v>105</v>
      </c>
      <c r="N4467">
        <v>1</v>
      </c>
      <c r="O4467" t="s">
        <v>23</v>
      </c>
      <c r="P4467">
        <f t="shared" si="138"/>
        <v>1</v>
      </c>
      <c r="Q4467" s="7">
        <f t="shared" si="139"/>
        <v>1</v>
      </c>
    </row>
    <row r="4468" spans="1:17" x14ac:dyDescent="0.2">
      <c r="A4468">
        <v>89301215</v>
      </c>
      <c r="B4468" t="s">
        <v>4155</v>
      </c>
      <c r="C4468" t="s">
        <v>4301</v>
      </c>
      <c r="D4468">
        <v>10</v>
      </c>
      <c r="E4468" s="2">
        <v>44743</v>
      </c>
      <c r="G4468">
        <v>10891</v>
      </c>
      <c r="H4468">
        <v>67853</v>
      </c>
      <c r="I4468" t="s">
        <v>1651</v>
      </c>
      <c r="J4468" t="s">
        <v>2677</v>
      </c>
      <c r="K4468" t="s">
        <v>88</v>
      </c>
      <c r="M4468" s="1" t="s">
        <v>4343</v>
      </c>
      <c r="N4468">
        <v>1</v>
      </c>
      <c r="O4468" t="s">
        <v>72</v>
      </c>
      <c r="P4468">
        <f t="shared" si="138"/>
        <v>1</v>
      </c>
      <c r="Q4468" s="7">
        <f t="shared" si="139"/>
        <v>1</v>
      </c>
    </row>
    <row r="4469" spans="1:17" x14ac:dyDescent="0.2">
      <c r="A4469">
        <v>89301142</v>
      </c>
      <c r="B4469" t="s">
        <v>3386</v>
      </c>
      <c r="C4469" t="s">
        <v>3456</v>
      </c>
      <c r="D4469">
        <v>10</v>
      </c>
      <c r="E4469" s="2">
        <v>44805</v>
      </c>
      <c r="G4469">
        <v>10694</v>
      </c>
      <c r="H4469">
        <v>67854</v>
      </c>
      <c r="J4469" t="s">
        <v>406</v>
      </c>
      <c r="K4469" t="s">
        <v>3488</v>
      </c>
      <c r="L4469" t="s">
        <v>86</v>
      </c>
      <c r="M4469" s="1" t="s">
        <v>3489</v>
      </c>
      <c r="N4469">
        <v>1</v>
      </c>
      <c r="O4469" t="s">
        <v>90</v>
      </c>
      <c r="P4469">
        <f t="shared" si="138"/>
        <v>1</v>
      </c>
      <c r="Q4469" s="7">
        <f t="shared" si="139"/>
        <v>1</v>
      </c>
    </row>
    <row r="4470" spans="1:17" x14ac:dyDescent="0.2">
      <c r="A4470">
        <v>89301081</v>
      </c>
      <c r="B4470" t="s">
        <v>2159</v>
      </c>
      <c r="C4470" t="s">
        <v>109</v>
      </c>
      <c r="D4470">
        <v>5</v>
      </c>
      <c r="E4470" s="2">
        <v>44743</v>
      </c>
      <c r="G4470">
        <v>10603</v>
      </c>
      <c r="H4470">
        <v>67857</v>
      </c>
      <c r="I4470" t="s">
        <v>53</v>
      </c>
      <c r="J4470" t="s">
        <v>2180</v>
      </c>
      <c r="K4470" t="s">
        <v>2181</v>
      </c>
      <c r="M4470" s="1" t="s">
        <v>2182</v>
      </c>
      <c r="N4470">
        <v>1</v>
      </c>
      <c r="O4470" t="s">
        <v>72</v>
      </c>
      <c r="P4470">
        <f t="shared" si="138"/>
        <v>1</v>
      </c>
      <c r="Q4470" s="7">
        <f t="shared" si="139"/>
        <v>1</v>
      </c>
    </row>
    <row r="4471" spans="1:17" x14ac:dyDescent="0.2">
      <c r="A4471">
        <v>89301081</v>
      </c>
      <c r="B4471" t="s">
        <v>2159</v>
      </c>
      <c r="C4471" t="s">
        <v>109</v>
      </c>
      <c r="D4471">
        <v>5</v>
      </c>
      <c r="E4471" s="2">
        <v>44743</v>
      </c>
      <c r="G4471">
        <v>10604</v>
      </c>
      <c r="H4471">
        <v>67858</v>
      </c>
      <c r="I4471" t="s">
        <v>53</v>
      </c>
      <c r="J4471" t="s">
        <v>78</v>
      </c>
      <c r="K4471" t="s">
        <v>2183</v>
      </c>
      <c r="M4471" s="1" t="s">
        <v>2184</v>
      </c>
      <c r="N4471">
        <v>1</v>
      </c>
      <c r="O4471" t="s">
        <v>72</v>
      </c>
      <c r="P4471">
        <f t="shared" si="138"/>
        <v>1</v>
      </c>
      <c r="Q4471" s="7">
        <f t="shared" si="139"/>
        <v>1</v>
      </c>
    </row>
    <row r="4472" spans="1:17" x14ac:dyDescent="0.2">
      <c r="A4472">
        <v>89301375</v>
      </c>
      <c r="B4472" t="s">
        <v>5575</v>
      </c>
      <c r="C4472" t="s">
        <v>5575</v>
      </c>
      <c r="D4472">
        <v>10</v>
      </c>
      <c r="E4472" s="2">
        <v>44774</v>
      </c>
      <c r="G4472">
        <v>10887</v>
      </c>
      <c r="H4472">
        <v>67865</v>
      </c>
      <c r="J4472" t="s">
        <v>81</v>
      </c>
      <c r="K4472" t="s">
        <v>5579</v>
      </c>
      <c r="M4472" s="1" t="s">
        <v>5580</v>
      </c>
      <c r="N4472">
        <v>1</v>
      </c>
      <c r="O4472" t="s">
        <v>72</v>
      </c>
      <c r="P4472">
        <f t="shared" si="138"/>
        <v>1</v>
      </c>
      <c r="Q4472" s="7">
        <f t="shared" si="139"/>
        <v>1</v>
      </c>
    </row>
    <row r="4473" spans="1:17" x14ac:dyDescent="0.2">
      <c r="A4473">
        <v>89301215</v>
      </c>
      <c r="B4473" t="s">
        <v>4155</v>
      </c>
      <c r="C4473" t="s">
        <v>4301</v>
      </c>
      <c r="D4473">
        <v>10</v>
      </c>
      <c r="E4473" s="2">
        <v>44743</v>
      </c>
      <c r="G4473">
        <v>10892</v>
      </c>
      <c r="H4473">
        <v>67866</v>
      </c>
      <c r="I4473" t="s">
        <v>53</v>
      </c>
      <c r="J4473" t="s">
        <v>78</v>
      </c>
      <c r="K4473" t="s">
        <v>522</v>
      </c>
      <c r="M4473" s="1" t="s">
        <v>4342</v>
      </c>
      <c r="N4473">
        <v>1</v>
      </c>
      <c r="O4473" t="s">
        <v>72</v>
      </c>
      <c r="P4473">
        <f t="shared" si="138"/>
        <v>1</v>
      </c>
      <c r="Q4473" s="7">
        <f t="shared" si="139"/>
        <v>1</v>
      </c>
    </row>
    <row r="4474" spans="1:17" x14ac:dyDescent="0.2">
      <c r="A4474">
        <v>89301345</v>
      </c>
      <c r="B4474" t="s">
        <v>5330</v>
      </c>
      <c r="C4474" t="s">
        <v>5331</v>
      </c>
      <c r="D4474">
        <v>10</v>
      </c>
      <c r="E4474" s="2">
        <v>44774</v>
      </c>
      <c r="G4474">
        <v>10877</v>
      </c>
      <c r="H4474">
        <v>67868</v>
      </c>
      <c r="I4474" t="s">
        <v>53</v>
      </c>
      <c r="J4474" t="s">
        <v>1607</v>
      </c>
      <c r="K4474" t="s">
        <v>5336</v>
      </c>
      <c r="M4474" s="1" t="s">
        <v>5337</v>
      </c>
      <c r="N4474">
        <v>1</v>
      </c>
      <c r="O4474" t="s">
        <v>72</v>
      </c>
      <c r="P4474">
        <f t="shared" si="138"/>
        <v>1</v>
      </c>
      <c r="Q4474" s="7">
        <f t="shared" si="139"/>
        <v>1</v>
      </c>
    </row>
    <row r="4475" spans="1:17" x14ac:dyDescent="0.2">
      <c r="A4475">
        <v>89301073</v>
      </c>
      <c r="B4475" t="s">
        <v>1686</v>
      </c>
      <c r="C4475" t="s">
        <v>357</v>
      </c>
      <c r="D4475">
        <v>5</v>
      </c>
      <c r="E4475" s="2">
        <v>44774</v>
      </c>
      <c r="G4475">
        <v>10641</v>
      </c>
      <c r="H4475">
        <v>67870</v>
      </c>
      <c r="J4475" t="s">
        <v>63</v>
      </c>
      <c r="K4475" t="s">
        <v>1810</v>
      </c>
      <c r="M4475" s="1" t="s">
        <v>1811</v>
      </c>
      <c r="N4475">
        <v>1</v>
      </c>
      <c r="O4475" t="s">
        <v>72</v>
      </c>
      <c r="P4475">
        <f t="shared" si="138"/>
        <v>1</v>
      </c>
      <c r="Q4475" s="7">
        <f t="shared" si="139"/>
        <v>1</v>
      </c>
    </row>
    <row r="4476" spans="1:17" x14ac:dyDescent="0.2">
      <c r="A4476">
        <v>89301073</v>
      </c>
      <c r="B4476" t="s">
        <v>1686</v>
      </c>
      <c r="C4476" t="s">
        <v>357</v>
      </c>
      <c r="D4476">
        <v>5</v>
      </c>
      <c r="E4476" s="2">
        <v>44805</v>
      </c>
      <c r="G4476">
        <v>10640</v>
      </c>
      <c r="H4476">
        <v>67871</v>
      </c>
      <c r="J4476" t="s">
        <v>54</v>
      </c>
      <c r="K4476" t="s">
        <v>1812</v>
      </c>
      <c r="L4476" t="s">
        <v>86</v>
      </c>
      <c r="M4476" s="1" t="s">
        <v>1813</v>
      </c>
      <c r="N4476">
        <v>1</v>
      </c>
      <c r="O4476" t="s">
        <v>72</v>
      </c>
      <c r="P4476">
        <f t="shared" si="138"/>
        <v>1</v>
      </c>
      <c r="Q4476" s="7">
        <f t="shared" si="139"/>
        <v>1</v>
      </c>
    </row>
    <row r="4477" spans="1:17" x14ac:dyDescent="0.2">
      <c r="A4477">
        <v>89301211</v>
      </c>
      <c r="B4477" t="s">
        <v>4155</v>
      </c>
      <c r="C4477" t="s">
        <v>109</v>
      </c>
      <c r="D4477">
        <v>5</v>
      </c>
      <c r="E4477" s="2">
        <v>44713</v>
      </c>
      <c r="G4477">
        <v>10501</v>
      </c>
      <c r="H4477">
        <v>67872</v>
      </c>
      <c r="I4477" t="s">
        <v>28</v>
      </c>
      <c r="J4477" t="s">
        <v>507</v>
      </c>
      <c r="K4477" t="s">
        <v>4214</v>
      </c>
      <c r="M4477" s="1" t="s">
        <v>4215</v>
      </c>
      <c r="N4477">
        <v>1</v>
      </c>
      <c r="O4477" t="s">
        <v>94</v>
      </c>
      <c r="P4477">
        <f t="shared" si="138"/>
        <v>1</v>
      </c>
      <c r="Q4477" s="7">
        <f t="shared" si="139"/>
        <v>1</v>
      </c>
    </row>
    <row r="4478" spans="1:17" x14ac:dyDescent="0.2">
      <c r="A4478">
        <v>89301073</v>
      </c>
      <c r="B4478" t="s">
        <v>1686</v>
      </c>
      <c r="C4478" t="s">
        <v>357</v>
      </c>
      <c r="D4478">
        <v>5</v>
      </c>
      <c r="E4478" s="2">
        <v>44805</v>
      </c>
      <c r="G4478">
        <v>10637</v>
      </c>
      <c r="H4478">
        <v>67873</v>
      </c>
      <c r="J4478" t="s">
        <v>268</v>
      </c>
      <c r="K4478" t="s">
        <v>1814</v>
      </c>
      <c r="M4478" s="1" t="s">
        <v>1815</v>
      </c>
      <c r="N4478">
        <v>1</v>
      </c>
      <c r="O4478" t="s">
        <v>23</v>
      </c>
      <c r="P4478">
        <f t="shared" si="138"/>
        <v>1</v>
      </c>
      <c r="Q4478" s="7">
        <f t="shared" si="139"/>
        <v>1</v>
      </c>
    </row>
    <row r="4479" spans="1:17" x14ac:dyDescent="0.2">
      <c r="A4479">
        <v>89301121</v>
      </c>
      <c r="B4479" t="s">
        <v>3139</v>
      </c>
      <c r="C4479" t="s">
        <v>109</v>
      </c>
      <c r="D4479">
        <v>5</v>
      </c>
      <c r="E4479" s="2">
        <v>44743</v>
      </c>
      <c r="G4479">
        <v>10704</v>
      </c>
      <c r="H4479">
        <v>67874</v>
      </c>
      <c r="J4479" t="s">
        <v>84</v>
      </c>
      <c r="K4479" t="s">
        <v>2601</v>
      </c>
      <c r="M4479" s="1" t="s">
        <v>3228</v>
      </c>
      <c r="N4479">
        <v>1</v>
      </c>
      <c r="O4479" t="s">
        <v>23</v>
      </c>
      <c r="P4479">
        <f t="shared" si="138"/>
        <v>1</v>
      </c>
      <c r="Q4479" s="7">
        <f t="shared" si="139"/>
        <v>1</v>
      </c>
    </row>
    <row r="4480" spans="1:17" x14ac:dyDescent="0.2">
      <c r="A4480">
        <v>89301375</v>
      </c>
      <c r="B4480" t="s">
        <v>5575</v>
      </c>
      <c r="C4480" t="s">
        <v>5575</v>
      </c>
      <c r="D4480">
        <v>10</v>
      </c>
      <c r="E4480" s="2">
        <v>44805</v>
      </c>
      <c r="G4480">
        <v>10886</v>
      </c>
      <c r="H4480">
        <v>67877</v>
      </c>
      <c r="I4480" t="s">
        <v>53</v>
      </c>
      <c r="J4480" t="s">
        <v>54</v>
      </c>
      <c r="K4480" t="s">
        <v>2216</v>
      </c>
      <c r="M4480" s="1" t="s">
        <v>5578</v>
      </c>
      <c r="N4480">
        <v>1</v>
      </c>
      <c r="O4480" t="s">
        <v>72</v>
      </c>
      <c r="P4480">
        <f t="shared" si="138"/>
        <v>1</v>
      </c>
      <c r="Q4480" s="7">
        <f t="shared" si="139"/>
        <v>1</v>
      </c>
    </row>
    <row r="4481" spans="1:17" x14ac:dyDescent="0.2">
      <c r="A4481">
        <v>89301261</v>
      </c>
      <c r="B4481" t="s">
        <v>4505</v>
      </c>
      <c r="C4481" t="s">
        <v>109</v>
      </c>
      <c r="D4481">
        <v>5</v>
      </c>
      <c r="E4481" s="2">
        <v>44774</v>
      </c>
      <c r="G4481">
        <v>10584</v>
      </c>
      <c r="H4481">
        <v>67881</v>
      </c>
      <c r="I4481" t="s">
        <v>46</v>
      </c>
      <c r="J4481" t="s">
        <v>69</v>
      </c>
      <c r="K4481" t="s">
        <v>4641</v>
      </c>
      <c r="M4481" s="1" t="s">
        <v>4642</v>
      </c>
      <c r="N4481">
        <v>0.2</v>
      </c>
      <c r="O4481" t="s">
        <v>2433</v>
      </c>
      <c r="P4481">
        <f t="shared" si="138"/>
        <v>2</v>
      </c>
      <c r="Q4481" s="7">
        <f t="shared" si="139"/>
        <v>1</v>
      </c>
    </row>
    <row r="4482" spans="1:17" x14ac:dyDescent="0.2">
      <c r="A4482">
        <v>89301265</v>
      </c>
      <c r="B4482" t="s">
        <v>4505</v>
      </c>
      <c r="C4482" t="s">
        <v>4675</v>
      </c>
      <c r="D4482">
        <v>10</v>
      </c>
      <c r="E4482" s="2">
        <v>44774</v>
      </c>
      <c r="G4482">
        <v>10584</v>
      </c>
      <c r="H4482">
        <v>67881</v>
      </c>
      <c r="I4482" t="s">
        <v>46</v>
      </c>
      <c r="J4482" t="s">
        <v>69</v>
      </c>
      <c r="K4482" t="s">
        <v>4641</v>
      </c>
      <c r="M4482" s="1" t="s">
        <v>4642</v>
      </c>
      <c r="N4482">
        <v>0.8</v>
      </c>
      <c r="O4482" t="s">
        <v>2433</v>
      </c>
      <c r="P4482">
        <f t="shared" ref="P4482:P4545" si="140">COUNTIF($M$2:$M$4776,M4482)</f>
        <v>2</v>
      </c>
      <c r="Q4482" s="7">
        <f t="shared" ref="Q4482:Q4545" si="141">SUMIFS($N$2:$N$4776,$M$2:$M$4776,M4482)</f>
        <v>1</v>
      </c>
    </row>
    <row r="4483" spans="1:17" x14ac:dyDescent="0.2">
      <c r="A4483">
        <v>89301041</v>
      </c>
      <c r="B4483" t="s">
        <v>1095</v>
      </c>
      <c r="C4483" t="s">
        <v>109</v>
      </c>
      <c r="D4483">
        <v>5</v>
      </c>
      <c r="E4483" s="2">
        <v>44727</v>
      </c>
      <c r="G4483">
        <v>10471</v>
      </c>
      <c r="H4483">
        <v>67884</v>
      </c>
      <c r="J4483" t="s">
        <v>161</v>
      </c>
      <c r="K4483" t="s">
        <v>1241</v>
      </c>
      <c r="M4483" s="1" t="s">
        <v>1242</v>
      </c>
      <c r="N4483">
        <v>1</v>
      </c>
      <c r="O4483" t="s">
        <v>23</v>
      </c>
      <c r="P4483">
        <f t="shared" si="140"/>
        <v>1</v>
      </c>
      <c r="Q4483" s="7">
        <f t="shared" si="141"/>
        <v>1</v>
      </c>
    </row>
    <row r="4484" spans="1:17" x14ac:dyDescent="0.2">
      <c r="A4484">
        <v>89301600</v>
      </c>
      <c r="B4484" t="s">
        <v>6274</v>
      </c>
      <c r="C4484" t="s">
        <v>6274</v>
      </c>
      <c r="D4484">
        <v>10</v>
      </c>
      <c r="E4484" s="2">
        <v>44743</v>
      </c>
      <c r="G4484">
        <v>10680</v>
      </c>
      <c r="H4484">
        <v>67885</v>
      </c>
      <c r="J4484" t="s">
        <v>687</v>
      </c>
      <c r="K4484" t="s">
        <v>621</v>
      </c>
      <c r="M4484" s="1" t="s">
        <v>6328</v>
      </c>
      <c r="N4484">
        <v>0.14199999999999999</v>
      </c>
      <c r="O4484" t="s">
        <v>72</v>
      </c>
      <c r="P4484">
        <f t="shared" si="140"/>
        <v>7</v>
      </c>
      <c r="Q4484" s="7">
        <f t="shared" si="141"/>
        <v>0.99399999999999999</v>
      </c>
    </row>
    <row r="4485" spans="1:17" x14ac:dyDescent="0.2">
      <c r="A4485">
        <v>89301602</v>
      </c>
      <c r="B4485" t="s">
        <v>6449</v>
      </c>
      <c r="C4485" t="s">
        <v>6450</v>
      </c>
      <c r="D4485">
        <v>10</v>
      </c>
      <c r="E4485" s="2">
        <v>44743</v>
      </c>
      <c r="G4485">
        <v>10680</v>
      </c>
      <c r="H4485">
        <v>67885</v>
      </c>
      <c r="J4485" t="s">
        <v>687</v>
      </c>
      <c r="K4485" t="s">
        <v>621</v>
      </c>
      <c r="M4485" s="1" t="s">
        <v>6328</v>
      </c>
      <c r="N4485">
        <v>0.14199999999999999</v>
      </c>
      <c r="O4485" t="s">
        <v>72</v>
      </c>
      <c r="P4485">
        <f t="shared" si="140"/>
        <v>7</v>
      </c>
      <c r="Q4485" s="7">
        <f t="shared" si="141"/>
        <v>0.99399999999999999</v>
      </c>
    </row>
    <row r="4486" spans="1:17" x14ac:dyDescent="0.2">
      <c r="A4486">
        <v>89301604</v>
      </c>
      <c r="B4486" t="s">
        <v>6464</v>
      </c>
      <c r="C4486" t="s">
        <v>6465</v>
      </c>
      <c r="D4486">
        <v>10</v>
      </c>
      <c r="E4486" s="2">
        <v>44743</v>
      </c>
      <c r="G4486">
        <v>10680</v>
      </c>
      <c r="H4486">
        <v>67885</v>
      </c>
      <c r="J4486" t="s">
        <v>687</v>
      </c>
      <c r="K4486" t="s">
        <v>621</v>
      </c>
      <c r="M4486" s="1" t="s">
        <v>6328</v>
      </c>
      <c r="N4486">
        <v>0.14199999999999999</v>
      </c>
      <c r="O4486" t="s">
        <v>72</v>
      </c>
      <c r="P4486">
        <f t="shared" si="140"/>
        <v>7</v>
      </c>
      <c r="Q4486" s="7">
        <f t="shared" si="141"/>
        <v>0.99399999999999999</v>
      </c>
    </row>
    <row r="4487" spans="1:17" x14ac:dyDescent="0.2">
      <c r="A4487">
        <v>89301605</v>
      </c>
      <c r="B4487" t="s">
        <v>6474</v>
      </c>
      <c r="C4487" t="s">
        <v>6475</v>
      </c>
      <c r="D4487">
        <v>10</v>
      </c>
      <c r="E4487" s="2">
        <v>44743</v>
      </c>
      <c r="G4487">
        <v>10680</v>
      </c>
      <c r="H4487">
        <v>67885</v>
      </c>
      <c r="J4487" t="s">
        <v>687</v>
      </c>
      <c r="K4487" t="s">
        <v>621</v>
      </c>
      <c r="M4487" s="1" t="s">
        <v>6328</v>
      </c>
      <c r="N4487">
        <v>0.14199999999999999</v>
      </c>
      <c r="O4487" t="s">
        <v>72</v>
      </c>
      <c r="P4487">
        <f t="shared" si="140"/>
        <v>7</v>
      </c>
      <c r="Q4487" s="7">
        <f t="shared" si="141"/>
        <v>0.99399999999999999</v>
      </c>
    </row>
    <row r="4488" spans="1:17" x14ac:dyDescent="0.2">
      <c r="A4488">
        <v>89301606</v>
      </c>
      <c r="B4488" t="s">
        <v>6476</v>
      </c>
      <c r="C4488" t="s">
        <v>6477</v>
      </c>
      <c r="D4488">
        <v>10</v>
      </c>
      <c r="E4488" s="2">
        <v>44743</v>
      </c>
      <c r="G4488">
        <v>10680</v>
      </c>
      <c r="H4488">
        <v>67885</v>
      </c>
      <c r="J4488" t="s">
        <v>687</v>
      </c>
      <c r="K4488" t="s">
        <v>621</v>
      </c>
      <c r="M4488" s="1" t="s">
        <v>6328</v>
      </c>
      <c r="N4488">
        <v>0.14199999999999999</v>
      </c>
      <c r="O4488" t="s">
        <v>72</v>
      </c>
      <c r="P4488">
        <f t="shared" si="140"/>
        <v>7</v>
      </c>
      <c r="Q4488" s="7">
        <f t="shared" si="141"/>
        <v>0.99399999999999999</v>
      </c>
    </row>
    <row r="4489" spans="1:17" x14ac:dyDescent="0.2">
      <c r="A4489">
        <v>89301607</v>
      </c>
      <c r="B4489" t="s">
        <v>6480</v>
      </c>
      <c r="C4489" t="s">
        <v>6481</v>
      </c>
      <c r="D4489">
        <v>10</v>
      </c>
      <c r="E4489" s="2">
        <v>44743</v>
      </c>
      <c r="G4489">
        <v>10680</v>
      </c>
      <c r="H4489">
        <v>67885</v>
      </c>
      <c r="J4489" t="s">
        <v>687</v>
      </c>
      <c r="K4489" t="s">
        <v>621</v>
      </c>
      <c r="M4489" s="1" t="s">
        <v>6328</v>
      </c>
      <c r="N4489">
        <v>0.14199999999999999</v>
      </c>
      <c r="O4489" t="s">
        <v>72</v>
      </c>
      <c r="P4489">
        <f t="shared" si="140"/>
        <v>7</v>
      </c>
      <c r="Q4489" s="7">
        <f t="shared" si="141"/>
        <v>0.99399999999999999</v>
      </c>
    </row>
    <row r="4490" spans="1:17" x14ac:dyDescent="0.2">
      <c r="A4490">
        <v>89301608</v>
      </c>
      <c r="B4490" t="s">
        <v>6482</v>
      </c>
      <c r="C4490" t="s">
        <v>6482</v>
      </c>
      <c r="D4490">
        <v>10</v>
      </c>
      <c r="E4490" s="2">
        <v>44743</v>
      </c>
      <c r="G4490">
        <v>10680</v>
      </c>
      <c r="H4490">
        <v>67885</v>
      </c>
      <c r="J4490" t="s">
        <v>687</v>
      </c>
      <c r="K4490" t="s">
        <v>621</v>
      </c>
      <c r="M4490" s="1" t="s">
        <v>6328</v>
      </c>
      <c r="N4490">
        <v>0.14199999999999999</v>
      </c>
      <c r="O4490" t="s">
        <v>72</v>
      </c>
      <c r="P4490">
        <f t="shared" si="140"/>
        <v>7</v>
      </c>
      <c r="Q4490" s="7">
        <f t="shared" si="141"/>
        <v>0.99399999999999999</v>
      </c>
    </row>
    <row r="4491" spans="1:17" x14ac:dyDescent="0.2">
      <c r="A4491">
        <v>89301252</v>
      </c>
      <c r="B4491" t="s">
        <v>4451</v>
      </c>
      <c r="C4491" t="s">
        <v>4499</v>
      </c>
      <c r="D4491">
        <v>1</v>
      </c>
      <c r="E4491" s="2">
        <v>44743</v>
      </c>
      <c r="G4491">
        <v>10651</v>
      </c>
      <c r="H4491">
        <v>67886</v>
      </c>
      <c r="I4491" t="s">
        <v>4452</v>
      </c>
      <c r="J4491" t="s">
        <v>605</v>
      </c>
      <c r="K4491" t="s">
        <v>1394</v>
      </c>
      <c r="M4491" s="1" t="s">
        <v>4504</v>
      </c>
      <c r="N4491">
        <v>0.5</v>
      </c>
      <c r="O4491" t="s">
        <v>94</v>
      </c>
      <c r="P4491">
        <f t="shared" si="140"/>
        <v>1</v>
      </c>
      <c r="Q4491" s="7">
        <f t="shared" si="141"/>
        <v>0.5</v>
      </c>
    </row>
    <row r="4492" spans="1:17" x14ac:dyDescent="0.2">
      <c r="A4492">
        <v>89301081</v>
      </c>
      <c r="B4492" t="s">
        <v>2159</v>
      </c>
      <c r="C4492" t="s">
        <v>109</v>
      </c>
      <c r="D4492">
        <v>5</v>
      </c>
      <c r="E4492" s="2">
        <v>44805</v>
      </c>
      <c r="G4492">
        <v>10599</v>
      </c>
      <c r="H4492">
        <v>67887</v>
      </c>
      <c r="I4492" t="s">
        <v>28</v>
      </c>
      <c r="J4492" t="s">
        <v>54</v>
      </c>
      <c r="K4492" t="s">
        <v>1726</v>
      </c>
      <c r="M4492" s="1" t="s">
        <v>2189</v>
      </c>
      <c r="N4492">
        <v>1</v>
      </c>
      <c r="O4492" t="s">
        <v>94</v>
      </c>
      <c r="P4492">
        <f t="shared" si="140"/>
        <v>1</v>
      </c>
      <c r="Q4492" s="7">
        <f t="shared" si="141"/>
        <v>1</v>
      </c>
    </row>
    <row r="4493" spans="1:17" x14ac:dyDescent="0.2">
      <c r="A4493">
        <v>89301121</v>
      </c>
      <c r="B4493" t="s">
        <v>3139</v>
      </c>
      <c r="C4493" t="s">
        <v>109</v>
      </c>
      <c r="D4493">
        <v>5</v>
      </c>
      <c r="E4493" s="2">
        <v>44774</v>
      </c>
      <c r="G4493">
        <v>10687</v>
      </c>
      <c r="H4493">
        <v>67889</v>
      </c>
      <c r="I4493" t="s">
        <v>28</v>
      </c>
      <c r="J4493" t="s">
        <v>103</v>
      </c>
      <c r="K4493" t="s">
        <v>3237</v>
      </c>
      <c r="M4493" s="1" t="s">
        <v>3238</v>
      </c>
      <c r="N4493">
        <v>1</v>
      </c>
      <c r="O4493" t="s">
        <v>94</v>
      </c>
      <c r="P4493">
        <f t="shared" si="140"/>
        <v>1</v>
      </c>
      <c r="Q4493" s="7">
        <f t="shared" si="141"/>
        <v>1</v>
      </c>
    </row>
    <row r="4494" spans="1:17" x14ac:dyDescent="0.2">
      <c r="A4494">
        <v>89301011</v>
      </c>
      <c r="B4494" t="s">
        <v>108</v>
      </c>
      <c r="C4494" t="s">
        <v>109</v>
      </c>
      <c r="D4494">
        <v>5</v>
      </c>
      <c r="E4494" s="2">
        <v>44774</v>
      </c>
      <c r="G4494">
        <v>10708</v>
      </c>
      <c r="H4494">
        <v>67892</v>
      </c>
      <c r="I4494" t="s">
        <v>28</v>
      </c>
      <c r="J4494" t="s">
        <v>278</v>
      </c>
      <c r="K4494" t="s">
        <v>279</v>
      </c>
      <c r="M4494" s="1" t="s">
        <v>280</v>
      </c>
      <c r="N4494">
        <v>1</v>
      </c>
      <c r="O4494" t="s">
        <v>94</v>
      </c>
      <c r="P4494">
        <f t="shared" si="140"/>
        <v>1</v>
      </c>
      <c r="Q4494" s="7">
        <f t="shared" si="141"/>
        <v>1</v>
      </c>
    </row>
    <row r="4495" spans="1:17" x14ac:dyDescent="0.2">
      <c r="A4495">
        <v>89301011</v>
      </c>
      <c r="B4495" t="s">
        <v>108</v>
      </c>
      <c r="C4495" t="s">
        <v>109</v>
      </c>
      <c r="D4495">
        <v>5</v>
      </c>
      <c r="E4495" s="2">
        <v>44774</v>
      </c>
      <c r="G4495">
        <v>10707</v>
      </c>
      <c r="H4495">
        <v>67893</v>
      </c>
      <c r="I4495" t="s">
        <v>28</v>
      </c>
      <c r="J4495" t="s">
        <v>121</v>
      </c>
      <c r="K4495" t="s">
        <v>281</v>
      </c>
      <c r="M4495" s="1" t="s">
        <v>282</v>
      </c>
      <c r="N4495">
        <v>1</v>
      </c>
      <c r="O4495" t="s">
        <v>94</v>
      </c>
      <c r="P4495">
        <f t="shared" si="140"/>
        <v>1</v>
      </c>
      <c r="Q4495" s="7">
        <f t="shared" si="141"/>
        <v>1</v>
      </c>
    </row>
    <row r="4496" spans="1:17" x14ac:dyDescent="0.2">
      <c r="A4496">
        <v>89305246</v>
      </c>
      <c r="B4496" t="s">
        <v>6689</v>
      </c>
      <c r="C4496" t="s">
        <v>6690</v>
      </c>
      <c r="D4496">
        <v>15</v>
      </c>
      <c r="E4496" s="2">
        <v>44805</v>
      </c>
      <c r="G4496">
        <v>10688</v>
      </c>
      <c r="H4496">
        <v>67894</v>
      </c>
      <c r="I4496" t="s">
        <v>4452</v>
      </c>
      <c r="J4496" t="s">
        <v>3028</v>
      </c>
      <c r="K4496" t="s">
        <v>6704</v>
      </c>
      <c r="M4496" s="1" t="s">
        <v>6705</v>
      </c>
      <c r="N4496">
        <v>0.5</v>
      </c>
      <c r="O4496" t="s">
        <v>4464</v>
      </c>
      <c r="P4496">
        <f t="shared" si="140"/>
        <v>1</v>
      </c>
      <c r="Q4496" s="7">
        <f t="shared" si="141"/>
        <v>0.5</v>
      </c>
    </row>
    <row r="4497" spans="1:17" x14ac:dyDescent="0.2">
      <c r="A4497">
        <v>89301081</v>
      </c>
      <c r="B4497" t="s">
        <v>2159</v>
      </c>
      <c r="C4497" t="s">
        <v>109</v>
      </c>
      <c r="D4497">
        <v>5</v>
      </c>
      <c r="E4497" s="2">
        <v>44805</v>
      </c>
      <c r="G4497">
        <v>10601</v>
      </c>
      <c r="H4497">
        <v>67896</v>
      </c>
      <c r="I4497" t="s">
        <v>53</v>
      </c>
      <c r="J4497" t="s">
        <v>78</v>
      </c>
      <c r="K4497" t="s">
        <v>2187</v>
      </c>
      <c r="M4497" s="1" t="s">
        <v>2188</v>
      </c>
      <c r="N4497">
        <v>1</v>
      </c>
      <c r="O4497" t="s">
        <v>90</v>
      </c>
      <c r="P4497">
        <f t="shared" si="140"/>
        <v>1</v>
      </c>
      <c r="Q4497" s="7">
        <f t="shared" si="141"/>
        <v>1</v>
      </c>
    </row>
    <row r="4498" spans="1:17" x14ac:dyDescent="0.2">
      <c r="A4498">
        <v>89301176</v>
      </c>
      <c r="B4498" t="s">
        <v>3914</v>
      </c>
      <c r="C4498" t="s">
        <v>357</v>
      </c>
      <c r="D4498">
        <v>5</v>
      </c>
      <c r="E4498" s="2">
        <v>44805</v>
      </c>
      <c r="G4498">
        <v>10701</v>
      </c>
      <c r="H4498">
        <v>67897</v>
      </c>
      <c r="J4498" t="s">
        <v>54</v>
      </c>
      <c r="K4498" t="s">
        <v>1123</v>
      </c>
      <c r="L4498" t="s">
        <v>86</v>
      </c>
      <c r="M4498" s="1" t="s">
        <v>3945</v>
      </c>
      <c r="N4498">
        <v>1</v>
      </c>
      <c r="O4498" t="s">
        <v>72</v>
      </c>
      <c r="P4498">
        <f t="shared" si="140"/>
        <v>1</v>
      </c>
      <c r="Q4498" s="7">
        <f t="shared" si="141"/>
        <v>1</v>
      </c>
    </row>
    <row r="4499" spans="1:17" x14ac:dyDescent="0.2">
      <c r="A4499">
        <v>89301521</v>
      </c>
      <c r="B4499" t="s">
        <v>6103</v>
      </c>
      <c r="C4499" t="s">
        <v>6104</v>
      </c>
      <c r="D4499">
        <v>5</v>
      </c>
      <c r="E4499" s="2">
        <v>44927</v>
      </c>
      <c r="G4499">
        <v>10721</v>
      </c>
      <c r="H4499">
        <v>67898</v>
      </c>
      <c r="I4499" t="s">
        <v>53</v>
      </c>
      <c r="J4499" t="s">
        <v>47</v>
      </c>
      <c r="K4499" t="s">
        <v>6052</v>
      </c>
      <c r="M4499" s="1" t="s">
        <v>6130</v>
      </c>
      <c r="N4499">
        <v>1</v>
      </c>
      <c r="O4499" t="s">
        <v>72</v>
      </c>
      <c r="P4499">
        <f t="shared" si="140"/>
        <v>1</v>
      </c>
      <c r="Q4499" s="7">
        <f t="shared" si="141"/>
        <v>1</v>
      </c>
    </row>
    <row r="4500" spans="1:17" x14ac:dyDescent="0.2">
      <c r="A4500">
        <v>89301261</v>
      </c>
      <c r="B4500" t="s">
        <v>4505</v>
      </c>
      <c r="C4500" t="s">
        <v>109</v>
      </c>
      <c r="D4500">
        <v>5</v>
      </c>
      <c r="E4500" s="2">
        <v>44743</v>
      </c>
      <c r="G4500">
        <v>10585</v>
      </c>
      <c r="H4500">
        <v>67899</v>
      </c>
      <c r="I4500" t="s">
        <v>53</v>
      </c>
      <c r="J4500" t="s">
        <v>57</v>
      </c>
      <c r="K4500" t="s">
        <v>4638</v>
      </c>
      <c r="M4500" s="1" t="s">
        <v>4639</v>
      </c>
      <c r="N4500">
        <v>0.2</v>
      </c>
      <c r="O4500" t="s">
        <v>72</v>
      </c>
      <c r="P4500">
        <f t="shared" si="140"/>
        <v>2</v>
      </c>
      <c r="Q4500" s="7">
        <f t="shared" si="141"/>
        <v>1</v>
      </c>
    </row>
    <row r="4501" spans="1:17" x14ac:dyDescent="0.2">
      <c r="A4501">
        <v>89301265</v>
      </c>
      <c r="B4501" t="s">
        <v>4505</v>
      </c>
      <c r="C4501" t="s">
        <v>4675</v>
      </c>
      <c r="D4501">
        <v>10</v>
      </c>
      <c r="E4501" s="2">
        <v>44743</v>
      </c>
      <c r="G4501">
        <v>10585</v>
      </c>
      <c r="H4501">
        <v>67899</v>
      </c>
      <c r="I4501" t="s">
        <v>53</v>
      </c>
      <c r="J4501" t="s">
        <v>57</v>
      </c>
      <c r="K4501" t="s">
        <v>4638</v>
      </c>
      <c r="M4501" s="1" t="s">
        <v>4639</v>
      </c>
      <c r="N4501">
        <v>0.8</v>
      </c>
      <c r="O4501" t="s">
        <v>72</v>
      </c>
      <c r="P4501">
        <f t="shared" si="140"/>
        <v>2</v>
      </c>
      <c r="Q4501" s="7">
        <f t="shared" si="141"/>
        <v>1</v>
      </c>
    </row>
    <row r="4502" spans="1:17" x14ac:dyDescent="0.2">
      <c r="A4502">
        <v>89301161</v>
      </c>
      <c r="B4502" t="s">
        <v>3529</v>
      </c>
      <c r="C4502" t="s">
        <v>109</v>
      </c>
      <c r="D4502">
        <v>5</v>
      </c>
      <c r="E4502" s="2">
        <v>44774</v>
      </c>
      <c r="G4502">
        <v>10633</v>
      </c>
      <c r="H4502">
        <v>67900</v>
      </c>
      <c r="J4502" t="s">
        <v>103</v>
      </c>
      <c r="K4502" t="s">
        <v>3622</v>
      </c>
      <c r="M4502" s="1" t="s">
        <v>3623</v>
      </c>
      <c r="N4502">
        <v>1</v>
      </c>
      <c r="O4502" t="s">
        <v>90</v>
      </c>
      <c r="P4502">
        <f t="shared" si="140"/>
        <v>1</v>
      </c>
      <c r="Q4502" s="7">
        <f t="shared" si="141"/>
        <v>1</v>
      </c>
    </row>
    <row r="4503" spans="1:17" x14ac:dyDescent="0.2">
      <c r="A4503">
        <v>89301161</v>
      </c>
      <c r="B4503" t="s">
        <v>3529</v>
      </c>
      <c r="C4503" t="s">
        <v>109</v>
      </c>
      <c r="D4503">
        <v>5</v>
      </c>
      <c r="E4503" s="2">
        <v>44743</v>
      </c>
      <c r="G4503">
        <v>10632</v>
      </c>
      <c r="H4503">
        <v>67902</v>
      </c>
      <c r="J4503" t="s">
        <v>54</v>
      </c>
      <c r="K4503" t="s">
        <v>3624</v>
      </c>
      <c r="M4503" s="1" t="s">
        <v>3625</v>
      </c>
      <c r="N4503">
        <v>0.5</v>
      </c>
      <c r="O4503" t="s">
        <v>23</v>
      </c>
      <c r="P4503">
        <f t="shared" si="140"/>
        <v>1</v>
      </c>
      <c r="Q4503" s="7">
        <f t="shared" si="141"/>
        <v>0.5</v>
      </c>
    </row>
    <row r="4504" spans="1:17" x14ac:dyDescent="0.2">
      <c r="A4504">
        <v>89301326</v>
      </c>
      <c r="B4504" t="s">
        <v>4932</v>
      </c>
      <c r="C4504" t="s">
        <v>5180</v>
      </c>
      <c r="D4504">
        <v>10</v>
      </c>
      <c r="E4504" s="2">
        <v>44727</v>
      </c>
      <c r="G4504">
        <v>10486</v>
      </c>
      <c r="H4504">
        <v>67904</v>
      </c>
      <c r="I4504" t="s">
        <v>46</v>
      </c>
      <c r="J4504" t="s">
        <v>37</v>
      </c>
      <c r="K4504" t="s">
        <v>5212</v>
      </c>
      <c r="M4504" s="1" t="s">
        <v>5213</v>
      </c>
      <c r="N4504">
        <v>1</v>
      </c>
      <c r="O4504" t="s">
        <v>1219</v>
      </c>
      <c r="P4504">
        <f t="shared" si="140"/>
        <v>1</v>
      </c>
      <c r="Q4504" s="7">
        <f t="shared" si="141"/>
        <v>1</v>
      </c>
    </row>
    <row r="4505" spans="1:17" x14ac:dyDescent="0.2">
      <c r="A4505">
        <v>89301386</v>
      </c>
      <c r="B4505" t="s">
        <v>5670</v>
      </c>
      <c r="C4505" t="s">
        <v>5716</v>
      </c>
      <c r="D4505">
        <v>10</v>
      </c>
      <c r="E4505" s="2">
        <v>44743</v>
      </c>
      <c r="G4505">
        <v>10609</v>
      </c>
      <c r="H4505">
        <v>67914</v>
      </c>
      <c r="J4505" t="s">
        <v>440</v>
      </c>
      <c r="K4505" t="s">
        <v>794</v>
      </c>
      <c r="M4505" s="1" t="s">
        <v>5740</v>
      </c>
      <c r="N4505">
        <v>0</v>
      </c>
      <c r="O4505" t="s">
        <v>23</v>
      </c>
      <c r="P4505">
        <f t="shared" si="140"/>
        <v>1</v>
      </c>
      <c r="Q4505" s="7">
        <f t="shared" si="141"/>
        <v>0</v>
      </c>
    </row>
    <row r="4506" spans="1:17" x14ac:dyDescent="0.2">
      <c r="A4506">
        <v>89301386</v>
      </c>
      <c r="B4506" t="s">
        <v>5670</v>
      </c>
      <c r="C4506" t="s">
        <v>5716</v>
      </c>
      <c r="D4506">
        <v>10</v>
      </c>
      <c r="E4506" s="2">
        <v>44743</v>
      </c>
      <c r="G4506">
        <v>10610</v>
      </c>
      <c r="H4506">
        <v>67915</v>
      </c>
      <c r="J4506" t="s">
        <v>608</v>
      </c>
      <c r="K4506" t="s">
        <v>5741</v>
      </c>
      <c r="M4506" s="1" t="s">
        <v>5742</v>
      </c>
      <c r="N4506">
        <v>0</v>
      </c>
      <c r="O4506" t="s">
        <v>23</v>
      </c>
      <c r="P4506">
        <f t="shared" si="140"/>
        <v>1</v>
      </c>
      <c r="Q4506" s="7">
        <f t="shared" si="141"/>
        <v>0</v>
      </c>
    </row>
    <row r="4507" spans="1:17" x14ac:dyDescent="0.2">
      <c r="A4507">
        <v>89301386</v>
      </c>
      <c r="B4507" t="s">
        <v>5670</v>
      </c>
      <c r="C4507" t="s">
        <v>5716</v>
      </c>
      <c r="D4507">
        <v>10</v>
      </c>
      <c r="E4507" s="2">
        <v>44743</v>
      </c>
      <c r="G4507">
        <v>10611</v>
      </c>
      <c r="H4507">
        <v>67916</v>
      </c>
      <c r="J4507" t="s">
        <v>121</v>
      </c>
      <c r="K4507" t="s">
        <v>5743</v>
      </c>
      <c r="M4507" s="1" t="s">
        <v>5744</v>
      </c>
      <c r="N4507">
        <v>0</v>
      </c>
      <c r="O4507" t="s">
        <v>23</v>
      </c>
      <c r="P4507">
        <f t="shared" si="140"/>
        <v>1</v>
      </c>
      <c r="Q4507" s="7">
        <f t="shared" si="141"/>
        <v>0</v>
      </c>
    </row>
    <row r="4508" spans="1:17" x14ac:dyDescent="0.2">
      <c r="A4508">
        <v>89301073</v>
      </c>
      <c r="B4508" t="s">
        <v>1686</v>
      </c>
      <c r="C4508" t="s">
        <v>357</v>
      </c>
      <c r="D4508">
        <v>5</v>
      </c>
      <c r="E4508" s="2">
        <v>44774</v>
      </c>
      <c r="G4508">
        <v>10636</v>
      </c>
      <c r="H4508">
        <v>67917</v>
      </c>
      <c r="J4508" t="s">
        <v>127</v>
      </c>
      <c r="K4508" t="s">
        <v>1808</v>
      </c>
      <c r="M4508" s="1" t="s">
        <v>1809</v>
      </c>
      <c r="N4508">
        <v>1</v>
      </c>
      <c r="O4508" t="s">
        <v>23</v>
      </c>
      <c r="P4508">
        <f t="shared" si="140"/>
        <v>1</v>
      </c>
      <c r="Q4508" s="7">
        <f t="shared" si="141"/>
        <v>1</v>
      </c>
    </row>
    <row r="4509" spans="1:17" x14ac:dyDescent="0.2">
      <c r="A4509">
        <v>89301035</v>
      </c>
      <c r="B4509" t="s">
        <v>826</v>
      </c>
      <c r="C4509" t="s">
        <v>1046</v>
      </c>
      <c r="D4509">
        <v>10</v>
      </c>
      <c r="E4509" s="2">
        <v>44743</v>
      </c>
      <c r="G4509">
        <v>10653</v>
      </c>
      <c r="H4509">
        <v>67919</v>
      </c>
      <c r="J4509" t="s">
        <v>1075</v>
      </c>
      <c r="K4509" t="s">
        <v>1076</v>
      </c>
      <c r="M4509" s="1" t="s">
        <v>1077</v>
      </c>
      <c r="N4509">
        <v>1</v>
      </c>
      <c r="O4509" t="s">
        <v>23</v>
      </c>
      <c r="P4509">
        <f t="shared" si="140"/>
        <v>1</v>
      </c>
      <c r="Q4509" s="7">
        <f t="shared" si="141"/>
        <v>1</v>
      </c>
    </row>
    <row r="4510" spans="1:17" x14ac:dyDescent="0.2">
      <c r="A4510">
        <v>89301593</v>
      </c>
      <c r="B4510" t="s">
        <v>6156</v>
      </c>
      <c r="C4510" t="s">
        <v>6157</v>
      </c>
      <c r="D4510">
        <v>5</v>
      </c>
      <c r="E4510" s="2">
        <v>44743</v>
      </c>
      <c r="G4510">
        <v>10571</v>
      </c>
      <c r="H4510">
        <v>67920</v>
      </c>
      <c r="J4510" t="s">
        <v>724</v>
      </c>
      <c r="K4510" t="s">
        <v>1675</v>
      </c>
      <c r="L4510" t="s">
        <v>86</v>
      </c>
      <c r="M4510" s="1" t="s">
        <v>6255</v>
      </c>
      <c r="N4510">
        <v>1</v>
      </c>
      <c r="O4510" t="s">
        <v>72</v>
      </c>
      <c r="P4510">
        <f t="shared" si="140"/>
        <v>1</v>
      </c>
      <c r="Q4510" s="7">
        <f t="shared" si="141"/>
        <v>1</v>
      </c>
    </row>
    <row r="4511" spans="1:17" x14ac:dyDescent="0.2">
      <c r="A4511">
        <v>89301081</v>
      </c>
      <c r="B4511" t="s">
        <v>2159</v>
      </c>
      <c r="C4511" t="s">
        <v>109</v>
      </c>
      <c r="D4511">
        <v>5</v>
      </c>
      <c r="E4511" s="2">
        <v>45108</v>
      </c>
      <c r="G4511">
        <v>11071</v>
      </c>
      <c r="H4511">
        <v>67921</v>
      </c>
      <c r="I4511" t="s">
        <v>28</v>
      </c>
      <c r="J4511" t="s">
        <v>2190</v>
      </c>
      <c r="K4511" t="s">
        <v>2191</v>
      </c>
      <c r="M4511" s="1" t="s">
        <v>2192</v>
      </c>
      <c r="N4511">
        <v>1</v>
      </c>
      <c r="O4511" t="s">
        <v>94</v>
      </c>
      <c r="P4511">
        <f t="shared" si="140"/>
        <v>1</v>
      </c>
      <c r="Q4511" s="7">
        <f t="shared" si="141"/>
        <v>1</v>
      </c>
    </row>
    <row r="4512" spans="1:17" x14ac:dyDescent="0.2">
      <c r="A4512">
        <v>89100601</v>
      </c>
      <c r="B4512" t="s">
        <v>15</v>
      </c>
      <c r="C4512" t="s">
        <v>15</v>
      </c>
      <c r="D4512">
        <v>5</v>
      </c>
      <c r="E4512" s="2">
        <v>44774</v>
      </c>
      <c r="G4512">
        <v>11107</v>
      </c>
      <c r="H4512">
        <v>67922</v>
      </c>
      <c r="J4512" t="s">
        <v>43</v>
      </c>
      <c r="K4512" t="s">
        <v>101</v>
      </c>
      <c r="M4512" s="1" t="s">
        <v>102</v>
      </c>
      <c r="N4512">
        <v>1</v>
      </c>
      <c r="O4512" t="s">
        <v>23</v>
      </c>
      <c r="P4512">
        <f t="shared" si="140"/>
        <v>1</v>
      </c>
      <c r="Q4512" s="7">
        <f t="shared" si="141"/>
        <v>1</v>
      </c>
    </row>
    <row r="4513" spans="1:17" x14ac:dyDescent="0.2">
      <c r="A4513">
        <v>89301021</v>
      </c>
      <c r="B4513" t="s">
        <v>489</v>
      </c>
      <c r="C4513" t="s">
        <v>109</v>
      </c>
      <c r="D4513">
        <v>5</v>
      </c>
      <c r="E4513" s="2">
        <v>44743</v>
      </c>
      <c r="G4513">
        <v>10693</v>
      </c>
      <c r="H4513">
        <v>67923</v>
      </c>
      <c r="I4513" t="s">
        <v>53</v>
      </c>
      <c r="J4513" t="s">
        <v>537</v>
      </c>
      <c r="K4513" t="s">
        <v>538</v>
      </c>
      <c r="M4513" s="1" t="s">
        <v>539</v>
      </c>
      <c r="N4513">
        <v>0.75</v>
      </c>
      <c r="O4513" t="s">
        <v>23</v>
      </c>
      <c r="P4513">
        <f t="shared" si="140"/>
        <v>1</v>
      </c>
      <c r="Q4513" s="7">
        <f t="shared" si="141"/>
        <v>0.75</v>
      </c>
    </row>
    <row r="4514" spans="1:17" x14ac:dyDescent="0.2">
      <c r="A4514">
        <v>89301171</v>
      </c>
      <c r="B4514" t="s">
        <v>3745</v>
      </c>
      <c r="C4514" t="s">
        <v>109</v>
      </c>
      <c r="D4514">
        <v>5</v>
      </c>
      <c r="E4514" s="2">
        <v>44805</v>
      </c>
      <c r="G4514">
        <v>10699</v>
      </c>
      <c r="H4514">
        <v>67924</v>
      </c>
      <c r="I4514" t="s">
        <v>28</v>
      </c>
      <c r="J4514" t="s">
        <v>325</v>
      </c>
      <c r="K4514" t="s">
        <v>3812</v>
      </c>
      <c r="M4514" s="1" t="s">
        <v>3813</v>
      </c>
      <c r="N4514">
        <v>1</v>
      </c>
      <c r="O4514" t="s">
        <v>94</v>
      </c>
      <c r="P4514">
        <f t="shared" si="140"/>
        <v>1</v>
      </c>
      <c r="Q4514" s="7">
        <f t="shared" si="141"/>
        <v>1</v>
      </c>
    </row>
    <row r="4515" spans="1:17" x14ac:dyDescent="0.2">
      <c r="A4515">
        <v>89301171</v>
      </c>
      <c r="B4515" t="s">
        <v>3745</v>
      </c>
      <c r="C4515" t="s">
        <v>109</v>
      </c>
      <c r="D4515">
        <v>5</v>
      </c>
      <c r="E4515" s="2">
        <v>44774</v>
      </c>
      <c r="G4515">
        <v>10698</v>
      </c>
      <c r="H4515">
        <v>67930</v>
      </c>
      <c r="I4515" t="s">
        <v>28</v>
      </c>
      <c r="J4515" t="s">
        <v>312</v>
      </c>
      <c r="K4515" t="s">
        <v>3814</v>
      </c>
      <c r="M4515" s="1" t="s">
        <v>3815</v>
      </c>
      <c r="N4515">
        <v>1</v>
      </c>
      <c r="O4515" t="s">
        <v>94</v>
      </c>
      <c r="P4515">
        <f t="shared" si="140"/>
        <v>1</v>
      </c>
      <c r="Q4515" s="7">
        <f t="shared" si="141"/>
        <v>1</v>
      </c>
    </row>
    <row r="4516" spans="1:17" x14ac:dyDescent="0.2">
      <c r="A4516">
        <v>89301321</v>
      </c>
      <c r="B4516" t="s">
        <v>4932</v>
      </c>
      <c r="C4516" t="s">
        <v>109</v>
      </c>
      <c r="D4516">
        <v>5</v>
      </c>
      <c r="E4516" s="2">
        <v>44774</v>
      </c>
      <c r="G4516">
        <v>10620</v>
      </c>
      <c r="H4516">
        <v>67932</v>
      </c>
      <c r="J4516" t="s">
        <v>98</v>
      </c>
      <c r="K4516" t="s">
        <v>4963</v>
      </c>
      <c r="M4516" s="1" t="s">
        <v>4964</v>
      </c>
      <c r="N4516">
        <v>1</v>
      </c>
      <c r="O4516" t="s">
        <v>23</v>
      </c>
      <c r="P4516">
        <f t="shared" si="140"/>
        <v>1</v>
      </c>
      <c r="Q4516" s="7">
        <f t="shared" si="141"/>
        <v>1</v>
      </c>
    </row>
    <row r="4517" spans="1:17" x14ac:dyDescent="0.2">
      <c r="A4517">
        <v>89301181</v>
      </c>
      <c r="B4517" t="s">
        <v>3946</v>
      </c>
      <c r="C4517" t="s">
        <v>3947</v>
      </c>
      <c r="D4517">
        <v>5</v>
      </c>
      <c r="E4517" s="2">
        <v>44805</v>
      </c>
      <c r="G4517">
        <v>10592</v>
      </c>
      <c r="H4517">
        <v>67933</v>
      </c>
      <c r="I4517" t="s">
        <v>3956</v>
      </c>
      <c r="J4517" t="s">
        <v>521</v>
      </c>
      <c r="K4517" t="s">
        <v>4025</v>
      </c>
      <c r="M4517" s="1" t="s">
        <v>4026</v>
      </c>
      <c r="N4517">
        <v>1</v>
      </c>
      <c r="O4517" t="s">
        <v>94</v>
      </c>
      <c r="P4517">
        <f t="shared" si="140"/>
        <v>1</v>
      </c>
      <c r="Q4517" s="7">
        <f t="shared" si="141"/>
        <v>1</v>
      </c>
    </row>
    <row r="4518" spans="1:17" x14ac:dyDescent="0.2">
      <c r="A4518">
        <v>89301161</v>
      </c>
      <c r="B4518" t="s">
        <v>3529</v>
      </c>
      <c r="C4518" t="s">
        <v>109</v>
      </c>
      <c r="D4518">
        <v>5</v>
      </c>
      <c r="E4518" s="2">
        <v>44774</v>
      </c>
      <c r="G4518">
        <v>10661</v>
      </c>
      <c r="H4518">
        <v>67935</v>
      </c>
      <c r="I4518" t="s">
        <v>28</v>
      </c>
      <c r="J4518" t="s">
        <v>47</v>
      </c>
      <c r="K4518" t="s">
        <v>1123</v>
      </c>
      <c r="M4518" s="1" t="s">
        <v>3621</v>
      </c>
      <c r="N4518">
        <v>1</v>
      </c>
      <c r="O4518" t="s">
        <v>94</v>
      </c>
      <c r="P4518">
        <f t="shared" si="140"/>
        <v>1</v>
      </c>
      <c r="Q4518" s="7">
        <f t="shared" si="141"/>
        <v>1</v>
      </c>
    </row>
    <row r="4519" spans="1:17" x14ac:dyDescent="0.2">
      <c r="A4519">
        <v>89301101</v>
      </c>
      <c r="B4519" t="s">
        <v>2599</v>
      </c>
      <c r="C4519" t="s">
        <v>109</v>
      </c>
      <c r="D4519">
        <v>5</v>
      </c>
      <c r="E4519" s="2">
        <v>44774</v>
      </c>
      <c r="G4519">
        <v>10619</v>
      </c>
      <c r="H4519">
        <v>67939</v>
      </c>
      <c r="I4519" t="s">
        <v>28</v>
      </c>
      <c r="J4519" t="s">
        <v>317</v>
      </c>
      <c r="K4519" t="s">
        <v>2757</v>
      </c>
      <c r="M4519" s="1" t="s">
        <v>2758</v>
      </c>
      <c r="N4519">
        <v>1</v>
      </c>
      <c r="O4519" t="s">
        <v>94</v>
      </c>
      <c r="P4519">
        <f t="shared" si="140"/>
        <v>1</v>
      </c>
      <c r="Q4519" s="7">
        <f t="shared" si="141"/>
        <v>1</v>
      </c>
    </row>
    <row r="4520" spans="1:17" x14ac:dyDescent="0.2">
      <c r="A4520">
        <v>89301226</v>
      </c>
      <c r="B4520" t="s">
        <v>4371</v>
      </c>
      <c r="C4520" t="s">
        <v>4414</v>
      </c>
      <c r="D4520">
        <v>10</v>
      </c>
      <c r="E4520" s="2">
        <v>44743</v>
      </c>
      <c r="G4520">
        <v>10635</v>
      </c>
      <c r="H4520">
        <v>67941</v>
      </c>
      <c r="I4520" t="s">
        <v>53</v>
      </c>
      <c r="J4520" t="s">
        <v>329</v>
      </c>
      <c r="K4520" t="s">
        <v>4434</v>
      </c>
      <c r="M4520" s="1" t="s">
        <v>4435</v>
      </c>
      <c r="N4520">
        <v>1</v>
      </c>
      <c r="O4520" t="s">
        <v>72</v>
      </c>
      <c r="P4520">
        <f t="shared" si="140"/>
        <v>1</v>
      </c>
      <c r="Q4520" s="7">
        <f t="shared" si="141"/>
        <v>1</v>
      </c>
    </row>
    <row r="4521" spans="1:17" x14ac:dyDescent="0.2">
      <c r="A4521">
        <v>89301181</v>
      </c>
      <c r="B4521" t="s">
        <v>3946</v>
      </c>
      <c r="C4521" t="s">
        <v>3947</v>
      </c>
      <c r="D4521">
        <v>5</v>
      </c>
      <c r="E4521" s="2">
        <v>44774</v>
      </c>
      <c r="G4521">
        <v>10591</v>
      </c>
      <c r="H4521">
        <v>67946</v>
      </c>
      <c r="I4521" t="s">
        <v>28</v>
      </c>
      <c r="J4521" t="s">
        <v>47</v>
      </c>
      <c r="K4521" t="s">
        <v>4027</v>
      </c>
      <c r="M4521" s="1" t="s">
        <v>4028</v>
      </c>
      <c r="N4521">
        <v>1</v>
      </c>
      <c r="O4521" t="s">
        <v>94</v>
      </c>
      <c r="P4521">
        <f t="shared" si="140"/>
        <v>1</v>
      </c>
      <c r="Q4521" s="7">
        <f t="shared" si="141"/>
        <v>1</v>
      </c>
    </row>
    <row r="4522" spans="1:17" x14ac:dyDescent="0.2">
      <c r="A4522">
        <v>89301131</v>
      </c>
      <c r="B4522" t="s">
        <v>3276</v>
      </c>
      <c r="C4522" t="s">
        <v>109</v>
      </c>
      <c r="D4522">
        <v>5</v>
      </c>
      <c r="E4522" s="2">
        <v>45170</v>
      </c>
      <c r="G4522">
        <v>11050</v>
      </c>
      <c r="H4522">
        <v>67948</v>
      </c>
      <c r="I4522" t="s">
        <v>28</v>
      </c>
      <c r="J4522" t="s">
        <v>3344</v>
      </c>
      <c r="K4522" t="s">
        <v>3345</v>
      </c>
      <c r="M4522" s="1" t="s">
        <v>3346</v>
      </c>
      <c r="N4522">
        <v>1</v>
      </c>
      <c r="O4522" t="s">
        <v>94</v>
      </c>
      <c r="P4522">
        <f t="shared" si="140"/>
        <v>1</v>
      </c>
      <c r="Q4522" s="7">
        <f t="shared" si="141"/>
        <v>1</v>
      </c>
    </row>
    <row r="4523" spans="1:17" x14ac:dyDescent="0.2">
      <c r="A4523">
        <v>89301075</v>
      </c>
      <c r="B4523" t="s">
        <v>1686</v>
      </c>
      <c r="C4523" t="s">
        <v>1840</v>
      </c>
      <c r="D4523">
        <v>10</v>
      </c>
      <c r="E4523" s="2">
        <v>44774</v>
      </c>
      <c r="G4523">
        <v>10624</v>
      </c>
      <c r="H4523">
        <v>67960</v>
      </c>
      <c r="I4523" t="s">
        <v>28</v>
      </c>
      <c r="J4523" t="s">
        <v>261</v>
      </c>
      <c r="K4523" t="s">
        <v>1896</v>
      </c>
      <c r="M4523" s="1" t="s">
        <v>1897</v>
      </c>
      <c r="N4523">
        <v>1</v>
      </c>
      <c r="O4523" t="s">
        <v>94</v>
      </c>
      <c r="P4523">
        <f t="shared" si="140"/>
        <v>1</v>
      </c>
      <c r="Q4523" s="7">
        <f t="shared" si="141"/>
        <v>1</v>
      </c>
    </row>
    <row r="4524" spans="1:17" x14ac:dyDescent="0.2">
      <c r="A4524">
        <v>89301075</v>
      </c>
      <c r="B4524" t="s">
        <v>1686</v>
      </c>
      <c r="C4524" t="s">
        <v>1840</v>
      </c>
      <c r="D4524">
        <v>10</v>
      </c>
      <c r="E4524" s="2">
        <v>44805</v>
      </c>
      <c r="G4524">
        <v>10627</v>
      </c>
      <c r="H4524">
        <v>67961</v>
      </c>
      <c r="I4524" t="s">
        <v>28</v>
      </c>
      <c r="J4524" t="s">
        <v>252</v>
      </c>
      <c r="K4524" t="s">
        <v>1900</v>
      </c>
      <c r="M4524" s="1" t="s">
        <v>1901</v>
      </c>
      <c r="N4524">
        <v>1</v>
      </c>
      <c r="O4524" t="s">
        <v>94</v>
      </c>
      <c r="P4524">
        <f t="shared" si="140"/>
        <v>1</v>
      </c>
      <c r="Q4524" s="7">
        <f t="shared" si="141"/>
        <v>1</v>
      </c>
    </row>
    <row r="4525" spans="1:17" x14ac:dyDescent="0.2">
      <c r="A4525">
        <v>89301075</v>
      </c>
      <c r="B4525" t="s">
        <v>1686</v>
      </c>
      <c r="C4525" t="s">
        <v>1840</v>
      </c>
      <c r="D4525">
        <v>10</v>
      </c>
      <c r="E4525" s="2">
        <v>44805</v>
      </c>
      <c r="G4525">
        <v>10626</v>
      </c>
      <c r="H4525">
        <v>67962</v>
      </c>
      <c r="I4525" t="s">
        <v>28</v>
      </c>
      <c r="J4525" t="s">
        <v>158</v>
      </c>
      <c r="K4525" t="s">
        <v>1902</v>
      </c>
      <c r="M4525" s="1" t="s">
        <v>1903</v>
      </c>
      <c r="N4525">
        <v>1</v>
      </c>
      <c r="O4525" t="s">
        <v>94</v>
      </c>
      <c r="P4525">
        <f t="shared" si="140"/>
        <v>1</v>
      </c>
      <c r="Q4525" s="7">
        <f t="shared" si="141"/>
        <v>1</v>
      </c>
    </row>
    <row r="4526" spans="1:17" x14ac:dyDescent="0.2">
      <c r="A4526">
        <v>89301132</v>
      </c>
      <c r="B4526" t="s">
        <v>3276</v>
      </c>
      <c r="C4526" t="s">
        <v>3350</v>
      </c>
      <c r="D4526">
        <v>10</v>
      </c>
      <c r="E4526" s="2">
        <v>44757</v>
      </c>
      <c r="G4526">
        <v>10590</v>
      </c>
      <c r="H4526">
        <v>67964</v>
      </c>
      <c r="I4526" t="s">
        <v>28</v>
      </c>
      <c r="J4526" t="s">
        <v>131</v>
      </c>
      <c r="K4526" t="s">
        <v>144</v>
      </c>
      <c r="M4526" s="1" t="s">
        <v>3354</v>
      </c>
      <c r="N4526">
        <v>1</v>
      </c>
      <c r="O4526" t="s">
        <v>33</v>
      </c>
      <c r="P4526">
        <f t="shared" si="140"/>
        <v>1</v>
      </c>
      <c r="Q4526" s="7">
        <f t="shared" si="141"/>
        <v>1</v>
      </c>
    </row>
    <row r="4527" spans="1:17" x14ac:dyDescent="0.2">
      <c r="A4527">
        <v>89301026</v>
      </c>
      <c r="B4527" t="s">
        <v>489</v>
      </c>
      <c r="C4527" t="s">
        <v>702</v>
      </c>
      <c r="D4527">
        <v>5</v>
      </c>
      <c r="E4527" s="2">
        <v>44774</v>
      </c>
      <c r="G4527">
        <v>10656</v>
      </c>
      <c r="H4527">
        <v>67968</v>
      </c>
      <c r="I4527" t="s">
        <v>28</v>
      </c>
      <c r="J4527" t="s">
        <v>121</v>
      </c>
      <c r="K4527" t="s">
        <v>719</v>
      </c>
      <c r="M4527" s="1" t="s">
        <v>720</v>
      </c>
      <c r="N4527">
        <v>1</v>
      </c>
      <c r="O4527" t="s">
        <v>94</v>
      </c>
      <c r="P4527">
        <f t="shared" si="140"/>
        <v>1</v>
      </c>
      <c r="Q4527" s="7">
        <f t="shared" si="141"/>
        <v>1</v>
      </c>
    </row>
    <row r="4528" spans="1:17" x14ac:dyDescent="0.2">
      <c r="A4528">
        <v>89301221</v>
      </c>
      <c r="B4528" t="s">
        <v>4371</v>
      </c>
      <c r="C4528" t="s">
        <v>109</v>
      </c>
      <c r="D4528">
        <v>5</v>
      </c>
      <c r="E4528" s="2">
        <v>45108</v>
      </c>
      <c r="G4528">
        <v>10795</v>
      </c>
      <c r="H4528">
        <v>67970</v>
      </c>
      <c r="I4528" t="s">
        <v>28</v>
      </c>
      <c r="J4528" t="s">
        <v>569</v>
      </c>
      <c r="K4528" t="s">
        <v>4404</v>
      </c>
      <c r="M4528" s="1" t="s">
        <v>4405</v>
      </c>
      <c r="N4528">
        <v>1</v>
      </c>
      <c r="O4528" t="s">
        <v>94</v>
      </c>
      <c r="P4528">
        <f t="shared" si="140"/>
        <v>1</v>
      </c>
      <c r="Q4528" s="7">
        <f t="shared" si="141"/>
        <v>1</v>
      </c>
    </row>
    <row r="4529" spans="1:17" x14ac:dyDescent="0.2">
      <c r="A4529">
        <v>89305245</v>
      </c>
      <c r="B4529" t="s">
        <v>6666</v>
      </c>
      <c r="C4529" t="s">
        <v>6667</v>
      </c>
      <c r="D4529">
        <v>15</v>
      </c>
      <c r="E4529" s="2">
        <v>44805</v>
      </c>
      <c r="G4529">
        <v>10689</v>
      </c>
      <c r="H4529">
        <v>67972</v>
      </c>
      <c r="I4529" t="s">
        <v>4452</v>
      </c>
      <c r="J4529" t="s">
        <v>458</v>
      </c>
      <c r="K4529" t="s">
        <v>6671</v>
      </c>
      <c r="M4529" s="1" t="s">
        <v>6672</v>
      </c>
      <c r="N4529">
        <v>0.05</v>
      </c>
      <c r="O4529" t="s">
        <v>4464</v>
      </c>
      <c r="P4529">
        <f t="shared" si="140"/>
        <v>1</v>
      </c>
      <c r="Q4529" s="7">
        <f t="shared" si="141"/>
        <v>0.05</v>
      </c>
    </row>
    <row r="4530" spans="1:17" x14ac:dyDescent="0.2">
      <c r="A4530">
        <v>89305247</v>
      </c>
      <c r="B4530" t="s">
        <v>6689</v>
      </c>
      <c r="C4530" t="s">
        <v>6712</v>
      </c>
      <c r="D4530">
        <v>15</v>
      </c>
      <c r="E4530" s="2">
        <v>44805</v>
      </c>
      <c r="G4530">
        <v>10692</v>
      </c>
      <c r="H4530">
        <v>67973</v>
      </c>
      <c r="I4530" t="s">
        <v>4452</v>
      </c>
      <c r="J4530" t="s">
        <v>158</v>
      </c>
      <c r="K4530" t="s">
        <v>6717</v>
      </c>
      <c r="M4530" s="1" t="s">
        <v>6718</v>
      </c>
      <c r="N4530">
        <v>0.05</v>
      </c>
      <c r="O4530" t="s">
        <v>4464</v>
      </c>
      <c r="P4530">
        <f t="shared" si="140"/>
        <v>1</v>
      </c>
      <c r="Q4530" s="7">
        <f t="shared" si="141"/>
        <v>0.05</v>
      </c>
    </row>
    <row r="4531" spans="1:17" x14ac:dyDescent="0.2">
      <c r="A4531">
        <v>89305248</v>
      </c>
      <c r="B4531" t="s">
        <v>6689</v>
      </c>
      <c r="C4531" t="s">
        <v>6738</v>
      </c>
      <c r="D4531">
        <v>15</v>
      </c>
      <c r="E4531" s="2">
        <v>44805</v>
      </c>
      <c r="G4531">
        <v>10691</v>
      </c>
      <c r="H4531">
        <v>67974</v>
      </c>
      <c r="I4531" t="s">
        <v>4452</v>
      </c>
      <c r="J4531" t="s">
        <v>6748</v>
      </c>
      <c r="K4531" t="s">
        <v>6749</v>
      </c>
      <c r="M4531" s="1" t="s">
        <v>6750</v>
      </c>
      <c r="N4531">
        <v>0.05</v>
      </c>
      <c r="O4531" t="s">
        <v>4464</v>
      </c>
      <c r="P4531">
        <f t="shared" si="140"/>
        <v>1</v>
      </c>
      <c r="Q4531" s="7">
        <f t="shared" si="141"/>
        <v>0.05</v>
      </c>
    </row>
    <row r="4532" spans="1:17" x14ac:dyDescent="0.2">
      <c r="A4532">
        <v>89305245</v>
      </c>
      <c r="B4532" t="s">
        <v>6666</v>
      </c>
      <c r="C4532" t="s">
        <v>6667</v>
      </c>
      <c r="D4532">
        <v>15</v>
      </c>
      <c r="E4532" s="2">
        <v>44805</v>
      </c>
      <c r="G4532">
        <v>10690</v>
      </c>
      <c r="H4532">
        <v>67975</v>
      </c>
      <c r="I4532" t="s">
        <v>4452</v>
      </c>
      <c r="J4532" t="s">
        <v>6673</v>
      </c>
      <c r="K4532" t="s">
        <v>6674</v>
      </c>
      <c r="M4532" s="1" t="s">
        <v>6675</v>
      </c>
      <c r="N4532">
        <v>0.05</v>
      </c>
      <c r="O4532" t="s">
        <v>4464</v>
      </c>
      <c r="P4532">
        <f t="shared" si="140"/>
        <v>1</v>
      </c>
      <c r="Q4532" s="7">
        <f t="shared" si="141"/>
        <v>0.05</v>
      </c>
    </row>
    <row r="4533" spans="1:17" x14ac:dyDescent="0.2">
      <c r="A4533">
        <v>89301161</v>
      </c>
      <c r="B4533" t="s">
        <v>3529</v>
      </c>
      <c r="C4533" t="s">
        <v>109</v>
      </c>
      <c r="D4533">
        <v>5</v>
      </c>
      <c r="E4533" s="2">
        <v>44835</v>
      </c>
      <c r="G4533">
        <v>10866</v>
      </c>
      <c r="H4533">
        <v>67981</v>
      </c>
      <c r="J4533" t="s">
        <v>81</v>
      </c>
      <c r="K4533" t="s">
        <v>3619</v>
      </c>
      <c r="M4533" s="1" t="s">
        <v>3620</v>
      </c>
      <c r="N4533">
        <v>1</v>
      </c>
      <c r="O4533" t="s">
        <v>90</v>
      </c>
      <c r="P4533">
        <f t="shared" si="140"/>
        <v>1</v>
      </c>
      <c r="Q4533" s="7">
        <f t="shared" si="141"/>
        <v>1</v>
      </c>
    </row>
    <row r="4534" spans="1:17" x14ac:dyDescent="0.2">
      <c r="A4534">
        <v>89301501</v>
      </c>
      <c r="B4534" t="s">
        <v>5918</v>
      </c>
      <c r="C4534" t="s">
        <v>109</v>
      </c>
      <c r="D4534">
        <v>5</v>
      </c>
      <c r="E4534" s="2">
        <v>45139</v>
      </c>
      <c r="G4534">
        <v>10994</v>
      </c>
      <c r="H4534">
        <v>67984</v>
      </c>
      <c r="I4534" t="s">
        <v>28</v>
      </c>
      <c r="J4534" t="s">
        <v>569</v>
      </c>
      <c r="K4534" t="s">
        <v>5995</v>
      </c>
      <c r="M4534" s="1" t="s">
        <v>5996</v>
      </c>
      <c r="N4534">
        <v>1</v>
      </c>
      <c r="O4534" t="s">
        <v>94</v>
      </c>
      <c r="P4534">
        <f t="shared" si="140"/>
        <v>1</v>
      </c>
      <c r="Q4534" s="7">
        <f t="shared" si="141"/>
        <v>1</v>
      </c>
    </row>
    <row r="4535" spans="1:17" x14ac:dyDescent="0.2">
      <c r="A4535">
        <v>89301161</v>
      </c>
      <c r="B4535" t="s">
        <v>3529</v>
      </c>
      <c r="C4535" t="s">
        <v>109</v>
      </c>
      <c r="D4535">
        <v>5</v>
      </c>
      <c r="E4535" s="2">
        <v>44819</v>
      </c>
      <c r="G4535">
        <v>10628</v>
      </c>
      <c r="H4535">
        <v>67987</v>
      </c>
      <c r="J4535" t="s">
        <v>465</v>
      </c>
      <c r="K4535" t="s">
        <v>3626</v>
      </c>
      <c r="M4535" s="1" t="s">
        <v>3627</v>
      </c>
      <c r="N4535">
        <v>0.75</v>
      </c>
      <c r="O4535" t="s">
        <v>90</v>
      </c>
      <c r="P4535">
        <f t="shared" si="140"/>
        <v>1</v>
      </c>
      <c r="Q4535" s="7">
        <f t="shared" si="141"/>
        <v>0.75</v>
      </c>
    </row>
    <row r="4536" spans="1:17" x14ac:dyDescent="0.2">
      <c r="A4536">
        <v>89301121</v>
      </c>
      <c r="B4536" t="s">
        <v>3139</v>
      </c>
      <c r="C4536" t="s">
        <v>109</v>
      </c>
      <c r="D4536">
        <v>5</v>
      </c>
      <c r="E4536" s="2">
        <v>44774</v>
      </c>
      <c r="G4536">
        <v>10705</v>
      </c>
      <c r="H4536">
        <v>67988</v>
      </c>
      <c r="J4536" t="s">
        <v>63</v>
      </c>
      <c r="K4536" t="s">
        <v>1565</v>
      </c>
      <c r="M4536" s="1" t="s">
        <v>3236</v>
      </c>
      <c r="N4536">
        <v>1</v>
      </c>
      <c r="O4536" t="s">
        <v>23</v>
      </c>
      <c r="P4536">
        <f t="shared" si="140"/>
        <v>1</v>
      </c>
      <c r="Q4536" s="7">
        <f t="shared" si="141"/>
        <v>1</v>
      </c>
    </row>
    <row r="4537" spans="1:17" x14ac:dyDescent="0.2">
      <c r="A4537">
        <v>89301593</v>
      </c>
      <c r="B4537" t="s">
        <v>6156</v>
      </c>
      <c r="C4537" t="s">
        <v>6157</v>
      </c>
      <c r="D4537">
        <v>5</v>
      </c>
      <c r="E4537" s="2">
        <v>44774</v>
      </c>
      <c r="G4537">
        <v>10575</v>
      </c>
      <c r="H4537">
        <v>67989</v>
      </c>
      <c r="J4537" t="s">
        <v>668</v>
      </c>
      <c r="K4537" t="s">
        <v>6253</v>
      </c>
      <c r="L4537" t="s">
        <v>86</v>
      </c>
      <c r="M4537" s="1" t="s">
        <v>6254</v>
      </c>
      <c r="N4537">
        <v>1</v>
      </c>
      <c r="O4537" t="s">
        <v>72</v>
      </c>
      <c r="P4537">
        <f t="shared" si="140"/>
        <v>1</v>
      </c>
      <c r="Q4537" s="7">
        <f t="shared" si="141"/>
        <v>1</v>
      </c>
    </row>
    <row r="4538" spans="1:17" x14ac:dyDescent="0.2">
      <c r="A4538">
        <v>89301285</v>
      </c>
      <c r="B4538" t="s">
        <v>4741</v>
      </c>
      <c r="C4538" t="s">
        <v>4742</v>
      </c>
      <c r="D4538">
        <v>10</v>
      </c>
      <c r="E4538" s="2">
        <v>44774</v>
      </c>
      <c r="G4538">
        <v>10580</v>
      </c>
      <c r="H4538">
        <v>67994</v>
      </c>
      <c r="I4538" t="s">
        <v>46</v>
      </c>
      <c r="J4538" t="s">
        <v>705</v>
      </c>
      <c r="K4538" t="s">
        <v>4744</v>
      </c>
      <c r="M4538" s="1" t="s">
        <v>4745</v>
      </c>
      <c r="N4538">
        <v>0.35</v>
      </c>
      <c r="O4538" t="s">
        <v>2436</v>
      </c>
      <c r="P4538">
        <f t="shared" si="140"/>
        <v>1</v>
      </c>
      <c r="Q4538" s="7">
        <f t="shared" si="141"/>
        <v>0.35</v>
      </c>
    </row>
    <row r="4539" spans="1:17" x14ac:dyDescent="0.2">
      <c r="A4539">
        <v>89301600</v>
      </c>
      <c r="B4539" t="s">
        <v>6274</v>
      </c>
      <c r="C4539" t="s">
        <v>6274</v>
      </c>
      <c r="D4539">
        <v>10</v>
      </c>
      <c r="E4539" s="2">
        <v>44788</v>
      </c>
      <c r="G4539">
        <v>10683</v>
      </c>
      <c r="H4539">
        <v>67995</v>
      </c>
      <c r="I4539" t="s">
        <v>53</v>
      </c>
      <c r="J4539" t="s">
        <v>705</v>
      </c>
      <c r="K4539" t="s">
        <v>6335</v>
      </c>
      <c r="M4539" s="1" t="s">
        <v>6336</v>
      </c>
      <c r="N4539">
        <v>0.14199999999999999</v>
      </c>
      <c r="O4539" t="s">
        <v>72</v>
      </c>
      <c r="P4539">
        <f t="shared" si="140"/>
        <v>7</v>
      </c>
      <c r="Q4539" s="7">
        <f t="shared" si="141"/>
        <v>0.99399999999999999</v>
      </c>
    </row>
    <row r="4540" spans="1:17" x14ac:dyDescent="0.2">
      <c r="A4540">
        <v>89301602</v>
      </c>
      <c r="B4540" t="s">
        <v>6449</v>
      </c>
      <c r="C4540" t="s">
        <v>6450</v>
      </c>
      <c r="D4540">
        <v>10</v>
      </c>
      <c r="E4540" s="2">
        <v>44788</v>
      </c>
      <c r="G4540">
        <v>10683</v>
      </c>
      <c r="H4540">
        <v>67995</v>
      </c>
      <c r="I4540" t="s">
        <v>53</v>
      </c>
      <c r="J4540" t="s">
        <v>705</v>
      </c>
      <c r="K4540" t="s">
        <v>6335</v>
      </c>
      <c r="M4540" s="1" t="s">
        <v>6336</v>
      </c>
      <c r="N4540">
        <v>0.14199999999999999</v>
      </c>
      <c r="O4540" t="s">
        <v>72</v>
      </c>
      <c r="P4540">
        <f t="shared" si="140"/>
        <v>7</v>
      </c>
      <c r="Q4540" s="7">
        <f t="shared" si="141"/>
        <v>0.99399999999999999</v>
      </c>
    </row>
    <row r="4541" spans="1:17" x14ac:dyDescent="0.2">
      <c r="A4541">
        <v>89301604</v>
      </c>
      <c r="B4541" t="s">
        <v>6464</v>
      </c>
      <c r="C4541" t="s">
        <v>6465</v>
      </c>
      <c r="D4541">
        <v>10</v>
      </c>
      <c r="E4541" s="2">
        <v>44788</v>
      </c>
      <c r="G4541">
        <v>10683</v>
      </c>
      <c r="H4541">
        <v>67995</v>
      </c>
      <c r="I4541" t="s">
        <v>53</v>
      </c>
      <c r="J4541" t="s">
        <v>705</v>
      </c>
      <c r="K4541" t="s">
        <v>6335</v>
      </c>
      <c r="M4541" s="1" t="s">
        <v>6336</v>
      </c>
      <c r="N4541">
        <v>0.14199999999999999</v>
      </c>
      <c r="O4541" t="s">
        <v>72</v>
      </c>
      <c r="P4541">
        <f t="shared" si="140"/>
        <v>7</v>
      </c>
      <c r="Q4541" s="7">
        <f t="shared" si="141"/>
        <v>0.99399999999999999</v>
      </c>
    </row>
    <row r="4542" spans="1:17" x14ac:dyDescent="0.2">
      <c r="A4542">
        <v>89301605</v>
      </c>
      <c r="B4542" t="s">
        <v>6474</v>
      </c>
      <c r="C4542" t="s">
        <v>6475</v>
      </c>
      <c r="D4542">
        <v>10</v>
      </c>
      <c r="E4542" s="2">
        <v>44788</v>
      </c>
      <c r="G4542">
        <v>10683</v>
      </c>
      <c r="H4542">
        <v>67995</v>
      </c>
      <c r="I4542" t="s">
        <v>53</v>
      </c>
      <c r="J4542" t="s">
        <v>705</v>
      </c>
      <c r="K4542" t="s">
        <v>6335</v>
      </c>
      <c r="M4542" s="1" t="s">
        <v>6336</v>
      </c>
      <c r="N4542">
        <v>0.14199999999999999</v>
      </c>
      <c r="O4542" t="s">
        <v>72</v>
      </c>
      <c r="P4542">
        <f t="shared" si="140"/>
        <v>7</v>
      </c>
      <c r="Q4542" s="7">
        <f t="shared" si="141"/>
        <v>0.99399999999999999</v>
      </c>
    </row>
    <row r="4543" spans="1:17" x14ac:dyDescent="0.2">
      <c r="A4543">
        <v>89301606</v>
      </c>
      <c r="B4543" t="s">
        <v>6476</v>
      </c>
      <c r="C4543" t="s">
        <v>6477</v>
      </c>
      <c r="D4543">
        <v>10</v>
      </c>
      <c r="E4543" s="2">
        <v>44788</v>
      </c>
      <c r="G4543">
        <v>10683</v>
      </c>
      <c r="H4543">
        <v>67995</v>
      </c>
      <c r="I4543" t="s">
        <v>53</v>
      </c>
      <c r="J4543" t="s">
        <v>705</v>
      </c>
      <c r="K4543" t="s">
        <v>6335</v>
      </c>
      <c r="M4543" s="1" t="s">
        <v>6336</v>
      </c>
      <c r="N4543">
        <v>0.14199999999999999</v>
      </c>
      <c r="O4543" t="s">
        <v>72</v>
      </c>
      <c r="P4543">
        <f t="shared" si="140"/>
        <v>7</v>
      </c>
      <c r="Q4543" s="7">
        <f t="shared" si="141"/>
        <v>0.99399999999999999</v>
      </c>
    </row>
    <row r="4544" spans="1:17" x14ac:dyDescent="0.2">
      <c r="A4544">
        <v>89301607</v>
      </c>
      <c r="B4544" t="s">
        <v>6480</v>
      </c>
      <c r="C4544" t="s">
        <v>6481</v>
      </c>
      <c r="D4544">
        <v>10</v>
      </c>
      <c r="E4544" s="2">
        <v>44788</v>
      </c>
      <c r="G4544">
        <v>10683</v>
      </c>
      <c r="H4544">
        <v>67995</v>
      </c>
      <c r="I4544" t="s">
        <v>53</v>
      </c>
      <c r="J4544" t="s">
        <v>705</v>
      </c>
      <c r="K4544" t="s">
        <v>6335</v>
      </c>
      <c r="M4544" s="1" t="s">
        <v>6336</v>
      </c>
      <c r="N4544">
        <v>0.14199999999999999</v>
      </c>
      <c r="O4544" t="s">
        <v>72</v>
      </c>
      <c r="P4544">
        <f t="shared" si="140"/>
        <v>7</v>
      </c>
      <c r="Q4544" s="7">
        <f t="shared" si="141"/>
        <v>0.99399999999999999</v>
      </c>
    </row>
    <row r="4545" spans="1:17" x14ac:dyDescent="0.2">
      <c r="A4545">
        <v>89301608</v>
      </c>
      <c r="B4545" t="s">
        <v>6482</v>
      </c>
      <c r="C4545" t="s">
        <v>6482</v>
      </c>
      <c r="D4545">
        <v>10</v>
      </c>
      <c r="E4545" s="2">
        <v>44788</v>
      </c>
      <c r="G4545">
        <v>10683</v>
      </c>
      <c r="H4545">
        <v>67995</v>
      </c>
      <c r="I4545" t="s">
        <v>53</v>
      </c>
      <c r="J4545" t="s">
        <v>705</v>
      </c>
      <c r="K4545" t="s">
        <v>6335</v>
      </c>
      <c r="M4545" s="1" t="s">
        <v>6336</v>
      </c>
      <c r="N4545">
        <v>0.14199999999999999</v>
      </c>
      <c r="O4545" t="s">
        <v>72</v>
      </c>
      <c r="P4545">
        <f t="shared" si="140"/>
        <v>7</v>
      </c>
      <c r="Q4545" s="7">
        <f t="shared" si="141"/>
        <v>0.99399999999999999</v>
      </c>
    </row>
    <row r="4546" spans="1:17" x14ac:dyDescent="0.2">
      <c r="A4546">
        <v>89301226</v>
      </c>
      <c r="B4546" t="s">
        <v>4371</v>
      </c>
      <c r="C4546" t="s">
        <v>4414</v>
      </c>
      <c r="D4546">
        <v>10</v>
      </c>
      <c r="E4546" s="2">
        <v>44835</v>
      </c>
      <c r="G4546">
        <v>10784</v>
      </c>
      <c r="H4546">
        <v>67996</v>
      </c>
      <c r="I4546" t="s">
        <v>53</v>
      </c>
      <c r="J4546" t="s">
        <v>424</v>
      </c>
      <c r="K4546" t="s">
        <v>4432</v>
      </c>
      <c r="M4546" s="1" t="s">
        <v>4433</v>
      </c>
      <c r="N4546">
        <v>1</v>
      </c>
      <c r="O4546" t="s">
        <v>72</v>
      </c>
      <c r="P4546">
        <f t="shared" ref="P4546:P4609" si="142">COUNTIF($M$2:$M$4776,M4546)</f>
        <v>1</v>
      </c>
      <c r="Q4546" s="7">
        <f t="shared" ref="Q4546:Q4609" si="143">SUMIFS($N$2:$N$4776,$M$2:$M$4776,M4546)</f>
        <v>1</v>
      </c>
    </row>
    <row r="4547" spans="1:17" x14ac:dyDescent="0.2">
      <c r="A4547">
        <v>89301061</v>
      </c>
      <c r="B4547" t="s">
        <v>1480</v>
      </c>
      <c r="C4547" t="s">
        <v>1481</v>
      </c>
      <c r="D4547">
        <v>5</v>
      </c>
      <c r="E4547" s="2">
        <v>44805</v>
      </c>
      <c r="G4547">
        <v>10855</v>
      </c>
      <c r="H4547">
        <v>67997</v>
      </c>
      <c r="J4547" t="s">
        <v>252</v>
      </c>
      <c r="K4547" t="s">
        <v>1573</v>
      </c>
      <c r="M4547" s="1" t="s">
        <v>1574</v>
      </c>
      <c r="N4547">
        <v>1</v>
      </c>
      <c r="O4547" t="s">
        <v>90</v>
      </c>
      <c r="P4547">
        <f t="shared" si="142"/>
        <v>1</v>
      </c>
      <c r="Q4547" s="7">
        <f t="shared" si="143"/>
        <v>1</v>
      </c>
    </row>
    <row r="4548" spans="1:17" x14ac:dyDescent="0.2">
      <c r="A4548">
        <v>89301081</v>
      </c>
      <c r="B4548" t="s">
        <v>2159</v>
      </c>
      <c r="C4548" t="s">
        <v>109</v>
      </c>
      <c r="D4548">
        <v>5</v>
      </c>
      <c r="E4548" s="2">
        <v>44805</v>
      </c>
      <c r="G4548">
        <v>10600</v>
      </c>
      <c r="H4548">
        <v>67999</v>
      </c>
      <c r="I4548" t="s">
        <v>28</v>
      </c>
      <c r="J4548" t="s">
        <v>84</v>
      </c>
      <c r="K4548" t="s">
        <v>2185</v>
      </c>
      <c r="M4548" s="1" t="s">
        <v>2186</v>
      </c>
      <c r="N4548">
        <v>1</v>
      </c>
      <c r="O4548" t="s">
        <v>94</v>
      </c>
      <c r="P4548">
        <f t="shared" si="142"/>
        <v>1</v>
      </c>
      <c r="Q4548" s="7">
        <f t="shared" si="143"/>
        <v>1</v>
      </c>
    </row>
    <row r="4549" spans="1:17" x14ac:dyDescent="0.2">
      <c r="A4549">
        <v>89301282</v>
      </c>
      <c r="B4549" t="s">
        <v>4714</v>
      </c>
      <c r="C4549" t="s">
        <v>4715</v>
      </c>
      <c r="D4549">
        <v>10</v>
      </c>
      <c r="E4549" s="2">
        <v>44805</v>
      </c>
      <c r="G4549">
        <v>10581</v>
      </c>
      <c r="H4549">
        <v>68000</v>
      </c>
      <c r="I4549" t="s">
        <v>28</v>
      </c>
      <c r="J4549" t="s">
        <v>1200</v>
      </c>
      <c r="K4549" t="s">
        <v>4733</v>
      </c>
      <c r="M4549" s="1" t="s">
        <v>4734</v>
      </c>
      <c r="N4549">
        <v>0.8</v>
      </c>
      <c r="O4549" t="s">
        <v>94</v>
      </c>
      <c r="P4549">
        <f t="shared" si="142"/>
        <v>1</v>
      </c>
      <c r="Q4549" s="7">
        <f t="shared" si="143"/>
        <v>0.8</v>
      </c>
    </row>
    <row r="4550" spans="1:17" x14ac:dyDescent="0.2">
      <c r="A4550">
        <v>89301323</v>
      </c>
      <c r="B4550" t="s">
        <v>4932</v>
      </c>
      <c r="C4550" t="s">
        <v>357</v>
      </c>
      <c r="D4550">
        <v>5</v>
      </c>
      <c r="E4550" s="2">
        <v>44927</v>
      </c>
      <c r="G4550">
        <v>10618</v>
      </c>
      <c r="H4550">
        <v>68001</v>
      </c>
      <c r="J4550" t="s">
        <v>458</v>
      </c>
      <c r="K4550" t="s">
        <v>5070</v>
      </c>
      <c r="L4550" t="s">
        <v>86</v>
      </c>
      <c r="M4550" s="1" t="s">
        <v>5071</v>
      </c>
      <c r="N4550">
        <v>1</v>
      </c>
      <c r="O4550" t="s">
        <v>72</v>
      </c>
      <c r="P4550">
        <f t="shared" si="142"/>
        <v>1</v>
      </c>
      <c r="Q4550" s="7">
        <f t="shared" si="143"/>
        <v>1</v>
      </c>
    </row>
    <row r="4551" spans="1:17" x14ac:dyDescent="0.2">
      <c r="A4551">
        <v>89301572</v>
      </c>
      <c r="B4551" t="s">
        <v>6143</v>
      </c>
      <c r="C4551" t="s">
        <v>6143</v>
      </c>
      <c r="D4551">
        <v>10</v>
      </c>
      <c r="E4551" s="2">
        <v>44805</v>
      </c>
      <c r="G4551">
        <v>10666</v>
      </c>
      <c r="H4551">
        <v>68004</v>
      </c>
      <c r="I4551" t="s">
        <v>46</v>
      </c>
      <c r="J4551" t="s">
        <v>857</v>
      </c>
      <c r="K4551" t="s">
        <v>6154</v>
      </c>
      <c r="M4551" s="1" t="s">
        <v>6155</v>
      </c>
      <c r="N4551">
        <v>0.2</v>
      </c>
      <c r="O4551" t="s">
        <v>27</v>
      </c>
      <c r="P4551">
        <f t="shared" si="142"/>
        <v>1</v>
      </c>
      <c r="Q4551" s="7">
        <f t="shared" si="143"/>
        <v>0.2</v>
      </c>
    </row>
    <row r="4552" spans="1:17" x14ac:dyDescent="0.2">
      <c r="A4552">
        <v>89301077</v>
      </c>
      <c r="B4552" t="s">
        <v>2137</v>
      </c>
      <c r="C4552" t="s">
        <v>2137</v>
      </c>
      <c r="D4552">
        <v>5</v>
      </c>
      <c r="E4552" s="2">
        <v>44866</v>
      </c>
      <c r="G4552">
        <v>10850</v>
      </c>
      <c r="H4552">
        <v>68008</v>
      </c>
      <c r="J4552" t="s">
        <v>2138</v>
      </c>
      <c r="K4552" t="s">
        <v>2139</v>
      </c>
      <c r="M4552" s="1" t="s">
        <v>2140</v>
      </c>
      <c r="N4552">
        <v>1</v>
      </c>
      <c r="O4552" t="s">
        <v>27</v>
      </c>
      <c r="P4552">
        <f t="shared" si="142"/>
        <v>1</v>
      </c>
      <c r="Q4552" s="7">
        <f t="shared" si="143"/>
        <v>1</v>
      </c>
    </row>
    <row r="4553" spans="1:17" x14ac:dyDescent="0.2">
      <c r="A4553">
        <v>89301091</v>
      </c>
      <c r="B4553" t="s">
        <v>2444</v>
      </c>
      <c r="C4553" t="s">
        <v>109</v>
      </c>
      <c r="D4553">
        <v>5</v>
      </c>
      <c r="E4553" s="2">
        <v>44805</v>
      </c>
      <c r="G4553">
        <v>10598</v>
      </c>
      <c r="H4553">
        <v>68009</v>
      </c>
      <c r="I4553" t="s">
        <v>28</v>
      </c>
      <c r="J4553" t="s">
        <v>2500</v>
      </c>
      <c r="K4553" t="s">
        <v>2501</v>
      </c>
      <c r="M4553" s="1" t="s">
        <v>2502</v>
      </c>
      <c r="N4553">
        <v>1</v>
      </c>
      <c r="O4553" t="s">
        <v>94</v>
      </c>
      <c r="P4553">
        <f t="shared" si="142"/>
        <v>1</v>
      </c>
      <c r="Q4553" s="7">
        <f t="shared" si="143"/>
        <v>1</v>
      </c>
    </row>
    <row r="4554" spans="1:17" x14ac:dyDescent="0.2">
      <c r="A4554">
        <v>89301075</v>
      </c>
      <c r="B4554" t="s">
        <v>1686</v>
      </c>
      <c r="C4554" t="s">
        <v>1840</v>
      </c>
      <c r="D4554">
        <v>10</v>
      </c>
      <c r="E4554" s="2">
        <v>44835</v>
      </c>
      <c r="G4554">
        <v>10848</v>
      </c>
      <c r="H4554">
        <v>68010</v>
      </c>
      <c r="I4554" t="s">
        <v>53</v>
      </c>
      <c r="J4554" t="s">
        <v>66</v>
      </c>
      <c r="K4554" t="s">
        <v>1898</v>
      </c>
      <c r="M4554" s="1" t="s">
        <v>1899</v>
      </c>
      <c r="N4554">
        <v>1</v>
      </c>
      <c r="O4554" t="s">
        <v>27</v>
      </c>
      <c r="P4554">
        <f t="shared" si="142"/>
        <v>1</v>
      </c>
      <c r="Q4554" s="7">
        <f t="shared" si="143"/>
        <v>1</v>
      </c>
    </row>
    <row r="4555" spans="1:17" x14ac:dyDescent="0.2">
      <c r="A4555">
        <v>89301061</v>
      </c>
      <c r="B4555" t="s">
        <v>1480</v>
      </c>
      <c r="C4555" t="s">
        <v>1481</v>
      </c>
      <c r="D4555">
        <v>5</v>
      </c>
      <c r="E4555" s="2">
        <v>44835</v>
      </c>
      <c r="G4555">
        <v>10858</v>
      </c>
      <c r="H4555">
        <v>68011</v>
      </c>
      <c r="J4555" t="s">
        <v>711</v>
      </c>
      <c r="K4555" t="s">
        <v>1571</v>
      </c>
      <c r="M4555" s="1" t="s">
        <v>1572</v>
      </c>
      <c r="N4555">
        <v>1</v>
      </c>
      <c r="O4555" t="s">
        <v>90</v>
      </c>
      <c r="P4555">
        <f t="shared" si="142"/>
        <v>1</v>
      </c>
      <c r="Q4555" s="7">
        <f t="shared" si="143"/>
        <v>1</v>
      </c>
    </row>
    <row r="4556" spans="1:17" x14ac:dyDescent="0.2">
      <c r="A4556">
        <v>89100601</v>
      </c>
      <c r="B4556" t="s">
        <v>15</v>
      </c>
      <c r="C4556" t="s">
        <v>15</v>
      </c>
      <c r="D4556">
        <v>5</v>
      </c>
      <c r="E4556" s="2">
        <v>44805</v>
      </c>
      <c r="G4556">
        <v>10660</v>
      </c>
      <c r="H4556">
        <v>68012</v>
      </c>
      <c r="J4556" t="s">
        <v>98</v>
      </c>
      <c r="K4556" t="s">
        <v>99</v>
      </c>
      <c r="L4556" t="s">
        <v>86</v>
      </c>
      <c r="M4556" s="1" t="s">
        <v>100</v>
      </c>
      <c r="N4556">
        <v>1</v>
      </c>
      <c r="O4556" t="s">
        <v>72</v>
      </c>
      <c r="P4556">
        <f t="shared" si="142"/>
        <v>1</v>
      </c>
      <c r="Q4556" s="7">
        <f t="shared" si="143"/>
        <v>1</v>
      </c>
    </row>
    <row r="4557" spans="1:17" x14ac:dyDescent="0.2">
      <c r="A4557">
        <v>89301011</v>
      </c>
      <c r="B4557" t="s">
        <v>108</v>
      </c>
      <c r="C4557" t="s">
        <v>109</v>
      </c>
      <c r="D4557">
        <v>5</v>
      </c>
      <c r="E4557" s="2">
        <v>44927</v>
      </c>
      <c r="G4557">
        <v>10811</v>
      </c>
      <c r="H4557">
        <v>68013</v>
      </c>
      <c r="I4557" t="s">
        <v>53</v>
      </c>
      <c r="J4557" t="s">
        <v>283</v>
      </c>
      <c r="K4557" t="s">
        <v>284</v>
      </c>
      <c r="M4557" s="1" t="s">
        <v>285</v>
      </c>
      <c r="N4557">
        <v>0.5</v>
      </c>
      <c r="O4557" t="s">
        <v>72</v>
      </c>
      <c r="P4557">
        <f t="shared" si="142"/>
        <v>2</v>
      </c>
      <c r="Q4557" s="7">
        <f t="shared" si="143"/>
        <v>1</v>
      </c>
    </row>
    <row r="4558" spans="1:17" x14ac:dyDescent="0.2">
      <c r="A4558">
        <v>89301011</v>
      </c>
      <c r="B4558" t="s">
        <v>108</v>
      </c>
      <c r="C4558" t="s">
        <v>109</v>
      </c>
      <c r="D4558">
        <v>5</v>
      </c>
      <c r="E4558" s="2">
        <v>44927</v>
      </c>
      <c r="G4558">
        <v>10923</v>
      </c>
      <c r="H4558">
        <v>68013</v>
      </c>
      <c r="I4558" t="s">
        <v>53</v>
      </c>
      <c r="J4558" t="s">
        <v>283</v>
      </c>
      <c r="K4558" t="s">
        <v>284</v>
      </c>
      <c r="M4558" s="1" t="s">
        <v>285</v>
      </c>
      <c r="N4558">
        <v>0.5</v>
      </c>
      <c r="O4558" t="s">
        <v>72</v>
      </c>
      <c r="P4558">
        <f t="shared" si="142"/>
        <v>2</v>
      </c>
      <c r="Q4558" s="7">
        <f t="shared" si="143"/>
        <v>1</v>
      </c>
    </row>
    <row r="4559" spans="1:17" x14ac:dyDescent="0.2">
      <c r="A4559">
        <v>89301221</v>
      </c>
      <c r="B4559" t="s">
        <v>4371</v>
      </c>
      <c r="C4559" t="s">
        <v>109</v>
      </c>
      <c r="D4559">
        <v>5</v>
      </c>
      <c r="E4559" s="2">
        <v>45108</v>
      </c>
      <c r="G4559">
        <v>10794</v>
      </c>
      <c r="H4559">
        <v>68018</v>
      </c>
      <c r="I4559" t="s">
        <v>28</v>
      </c>
      <c r="J4559" t="s">
        <v>91</v>
      </c>
      <c r="K4559" t="s">
        <v>4402</v>
      </c>
      <c r="M4559" s="1" t="s">
        <v>4403</v>
      </c>
      <c r="N4559">
        <v>1</v>
      </c>
      <c r="O4559" t="s">
        <v>94</v>
      </c>
      <c r="P4559">
        <f t="shared" si="142"/>
        <v>1</v>
      </c>
      <c r="Q4559" s="7">
        <f t="shared" si="143"/>
        <v>1</v>
      </c>
    </row>
    <row r="4560" spans="1:17" x14ac:dyDescent="0.2">
      <c r="A4560">
        <v>89301103</v>
      </c>
      <c r="B4560" t="s">
        <v>2599</v>
      </c>
      <c r="C4560" t="s">
        <v>2589</v>
      </c>
      <c r="D4560">
        <v>5</v>
      </c>
      <c r="E4560" s="2">
        <v>44835</v>
      </c>
      <c r="G4560">
        <v>10615</v>
      </c>
      <c r="H4560">
        <v>68020</v>
      </c>
      <c r="J4560" t="s">
        <v>298</v>
      </c>
      <c r="K4560" t="s">
        <v>2055</v>
      </c>
      <c r="L4560" t="s">
        <v>86</v>
      </c>
      <c r="M4560" s="1" t="s">
        <v>2880</v>
      </c>
      <c r="N4560">
        <v>1</v>
      </c>
      <c r="O4560" t="s">
        <v>90</v>
      </c>
      <c r="P4560">
        <f t="shared" si="142"/>
        <v>1</v>
      </c>
      <c r="Q4560" s="7">
        <f t="shared" si="143"/>
        <v>1</v>
      </c>
    </row>
    <row r="4561" spans="1:17" x14ac:dyDescent="0.2">
      <c r="A4561">
        <v>89301121</v>
      </c>
      <c r="B4561" t="s">
        <v>3139</v>
      </c>
      <c r="C4561" t="s">
        <v>109</v>
      </c>
      <c r="D4561">
        <v>5</v>
      </c>
      <c r="E4561" s="2">
        <v>44819</v>
      </c>
      <c r="G4561">
        <v>10706</v>
      </c>
      <c r="H4561">
        <v>68022</v>
      </c>
      <c r="J4561" t="s">
        <v>84</v>
      </c>
      <c r="K4561" t="s">
        <v>766</v>
      </c>
      <c r="L4561" t="s">
        <v>86</v>
      </c>
      <c r="M4561" s="1" t="s">
        <v>3235</v>
      </c>
      <c r="N4561">
        <v>0.5</v>
      </c>
      <c r="O4561" t="s">
        <v>72</v>
      </c>
      <c r="P4561">
        <f t="shared" si="142"/>
        <v>1</v>
      </c>
      <c r="Q4561" s="7">
        <f t="shared" si="143"/>
        <v>0.5</v>
      </c>
    </row>
    <row r="4562" spans="1:17" x14ac:dyDescent="0.2">
      <c r="A4562">
        <v>89301111</v>
      </c>
      <c r="B4562" t="s">
        <v>2951</v>
      </c>
      <c r="C4562" t="s">
        <v>109</v>
      </c>
      <c r="D4562">
        <v>5</v>
      </c>
      <c r="E4562" s="2">
        <v>44866</v>
      </c>
      <c r="G4562">
        <v>10787</v>
      </c>
      <c r="H4562">
        <v>68025</v>
      </c>
      <c r="J4562" t="s">
        <v>63</v>
      </c>
      <c r="K4562" t="s">
        <v>2417</v>
      </c>
      <c r="M4562" s="1" t="s">
        <v>3063</v>
      </c>
      <c r="N4562">
        <v>1</v>
      </c>
      <c r="O4562" t="s">
        <v>72</v>
      </c>
      <c r="P4562">
        <f t="shared" si="142"/>
        <v>1</v>
      </c>
      <c r="Q4562" s="7">
        <f t="shared" si="143"/>
        <v>1</v>
      </c>
    </row>
    <row r="4563" spans="1:17" x14ac:dyDescent="0.2">
      <c r="A4563">
        <v>89301061</v>
      </c>
      <c r="B4563" t="s">
        <v>1480</v>
      </c>
      <c r="C4563" t="s">
        <v>1481</v>
      </c>
      <c r="D4563">
        <v>5</v>
      </c>
      <c r="E4563" s="2">
        <v>44835</v>
      </c>
      <c r="G4563">
        <v>10857</v>
      </c>
      <c r="H4563">
        <v>68034</v>
      </c>
      <c r="J4563" t="s">
        <v>275</v>
      </c>
      <c r="K4563" t="s">
        <v>1569</v>
      </c>
      <c r="M4563" s="1" t="s">
        <v>1570</v>
      </c>
      <c r="N4563">
        <v>1</v>
      </c>
      <c r="O4563" t="s">
        <v>23</v>
      </c>
      <c r="P4563">
        <f t="shared" si="142"/>
        <v>1</v>
      </c>
      <c r="Q4563" s="7">
        <f t="shared" si="143"/>
        <v>1</v>
      </c>
    </row>
    <row r="4564" spans="1:17" x14ac:dyDescent="0.2">
      <c r="A4564">
        <v>89301600</v>
      </c>
      <c r="B4564" t="s">
        <v>6274</v>
      </c>
      <c r="C4564" t="s">
        <v>6274</v>
      </c>
      <c r="D4564">
        <v>10</v>
      </c>
      <c r="E4564" s="2">
        <v>44835</v>
      </c>
      <c r="G4564">
        <v>10828</v>
      </c>
      <c r="H4564">
        <v>68039</v>
      </c>
      <c r="I4564" t="s">
        <v>28</v>
      </c>
      <c r="J4564" t="s">
        <v>527</v>
      </c>
      <c r="K4564" t="s">
        <v>6331</v>
      </c>
      <c r="M4564" s="1" t="s">
        <v>6332</v>
      </c>
      <c r="N4564">
        <v>0.5</v>
      </c>
      <c r="O4564" t="s">
        <v>33</v>
      </c>
      <c r="P4564">
        <f t="shared" si="142"/>
        <v>1</v>
      </c>
      <c r="Q4564" s="7">
        <f t="shared" si="143"/>
        <v>0.5</v>
      </c>
    </row>
    <row r="4565" spans="1:17" x14ac:dyDescent="0.2">
      <c r="A4565">
        <v>89301171</v>
      </c>
      <c r="B4565" t="s">
        <v>3745</v>
      </c>
      <c r="C4565" t="s">
        <v>109</v>
      </c>
      <c r="D4565">
        <v>5</v>
      </c>
      <c r="E4565" s="2">
        <v>44835</v>
      </c>
      <c r="G4565">
        <v>11149</v>
      </c>
      <c r="H4565">
        <v>68040</v>
      </c>
      <c r="I4565" t="s">
        <v>28</v>
      </c>
      <c r="J4565" t="s">
        <v>84</v>
      </c>
      <c r="K4565" t="s">
        <v>3810</v>
      </c>
      <c r="M4565" s="1" t="s">
        <v>3811</v>
      </c>
      <c r="N4565">
        <v>0.5</v>
      </c>
      <c r="O4565" t="s">
        <v>238</v>
      </c>
      <c r="P4565">
        <f t="shared" si="142"/>
        <v>1</v>
      </c>
      <c r="Q4565" s="7">
        <f t="shared" si="143"/>
        <v>0.5</v>
      </c>
    </row>
    <row r="4566" spans="1:17" x14ac:dyDescent="0.2">
      <c r="A4566">
        <v>89301111</v>
      </c>
      <c r="B4566" t="s">
        <v>2951</v>
      </c>
      <c r="C4566" t="s">
        <v>109</v>
      </c>
      <c r="D4566">
        <v>5</v>
      </c>
      <c r="E4566" s="2">
        <v>44866</v>
      </c>
      <c r="G4566">
        <v>10786</v>
      </c>
      <c r="H4566">
        <v>68050</v>
      </c>
      <c r="J4566" t="s">
        <v>371</v>
      </c>
      <c r="K4566" t="s">
        <v>3069</v>
      </c>
      <c r="M4566" s="1" t="s">
        <v>3070</v>
      </c>
      <c r="N4566">
        <v>1</v>
      </c>
      <c r="O4566" t="s">
        <v>23</v>
      </c>
      <c r="P4566">
        <f t="shared" si="142"/>
        <v>1</v>
      </c>
      <c r="Q4566" s="7">
        <f t="shared" si="143"/>
        <v>1</v>
      </c>
    </row>
    <row r="4567" spans="1:17" x14ac:dyDescent="0.2">
      <c r="A4567">
        <v>89301261</v>
      </c>
      <c r="B4567" t="s">
        <v>4505</v>
      </c>
      <c r="C4567" t="s">
        <v>109</v>
      </c>
      <c r="D4567">
        <v>5</v>
      </c>
      <c r="E4567" s="2">
        <v>45170</v>
      </c>
      <c r="G4567">
        <v>11021</v>
      </c>
      <c r="H4567">
        <v>68061</v>
      </c>
      <c r="I4567" t="s">
        <v>53</v>
      </c>
      <c r="J4567" t="s">
        <v>47</v>
      </c>
      <c r="K4567" t="s">
        <v>4634</v>
      </c>
      <c r="M4567" s="1" t="s">
        <v>4635</v>
      </c>
      <c r="N4567">
        <v>0.5</v>
      </c>
      <c r="O4567" t="s">
        <v>72</v>
      </c>
      <c r="P4567">
        <f t="shared" si="142"/>
        <v>2</v>
      </c>
      <c r="Q4567" s="7">
        <f t="shared" si="143"/>
        <v>1</v>
      </c>
    </row>
    <row r="4568" spans="1:17" x14ac:dyDescent="0.2">
      <c r="A4568">
        <v>89301265</v>
      </c>
      <c r="B4568" t="s">
        <v>4505</v>
      </c>
      <c r="C4568" t="s">
        <v>4675</v>
      </c>
      <c r="D4568">
        <v>10</v>
      </c>
      <c r="E4568" s="2">
        <v>45170</v>
      </c>
      <c r="G4568">
        <v>11021</v>
      </c>
      <c r="H4568">
        <v>68061</v>
      </c>
      <c r="I4568" t="s">
        <v>53</v>
      </c>
      <c r="J4568" t="s">
        <v>47</v>
      </c>
      <c r="K4568" t="s">
        <v>4634</v>
      </c>
      <c r="M4568" s="1" t="s">
        <v>4635</v>
      </c>
      <c r="N4568">
        <v>0.5</v>
      </c>
      <c r="O4568" t="s">
        <v>72</v>
      </c>
      <c r="P4568">
        <f t="shared" si="142"/>
        <v>2</v>
      </c>
      <c r="Q4568" s="7">
        <f t="shared" si="143"/>
        <v>1</v>
      </c>
    </row>
    <row r="4569" spans="1:17" x14ac:dyDescent="0.2">
      <c r="A4569">
        <v>89301192</v>
      </c>
      <c r="B4569" t="s">
        <v>4075</v>
      </c>
      <c r="C4569" t="s">
        <v>568</v>
      </c>
      <c r="D4569">
        <v>10</v>
      </c>
      <c r="E4569" s="2">
        <v>44927</v>
      </c>
      <c r="G4569">
        <v>10867</v>
      </c>
      <c r="H4569">
        <v>68063</v>
      </c>
      <c r="I4569" t="s">
        <v>28</v>
      </c>
      <c r="J4569" t="s">
        <v>413</v>
      </c>
      <c r="K4569" t="s">
        <v>4094</v>
      </c>
      <c r="L4569" t="s">
        <v>31</v>
      </c>
      <c r="M4569" s="1" t="s">
        <v>4095</v>
      </c>
      <c r="N4569">
        <v>0.5</v>
      </c>
      <c r="O4569" t="s">
        <v>238</v>
      </c>
      <c r="P4569">
        <f t="shared" si="142"/>
        <v>1</v>
      </c>
      <c r="Q4569" s="7">
        <f t="shared" si="143"/>
        <v>0.5</v>
      </c>
    </row>
    <row r="4570" spans="1:17" x14ac:dyDescent="0.2">
      <c r="A4570">
        <v>89301593</v>
      </c>
      <c r="B4570" t="s">
        <v>6156</v>
      </c>
      <c r="C4570" t="s">
        <v>6157</v>
      </c>
      <c r="D4570">
        <v>5</v>
      </c>
      <c r="E4570" s="2">
        <v>44849</v>
      </c>
      <c r="G4570">
        <v>10844</v>
      </c>
      <c r="H4570">
        <v>68065</v>
      </c>
      <c r="I4570" t="s">
        <v>53</v>
      </c>
      <c r="J4570" t="s">
        <v>1973</v>
      </c>
      <c r="K4570" t="s">
        <v>6257</v>
      </c>
      <c r="M4570" s="1" t="s">
        <v>6258</v>
      </c>
      <c r="N4570">
        <v>1</v>
      </c>
      <c r="O4570" t="s">
        <v>72</v>
      </c>
      <c r="P4570">
        <f t="shared" si="142"/>
        <v>1</v>
      </c>
      <c r="Q4570" s="7">
        <f t="shared" si="143"/>
        <v>1</v>
      </c>
    </row>
    <row r="4571" spans="1:17" x14ac:dyDescent="0.2">
      <c r="A4571">
        <v>89301028</v>
      </c>
      <c r="B4571" t="s">
        <v>489</v>
      </c>
      <c r="C4571" t="s">
        <v>781</v>
      </c>
      <c r="D4571">
        <v>10</v>
      </c>
      <c r="E4571" s="2">
        <v>44849</v>
      </c>
      <c r="G4571">
        <v>10767</v>
      </c>
      <c r="H4571">
        <v>68066</v>
      </c>
      <c r="J4571" t="s">
        <v>249</v>
      </c>
      <c r="K4571" t="s">
        <v>796</v>
      </c>
      <c r="M4571" s="1" t="s">
        <v>797</v>
      </c>
      <c r="N4571">
        <v>0.5</v>
      </c>
      <c r="O4571" t="s">
        <v>90</v>
      </c>
      <c r="P4571">
        <f t="shared" si="142"/>
        <v>1</v>
      </c>
      <c r="Q4571" s="7">
        <f t="shared" si="143"/>
        <v>0.5</v>
      </c>
    </row>
    <row r="4572" spans="1:17" x14ac:dyDescent="0.2">
      <c r="A4572">
        <v>89301501</v>
      </c>
      <c r="B4572" t="s">
        <v>5918</v>
      </c>
      <c r="C4572" t="s">
        <v>109</v>
      </c>
      <c r="D4572">
        <v>5</v>
      </c>
      <c r="E4572" s="2">
        <v>44866</v>
      </c>
      <c r="G4572">
        <v>10799</v>
      </c>
      <c r="H4572">
        <v>68068</v>
      </c>
      <c r="J4572" t="s">
        <v>268</v>
      </c>
      <c r="K4572" t="s">
        <v>5420</v>
      </c>
      <c r="M4572" s="1" t="s">
        <v>5994</v>
      </c>
      <c r="N4572">
        <v>1</v>
      </c>
      <c r="O4572" t="s">
        <v>90</v>
      </c>
      <c r="P4572">
        <f t="shared" si="142"/>
        <v>1</v>
      </c>
      <c r="Q4572" s="7">
        <f t="shared" si="143"/>
        <v>1</v>
      </c>
    </row>
    <row r="4573" spans="1:17" x14ac:dyDescent="0.2">
      <c r="A4573">
        <v>89301261</v>
      </c>
      <c r="B4573" t="s">
        <v>4505</v>
      </c>
      <c r="C4573" t="s">
        <v>109</v>
      </c>
      <c r="D4573">
        <v>5</v>
      </c>
      <c r="E4573" s="2">
        <v>44927</v>
      </c>
      <c r="G4573">
        <v>10772</v>
      </c>
      <c r="H4573">
        <v>68079</v>
      </c>
      <c r="I4573" t="s">
        <v>46</v>
      </c>
      <c r="J4573" t="s">
        <v>148</v>
      </c>
      <c r="K4573" t="s">
        <v>1603</v>
      </c>
      <c r="M4573" s="1" t="s">
        <v>4636</v>
      </c>
      <c r="N4573">
        <v>0.2</v>
      </c>
      <c r="O4573" t="s">
        <v>19</v>
      </c>
      <c r="P4573">
        <f t="shared" si="142"/>
        <v>2</v>
      </c>
      <c r="Q4573" s="7">
        <f t="shared" si="143"/>
        <v>1</v>
      </c>
    </row>
    <row r="4574" spans="1:17" x14ac:dyDescent="0.2">
      <c r="A4574">
        <v>89301265</v>
      </c>
      <c r="B4574" t="s">
        <v>4505</v>
      </c>
      <c r="C4574" t="s">
        <v>4675</v>
      </c>
      <c r="D4574">
        <v>10</v>
      </c>
      <c r="E4574" s="2">
        <v>44927</v>
      </c>
      <c r="G4574">
        <v>10772</v>
      </c>
      <c r="H4574">
        <v>68079</v>
      </c>
      <c r="I4574" t="s">
        <v>46</v>
      </c>
      <c r="J4574" t="s">
        <v>148</v>
      </c>
      <c r="K4574" t="s">
        <v>1603</v>
      </c>
      <c r="M4574" s="1" t="s">
        <v>4636</v>
      </c>
      <c r="N4574">
        <v>0.8</v>
      </c>
      <c r="O4574" t="s">
        <v>19</v>
      </c>
      <c r="P4574">
        <f t="shared" si="142"/>
        <v>2</v>
      </c>
      <c r="Q4574" s="7">
        <f t="shared" si="143"/>
        <v>1</v>
      </c>
    </row>
    <row r="4575" spans="1:17" x14ac:dyDescent="0.2">
      <c r="A4575">
        <v>89301023</v>
      </c>
      <c r="B4575" t="s">
        <v>489</v>
      </c>
      <c r="C4575" t="s">
        <v>357</v>
      </c>
      <c r="D4575">
        <v>5</v>
      </c>
      <c r="E4575" s="2">
        <v>44866</v>
      </c>
      <c r="G4575">
        <v>10735</v>
      </c>
      <c r="H4575">
        <v>68082</v>
      </c>
      <c r="I4575" t="s">
        <v>28</v>
      </c>
      <c r="J4575" t="s">
        <v>212</v>
      </c>
      <c r="K4575" t="s">
        <v>694</v>
      </c>
      <c r="M4575" s="1" t="s">
        <v>695</v>
      </c>
      <c r="N4575">
        <v>1</v>
      </c>
      <c r="O4575" t="s">
        <v>33</v>
      </c>
      <c r="P4575">
        <f t="shared" si="142"/>
        <v>1</v>
      </c>
      <c r="Q4575" s="7">
        <f t="shared" si="143"/>
        <v>1</v>
      </c>
    </row>
    <row r="4576" spans="1:17" x14ac:dyDescent="0.2">
      <c r="A4576">
        <v>89301252</v>
      </c>
      <c r="B4576" t="s">
        <v>4451</v>
      </c>
      <c r="C4576" t="s">
        <v>4499</v>
      </c>
      <c r="D4576">
        <v>1</v>
      </c>
      <c r="E4576" s="2">
        <v>44880</v>
      </c>
      <c r="G4576">
        <v>10778</v>
      </c>
      <c r="H4576">
        <v>68085</v>
      </c>
      <c r="J4576" t="s">
        <v>314</v>
      </c>
      <c r="K4576" t="s">
        <v>4502</v>
      </c>
      <c r="M4576" s="1" t="s">
        <v>4503</v>
      </c>
      <c r="N4576">
        <v>1</v>
      </c>
      <c r="O4576" t="s">
        <v>27</v>
      </c>
      <c r="P4576">
        <f t="shared" si="142"/>
        <v>1</v>
      </c>
      <c r="Q4576" s="7">
        <f t="shared" si="143"/>
        <v>1</v>
      </c>
    </row>
    <row r="4577" spans="1:17" x14ac:dyDescent="0.2">
      <c r="A4577">
        <v>89301028</v>
      </c>
      <c r="B4577" t="s">
        <v>489</v>
      </c>
      <c r="C4577" t="s">
        <v>781</v>
      </c>
      <c r="D4577">
        <v>10</v>
      </c>
      <c r="E4577" s="2">
        <v>44866</v>
      </c>
      <c r="G4577">
        <v>10768</v>
      </c>
      <c r="H4577">
        <v>68093</v>
      </c>
      <c r="J4577" t="s">
        <v>724</v>
      </c>
      <c r="K4577" t="s">
        <v>794</v>
      </c>
      <c r="M4577" s="1" t="s">
        <v>795</v>
      </c>
      <c r="N4577">
        <v>1</v>
      </c>
      <c r="O4577" t="s">
        <v>90</v>
      </c>
      <c r="P4577">
        <f t="shared" si="142"/>
        <v>1</v>
      </c>
      <c r="Q4577" s="7">
        <f t="shared" si="143"/>
        <v>1</v>
      </c>
    </row>
    <row r="4578" spans="1:17" x14ac:dyDescent="0.2">
      <c r="A4578">
        <v>89301182</v>
      </c>
      <c r="B4578" t="s">
        <v>3946</v>
      </c>
      <c r="C4578" t="s">
        <v>3661</v>
      </c>
      <c r="D4578">
        <v>10</v>
      </c>
      <c r="E4578" s="2">
        <v>44896</v>
      </c>
      <c r="G4578">
        <v>10806</v>
      </c>
      <c r="H4578">
        <v>68095</v>
      </c>
      <c r="J4578" t="s">
        <v>95</v>
      </c>
      <c r="K4578" t="s">
        <v>88</v>
      </c>
      <c r="M4578" s="1" t="s">
        <v>4052</v>
      </c>
      <c r="N4578">
        <v>0.5</v>
      </c>
      <c r="O4578" t="s">
        <v>72</v>
      </c>
      <c r="P4578">
        <f t="shared" si="142"/>
        <v>1</v>
      </c>
      <c r="Q4578" s="7">
        <f t="shared" si="143"/>
        <v>0.5</v>
      </c>
    </row>
    <row r="4579" spans="1:17" x14ac:dyDescent="0.2">
      <c r="A4579">
        <v>89301171</v>
      </c>
      <c r="B4579" t="s">
        <v>3745</v>
      </c>
      <c r="C4579" t="s">
        <v>109</v>
      </c>
      <c r="D4579">
        <v>5</v>
      </c>
      <c r="E4579" s="2">
        <v>44576</v>
      </c>
      <c r="G4579">
        <v>10715</v>
      </c>
      <c r="H4579">
        <v>68098</v>
      </c>
      <c r="J4579" t="s">
        <v>57</v>
      </c>
      <c r="K4579" t="s">
        <v>3808</v>
      </c>
      <c r="M4579" s="1" t="s">
        <v>3809</v>
      </c>
      <c r="N4579">
        <v>1</v>
      </c>
      <c r="O4579" t="s">
        <v>90</v>
      </c>
      <c r="P4579">
        <f t="shared" si="142"/>
        <v>1</v>
      </c>
      <c r="Q4579" s="7">
        <f t="shared" si="143"/>
        <v>1</v>
      </c>
    </row>
    <row r="4580" spans="1:17" x14ac:dyDescent="0.2">
      <c r="A4580">
        <v>89301031</v>
      </c>
      <c r="B4580" t="s">
        <v>826</v>
      </c>
      <c r="C4580" t="s">
        <v>109</v>
      </c>
      <c r="D4580">
        <v>5</v>
      </c>
      <c r="E4580" s="2">
        <v>44880</v>
      </c>
      <c r="G4580">
        <v>10823</v>
      </c>
      <c r="H4580">
        <v>68100</v>
      </c>
      <c r="J4580" t="s">
        <v>569</v>
      </c>
      <c r="K4580" t="s">
        <v>860</v>
      </c>
      <c r="M4580" s="1" t="s">
        <v>861</v>
      </c>
      <c r="N4580">
        <v>1</v>
      </c>
      <c r="O4580" t="s">
        <v>23</v>
      </c>
      <c r="P4580">
        <f t="shared" si="142"/>
        <v>1</v>
      </c>
      <c r="Q4580" s="7">
        <f t="shared" si="143"/>
        <v>1</v>
      </c>
    </row>
    <row r="4581" spans="1:17" x14ac:dyDescent="0.2">
      <c r="A4581">
        <v>89963002</v>
      </c>
      <c r="B4581" t="s">
        <v>6786</v>
      </c>
      <c r="C4581" t="s">
        <v>6786</v>
      </c>
      <c r="D4581">
        <v>8</v>
      </c>
      <c r="E4581" s="2">
        <v>44986</v>
      </c>
      <c r="G4581">
        <v>10882</v>
      </c>
      <c r="H4581">
        <v>68106</v>
      </c>
      <c r="I4581" t="s">
        <v>1957</v>
      </c>
      <c r="J4581" t="s">
        <v>6789</v>
      </c>
      <c r="K4581" t="s">
        <v>6790</v>
      </c>
      <c r="M4581" s="1" t="s">
        <v>6791</v>
      </c>
      <c r="N4581">
        <v>1</v>
      </c>
      <c r="O4581" t="s">
        <v>33</v>
      </c>
      <c r="P4581">
        <f t="shared" si="142"/>
        <v>1</v>
      </c>
      <c r="Q4581" s="7">
        <f t="shared" si="143"/>
        <v>1</v>
      </c>
    </row>
    <row r="4582" spans="1:17" x14ac:dyDescent="0.2">
      <c r="A4582">
        <v>89301061</v>
      </c>
      <c r="B4582" t="s">
        <v>1480</v>
      </c>
      <c r="C4582" t="s">
        <v>1481</v>
      </c>
      <c r="D4582">
        <v>5</v>
      </c>
      <c r="E4582" s="2">
        <v>44896</v>
      </c>
      <c r="G4582">
        <v>10854</v>
      </c>
      <c r="H4582">
        <v>68111</v>
      </c>
      <c r="J4582" t="s">
        <v>20</v>
      </c>
      <c r="K4582" t="s">
        <v>1567</v>
      </c>
      <c r="M4582" s="1" t="s">
        <v>1568</v>
      </c>
      <c r="N4582">
        <v>1</v>
      </c>
      <c r="O4582" t="s">
        <v>90</v>
      </c>
      <c r="P4582">
        <f t="shared" si="142"/>
        <v>1</v>
      </c>
      <c r="Q4582" s="7">
        <f t="shared" si="143"/>
        <v>1</v>
      </c>
    </row>
    <row r="4583" spans="1:17" x14ac:dyDescent="0.2">
      <c r="A4583">
        <v>89301121</v>
      </c>
      <c r="B4583" t="s">
        <v>3139</v>
      </c>
      <c r="C4583" t="s">
        <v>109</v>
      </c>
      <c r="D4583">
        <v>5</v>
      </c>
      <c r="E4583" s="2">
        <v>44927</v>
      </c>
      <c r="G4583">
        <v>10864</v>
      </c>
      <c r="H4583">
        <v>68112</v>
      </c>
      <c r="J4583" t="s">
        <v>84</v>
      </c>
      <c r="K4583" t="s">
        <v>3233</v>
      </c>
      <c r="M4583" s="1" t="s">
        <v>3234</v>
      </c>
      <c r="N4583">
        <v>1</v>
      </c>
      <c r="O4583" t="s">
        <v>23</v>
      </c>
      <c r="P4583">
        <f t="shared" si="142"/>
        <v>1</v>
      </c>
      <c r="Q4583" s="7">
        <f t="shared" si="143"/>
        <v>1</v>
      </c>
    </row>
    <row r="4584" spans="1:17" x14ac:dyDescent="0.2">
      <c r="A4584">
        <v>89301181</v>
      </c>
      <c r="B4584" t="s">
        <v>3946</v>
      </c>
      <c r="C4584" t="s">
        <v>3947</v>
      </c>
      <c r="D4584">
        <v>5</v>
      </c>
      <c r="E4584" s="2">
        <v>44927</v>
      </c>
      <c r="G4584">
        <v>10961</v>
      </c>
      <c r="H4584">
        <v>68113</v>
      </c>
      <c r="J4584" t="s">
        <v>507</v>
      </c>
      <c r="K4584" t="s">
        <v>4030</v>
      </c>
      <c r="M4584" s="1" t="s">
        <v>4031</v>
      </c>
      <c r="N4584">
        <v>1</v>
      </c>
      <c r="O4584" t="s">
        <v>23</v>
      </c>
      <c r="P4584">
        <f t="shared" si="142"/>
        <v>1</v>
      </c>
      <c r="Q4584" s="7">
        <f t="shared" si="143"/>
        <v>1</v>
      </c>
    </row>
    <row r="4585" spans="1:17" x14ac:dyDescent="0.2">
      <c r="A4585">
        <v>89301261</v>
      </c>
      <c r="B4585" t="s">
        <v>4505</v>
      </c>
      <c r="C4585" t="s">
        <v>109</v>
      </c>
      <c r="D4585">
        <v>5</v>
      </c>
      <c r="E4585" s="2">
        <v>44927</v>
      </c>
      <c r="G4585">
        <v>10773</v>
      </c>
      <c r="H4585">
        <v>68115</v>
      </c>
      <c r="I4585" t="s">
        <v>46</v>
      </c>
      <c r="J4585" t="s">
        <v>47</v>
      </c>
      <c r="K4585" t="s">
        <v>4632</v>
      </c>
      <c r="M4585" s="1" t="s">
        <v>4633</v>
      </c>
      <c r="N4585">
        <v>0.2</v>
      </c>
      <c r="O4585" t="s">
        <v>19</v>
      </c>
      <c r="P4585">
        <f t="shared" si="142"/>
        <v>2</v>
      </c>
      <c r="Q4585" s="7">
        <f t="shared" si="143"/>
        <v>1</v>
      </c>
    </row>
    <row r="4586" spans="1:17" x14ac:dyDescent="0.2">
      <c r="A4586">
        <v>89301265</v>
      </c>
      <c r="B4586" t="s">
        <v>4505</v>
      </c>
      <c r="C4586" t="s">
        <v>4675</v>
      </c>
      <c r="D4586">
        <v>10</v>
      </c>
      <c r="E4586" s="2">
        <v>44927</v>
      </c>
      <c r="G4586">
        <v>10773</v>
      </c>
      <c r="H4586">
        <v>68115</v>
      </c>
      <c r="I4586" t="s">
        <v>46</v>
      </c>
      <c r="J4586" t="s">
        <v>47</v>
      </c>
      <c r="K4586" t="s">
        <v>4632</v>
      </c>
      <c r="M4586" s="1" t="s">
        <v>4633</v>
      </c>
      <c r="N4586">
        <v>0.8</v>
      </c>
      <c r="O4586" t="s">
        <v>19</v>
      </c>
      <c r="P4586">
        <f t="shared" si="142"/>
        <v>2</v>
      </c>
      <c r="Q4586" s="7">
        <f t="shared" si="143"/>
        <v>1</v>
      </c>
    </row>
    <row r="4587" spans="1:17" x14ac:dyDescent="0.2">
      <c r="A4587">
        <v>89301013</v>
      </c>
      <c r="B4587" t="s">
        <v>108</v>
      </c>
      <c r="C4587" t="s">
        <v>357</v>
      </c>
      <c r="D4587">
        <v>5</v>
      </c>
      <c r="E4587" s="2">
        <v>44910</v>
      </c>
      <c r="G4587">
        <v>10812</v>
      </c>
      <c r="H4587">
        <v>68116</v>
      </c>
      <c r="I4587" t="s">
        <v>28</v>
      </c>
      <c r="J4587" t="s">
        <v>418</v>
      </c>
      <c r="K4587" t="s">
        <v>419</v>
      </c>
      <c r="M4587" s="1" t="s">
        <v>420</v>
      </c>
      <c r="N4587">
        <v>1</v>
      </c>
      <c r="O4587" t="s">
        <v>33</v>
      </c>
      <c r="P4587">
        <f t="shared" si="142"/>
        <v>2</v>
      </c>
      <c r="Q4587" s="7">
        <f t="shared" si="143"/>
        <v>1</v>
      </c>
    </row>
    <row r="4588" spans="1:17" x14ac:dyDescent="0.2">
      <c r="A4588">
        <v>89301608</v>
      </c>
      <c r="B4588" t="s">
        <v>6482</v>
      </c>
      <c r="C4588" t="s">
        <v>6482</v>
      </c>
      <c r="D4588">
        <v>10</v>
      </c>
      <c r="E4588" s="2">
        <v>45017</v>
      </c>
      <c r="G4588">
        <v>10932</v>
      </c>
      <c r="H4588">
        <v>68116</v>
      </c>
      <c r="I4588" t="s">
        <v>28</v>
      </c>
      <c r="J4588" t="s">
        <v>418</v>
      </c>
      <c r="K4588" t="s">
        <v>419</v>
      </c>
      <c r="M4588" s="1" t="s">
        <v>420</v>
      </c>
      <c r="N4588">
        <v>0</v>
      </c>
      <c r="O4588" t="s">
        <v>33</v>
      </c>
      <c r="P4588">
        <f t="shared" si="142"/>
        <v>2</v>
      </c>
      <c r="Q4588" s="7">
        <f t="shared" si="143"/>
        <v>1</v>
      </c>
    </row>
    <row r="4589" spans="1:17" x14ac:dyDescent="0.2">
      <c r="A4589">
        <v>89301011</v>
      </c>
      <c r="B4589" t="s">
        <v>108</v>
      </c>
      <c r="C4589" t="s">
        <v>109</v>
      </c>
      <c r="D4589">
        <v>5</v>
      </c>
      <c r="E4589" s="2">
        <v>44958</v>
      </c>
      <c r="G4589">
        <v>10905</v>
      </c>
      <c r="H4589">
        <v>68117</v>
      </c>
      <c r="I4589" t="s">
        <v>28</v>
      </c>
      <c r="J4589" t="s">
        <v>63</v>
      </c>
      <c r="K4589" t="s">
        <v>286</v>
      </c>
      <c r="M4589" s="1" t="s">
        <v>287</v>
      </c>
      <c r="N4589">
        <v>1</v>
      </c>
      <c r="O4589" t="s">
        <v>238</v>
      </c>
      <c r="P4589">
        <f t="shared" si="142"/>
        <v>1</v>
      </c>
      <c r="Q4589" s="7">
        <f t="shared" si="143"/>
        <v>1</v>
      </c>
    </row>
    <row r="4590" spans="1:17" x14ac:dyDescent="0.2">
      <c r="A4590">
        <v>89301415</v>
      </c>
      <c r="B4590" t="s">
        <v>5837</v>
      </c>
      <c r="C4590" t="s">
        <v>5838</v>
      </c>
      <c r="D4590">
        <v>10</v>
      </c>
      <c r="E4590" s="2">
        <v>45017</v>
      </c>
      <c r="G4590">
        <v>10911</v>
      </c>
      <c r="H4590">
        <v>68118</v>
      </c>
      <c r="J4590" t="s">
        <v>314</v>
      </c>
      <c r="K4590" t="s">
        <v>5887</v>
      </c>
      <c r="M4590" s="1" t="s">
        <v>5888</v>
      </c>
      <c r="N4590">
        <v>1</v>
      </c>
      <c r="O4590" t="s">
        <v>23</v>
      </c>
      <c r="P4590">
        <f t="shared" si="142"/>
        <v>1</v>
      </c>
      <c r="Q4590" s="7">
        <f t="shared" si="143"/>
        <v>1</v>
      </c>
    </row>
    <row r="4591" spans="1:17" x14ac:dyDescent="0.2">
      <c r="A4591">
        <v>89301321</v>
      </c>
      <c r="B4591" t="s">
        <v>4932</v>
      </c>
      <c r="C4591" t="s">
        <v>109</v>
      </c>
      <c r="D4591">
        <v>5</v>
      </c>
      <c r="E4591" s="2">
        <v>44927</v>
      </c>
      <c r="G4591">
        <v>10783</v>
      </c>
      <c r="H4591">
        <v>68123</v>
      </c>
      <c r="J4591" t="s">
        <v>1558</v>
      </c>
      <c r="K4591" t="s">
        <v>363</v>
      </c>
      <c r="M4591" s="1" t="s">
        <v>4965</v>
      </c>
      <c r="N4591">
        <v>1</v>
      </c>
      <c r="O4591" t="s">
        <v>23</v>
      </c>
      <c r="P4591">
        <f t="shared" si="142"/>
        <v>1</v>
      </c>
      <c r="Q4591" s="7">
        <f t="shared" si="143"/>
        <v>1</v>
      </c>
    </row>
    <row r="4592" spans="1:17" x14ac:dyDescent="0.2">
      <c r="A4592">
        <v>89301031</v>
      </c>
      <c r="B4592" t="s">
        <v>826</v>
      </c>
      <c r="C4592" t="s">
        <v>109</v>
      </c>
      <c r="D4592">
        <v>5</v>
      </c>
      <c r="E4592" s="2">
        <v>45108</v>
      </c>
      <c r="G4592">
        <v>10824</v>
      </c>
      <c r="H4592">
        <v>68129</v>
      </c>
      <c r="I4592" t="s">
        <v>28</v>
      </c>
      <c r="J4592" t="s">
        <v>857</v>
      </c>
      <c r="K4592" t="s">
        <v>858</v>
      </c>
      <c r="M4592" s="1" t="s">
        <v>859</v>
      </c>
      <c r="N4592">
        <v>1</v>
      </c>
      <c r="O4592" t="s">
        <v>33</v>
      </c>
      <c r="P4592">
        <f t="shared" si="142"/>
        <v>2</v>
      </c>
      <c r="Q4592" s="7">
        <f t="shared" si="143"/>
        <v>1</v>
      </c>
    </row>
    <row r="4593" spans="1:17" x14ac:dyDescent="0.2">
      <c r="A4593">
        <v>89301608</v>
      </c>
      <c r="B4593" t="s">
        <v>6482</v>
      </c>
      <c r="C4593" t="s">
        <v>6482</v>
      </c>
      <c r="D4593">
        <v>10</v>
      </c>
      <c r="E4593" s="2">
        <v>45047</v>
      </c>
      <c r="G4593">
        <v>10933</v>
      </c>
      <c r="H4593">
        <v>68129</v>
      </c>
      <c r="I4593" t="s">
        <v>28</v>
      </c>
      <c r="J4593" t="s">
        <v>857</v>
      </c>
      <c r="K4593" t="s">
        <v>858</v>
      </c>
      <c r="M4593" s="1" t="s">
        <v>859</v>
      </c>
      <c r="N4593">
        <v>0</v>
      </c>
      <c r="O4593" t="s">
        <v>33</v>
      </c>
      <c r="P4593">
        <f t="shared" si="142"/>
        <v>2</v>
      </c>
      <c r="Q4593" s="7">
        <f t="shared" si="143"/>
        <v>1</v>
      </c>
    </row>
    <row r="4594" spans="1:17" x14ac:dyDescent="0.2">
      <c r="A4594">
        <v>89301161</v>
      </c>
      <c r="B4594" t="s">
        <v>3529</v>
      </c>
      <c r="C4594" t="s">
        <v>109</v>
      </c>
      <c r="D4594">
        <v>5</v>
      </c>
      <c r="E4594" s="2">
        <v>44896</v>
      </c>
      <c r="G4594">
        <v>10860</v>
      </c>
      <c r="H4594">
        <v>68130</v>
      </c>
      <c r="I4594" t="s">
        <v>28</v>
      </c>
      <c r="J4594" t="s">
        <v>206</v>
      </c>
      <c r="K4594" t="s">
        <v>3628</v>
      </c>
      <c r="M4594" s="1" t="s">
        <v>3629</v>
      </c>
      <c r="N4594">
        <v>1</v>
      </c>
      <c r="O4594" t="s">
        <v>94</v>
      </c>
      <c r="P4594">
        <f t="shared" si="142"/>
        <v>1</v>
      </c>
      <c r="Q4594" s="7">
        <f t="shared" si="143"/>
        <v>1</v>
      </c>
    </row>
    <row r="4595" spans="1:17" x14ac:dyDescent="0.2">
      <c r="A4595">
        <v>89301301</v>
      </c>
      <c r="B4595" t="s">
        <v>4798</v>
      </c>
      <c r="C4595" t="s">
        <v>109</v>
      </c>
      <c r="D4595">
        <v>5</v>
      </c>
      <c r="E4595" s="2">
        <v>44927</v>
      </c>
      <c r="G4595">
        <v>10746</v>
      </c>
      <c r="H4595">
        <v>68133</v>
      </c>
      <c r="J4595" t="s">
        <v>81</v>
      </c>
      <c r="K4595" t="s">
        <v>266</v>
      </c>
      <c r="M4595" s="1" t="s">
        <v>4816</v>
      </c>
      <c r="N4595">
        <v>1</v>
      </c>
      <c r="O4595" t="s">
        <v>23</v>
      </c>
      <c r="P4595">
        <f t="shared" si="142"/>
        <v>1</v>
      </c>
      <c r="Q4595" s="7">
        <f t="shared" si="143"/>
        <v>1</v>
      </c>
    </row>
    <row r="4596" spans="1:17" x14ac:dyDescent="0.2">
      <c r="A4596">
        <v>89301102</v>
      </c>
      <c r="B4596" t="s">
        <v>2599</v>
      </c>
      <c r="C4596" t="s">
        <v>568</v>
      </c>
      <c r="D4596">
        <v>10</v>
      </c>
      <c r="E4596" s="2">
        <v>44927</v>
      </c>
      <c r="G4596">
        <v>10750</v>
      </c>
      <c r="H4596">
        <v>68134</v>
      </c>
      <c r="J4596" t="s">
        <v>81</v>
      </c>
      <c r="K4596" t="s">
        <v>2762</v>
      </c>
      <c r="M4596" s="1" t="s">
        <v>2763</v>
      </c>
      <c r="N4596">
        <v>1</v>
      </c>
      <c r="O4596" t="s">
        <v>90</v>
      </c>
      <c r="P4596">
        <f t="shared" si="142"/>
        <v>1</v>
      </c>
      <c r="Q4596" s="7">
        <f t="shared" si="143"/>
        <v>1</v>
      </c>
    </row>
    <row r="4597" spans="1:17" x14ac:dyDescent="0.2">
      <c r="A4597">
        <v>89301026</v>
      </c>
      <c r="B4597" t="s">
        <v>489</v>
      </c>
      <c r="C4597" t="s">
        <v>702</v>
      </c>
      <c r="D4597">
        <v>5</v>
      </c>
      <c r="E4597" s="2">
        <v>44910</v>
      </c>
      <c r="G4597">
        <v>10763</v>
      </c>
      <c r="H4597">
        <v>68135</v>
      </c>
      <c r="J4597" t="s">
        <v>358</v>
      </c>
      <c r="K4597" t="s">
        <v>707</v>
      </c>
      <c r="M4597" s="1" t="s">
        <v>708</v>
      </c>
      <c r="N4597">
        <v>1</v>
      </c>
      <c r="O4597" t="s">
        <v>23</v>
      </c>
      <c r="P4597">
        <f t="shared" si="142"/>
        <v>1</v>
      </c>
      <c r="Q4597" s="7">
        <f t="shared" si="143"/>
        <v>1</v>
      </c>
    </row>
    <row r="4598" spans="1:17" x14ac:dyDescent="0.2">
      <c r="A4598">
        <v>89301026</v>
      </c>
      <c r="B4598" t="s">
        <v>489</v>
      </c>
      <c r="C4598" t="s">
        <v>702</v>
      </c>
      <c r="D4598">
        <v>5</v>
      </c>
      <c r="E4598" s="2">
        <v>44910</v>
      </c>
      <c r="G4598">
        <v>10765</v>
      </c>
      <c r="H4598">
        <v>68136</v>
      </c>
      <c r="J4598" t="s">
        <v>63</v>
      </c>
      <c r="K4598" t="s">
        <v>709</v>
      </c>
      <c r="M4598" s="1" t="s">
        <v>710</v>
      </c>
      <c r="N4598">
        <v>1</v>
      </c>
      <c r="O4598" t="s">
        <v>23</v>
      </c>
      <c r="P4598">
        <f t="shared" si="142"/>
        <v>1</v>
      </c>
      <c r="Q4598" s="7">
        <f t="shared" si="143"/>
        <v>1</v>
      </c>
    </row>
    <row r="4599" spans="1:17" x14ac:dyDescent="0.2">
      <c r="A4599">
        <v>89301026</v>
      </c>
      <c r="B4599" t="s">
        <v>489</v>
      </c>
      <c r="C4599" t="s">
        <v>702</v>
      </c>
      <c r="D4599">
        <v>5</v>
      </c>
      <c r="E4599" s="2">
        <v>44927</v>
      </c>
      <c r="G4599">
        <v>10761</v>
      </c>
      <c r="H4599">
        <v>68137</v>
      </c>
      <c r="J4599" t="s">
        <v>711</v>
      </c>
      <c r="K4599" t="s">
        <v>712</v>
      </c>
      <c r="M4599" s="1" t="s">
        <v>713</v>
      </c>
      <c r="N4599">
        <v>1</v>
      </c>
      <c r="O4599" t="s">
        <v>90</v>
      </c>
      <c r="P4599">
        <f t="shared" si="142"/>
        <v>1</v>
      </c>
      <c r="Q4599" s="7">
        <f t="shared" si="143"/>
        <v>1</v>
      </c>
    </row>
    <row r="4600" spans="1:17" x14ac:dyDescent="0.2">
      <c r="A4600">
        <v>89301600</v>
      </c>
      <c r="B4600" t="s">
        <v>6274</v>
      </c>
      <c r="C4600" t="s">
        <v>6274</v>
      </c>
      <c r="D4600">
        <v>10</v>
      </c>
      <c r="E4600" s="2">
        <v>44927</v>
      </c>
      <c r="G4600">
        <v>10871</v>
      </c>
      <c r="H4600">
        <v>68138</v>
      </c>
      <c r="J4600" t="s">
        <v>312</v>
      </c>
      <c r="K4600" t="s">
        <v>6333</v>
      </c>
      <c r="L4600" t="s">
        <v>86</v>
      </c>
      <c r="M4600" s="1" t="s">
        <v>6334</v>
      </c>
      <c r="N4600">
        <v>7.1400000000000005E-2</v>
      </c>
      <c r="O4600" t="s">
        <v>72</v>
      </c>
      <c r="P4600">
        <f t="shared" si="142"/>
        <v>7</v>
      </c>
      <c r="Q4600" s="7">
        <f t="shared" si="143"/>
        <v>0.49980000000000008</v>
      </c>
    </row>
    <row r="4601" spans="1:17" x14ac:dyDescent="0.2">
      <c r="A4601">
        <v>89301602</v>
      </c>
      <c r="B4601" t="s">
        <v>6449</v>
      </c>
      <c r="C4601" t="s">
        <v>6450</v>
      </c>
      <c r="D4601">
        <v>10</v>
      </c>
      <c r="E4601" s="2">
        <v>44927</v>
      </c>
      <c r="G4601">
        <v>10871</v>
      </c>
      <c r="H4601">
        <v>68138</v>
      </c>
      <c r="J4601" t="s">
        <v>312</v>
      </c>
      <c r="K4601" t="s">
        <v>6333</v>
      </c>
      <c r="L4601" t="s">
        <v>86</v>
      </c>
      <c r="M4601" s="1" t="s">
        <v>6334</v>
      </c>
      <c r="N4601">
        <v>7.1400000000000005E-2</v>
      </c>
      <c r="O4601" t="s">
        <v>72</v>
      </c>
      <c r="P4601">
        <f t="shared" si="142"/>
        <v>7</v>
      </c>
      <c r="Q4601" s="7">
        <f t="shared" si="143"/>
        <v>0.49980000000000008</v>
      </c>
    </row>
    <row r="4602" spans="1:17" x14ac:dyDescent="0.2">
      <c r="A4602">
        <v>89301604</v>
      </c>
      <c r="B4602" t="s">
        <v>6464</v>
      </c>
      <c r="C4602" t="s">
        <v>6465</v>
      </c>
      <c r="D4602">
        <v>10</v>
      </c>
      <c r="E4602" s="2">
        <v>44927</v>
      </c>
      <c r="G4602">
        <v>10871</v>
      </c>
      <c r="H4602">
        <v>68138</v>
      </c>
      <c r="J4602" t="s">
        <v>312</v>
      </c>
      <c r="K4602" t="s">
        <v>6333</v>
      </c>
      <c r="L4602" t="s">
        <v>86</v>
      </c>
      <c r="M4602" s="1" t="s">
        <v>6334</v>
      </c>
      <c r="N4602">
        <v>7.1400000000000005E-2</v>
      </c>
      <c r="O4602" t="s">
        <v>72</v>
      </c>
      <c r="P4602">
        <f t="shared" si="142"/>
        <v>7</v>
      </c>
      <c r="Q4602" s="7">
        <f t="shared" si="143"/>
        <v>0.49980000000000008</v>
      </c>
    </row>
    <row r="4603" spans="1:17" x14ac:dyDescent="0.2">
      <c r="A4603">
        <v>89301605</v>
      </c>
      <c r="B4603" t="s">
        <v>6474</v>
      </c>
      <c r="C4603" t="s">
        <v>6475</v>
      </c>
      <c r="D4603">
        <v>10</v>
      </c>
      <c r="E4603" s="2">
        <v>44927</v>
      </c>
      <c r="G4603">
        <v>10871</v>
      </c>
      <c r="H4603">
        <v>68138</v>
      </c>
      <c r="J4603" t="s">
        <v>312</v>
      </c>
      <c r="K4603" t="s">
        <v>6333</v>
      </c>
      <c r="L4603" t="s">
        <v>86</v>
      </c>
      <c r="M4603" s="1" t="s">
        <v>6334</v>
      </c>
      <c r="N4603">
        <v>7.1400000000000005E-2</v>
      </c>
      <c r="O4603" t="s">
        <v>72</v>
      </c>
      <c r="P4603">
        <f t="shared" si="142"/>
        <v>7</v>
      </c>
      <c r="Q4603" s="7">
        <f t="shared" si="143"/>
        <v>0.49980000000000008</v>
      </c>
    </row>
    <row r="4604" spans="1:17" x14ac:dyDescent="0.2">
      <c r="A4604">
        <v>89301606</v>
      </c>
      <c r="B4604" t="s">
        <v>6476</v>
      </c>
      <c r="C4604" t="s">
        <v>6477</v>
      </c>
      <c r="D4604">
        <v>10</v>
      </c>
      <c r="E4604" s="2">
        <v>44927</v>
      </c>
      <c r="G4604">
        <v>10871</v>
      </c>
      <c r="H4604">
        <v>68138</v>
      </c>
      <c r="J4604" t="s">
        <v>312</v>
      </c>
      <c r="K4604" t="s">
        <v>6333</v>
      </c>
      <c r="L4604" t="s">
        <v>86</v>
      </c>
      <c r="M4604" s="1" t="s">
        <v>6334</v>
      </c>
      <c r="N4604">
        <v>7.1400000000000005E-2</v>
      </c>
      <c r="O4604" t="s">
        <v>72</v>
      </c>
      <c r="P4604">
        <f t="shared" si="142"/>
        <v>7</v>
      </c>
      <c r="Q4604" s="7">
        <f t="shared" si="143"/>
        <v>0.49980000000000008</v>
      </c>
    </row>
    <row r="4605" spans="1:17" x14ac:dyDescent="0.2">
      <c r="A4605">
        <v>89301607</v>
      </c>
      <c r="B4605" t="s">
        <v>6480</v>
      </c>
      <c r="C4605" t="s">
        <v>6481</v>
      </c>
      <c r="D4605">
        <v>10</v>
      </c>
      <c r="E4605" s="2">
        <v>44927</v>
      </c>
      <c r="G4605">
        <v>10871</v>
      </c>
      <c r="H4605">
        <v>68138</v>
      </c>
      <c r="J4605" t="s">
        <v>312</v>
      </c>
      <c r="K4605" t="s">
        <v>6333</v>
      </c>
      <c r="L4605" t="s">
        <v>86</v>
      </c>
      <c r="M4605" s="1" t="s">
        <v>6334</v>
      </c>
      <c r="N4605">
        <v>7.1400000000000005E-2</v>
      </c>
      <c r="O4605" t="s">
        <v>72</v>
      </c>
      <c r="P4605">
        <f t="shared" si="142"/>
        <v>7</v>
      </c>
      <c r="Q4605" s="7">
        <f t="shared" si="143"/>
        <v>0.49980000000000008</v>
      </c>
    </row>
    <row r="4606" spans="1:17" x14ac:dyDescent="0.2">
      <c r="A4606">
        <v>89301608</v>
      </c>
      <c r="B4606" t="s">
        <v>6482</v>
      </c>
      <c r="C4606" t="s">
        <v>6482</v>
      </c>
      <c r="D4606">
        <v>10</v>
      </c>
      <c r="E4606" s="2">
        <v>44927</v>
      </c>
      <c r="G4606">
        <v>10871</v>
      </c>
      <c r="H4606">
        <v>68138</v>
      </c>
      <c r="J4606" t="s">
        <v>312</v>
      </c>
      <c r="K4606" t="s">
        <v>6333</v>
      </c>
      <c r="L4606" t="s">
        <v>86</v>
      </c>
      <c r="M4606" s="1" t="s">
        <v>6334</v>
      </c>
      <c r="N4606">
        <v>7.1400000000000005E-2</v>
      </c>
      <c r="O4606" t="s">
        <v>72</v>
      </c>
      <c r="P4606">
        <f t="shared" si="142"/>
        <v>7</v>
      </c>
      <c r="Q4606" s="7">
        <f t="shared" si="143"/>
        <v>0.49980000000000008</v>
      </c>
    </row>
    <row r="4607" spans="1:17" x14ac:dyDescent="0.2">
      <c r="A4607">
        <v>89301026</v>
      </c>
      <c r="B4607" t="s">
        <v>489</v>
      </c>
      <c r="C4607" t="s">
        <v>702</v>
      </c>
      <c r="D4607">
        <v>5</v>
      </c>
      <c r="E4607" s="2">
        <v>44927</v>
      </c>
      <c r="G4607">
        <v>10766</v>
      </c>
      <c r="H4607">
        <v>68140</v>
      </c>
      <c r="J4607" t="s">
        <v>714</v>
      </c>
      <c r="K4607" t="s">
        <v>715</v>
      </c>
      <c r="M4607" s="1" t="s">
        <v>716</v>
      </c>
      <c r="N4607">
        <v>1</v>
      </c>
      <c r="O4607" t="s">
        <v>23</v>
      </c>
      <c r="P4607">
        <f t="shared" si="142"/>
        <v>1</v>
      </c>
      <c r="Q4607" s="7">
        <f t="shared" si="143"/>
        <v>1</v>
      </c>
    </row>
    <row r="4608" spans="1:17" x14ac:dyDescent="0.2">
      <c r="A4608">
        <v>89301273</v>
      </c>
      <c r="B4608" t="s">
        <v>4683</v>
      </c>
      <c r="C4608" t="s">
        <v>4684</v>
      </c>
      <c r="D4608">
        <v>10</v>
      </c>
      <c r="E4608" s="2">
        <v>44958</v>
      </c>
      <c r="G4608">
        <v>11122</v>
      </c>
      <c r="H4608">
        <v>68143</v>
      </c>
      <c r="I4608" t="s">
        <v>28</v>
      </c>
      <c r="J4608" t="s">
        <v>43</v>
      </c>
      <c r="K4608" t="s">
        <v>4700</v>
      </c>
      <c r="M4608" s="1" t="s">
        <v>4701</v>
      </c>
      <c r="N4608">
        <v>0.8</v>
      </c>
      <c r="O4608" t="s">
        <v>33</v>
      </c>
      <c r="P4608">
        <f t="shared" si="142"/>
        <v>1</v>
      </c>
      <c r="Q4608" s="7">
        <f t="shared" si="143"/>
        <v>0.8</v>
      </c>
    </row>
    <row r="4609" spans="1:17" x14ac:dyDescent="0.2">
      <c r="A4609">
        <v>89301026</v>
      </c>
      <c r="B4609" t="s">
        <v>489</v>
      </c>
      <c r="C4609" t="s">
        <v>702</v>
      </c>
      <c r="D4609">
        <v>5</v>
      </c>
      <c r="E4609" s="2">
        <v>44910</v>
      </c>
      <c r="G4609">
        <v>10764</v>
      </c>
      <c r="H4609">
        <v>68147</v>
      </c>
      <c r="J4609" t="s">
        <v>63</v>
      </c>
      <c r="K4609" t="s">
        <v>717</v>
      </c>
      <c r="M4609" s="1" t="s">
        <v>718</v>
      </c>
      <c r="N4609">
        <v>1</v>
      </c>
      <c r="O4609" t="s">
        <v>23</v>
      </c>
      <c r="P4609">
        <f t="shared" si="142"/>
        <v>1</v>
      </c>
      <c r="Q4609" s="7">
        <f t="shared" si="143"/>
        <v>1</v>
      </c>
    </row>
    <row r="4610" spans="1:17" x14ac:dyDescent="0.2">
      <c r="A4610">
        <v>89301261</v>
      </c>
      <c r="B4610" t="s">
        <v>4505</v>
      </c>
      <c r="C4610" t="s">
        <v>109</v>
      </c>
      <c r="D4610">
        <v>5</v>
      </c>
      <c r="E4610" s="2">
        <v>45231</v>
      </c>
      <c r="G4610">
        <v>11032</v>
      </c>
      <c r="H4610">
        <v>68151</v>
      </c>
      <c r="I4610" t="s">
        <v>28</v>
      </c>
      <c r="J4610" t="s">
        <v>312</v>
      </c>
      <c r="K4610" t="s">
        <v>3443</v>
      </c>
      <c r="M4610" s="1" t="s">
        <v>4637</v>
      </c>
      <c r="N4610">
        <v>1</v>
      </c>
      <c r="O4610" t="s">
        <v>94</v>
      </c>
      <c r="P4610">
        <f t="shared" ref="P4610:P4673" si="144">COUNTIF($M$2:$M$4776,M4610)</f>
        <v>1</v>
      </c>
      <c r="Q4610" s="7">
        <f t="shared" ref="Q4610:Q4673" si="145">SUMIFS($N$2:$N$4776,$M$2:$M$4776,M4610)</f>
        <v>1</v>
      </c>
    </row>
    <row r="4611" spans="1:17" x14ac:dyDescent="0.2">
      <c r="A4611">
        <v>89301111</v>
      </c>
      <c r="B4611" t="s">
        <v>2951</v>
      </c>
      <c r="C4611" t="s">
        <v>109</v>
      </c>
      <c r="D4611">
        <v>5</v>
      </c>
      <c r="E4611" s="2">
        <v>44958</v>
      </c>
      <c r="G4611">
        <v>10921</v>
      </c>
      <c r="H4611">
        <v>68152</v>
      </c>
      <c r="I4611" t="s">
        <v>53</v>
      </c>
      <c r="J4611" t="s">
        <v>312</v>
      </c>
      <c r="K4611" t="s">
        <v>3067</v>
      </c>
      <c r="M4611" s="1" t="s">
        <v>3068</v>
      </c>
      <c r="N4611">
        <v>1</v>
      </c>
      <c r="O4611" t="s">
        <v>27</v>
      </c>
      <c r="P4611">
        <f t="shared" si="144"/>
        <v>1</v>
      </c>
      <c r="Q4611" s="7">
        <f t="shared" si="145"/>
        <v>1</v>
      </c>
    </row>
    <row r="4612" spans="1:17" x14ac:dyDescent="0.2">
      <c r="A4612">
        <v>89100601</v>
      </c>
      <c r="B4612" t="s">
        <v>15</v>
      </c>
      <c r="C4612" t="s">
        <v>15</v>
      </c>
      <c r="D4612">
        <v>5</v>
      </c>
      <c r="E4612" s="2">
        <v>44958</v>
      </c>
      <c r="G4612">
        <v>10954</v>
      </c>
      <c r="H4612">
        <v>68154</v>
      </c>
      <c r="J4612" t="s">
        <v>95</v>
      </c>
      <c r="K4612" t="s">
        <v>96</v>
      </c>
      <c r="M4612" s="1" t="s">
        <v>97</v>
      </c>
      <c r="N4612">
        <v>1</v>
      </c>
      <c r="O4612" t="s">
        <v>23</v>
      </c>
      <c r="P4612">
        <f t="shared" si="144"/>
        <v>1</v>
      </c>
      <c r="Q4612" s="7">
        <f t="shared" si="145"/>
        <v>1</v>
      </c>
    </row>
    <row r="4613" spans="1:17" x14ac:dyDescent="0.2">
      <c r="A4613">
        <v>89301181</v>
      </c>
      <c r="B4613" t="s">
        <v>3946</v>
      </c>
      <c r="C4613" t="s">
        <v>3947</v>
      </c>
      <c r="D4613">
        <v>5</v>
      </c>
      <c r="E4613" s="2">
        <v>44910</v>
      </c>
      <c r="G4613">
        <v>10807</v>
      </c>
      <c r="H4613">
        <v>68155</v>
      </c>
      <c r="J4613" t="s">
        <v>303</v>
      </c>
      <c r="K4613" t="s">
        <v>253</v>
      </c>
      <c r="M4613" s="1" t="s">
        <v>4029</v>
      </c>
      <c r="N4613">
        <v>1</v>
      </c>
      <c r="O4613" t="s">
        <v>23</v>
      </c>
      <c r="P4613">
        <f t="shared" si="144"/>
        <v>1</v>
      </c>
      <c r="Q4613" s="7">
        <f t="shared" si="145"/>
        <v>1</v>
      </c>
    </row>
    <row r="4614" spans="1:17" x14ac:dyDescent="0.2">
      <c r="A4614">
        <v>89301026</v>
      </c>
      <c r="B4614" t="s">
        <v>489</v>
      </c>
      <c r="C4614" t="s">
        <v>702</v>
      </c>
      <c r="D4614">
        <v>5</v>
      </c>
      <c r="E4614" s="2">
        <v>44927</v>
      </c>
      <c r="G4614">
        <v>10760</v>
      </c>
      <c r="H4614">
        <v>68160</v>
      </c>
      <c r="J4614" t="s">
        <v>705</v>
      </c>
      <c r="K4614" t="s">
        <v>88</v>
      </c>
      <c r="M4614" s="1" t="s">
        <v>706</v>
      </c>
      <c r="N4614">
        <v>1</v>
      </c>
      <c r="O4614" t="s">
        <v>90</v>
      </c>
      <c r="P4614">
        <f t="shared" si="144"/>
        <v>1</v>
      </c>
      <c r="Q4614" s="7">
        <f t="shared" si="145"/>
        <v>1</v>
      </c>
    </row>
    <row r="4615" spans="1:17" x14ac:dyDescent="0.2">
      <c r="A4615">
        <v>89301111</v>
      </c>
      <c r="B4615" t="s">
        <v>2951</v>
      </c>
      <c r="C4615" t="s">
        <v>109</v>
      </c>
      <c r="D4615">
        <v>5</v>
      </c>
      <c r="E4615" s="2">
        <v>44927</v>
      </c>
      <c r="G4615">
        <v>10792</v>
      </c>
      <c r="H4615">
        <v>68161</v>
      </c>
      <c r="J4615" t="s">
        <v>181</v>
      </c>
      <c r="K4615" t="s">
        <v>1855</v>
      </c>
      <c r="M4615" s="1" t="s">
        <v>3066</v>
      </c>
      <c r="N4615">
        <v>1</v>
      </c>
      <c r="O4615" t="s">
        <v>23</v>
      </c>
      <c r="P4615">
        <f t="shared" si="144"/>
        <v>1</v>
      </c>
      <c r="Q4615" s="7">
        <f t="shared" si="145"/>
        <v>1</v>
      </c>
    </row>
    <row r="4616" spans="1:17" x14ac:dyDescent="0.2">
      <c r="A4616">
        <v>89301054</v>
      </c>
      <c r="B4616" t="s">
        <v>1449</v>
      </c>
      <c r="C4616" t="s">
        <v>357</v>
      </c>
      <c r="D4616">
        <v>5</v>
      </c>
      <c r="E4616" s="2">
        <v>44927</v>
      </c>
      <c r="G4616">
        <v>10757</v>
      </c>
      <c r="H4616">
        <v>68162</v>
      </c>
      <c r="I4616" t="s">
        <v>46</v>
      </c>
      <c r="J4616" t="s">
        <v>47</v>
      </c>
      <c r="K4616" t="s">
        <v>1469</v>
      </c>
      <c r="M4616" s="1" t="s">
        <v>1470</v>
      </c>
      <c r="N4616">
        <v>0.5</v>
      </c>
      <c r="O4616" t="s">
        <v>72</v>
      </c>
      <c r="P4616">
        <f t="shared" si="144"/>
        <v>1</v>
      </c>
      <c r="Q4616" s="7">
        <f t="shared" si="145"/>
        <v>0.5</v>
      </c>
    </row>
    <row r="4617" spans="1:17" x14ac:dyDescent="0.2">
      <c r="A4617">
        <v>89301023</v>
      </c>
      <c r="B4617" t="s">
        <v>489</v>
      </c>
      <c r="C4617" t="s">
        <v>357</v>
      </c>
      <c r="D4617">
        <v>5</v>
      </c>
      <c r="E4617" s="2">
        <v>45170</v>
      </c>
      <c r="G4617">
        <v>11102</v>
      </c>
      <c r="H4617">
        <v>68165</v>
      </c>
      <c r="I4617" t="s">
        <v>53</v>
      </c>
      <c r="J4617" t="s">
        <v>696</v>
      </c>
      <c r="K4617" t="s">
        <v>697</v>
      </c>
      <c r="M4617" s="1" t="s">
        <v>698</v>
      </c>
      <c r="N4617">
        <v>1</v>
      </c>
      <c r="O4617" t="s">
        <v>72</v>
      </c>
      <c r="P4617">
        <f t="shared" si="144"/>
        <v>1</v>
      </c>
      <c r="Q4617" s="7">
        <f t="shared" si="145"/>
        <v>1</v>
      </c>
    </row>
    <row r="4618" spans="1:17" x14ac:dyDescent="0.2">
      <c r="A4618">
        <v>89301081</v>
      </c>
      <c r="B4618" t="s">
        <v>2159</v>
      </c>
      <c r="C4618" t="s">
        <v>109</v>
      </c>
      <c r="D4618">
        <v>5</v>
      </c>
      <c r="E4618" s="2">
        <v>44927</v>
      </c>
      <c r="G4618">
        <v>10759</v>
      </c>
      <c r="H4618">
        <v>68176</v>
      </c>
      <c r="J4618" t="s">
        <v>465</v>
      </c>
      <c r="K4618" t="s">
        <v>2195</v>
      </c>
      <c r="M4618" s="1" t="s">
        <v>2196</v>
      </c>
      <c r="N4618">
        <v>0.8</v>
      </c>
      <c r="O4618" t="s">
        <v>23</v>
      </c>
      <c r="P4618">
        <f t="shared" si="144"/>
        <v>1</v>
      </c>
      <c r="Q4618" s="7">
        <f t="shared" si="145"/>
        <v>0.8</v>
      </c>
    </row>
    <row r="4619" spans="1:17" x14ac:dyDescent="0.2">
      <c r="A4619">
        <v>89301111</v>
      </c>
      <c r="B4619" t="s">
        <v>2951</v>
      </c>
      <c r="C4619" t="s">
        <v>109</v>
      </c>
      <c r="D4619">
        <v>5</v>
      </c>
      <c r="E4619" s="2">
        <v>44927</v>
      </c>
      <c r="G4619">
        <v>10793</v>
      </c>
      <c r="H4619">
        <v>68177</v>
      </c>
      <c r="I4619" t="s">
        <v>1651</v>
      </c>
      <c r="J4619" t="s">
        <v>47</v>
      </c>
      <c r="K4619" t="s">
        <v>3064</v>
      </c>
      <c r="L4619" t="s">
        <v>86</v>
      </c>
      <c r="M4619" s="1" t="s">
        <v>3065</v>
      </c>
      <c r="N4619">
        <v>1</v>
      </c>
      <c r="O4619" t="s">
        <v>27</v>
      </c>
      <c r="P4619">
        <f t="shared" si="144"/>
        <v>1</v>
      </c>
      <c r="Q4619" s="7">
        <f t="shared" si="145"/>
        <v>1</v>
      </c>
    </row>
    <row r="4620" spans="1:17" x14ac:dyDescent="0.2">
      <c r="A4620">
        <v>89100601</v>
      </c>
      <c r="B4620" t="s">
        <v>15</v>
      </c>
      <c r="C4620" t="s">
        <v>15</v>
      </c>
      <c r="D4620">
        <v>5</v>
      </c>
      <c r="E4620" s="2">
        <v>44927</v>
      </c>
      <c r="G4620">
        <v>10771</v>
      </c>
      <c r="H4620">
        <v>68186</v>
      </c>
      <c r="I4620" t="s">
        <v>28</v>
      </c>
      <c r="J4620" t="s">
        <v>91</v>
      </c>
      <c r="K4620" t="s">
        <v>92</v>
      </c>
      <c r="M4620" s="1" t="s">
        <v>93</v>
      </c>
      <c r="N4620">
        <v>0.05</v>
      </c>
      <c r="O4620" t="s">
        <v>94</v>
      </c>
      <c r="P4620">
        <f t="shared" si="144"/>
        <v>2</v>
      </c>
      <c r="Q4620" s="7">
        <f t="shared" si="145"/>
        <v>1</v>
      </c>
    </row>
    <row r="4621" spans="1:17" x14ac:dyDescent="0.2">
      <c r="A4621">
        <v>89301301</v>
      </c>
      <c r="B4621" t="s">
        <v>4798</v>
      </c>
      <c r="C4621" t="s">
        <v>109</v>
      </c>
      <c r="D4621">
        <v>5</v>
      </c>
      <c r="E4621" s="2">
        <v>44927</v>
      </c>
      <c r="G4621">
        <v>10744</v>
      </c>
      <c r="H4621">
        <v>68186</v>
      </c>
      <c r="I4621" t="s">
        <v>28</v>
      </c>
      <c r="J4621" t="s">
        <v>91</v>
      </c>
      <c r="K4621" t="s">
        <v>92</v>
      </c>
      <c r="M4621" s="1" t="s">
        <v>93</v>
      </c>
      <c r="N4621">
        <v>0.95</v>
      </c>
      <c r="O4621" t="s">
        <v>94</v>
      </c>
      <c r="P4621">
        <f t="shared" si="144"/>
        <v>2</v>
      </c>
      <c r="Q4621" s="7">
        <f t="shared" si="145"/>
        <v>1</v>
      </c>
    </row>
    <row r="4622" spans="1:17" x14ac:dyDescent="0.2">
      <c r="A4622">
        <v>89301041</v>
      </c>
      <c r="B4622" t="s">
        <v>1095</v>
      </c>
      <c r="C4622" t="s">
        <v>109</v>
      </c>
      <c r="D4622">
        <v>5</v>
      </c>
      <c r="E4622" s="2">
        <v>44986</v>
      </c>
      <c r="G4622">
        <v>10967</v>
      </c>
      <c r="H4622">
        <v>68189</v>
      </c>
      <c r="J4622" t="s">
        <v>521</v>
      </c>
      <c r="K4622" t="s">
        <v>1248</v>
      </c>
      <c r="M4622" s="1" t="s">
        <v>1249</v>
      </c>
      <c r="N4622">
        <v>1</v>
      </c>
      <c r="O4622" t="s">
        <v>23</v>
      </c>
      <c r="P4622">
        <f t="shared" si="144"/>
        <v>1</v>
      </c>
      <c r="Q4622" s="7">
        <f t="shared" si="145"/>
        <v>1</v>
      </c>
    </row>
    <row r="4623" spans="1:17" x14ac:dyDescent="0.2">
      <c r="A4623">
        <v>89301102</v>
      </c>
      <c r="B4623" t="s">
        <v>2599</v>
      </c>
      <c r="C4623" t="s">
        <v>568</v>
      </c>
      <c r="D4623">
        <v>10</v>
      </c>
      <c r="E4623" s="2">
        <v>44958</v>
      </c>
      <c r="G4623">
        <v>10958</v>
      </c>
      <c r="H4623">
        <v>68192</v>
      </c>
      <c r="J4623" t="s">
        <v>81</v>
      </c>
      <c r="K4623" t="s">
        <v>589</v>
      </c>
      <c r="M4623" s="1" t="s">
        <v>2761</v>
      </c>
      <c r="N4623">
        <v>1</v>
      </c>
      <c r="O4623" t="s">
        <v>90</v>
      </c>
      <c r="P4623">
        <f t="shared" si="144"/>
        <v>1</v>
      </c>
      <c r="Q4623" s="7">
        <f t="shared" si="145"/>
        <v>1</v>
      </c>
    </row>
    <row r="4624" spans="1:17" x14ac:dyDescent="0.2">
      <c r="A4624">
        <v>89301081</v>
      </c>
      <c r="B4624" t="s">
        <v>2159</v>
      </c>
      <c r="C4624" t="s">
        <v>109</v>
      </c>
      <c r="D4624">
        <v>5</v>
      </c>
      <c r="E4624" s="2">
        <v>45108</v>
      </c>
      <c r="G4624">
        <v>10937</v>
      </c>
      <c r="H4624">
        <v>68196</v>
      </c>
      <c r="J4624" t="s">
        <v>95</v>
      </c>
      <c r="K4624" t="s">
        <v>2193</v>
      </c>
      <c r="M4624" s="1" t="s">
        <v>2194</v>
      </c>
      <c r="N4624">
        <v>1</v>
      </c>
      <c r="O4624" t="s">
        <v>23</v>
      </c>
      <c r="P4624">
        <f t="shared" si="144"/>
        <v>1</v>
      </c>
      <c r="Q4624" s="7">
        <f t="shared" si="145"/>
        <v>1</v>
      </c>
    </row>
    <row r="4625" spans="1:17" x14ac:dyDescent="0.2">
      <c r="A4625">
        <v>89301172</v>
      </c>
      <c r="B4625" t="s">
        <v>3745</v>
      </c>
      <c r="C4625" t="s">
        <v>2937</v>
      </c>
      <c r="D4625">
        <v>10</v>
      </c>
      <c r="E4625" s="2">
        <v>44925</v>
      </c>
      <c r="G4625">
        <v>11140</v>
      </c>
      <c r="H4625">
        <v>68198</v>
      </c>
      <c r="I4625" t="s">
        <v>53</v>
      </c>
      <c r="J4625" t="s">
        <v>268</v>
      </c>
      <c r="K4625" t="s">
        <v>2213</v>
      </c>
      <c r="M4625" s="1" t="s">
        <v>3832</v>
      </c>
      <c r="N4625">
        <v>1</v>
      </c>
      <c r="O4625" t="s">
        <v>72</v>
      </c>
      <c r="P4625">
        <f t="shared" si="144"/>
        <v>1</v>
      </c>
      <c r="Q4625" s="7">
        <f t="shared" si="145"/>
        <v>1</v>
      </c>
    </row>
    <row r="4626" spans="1:17" x14ac:dyDescent="0.2">
      <c r="A4626">
        <v>89301011</v>
      </c>
      <c r="B4626" t="s">
        <v>108</v>
      </c>
      <c r="C4626" t="s">
        <v>109</v>
      </c>
      <c r="D4626">
        <v>5</v>
      </c>
      <c r="E4626" s="2">
        <v>45017</v>
      </c>
      <c r="G4626">
        <v>10903</v>
      </c>
      <c r="H4626">
        <v>68203</v>
      </c>
      <c r="I4626" t="s">
        <v>28</v>
      </c>
      <c r="J4626" t="s">
        <v>268</v>
      </c>
      <c r="K4626" t="s">
        <v>288</v>
      </c>
      <c r="M4626" s="1" t="s">
        <v>289</v>
      </c>
      <c r="N4626">
        <v>1</v>
      </c>
      <c r="O4626" t="s">
        <v>94</v>
      </c>
      <c r="P4626">
        <f t="shared" si="144"/>
        <v>1</v>
      </c>
      <c r="Q4626" s="7">
        <f t="shared" si="145"/>
        <v>1</v>
      </c>
    </row>
    <row r="4627" spans="1:17" x14ac:dyDescent="0.2">
      <c r="A4627">
        <v>89301041</v>
      </c>
      <c r="B4627" t="s">
        <v>1095</v>
      </c>
      <c r="C4627" t="s">
        <v>109</v>
      </c>
      <c r="D4627">
        <v>5</v>
      </c>
      <c r="E4627" s="2">
        <v>45139</v>
      </c>
      <c r="G4627">
        <v>11000</v>
      </c>
      <c r="H4627">
        <v>68207</v>
      </c>
      <c r="I4627" t="s">
        <v>28</v>
      </c>
      <c r="J4627" t="s">
        <v>131</v>
      </c>
      <c r="K4627" t="s">
        <v>1245</v>
      </c>
      <c r="M4627" s="1" t="s">
        <v>1246</v>
      </c>
      <c r="N4627">
        <v>1</v>
      </c>
      <c r="O4627" t="s">
        <v>94</v>
      </c>
      <c r="P4627">
        <f t="shared" si="144"/>
        <v>1</v>
      </c>
      <c r="Q4627" s="7">
        <f t="shared" si="145"/>
        <v>1</v>
      </c>
    </row>
    <row r="4628" spans="1:17" x14ac:dyDescent="0.2">
      <c r="A4628">
        <v>89301015</v>
      </c>
      <c r="B4628" t="s">
        <v>108</v>
      </c>
      <c r="C4628" t="s">
        <v>427</v>
      </c>
      <c r="D4628">
        <v>10</v>
      </c>
      <c r="E4628" s="2">
        <v>44958</v>
      </c>
      <c r="G4628">
        <v>10904</v>
      </c>
      <c r="H4628">
        <v>68209</v>
      </c>
      <c r="I4628" t="s">
        <v>28</v>
      </c>
      <c r="J4628" t="s">
        <v>127</v>
      </c>
      <c r="K4628" t="s">
        <v>428</v>
      </c>
      <c r="M4628" s="1" t="s">
        <v>429</v>
      </c>
      <c r="N4628">
        <v>1</v>
      </c>
      <c r="O4628" t="s">
        <v>33</v>
      </c>
      <c r="P4628">
        <f t="shared" si="144"/>
        <v>1</v>
      </c>
      <c r="Q4628" s="7">
        <f t="shared" si="145"/>
        <v>1</v>
      </c>
    </row>
    <row r="4629" spans="1:17" x14ac:dyDescent="0.2">
      <c r="A4629">
        <v>89301031</v>
      </c>
      <c r="B4629" t="s">
        <v>826</v>
      </c>
      <c r="C4629" t="s">
        <v>109</v>
      </c>
      <c r="D4629">
        <v>5</v>
      </c>
      <c r="E4629" s="2">
        <v>44972</v>
      </c>
      <c r="G4629">
        <v>10947</v>
      </c>
      <c r="H4629">
        <v>68213</v>
      </c>
      <c r="J4629" t="s">
        <v>43</v>
      </c>
      <c r="K4629" t="s">
        <v>903</v>
      </c>
      <c r="M4629" s="1" t="s">
        <v>904</v>
      </c>
      <c r="N4629">
        <v>1</v>
      </c>
      <c r="O4629" t="s">
        <v>23</v>
      </c>
      <c r="P4629">
        <f t="shared" si="144"/>
        <v>1</v>
      </c>
      <c r="Q4629" s="7">
        <f t="shared" si="145"/>
        <v>1</v>
      </c>
    </row>
    <row r="4630" spans="1:17" x14ac:dyDescent="0.2">
      <c r="A4630">
        <v>89301041</v>
      </c>
      <c r="B4630" t="s">
        <v>1095</v>
      </c>
      <c r="C4630" t="s">
        <v>109</v>
      </c>
      <c r="D4630">
        <v>5</v>
      </c>
      <c r="E4630" s="2">
        <v>41306</v>
      </c>
      <c r="G4630">
        <v>10951</v>
      </c>
      <c r="H4630">
        <v>68215</v>
      </c>
      <c r="I4630" t="s">
        <v>28</v>
      </c>
      <c r="J4630" t="s">
        <v>212</v>
      </c>
      <c r="K4630" t="s">
        <v>721</v>
      </c>
      <c r="M4630" s="1" t="s">
        <v>1247</v>
      </c>
      <c r="N4630">
        <v>1</v>
      </c>
      <c r="O4630" t="s">
        <v>94</v>
      </c>
      <c r="P4630">
        <f t="shared" si="144"/>
        <v>1</v>
      </c>
      <c r="Q4630" s="7">
        <f t="shared" si="145"/>
        <v>1</v>
      </c>
    </row>
    <row r="4631" spans="1:17" x14ac:dyDescent="0.2">
      <c r="A4631">
        <v>89301171</v>
      </c>
      <c r="B4631" t="s">
        <v>3745</v>
      </c>
      <c r="C4631" t="s">
        <v>109</v>
      </c>
      <c r="D4631">
        <v>5</v>
      </c>
      <c r="E4631" s="2">
        <v>45170</v>
      </c>
      <c r="G4631">
        <v>11150</v>
      </c>
      <c r="H4631">
        <v>68216</v>
      </c>
      <c r="I4631" t="s">
        <v>28</v>
      </c>
      <c r="J4631" t="s">
        <v>268</v>
      </c>
      <c r="K4631" t="s">
        <v>2513</v>
      </c>
      <c r="M4631" s="1" t="s">
        <v>3822</v>
      </c>
      <c r="N4631">
        <v>1</v>
      </c>
      <c r="O4631" t="s">
        <v>94</v>
      </c>
      <c r="P4631">
        <f t="shared" si="144"/>
        <v>1</v>
      </c>
      <c r="Q4631" s="7">
        <f t="shared" si="145"/>
        <v>1</v>
      </c>
    </row>
    <row r="4632" spans="1:17" x14ac:dyDescent="0.2">
      <c r="A4632">
        <v>89301041</v>
      </c>
      <c r="B4632" t="s">
        <v>1095</v>
      </c>
      <c r="C4632" t="s">
        <v>109</v>
      </c>
      <c r="D4632">
        <v>5</v>
      </c>
      <c r="E4632" s="2">
        <v>44972</v>
      </c>
      <c r="G4632">
        <v>10966</v>
      </c>
      <c r="H4632">
        <v>68220</v>
      </c>
      <c r="J4632" t="s">
        <v>98</v>
      </c>
      <c r="K4632" t="s">
        <v>1250</v>
      </c>
      <c r="M4632" s="1" t="s">
        <v>1251</v>
      </c>
      <c r="N4632">
        <v>1</v>
      </c>
      <c r="O4632" t="s">
        <v>90</v>
      </c>
      <c r="P4632">
        <f t="shared" si="144"/>
        <v>1</v>
      </c>
      <c r="Q4632" s="7">
        <f t="shared" si="145"/>
        <v>1</v>
      </c>
    </row>
    <row r="4633" spans="1:17" x14ac:dyDescent="0.2">
      <c r="A4633">
        <v>89301301</v>
      </c>
      <c r="B4633" t="s">
        <v>4798</v>
      </c>
      <c r="C4633" t="s">
        <v>109</v>
      </c>
      <c r="D4633">
        <v>5</v>
      </c>
      <c r="E4633" s="2">
        <v>44958</v>
      </c>
      <c r="G4633">
        <v>10953</v>
      </c>
      <c r="H4633">
        <v>68225</v>
      </c>
      <c r="I4633" t="s">
        <v>28</v>
      </c>
      <c r="J4633" t="s">
        <v>57</v>
      </c>
      <c r="K4633" t="s">
        <v>4542</v>
      </c>
      <c r="L4633" t="s">
        <v>31</v>
      </c>
      <c r="M4633" s="1" t="s">
        <v>4824</v>
      </c>
      <c r="N4633">
        <v>0.95</v>
      </c>
      <c r="O4633" t="s">
        <v>33</v>
      </c>
      <c r="P4633">
        <f t="shared" si="144"/>
        <v>1</v>
      </c>
      <c r="Q4633" s="7">
        <f t="shared" si="145"/>
        <v>0.95</v>
      </c>
    </row>
    <row r="4634" spans="1:17" x14ac:dyDescent="0.2">
      <c r="A4634">
        <v>89301162</v>
      </c>
      <c r="B4634" t="s">
        <v>3529</v>
      </c>
      <c r="C4634" t="s">
        <v>3661</v>
      </c>
      <c r="D4634">
        <v>10</v>
      </c>
      <c r="E4634" s="2">
        <v>45017</v>
      </c>
      <c r="G4634">
        <v>10913</v>
      </c>
      <c r="H4634">
        <v>68228</v>
      </c>
      <c r="I4634" t="s">
        <v>343</v>
      </c>
      <c r="J4634" t="s">
        <v>504</v>
      </c>
      <c r="K4634" t="s">
        <v>2847</v>
      </c>
      <c r="M4634" s="1" t="s">
        <v>3662</v>
      </c>
      <c r="N4634">
        <v>1</v>
      </c>
      <c r="O4634" t="s">
        <v>72</v>
      </c>
      <c r="P4634">
        <f t="shared" si="144"/>
        <v>1</v>
      </c>
      <c r="Q4634" s="7">
        <f t="shared" si="145"/>
        <v>1</v>
      </c>
    </row>
    <row r="4635" spans="1:17" x14ac:dyDescent="0.2">
      <c r="A4635">
        <v>89301093</v>
      </c>
      <c r="B4635" t="s">
        <v>2444</v>
      </c>
      <c r="C4635" t="s">
        <v>357</v>
      </c>
      <c r="D4635">
        <v>5</v>
      </c>
      <c r="E4635" s="2">
        <v>45108</v>
      </c>
      <c r="G4635">
        <v>10898</v>
      </c>
      <c r="H4635">
        <v>68234</v>
      </c>
      <c r="I4635" t="s">
        <v>28</v>
      </c>
      <c r="J4635" t="s">
        <v>127</v>
      </c>
      <c r="K4635" t="s">
        <v>796</v>
      </c>
      <c r="M4635" s="1" t="s">
        <v>2519</v>
      </c>
      <c r="N4635">
        <v>1</v>
      </c>
      <c r="O4635" t="s">
        <v>238</v>
      </c>
      <c r="P4635">
        <f t="shared" si="144"/>
        <v>1</v>
      </c>
      <c r="Q4635" s="7">
        <f t="shared" si="145"/>
        <v>1</v>
      </c>
    </row>
    <row r="4636" spans="1:17" x14ac:dyDescent="0.2">
      <c r="A4636">
        <v>89301162</v>
      </c>
      <c r="B4636" t="s">
        <v>3529</v>
      </c>
      <c r="C4636" t="s">
        <v>3661</v>
      </c>
      <c r="D4636">
        <v>10</v>
      </c>
      <c r="E4636" s="2">
        <v>45000</v>
      </c>
      <c r="G4636">
        <v>10916</v>
      </c>
      <c r="H4636">
        <v>68236</v>
      </c>
      <c r="I4636" t="s">
        <v>28</v>
      </c>
      <c r="J4636" t="s">
        <v>81</v>
      </c>
      <c r="K4636" t="s">
        <v>3663</v>
      </c>
      <c r="M4636" s="1" t="s">
        <v>3664</v>
      </c>
      <c r="N4636">
        <v>0.6</v>
      </c>
      <c r="O4636" t="s">
        <v>33</v>
      </c>
      <c r="P4636">
        <f t="shared" si="144"/>
        <v>1</v>
      </c>
      <c r="Q4636" s="7">
        <f t="shared" si="145"/>
        <v>0.6</v>
      </c>
    </row>
    <row r="4637" spans="1:17" x14ac:dyDescent="0.2">
      <c r="A4637">
        <v>89301172</v>
      </c>
      <c r="B4637" t="s">
        <v>3745</v>
      </c>
      <c r="C4637" t="s">
        <v>2937</v>
      </c>
      <c r="D4637">
        <v>10</v>
      </c>
      <c r="E4637" s="2">
        <v>44973</v>
      </c>
      <c r="G4637">
        <v>11143</v>
      </c>
      <c r="H4637">
        <v>68246</v>
      </c>
      <c r="J4637" t="s">
        <v>268</v>
      </c>
      <c r="K4637" t="s">
        <v>3828</v>
      </c>
      <c r="M4637" s="1" t="s">
        <v>3829</v>
      </c>
      <c r="N4637">
        <v>1</v>
      </c>
      <c r="O4637" t="s">
        <v>90</v>
      </c>
      <c r="P4637">
        <f t="shared" si="144"/>
        <v>1</v>
      </c>
      <c r="Q4637" s="7">
        <f t="shared" si="145"/>
        <v>1</v>
      </c>
    </row>
    <row r="4638" spans="1:17" x14ac:dyDescent="0.2">
      <c r="A4638">
        <v>89301600</v>
      </c>
      <c r="B4638" t="s">
        <v>6274</v>
      </c>
      <c r="C4638" t="s">
        <v>6274</v>
      </c>
      <c r="D4638">
        <v>10</v>
      </c>
      <c r="E4638" s="2">
        <v>45017</v>
      </c>
      <c r="G4638">
        <v>10929</v>
      </c>
      <c r="H4638">
        <v>68250</v>
      </c>
      <c r="J4638" t="s">
        <v>317</v>
      </c>
      <c r="K4638" t="s">
        <v>6275</v>
      </c>
      <c r="M4638" s="1" t="s">
        <v>6276</v>
      </c>
      <c r="N4638">
        <v>0.14199999999999999</v>
      </c>
      <c r="O4638" t="s">
        <v>23</v>
      </c>
      <c r="P4638">
        <f t="shared" si="144"/>
        <v>7</v>
      </c>
      <c r="Q4638" s="7">
        <f t="shared" si="145"/>
        <v>0.99399999999999999</v>
      </c>
    </row>
    <row r="4639" spans="1:17" x14ac:dyDescent="0.2">
      <c r="A4639">
        <v>89301601</v>
      </c>
      <c r="B4639" t="s">
        <v>6443</v>
      </c>
      <c r="C4639" t="s">
        <v>6444</v>
      </c>
      <c r="D4639">
        <v>10</v>
      </c>
      <c r="E4639" s="2">
        <v>45017</v>
      </c>
      <c r="G4639">
        <v>10929</v>
      </c>
      <c r="H4639">
        <v>68250</v>
      </c>
      <c r="J4639" t="s">
        <v>317</v>
      </c>
      <c r="K4639" t="s">
        <v>6275</v>
      </c>
      <c r="M4639" s="1" t="s">
        <v>6276</v>
      </c>
      <c r="N4639">
        <v>0.14199999999999999</v>
      </c>
      <c r="O4639" t="s">
        <v>23</v>
      </c>
      <c r="P4639">
        <f t="shared" si="144"/>
        <v>7</v>
      </c>
      <c r="Q4639" s="7">
        <f t="shared" si="145"/>
        <v>0.99399999999999999</v>
      </c>
    </row>
    <row r="4640" spans="1:17" x14ac:dyDescent="0.2">
      <c r="A4640">
        <v>89301602</v>
      </c>
      <c r="B4640" t="s">
        <v>6449</v>
      </c>
      <c r="C4640" t="s">
        <v>6450</v>
      </c>
      <c r="D4640">
        <v>10</v>
      </c>
      <c r="E4640" s="2">
        <v>45017</v>
      </c>
      <c r="G4640">
        <v>10929</v>
      </c>
      <c r="H4640">
        <v>68250</v>
      </c>
      <c r="J4640" t="s">
        <v>317</v>
      </c>
      <c r="K4640" t="s">
        <v>6275</v>
      </c>
      <c r="M4640" s="1" t="s">
        <v>6276</v>
      </c>
      <c r="N4640">
        <v>0.14199999999999999</v>
      </c>
      <c r="O4640" t="s">
        <v>23</v>
      </c>
      <c r="P4640">
        <f t="shared" si="144"/>
        <v>7</v>
      </c>
      <c r="Q4640" s="7">
        <f t="shared" si="145"/>
        <v>0.99399999999999999</v>
      </c>
    </row>
    <row r="4641" spans="1:17" x14ac:dyDescent="0.2">
      <c r="A4641">
        <v>89301603</v>
      </c>
      <c r="B4641" t="s">
        <v>6460</v>
      </c>
      <c r="C4641" t="s">
        <v>6461</v>
      </c>
      <c r="D4641">
        <v>10</v>
      </c>
      <c r="E4641" s="2">
        <v>45017</v>
      </c>
      <c r="G4641">
        <v>10929</v>
      </c>
      <c r="H4641">
        <v>68250</v>
      </c>
      <c r="J4641" t="s">
        <v>317</v>
      </c>
      <c r="K4641" t="s">
        <v>6275</v>
      </c>
      <c r="M4641" s="1" t="s">
        <v>6276</v>
      </c>
      <c r="N4641">
        <v>0.14199999999999999</v>
      </c>
      <c r="O4641" t="s">
        <v>23</v>
      </c>
      <c r="P4641">
        <f t="shared" si="144"/>
        <v>7</v>
      </c>
      <c r="Q4641" s="7">
        <f t="shared" si="145"/>
        <v>0.99399999999999999</v>
      </c>
    </row>
    <row r="4642" spans="1:17" x14ac:dyDescent="0.2">
      <c r="A4642">
        <v>89301604</v>
      </c>
      <c r="B4642" t="s">
        <v>6464</v>
      </c>
      <c r="C4642" t="s">
        <v>6465</v>
      </c>
      <c r="D4642">
        <v>10</v>
      </c>
      <c r="E4642" s="2">
        <v>45017</v>
      </c>
      <c r="G4642">
        <v>10929</v>
      </c>
      <c r="H4642">
        <v>68250</v>
      </c>
      <c r="J4642" t="s">
        <v>317</v>
      </c>
      <c r="K4642" t="s">
        <v>6275</v>
      </c>
      <c r="M4642" s="1" t="s">
        <v>6276</v>
      </c>
      <c r="N4642">
        <v>0.14199999999999999</v>
      </c>
      <c r="O4642" t="s">
        <v>23</v>
      </c>
      <c r="P4642">
        <f t="shared" si="144"/>
        <v>7</v>
      </c>
      <c r="Q4642" s="7">
        <f t="shared" si="145"/>
        <v>0.99399999999999999</v>
      </c>
    </row>
    <row r="4643" spans="1:17" x14ac:dyDescent="0.2">
      <c r="A4643">
        <v>89301605</v>
      </c>
      <c r="B4643" t="s">
        <v>6474</v>
      </c>
      <c r="C4643" t="s">
        <v>6475</v>
      </c>
      <c r="D4643">
        <v>10</v>
      </c>
      <c r="E4643" s="2">
        <v>45017</v>
      </c>
      <c r="G4643">
        <v>10929</v>
      </c>
      <c r="H4643">
        <v>68250</v>
      </c>
      <c r="J4643" t="s">
        <v>317</v>
      </c>
      <c r="K4643" t="s">
        <v>6275</v>
      </c>
      <c r="M4643" s="1" t="s">
        <v>6276</v>
      </c>
      <c r="N4643">
        <v>0.14199999999999999</v>
      </c>
      <c r="O4643" t="s">
        <v>23</v>
      </c>
      <c r="P4643">
        <f t="shared" si="144"/>
        <v>7</v>
      </c>
      <c r="Q4643" s="7">
        <f t="shared" si="145"/>
        <v>0.99399999999999999</v>
      </c>
    </row>
    <row r="4644" spans="1:17" x14ac:dyDescent="0.2">
      <c r="A4644">
        <v>89301606</v>
      </c>
      <c r="B4644" t="s">
        <v>6476</v>
      </c>
      <c r="C4644" t="s">
        <v>6477</v>
      </c>
      <c r="D4644">
        <v>10</v>
      </c>
      <c r="E4644" s="2">
        <v>45017</v>
      </c>
      <c r="G4644">
        <v>10929</v>
      </c>
      <c r="H4644">
        <v>68250</v>
      </c>
      <c r="J4644" t="s">
        <v>317</v>
      </c>
      <c r="K4644" t="s">
        <v>6275</v>
      </c>
      <c r="M4644" s="1" t="s">
        <v>6276</v>
      </c>
      <c r="N4644">
        <v>0.14199999999999999</v>
      </c>
      <c r="O4644" t="s">
        <v>23</v>
      </c>
      <c r="P4644">
        <f t="shared" si="144"/>
        <v>7</v>
      </c>
      <c r="Q4644" s="7">
        <f t="shared" si="145"/>
        <v>0.99399999999999999</v>
      </c>
    </row>
    <row r="4645" spans="1:17" x14ac:dyDescent="0.2">
      <c r="A4645">
        <v>89301111</v>
      </c>
      <c r="B4645" t="s">
        <v>2951</v>
      </c>
      <c r="C4645" t="s">
        <v>109</v>
      </c>
      <c r="D4645">
        <v>5</v>
      </c>
      <c r="E4645" s="2">
        <v>45047</v>
      </c>
      <c r="G4645">
        <v>10918</v>
      </c>
      <c r="H4645">
        <v>68251</v>
      </c>
      <c r="J4645" t="s">
        <v>84</v>
      </c>
      <c r="K4645" t="s">
        <v>3071</v>
      </c>
      <c r="M4645" s="1" t="s">
        <v>3072</v>
      </c>
      <c r="N4645">
        <v>1</v>
      </c>
      <c r="O4645" t="s">
        <v>72</v>
      </c>
      <c r="P4645">
        <f t="shared" si="144"/>
        <v>1</v>
      </c>
      <c r="Q4645" s="7">
        <f t="shared" si="145"/>
        <v>1</v>
      </c>
    </row>
    <row r="4646" spans="1:17" x14ac:dyDescent="0.2">
      <c r="A4646">
        <v>89301226</v>
      </c>
      <c r="B4646" t="s">
        <v>4371</v>
      </c>
      <c r="C4646" t="s">
        <v>4414</v>
      </c>
      <c r="D4646">
        <v>10</v>
      </c>
      <c r="E4646" s="2">
        <v>45170</v>
      </c>
      <c r="G4646">
        <v>11008</v>
      </c>
      <c r="H4646">
        <v>68252</v>
      </c>
      <c r="I4646" t="s">
        <v>343</v>
      </c>
      <c r="J4646" t="s">
        <v>69</v>
      </c>
      <c r="K4646" t="s">
        <v>4441</v>
      </c>
      <c r="M4646" s="1" t="s">
        <v>4442</v>
      </c>
      <c r="N4646">
        <v>1</v>
      </c>
      <c r="O4646" t="s">
        <v>1219</v>
      </c>
      <c r="P4646">
        <f t="shared" si="144"/>
        <v>1</v>
      </c>
      <c r="Q4646" s="7">
        <f t="shared" si="145"/>
        <v>1</v>
      </c>
    </row>
    <row r="4647" spans="1:17" x14ac:dyDescent="0.2">
      <c r="A4647">
        <v>89301282</v>
      </c>
      <c r="B4647" t="s">
        <v>4714</v>
      </c>
      <c r="C4647" t="s">
        <v>4715</v>
      </c>
      <c r="D4647">
        <v>10</v>
      </c>
      <c r="E4647" s="2">
        <v>45017</v>
      </c>
      <c r="G4647">
        <v>10980</v>
      </c>
      <c r="H4647">
        <v>68254</v>
      </c>
      <c r="I4647" t="s">
        <v>28</v>
      </c>
      <c r="J4647" t="s">
        <v>484</v>
      </c>
      <c r="K4647" t="s">
        <v>4737</v>
      </c>
      <c r="M4647" s="1" t="s">
        <v>4738</v>
      </c>
      <c r="N4647">
        <v>1</v>
      </c>
      <c r="O4647" t="s">
        <v>94</v>
      </c>
      <c r="P4647">
        <f t="shared" si="144"/>
        <v>1</v>
      </c>
      <c r="Q4647" s="7">
        <f t="shared" si="145"/>
        <v>1</v>
      </c>
    </row>
    <row r="4648" spans="1:17" x14ac:dyDescent="0.2">
      <c r="A4648">
        <v>89301075</v>
      </c>
      <c r="B4648" t="s">
        <v>1686</v>
      </c>
      <c r="C4648" t="s">
        <v>1840</v>
      </c>
      <c r="D4648">
        <v>10</v>
      </c>
      <c r="E4648" s="2">
        <v>45017</v>
      </c>
      <c r="G4648">
        <v>10930</v>
      </c>
      <c r="H4648">
        <v>68257</v>
      </c>
      <c r="I4648" t="s">
        <v>28</v>
      </c>
      <c r="J4648" t="s">
        <v>219</v>
      </c>
      <c r="K4648" t="s">
        <v>1855</v>
      </c>
      <c r="M4648" s="1" t="s">
        <v>1856</v>
      </c>
      <c r="N4648">
        <v>1</v>
      </c>
      <c r="O4648" t="s">
        <v>238</v>
      </c>
      <c r="P4648">
        <f t="shared" si="144"/>
        <v>1</v>
      </c>
      <c r="Q4648" s="7">
        <f t="shared" si="145"/>
        <v>1</v>
      </c>
    </row>
    <row r="4649" spans="1:17" x14ac:dyDescent="0.2">
      <c r="A4649">
        <v>89301031</v>
      </c>
      <c r="B4649" t="s">
        <v>826</v>
      </c>
      <c r="C4649" t="s">
        <v>109</v>
      </c>
      <c r="D4649">
        <v>5</v>
      </c>
      <c r="E4649" s="2">
        <v>45017</v>
      </c>
      <c r="G4649">
        <v>10948</v>
      </c>
      <c r="H4649">
        <v>68258</v>
      </c>
      <c r="I4649" t="s">
        <v>905</v>
      </c>
      <c r="J4649" t="s">
        <v>158</v>
      </c>
      <c r="K4649" t="s">
        <v>906</v>
      </c>
      <c r="L4649" t="s">
        <v>86</v>
      </c>
      <c r="M4649" s="1" t="s">
        <v>907</v>
      </c>
      <c r="N4649">
        <v>1</v>
      </c>
      <c r="O4649" t="s">
        <v>72</v>
      </c>
      <c r="P4649">
        <f t="shared" si="144"/>
        <v>1</v>
      </c>
      <c r="Q4649" s="7">
        <f t="shared" si="145"/>
        <v>1</v>
      </c>
    </row>
    <row r="4650" spans="1:17" x14ac:dyDescent="0.2">
      <c r="A4650">
        <v>89301121</v>
      </c>
      <c r="B4650" t="s">
        <v>3139</v>
      </c>
      <c r="C4650" t="s">
        <v>109</v>
      </c>
      <c r="D4650">
        <v>5</v>
      </c>
      <c r="E4650" s="2">
        <v>44986</v>
      </c>
      <c r="G4650">
        <v>10974</v>
      </c>
      <c r="H4650">
        <v>68267</v>
      </c>
      <c r="I4650" t="s">
        <v>28</v>
      </c>
      <c r="J4650" t="s">
        <v>63</v>
      </c>
      <c r="K4650" t="s">
        <v>3241</v>
      </c>
      <c r="M4650" s="1" t="s">
        <v>3242</v>
      </c>
      <c r="N4650">
        <v>0.6</v>
      </c>
      <c r="O4650" t="s">
        <v>238</v>
      </c>
      <c r="P4650">
        <f t="shared" si="144"/>
        <v>1</v>
      </c>
      <c r="Q4650" s="7">
        <f t="shared" si="145"/>
        <v>0.6</v>
      </c>
    </row>
    <row r="4651" spans="1:17" x14ac:dyDescent="0.2">
      <c r="A4651">
        <v>89301044</v>
      </c>
      <c r="B4651" t="s">
        <v>1264</v>
      </c>
      <c r="C4651" t="s">
        <v>357</v>
      </c>
      <c r="D4651">
        <v>5</v>
      </c>
      <c r="E4651" s="2">
        <v>45017</v>
      </c>
      <c r="G4651">
        <v>10969</v>
      </c>
      <c r="H4651">
        <v>68272</v>
      </c>
      <c r="J4651" t="s">
        <v>191</v>
      </c>
      <c r="K4651" t="s">
        <v>1345</v>
      </c>
      <c r="M4651" s="1" t="s">
        <v>1346</v>
      </c>
      <c r="N4651">
        <v>1</v>
      </c>
      <c r="O4651" t="s">
        <v>23</v>
      </c>
      <c r="P4651">
        <f t="shared" si="144"/>
        <v>1</v>
      </c>
      <c r="Q4651" s="7">
        <f t="shared" si="145"/>
        <v>1</v>
      </c>
    </row>
    <row r="4652" spans="1:17" x14ac:dyDescent="0.2">
      <c r="A4652">
        <v>89301942</v>
      </c>
      <c r="B4652" t="s">
        <v>6578</v>
      </c>
      <c r="C4652" t="s">
        <v>6578</v>
      </c>
      <c r="D4652">
        <v>10</v>
      </c>
      <c r="E4652" s="2">
        <v>45200</v>
      </c>
      <c r="G4652">
        <v>11005</v>
      </c>
      <c r="H4652">
        <v>68275</v>
      </c>
      <c r="J4652" t="s">
        <v>224</v>
      </c>
      <c r="K4652" t="s">
        <v>6610</v>
      </c>
      <c r="M4652" s="1" t="s">
        <v>6611</v>
      </c>
      <c r="N4652">
        <v>0.94</v>
      </c>
      <c r="O4652" t="s">
        <v>6581</v>
      </c>
      <c r="P4652">
        <f t="shared" si="144"/>
        <v>1</v>
      </c>
      <c r="Q4652" s="7">
        <f t="shared" si="145"/>
        <v>0.94</v>
      </c>
    </row>
    <row r="4653" spans="1:17" x14ac:dyDescent="0.2">
      <c r="A4653">
        <v>89301032</v>
      </c>
      <c r="B4653" t="s">
        <v>826</v>
      </c>
      <c r="C4653" t="s">
        <v>568</v>
      </c>
      <c r="D4653">
        <v>10</v>
      </c>
      <c r="E4653" s="2">
        <v>45031</v>
      </c>
      <c r="G4653">
        <v>10955</v>
      </c>
      <c r="H4653">
        <v>68281</v>
      </c>
      <c r="J4653" t="s">
        <v>63</v>
      </c>
      <c r="K4653" t="s">
        <v>1012</v>
      </c>
      <c r="M4653" s="1" t="s">
        <v>1013</v>
      </c>
      <c r="N4653">
        <v>1</v>
      </c>
      <c r="O4653" t="s">
        <v>23</v>
      </c>
      <c r="P4653">
        <f t="shared" si="144"/>
        <v>1</v>
      </c>
      <c r="Q4653" s="7">
        <f t="shared" si="145"/>
        <v>1</v>
      </c>
    </row>
    <row r="4654" spans="1:17" x14ac:dyDescent="0.2">
      <c r="A4654">
        <v>89301033</v>
      </c>
      <c r="B4654" t="s">
        <v>826</v>
      </c>
      <c r="C4654" t="s">
        <v>357</v>
      </c>
      <c r="D4654">
        <v>5</v>
      </c>
      <c r="E4654" s="2">
        <v>45047</v>
      </c>
      <c r="G4654">
        <v>10957</v>
      </c>
      <c r="H4654">
        <v>68282</v>
      </c>
      <c r="J4654" t="s">
        <v>275</v>
      </c>
      <c r="K4654" t="s">
        <v>1022</v>
      </c>
      <c r="L4654" t="s">
        <v>86</v>
      </c>
      <c r="M4654" s="1" t="s">
        <v>1023</v>
      </c>
      <c r="N4654">
        <v>1</v>
      </c>
      <c r="O4654" t="s">
        <v>23</v>
      </c>
      <c r="P4654">
        <f t="shared" si="144"/>
        <v>1</v>
      </c>
      <c r="Q4654" s="7">
        <f t="shared" si="145"/>
        <v>1</v>
      </c>
    </row>
    <row r="4655" spans="1:17" x14ac:dyDescent="0.2">
      <c r="A4655">
        <v>89301282</v>
      </c>
      <c r="B4655" t="s">
        <v>4714</v>
      </c>
      <c r="C4655" t="s">
        <v>4715</v>
      </c>
      <c r="D4655">
        <v>10</v>
      </c>
      <c r="E4655" s="2">
        <v>45078</v>
      </c>
      <c r="G4655">
        <v>10981</v>
      </c>
      <c r="H4655">
        <v>68283</v>
      </c>
      <c r="I4655" t="s">
        <v>28</v>
      </c>
      <c r="J4655" t="s">
        <v>54</v>
      </c>
      <c r="K4655" t="s">
        <v>4735</v>
      </c>
      <c r="M4655" s="1" t="s">
        <v>4736</v>
      </c>
      <c r="N4655">
        <v>0.8</v>
      </c>
      <c r="O4655" t="s">
        <v>94</v>
      </c>
      <c r="P4655">
        <f t="shared" si="144"/>
        <v>1</v>
      </c>
      <c r="Q4655" s="7">
        <f t="shared" si="145"/>
        <v>0.8</v>
      </c>
    </row>
    <row r="4656" spans="1:17" x14ac:dyDescent="0.2">
      <c r="A4656">
        <v>89301075</v>
      </c>
      <c r="B4656" t="s">
        <v>1686</v>
      </c>
      <c r="C4656" t="s">
        <v>1840</v>
      </c>
      <c r="D4656">
        <v>10</v>
      </c>
      <c r="E4656" s="2">
        <v>45031</v>
      </c>
      <c r="G4656">
        <v>10941</v>
      </c>
      <c r="H4656">
        <v>68284</v>
      </c>
      <c r="J4656" t="s">
        <v>1857</v>
      </c>
      <c r="K4656" t="s">
        <v>1858</v>
      </c>
      <c r="L4656" t="s">
        <v>1859</v>
      </c>
      <c r="M4656" s="1" t="s">
        <v>1860</v>
      </c>
      <c r="N4656">
        <v>1</v>
      </c>
      <c r="O4656" t="s">
        <v>72</v>
      </c>
      <c r="P4656">
        <f t="shared" si="144"/>
        <v>1</v>
      </c>
      <c r="Q4656" s="7">
        <f t="shared" si="145"/>
        <v>1</v>
      </c>
    </row>
    <row r="4657" spans="1:17" x14ac:dyDescent="0.2">
      <c r="A4657">
        <v>89301226</v>
      </c>
      <c r="B4657" t="s">
        <v>4371</v>
      </c>
      <c r="C4657" t="s">
        <v>4414</v>
      </c>
      <c r="D4657">
        <v>10</v>
      </c>
      <c r="E4657" s="2">
        <v>45047</v>
      </c>
      <c r="G4657">
        <v>10959</v>
      </c>
      <c r="H4657">
        <v>68289</v>
      </c>
      <c r="I4657" t="s">
        <v>28</v>
      </c>
      <c r="J4657" t="s">
        <v>298</v>
      </c>
      <c r="K4657" t="s">
        <v>4443</v>
      </c>
      <c r="M4657" s="1" t="s">
        <v>4444</v>
      </c>
      <c r="N4657">
        <v>0.2</v>
      </c>
      <c r="O4657" t="s">
        <v>33</v>
      </c>
      <c r="P4657">
        <f t="shared" si="144"/>
        <v>1</v>
      </c>
      <c r="Q4657" s="7">
        <f t="shared" si="145"/>
        <v>0.2</v>
      </c>
    </row>
    <row r="4658" spans="1:17" x14ac:dyDescent="0.2">
      <c r="A4658">
        <v>89301131</v>
      </c>
      <c r="B4658" t="s">
        <v>3276</v>
      </c>
      <c r="C4658" t="s">
        <v>109</v>
      </c>
      <c r="D4658">
        <v>5</v>
      </c>
      <c r="E4658" s="2">
        <v>45170</v>
      </c>
      <c r="G4658">
        <v>11051</v>
      </c>
      <c r="H4658">
        <v>68292</v>
      </c>
      <c r="I4658" t="s">
        <v>28</v>
      </c>
      <c r="J4658" t="s">
        <v>103</v>
      </c>
      <c r="K4658" t="s">
        <v>1214</v>
      </c>
      <c r="M4658" s="1" t="s">
        <v>3349</v>
      </c>
      <c r="N4658">
        <v>1</v>
      </c>
      <c r="O4658" t="s">
        <v>238</v>
      </c>
      <c r="P4658">
        <f t="shared" si="144"/>
        <v>1</v>
      </c>
      <c r="Q4658" s="7">
        <f t="shared" si="145"/>
        <v>1</v>
      </c>
    </row>
    <row r="4659" spans="1:17" x14ac:dyDescent="0.2">
      <c r="A4659">
        <v>89301112</v>
      </c>
      <c r="B4659" t="s">
        <v>3082</v>
      </c>
      <c r="C4659" t="s">
        <v>3083</v>
      </c>
      <c r="D4659">
        <v>10</v>
      </c>
      <c r="E4659" s="2">
        <v>45047</v>
      </c>
      <c r="G4659">
        <v>10917</v>
      </c>
      <c r="H4659">
        <v>68294</v>
      </c>
      <c r="J4659" t="s">
        <v>504</v>
      </c>
      <c r="K4659" t="s">
        <v>2358</v>
      </c>
      <c r="M4659" s="1" t="s">
        <v>3084</v>
      </c>
      <c r="N4659">
        <v>1</v>
      </c>
      <c r="O4659" t="s">
        <v>72</v>
      </c>
      <c r="P4659">
        <f t="shared" si="144"/>
        <v>1</v>
      </c>
      <c r="Q4659" s="7">
        <f t="shared" si="145"/>
        <v>1</v>
      </c>
    </row>
    <row r="4660" spans="1:17" x14ac:dyDescent="0.2">
      <c r="A4660">
        <v>89301942</v>
      </c>
      <c r="B4660" t="s">
        <v>6578</v>
      </c>
      <c r="C4660" t="s">
        <v>6578</v>
      </c>
      <c r="D4660">
        <v>10</v>
      </c>
      <c r="E4660" s="2">
        <v>45108</v>
      </c>
      <c r="G4660">
        <v>10945</v>
      </c>
      <c r="H4660">
        <v>68295</v>
      </c>
      <c r="J4660" t="s">
        <v>668</v>
      </c>
      <c r="K4660" t="s">
        <v>6605</v>
      </c>
      <c r="M4660" s="1" t="s">
        <v>6606</v>
      </c>
      <c r="N4660">
        <v>0.94</v>
      </c>
      <c r="O4660" t="s">
        <v>6581</v>
      </c>
      <c r="P4660">
        <f t="shared" si="144"/>
        <v>1</v>
      </c>
      <c r="Q4660" s="7">
        <f t="shared" si="145"/>
        <v>0.94</v>
      </c>
    </row>
    <row r="4661" spans="1:17" x14ac:dyDescent="0.2">
      <c r="A4661">
        <v>89301111</v>
      </c>
      <c r="B4661" t="s">
        <v>2951</v>
      </c>
      <c r="C4661" t="s">
        <v>109</v>
      </c>
      <c r="D4661">
        <v>5</v>
      </c>
      <c r="E4661" s="2">
        <v>45078</v>
      </c>
      <c r="G4661">
        <v>11043</v>
      </c>
      <c r="H4661">
        <v>68297</v>
      </c>
      <c r="J4661" t="s">
        <v>138</v>
      </c>
      <c r="K4661" t="s">
        <v>3075</v>
      </c>
      <c r="M4661" s="1" t="s">
        <v>3076</v>
      </c>
      <c r="N4661">
        <v>1</v>
      </c>
      <c r="O4661" t="s">
        <v>90</v>
      </c>
      <c r="P4661">
        <f t="shared" si="144"/>
        <v>1</v>
      </c>
      <c r="Q4661" s="7">
        <f t="shared" si="145"/>
        <v>1</v>
      </c>
    </row>
    <row r="4662" spans="1:17" x14ac:dyDescent="0.2">
      <c r="A4662">
        <v>89301161</v>
      </c>
      <c r="B4662" t="s">
        <v>3529</v>
      </c>
      <c r="C4662" t="s">
        <v>109</v>
      </c>
      <c r="D4662">
        <v>5</v>
      </c>
      <c r="E4662" s="2">
        <v>45047</v>
      </c>
      <c r="G4662">
        <v>10914</v>
      </c>
      <c r="H4662">
        <v>68303</v>
      </c>
      <c r="J4662" t="s">
        <v>66</v>
      </c>
      <c r="K4662" t="s">
        <v>3659</v>
      </c>
      <c r="M4662" s="1" t="s">
        <v>3660</v>
      </c>
      <c r="N4662">
        <v>1</v>
      </c>
      <c r="O4662" t="s">
        <v>23</v>
      </c>
      <c r="P4662">
        <f t="shared" si="144"/>
        <v>1</v>
      </c>
      <c r="Q4662" s="7">
        <f t="shared" si="145"/>
        <v>1</v>
      </c>
    </row>
    <row r="4663" spans="1:17" x14ac:dyDescent="0.2">
      <c r="A4663">
        <v>89301276</v>
      </c>
      <c r="B4663" t="s">
        <v>4683</v>
      </c>
      <c r="C4663" t="s">
        <v>4706</v>
      </c>
      <c r="D4663">
        <v>10</v>
      </c>
      <c r="E4663" s="2">
        <v>45047</v>
      </c>
      <c r="G4663">
        <v>11012</v>
      </c>
      <c r="H4663">
        <v>68305</v>
      </c>
      <c r="I4663" t="s">
        <v>46</v>
      </c>
      <c r="J4663" t="s">
        <v>507</v>
      </c>
      <c r="K4663" t="s">
        <v>796</v>
      </c>
      <c r="M4663" s="1" t="s">
        <v>4712</v>
      </c>
      <c r="N4663">
        <v>0.5</v>
      </c>
      <c r="O4663" t="s">
        <v>19</v>
      </c>
      <c r="P4663">
        <f t="shared" si="144"/>
        <v>1</v>
      </c>
      <c r="Q4663" s="7">
        <f t="shared" si="145"/>
        <v>0.5</v>
      </c>
    </row>
    <row r="4664" spans="1:17" x14ac:dyDescent="0.2">
      <c r="A4664">
        <v>89301501</v>
      </c>
      <c r="B4664" t="s">
        <v>5918</v>
      </c>
      <c r="C4664" t="s">
        <v>109</v>
      </c>
      <c r="D4664">
        <v>5</v>
      </c>
      <c r="E4664" s="2">
        <v>45061</v>
      </c>
      <c r="G4664">
        <v>10934</v>
      </c>
      <c r="H4664">
        <v>68313</v>
      </c>
      <c r="I4664" t="s">
        <v>28</v>
      </c>
      <c r="J4664" t="s">
        <v>1694</v>
      </c>
      <c r="K4664" t="s">
        <v>6008</v>
      </c>
      <c r="M4664" s="1" t="s">
        <v>6009</v>
      </c>
      <c r="N4664">
        <v>0.5</v>
      </c>
      <c r="O4664" t="s">
        <v>33</v>
      </c>
      <c r="P4664">
        <f t="shared" si="144"/>
        <v>1</v>
      </c>
      <c r="Q4664" s="7">
        <f t="shared" si="145"/>
        <v>0.5</v>
      </c>
    </row>
    <row r="4665" spans="1:17" x14ac:dyDescent="0.2">
      <c r="A4665">
        <v>89301521</v>
      </c>
      <c r="B4665" t="s">
        <v>6103</v>
      </c>
      <c r="C4665" t="s">
        <v>6104</v>
      </c>
      <c r="D4665">
        <v>5</v>
      </c>
      <c r="E4665" s="2">
        <v>45261</v>
      </c>
      <c r="G4665">
        <v>11125</v>
      </c>
      <c r="H4665">
        <v>68316</v>
      </c>
      <c r="I4665" t="s">
        <v>28</v>
      </c>
      <c r="J4665" t="s">
        <v>98</v>
      </c>
      <c r="K4665" t="s">
        <v>6121</v>
      </c>
      <c r="M4665" s="1" t="s">
        <v>6122</v>
      </c>
      <c r="N4665">
        <v>0.2</v>
      </c>
      <c r="O4665" t="s">
        <v>33</v>
      </c>
      <c r="P4665">
        <f t="shared" si="144"/>
        <v>1</v>
      </c>
      <c r="Q4665" s="7">
        <f t="shared" si="145"/>
        <v>0.2</v>
      </c>
    </row>
    <row r="4666" spans="1:17" x14ac:dyDescent="0.2">
      <c r="A4666">
        <v>89301942</v>
      </c>
      <c r="B4666" t="s">
        <v>6578</v>
      </c>
      <c r="C4666" t="s">
        <v>6578</v>
      </c>
      <c r="D4666">
        <v>10</v>
      </c>
      <c r="E4666" s="2">
        <v>45108</v>
      </c>
      <c r="G4666">
        <v>10944</v>
      </c>
      <c r="H4666">
        <v>68320</v>
      </c>
      <c r="J4666" t="s">
        <v>78</v>
      </c>
      <c r="K4666" t="s">
        <v>1720</v>
      </c>
      <c r="M4666" s="1" t="s">
        <v>6607</v>
      </c>
      <c r="N4666">
        <v>1</v>
      </c>
      <c r="O4666" t="s">
        <v>6591</v>
      </c>
      <c r="P4666">
        <f t="shared" si="144"/>
        <v>1</v>
      </c>
      <c r="Q4666" s="7">
        <f t="shared" si="145"/>
        <v>1</v>
      </c>
    </row>
    <row r="4667" spans="1:17" x14ac:dyDescent="0.2">
      <c r="A4667">
        <v>89301075</v>
      </c>
      <c r="B4667" t="s">
        <v>1686</v>
      </c>
      <c r="C4667" t="s">
        <v>1840</v>
      </c>
      <c r="D4667">
        <v>10</v>
      </c>
      <c r="E4667" s="2">
        <v>45078</v>
      </c>
      <c r="G4667">
        <v>11078</v>
      </c>
      <c r="H4667">
        <v>68321</v>
      </c>
      <c r="I4667" t="s">
        <v>53</v>
      </c>
      <c r="J4667" t="s">
        <v>687</v>
      </c>
      <c r="K4667" t="s">
        <v>1853</v>
      </c>
      <c r="M4667" s="1" t="s">
        <v>1854</v>
      </c>
      <c r="N4667">
        <v>1</v>
      </c>
      <c r="O4667" t="s">
        <v>27</v>
      </c>
      <c r="P4667">
        <f t="shared" si="144"/>
        <v>1</v>
      </c>
      <c r="Q4667" s="7">
        <f t="shared" si="145"/>
        <v>1</v>
      </c>
    </row>
    <row r="4668" spans="1:17" x14ac:dyDescent="0.2">
      <c r="A4668">
        <v>89301121</v>
      </c>
      <c r="B4668" t="s">
        <v>3139</v>
      </c>
      <c r="C4668" t="s">
        <v>109</v>
      </c>
      <c r="D4668">
        <v>5</v>
      </c>
      <c r="E4668" s="2">
        <v>45108</v>
      </c>
      <c r="G4668">
        <v>11121</v>
      </c>
      <c r="H4668">
        <v>68322</v>
      </c>
      <c r="J4668" t="s">
        <v>155</v>
      </c>
      <c r="K4668" t="s">
        <v>3239</v>
      </c>
      <c r="M4668" s="1" t="s">
        <v>3240</v>
      </c>
      <c r="N4668">
        <v>1</v>
      </c>
      <c r="O4668" t="s">
        <v>72</v>
      </c>
      <c r="P4668">
        <f t="shared" si="144"/>
        <v>1</v>
      </c>
      <c r="Q4668" s="7">
        <f t="shared" si="145"/>
        <v>1</v>
      </c>
    </row>
    <row r="4669" spans="1:17" x14ac:dyDescent="0.2">
      <c r="A4669">
        <v>89301415</v>
      </c>
      <c r="B4669" t="s">
        <v>5837</v>
      </c>
      <c r="C4669" t="s">
        <v>5838</v>
      </c>
      <c r="D4669">
        <v>10</v>
      </c>
      <c r="E4669" s="2">
        <v>45108</v>
      </c>
      <c r="G4669">
        <v>11001</v>
      </c>
      <c r="H4669">
        <v>68323</v>
      </c>
      <c r="J4669" t="s">
        <v>524</v>
      </c>
      <c r="K4669" t="s">
        <v>5900</v>
      </c>
      <c r="L4669" t="s">
        <v>86</v>
      </c>
      <c r="M4669" s="1" t="s">
        <v>5901</v>
      </c>
      <c r="N4669">
        <v>1</v>
      </c>
      <c r="O4669" t="s">
        <v>72</v>
      </c>
      <c r="P4669">
        <f t="shared" si="144"/>
        <v>1</v>
      </c>
      <c r="Q4669" s="7">
        <f t="shared" si="145"/>
        <v>1</v>
      </c>
    </row>
    <row r="4670" spans="1:17" x14ac:dyDescent="0.2">
      <c r="A4670">
        <v>89301593</v>
      </c>
      <c r="B4670" t="s">
        <v>6156</v>
      </c>
      <c r="C4670" t="s">
        <v>6157</v>
      </c>
      <c r="D4670">
        <v>5</v>
      </c>
      <c r="E4670" s="2">
        <v>45170</v>
      </c>
      <c r="G4670">
        <v>11059</v>
      </c>
      <c r="H4670">
        <v>68327</v>
      </c>
      <c r="J4670" t="s">
        <v>98</v>
      </c>
      <c r="K4670" t="s">
        <v>6268</v>
      </c>
      <c r="L4670" t="s">
        <v>86</v>
      </c>
      <c r="M4670" s="1" t="s">
        <v>6269</v>
      </c>
      <c r="N4670">
        <v>1</v>
      </c>
      <c r="O4670" t="s">
        <v>72</v>
      </c>
      <c r="P4670">
        <f t="shared" si="144"/>
        <v>1</v>
      </c>
      <c r="Q4670" s="7">
        <f t="shared" si="145"/>
        <v>1</v>
      </c>
    </row>
    <row r="4671" spans="1:17" x14ac:dyDescent="0.2">
      <c r="A4671">
        <v>89301261</v>
      </c>
      <c r="B4671" t="s">
        <v>4505</v>
      </c>
      <c r="C4671" t="s">
        <v>109</v>
      </c>
      <c r="D4671">
        <v>5</v>
      </c>
      <c r="E4671" s="2">
        <v>45108</v>
      </c>
      <c r="G4671">
        <v>11013</v>
      </c>
      <c r="H4671">
        <v>68328</v>
      </c>
      <c r="I4671" t="s">
        <v>46</v>
      </c>
      <c r="J4671" t="s">
        <v>853</v>
      </c>
      <c r="K4671" t="s">
        <v>4644</v>
      </c>
      <c r="M4671" s="1" t="s">
        <v>4645</v>
      </c>
      <c r="N4671">
        <v>0.2</v>
      </c>
      <c r="O4671" t="s">
        <v>2433</v>
      </c>
      <c r="P4671">
        <f t="shared" si="144"/>
        <v>2</v>
      </c>
      <c r="Q4671" s="7">
        <f t="shared" si="145"/>
        <v>1</v>
      </c>
    </row>
    <row r="4672" spans="1:17" x14ac:dyDescent="0.2">
      <c r="A4672">
        <v>89301265</v>
      </c>
      <c r="B4672" t="s">
        <v>4505</v>
      </c>
      <c r="C4672" t="s">
        <v>4675</v>
      </c>
      <c r="D4672">
        <v>10</v>
      </c>
      <c r="E4672" s="2">
        <v>45108</v>
      </c>
      <c r="G4672">
        <v>11013</v>
      </c>
      <c r="H4672">
        <v>68328</v>
      </c>
      <c r="I4672" t="s">
        <v>46</v>
      </c>
      <c r="J4672" t="s">
        <v>853</v>
      </c>
      <c r="K4672" t="s">
        <v>4644</v>
      </c>
      <c r="M4672" s="1" t="s">
        <v>4645</v>
      </c>
      <c r="N4672">
        <v>0.8</v>
      </c>
      <c r="O4672" t="s">
        <v>2433</v>
      </c>
      <c r="P4672">
        <f t="shared" si="144"/>
        <v>2</v>
      </c>
      <c r="Q4672" s="7">
        <f t="shared" si="145"/>
        <v>1</v>
      </c>
    </row>
    <row r="4673" spans="1:17" x14ac:dyDescent="0.2">
      <c r="A4673">
        <v>89301325</v>
      </c>
      <c r="B4673" t="s">
        <v>4932</v>
      </c>
      <c r="C4673" t="s">
        <v>5125</v>
      </c>
      <c r="D4673">
        <v>10</v>
      </c>
      <c r="E4673" s="2">
        <v>45139</v>
      </c>
      <c r="G4673">
        <v>11027</v>
      </c>
      <c r="H4673">
        <v>68329</v>
      </c>
      <c r="J4673" t="s">
        <v>249</v>
      </c>
      <c r="K4673" t="s">
        <v>5169</v>
      </c>
      <c r="L4673" t="s">
        <v>86</v>
      </c>
      <c r="M4673" s="1" t="s">
        <v>5170</v>
      </c>
      <c r="N4673">
        <v>1</v>
      </c>
      <c r="O4673" t="s">
        <v>72</v>
      </c>
      <c r="P4673">
        <f t="shared" si="144"/>
        <v>1</v>
      </c>
      <c r="Q4673" s="7">
        <f t="shared" si="145"/>
        <v>1</v>
      </c>
    </row>
    <row r="4674" spans="1:17" x14ac:dyDescent="0.2">
      <c r="A4674">
        <v>89301041</v>
      </c>
      <c r="B4674" t="s">
        <v>1095</v>
      </c>
      <c r="C4674" t="s">
        <v>109</v>
      </c>
      <c r="D4674">
        <v>5</v>
      </c>
      <c r="E4674" s="2">
        <v>45078</v>
      </c>
      <c r="G4674">
        <v>10952</v>
      </c>
      <c r="H4674">
        <v>68335</v>
      </c>
      <c r="J4674" t="s">
        <v>1252</v>
      </c>
      <c r="K4674" t="s">
        <v>1253</v>
      </c>
      <c r="M4674" s="1" t="s">
        <v>1254</v>
      </c>
      <c r="N4674">
        <v>1</v>
      </c>
      <c r="O4674" t="s">
        <v>1219</v>
      </c>
      <c r="P4674">
        <f t="shared" ref="P4674:P4737" si="146">COUNTIF($M$2:$M$4776,M4674)</f>
        <v>1</v>
      </c>
      <c r="Q4674" s="7">
        <f t="shared" ref="Q4674:Q4737" si="147">SUMIFS($N$2:$N$4776,$M$2:$M$4776,M4674)</f>
        <v>1</v>
      </c>
    </row>
    <row r="4675" spans="1:17" x14ac:dyDescent="0.2">
      <c r="A4675">
        <v>89301503</v>
      </c>
      <c r="B4675" t="s">
        <v>3914</v>
      </c>
      <c r="C4675" t="s">
        <v>357</v>
      </c>
      <c r="D4675">
        <v>5</v>
      </c>
      <c r="E4675" s="2">
        <v>45122</v>
      </c>
      <c r="G4675">
        <v>11030</v>
      </c>
      <c r="H4675">
        <v>68350</v>
      </c>
      <c r="I4675" t="s">
        <v>53</v>
      </c>
      <c r="J4675" t="s">
        <v>37</v>
      </c>
      <c r="K4675" t="s">
        <v>6086</v>
      </c>
      <c r="M4675" s="1" t="s">
        <v>6087</v>
      </c>
      <c r="N4675">
        <v>1</v>
      </c>
      <c r="O4675" t="s">
        <v>135</v>
      </c>
      <c r="P4675">
        <f t="shared" si="146"/>
        <v>1</v>
      </c>
      <c r="Q4675" s="7">
        <f t="shared" si="147"/>
        <v>1</v>
      </c>
    </row>
    <row r="4676" spans="1:17" x14ac:dyDescent="0.2">
      <c r="A4676">
        <v>89301593</v>
      </c>
      <c r="B4676" t="s">
        <v>6156</v>
      </c>
      <c r="C4676" t="s">
        <v>6157</v>
      </c>
      <c r="D4676">
        <v>5</v>
      </c>
      <c r="E4676" s="2">
        <v>45200</v>
      </c>
      <c r="G4676">
        <v>11077</v>
      </c>
      <c r="H4676">
        <v>68351</v>
      </c>
      <c r="I4676" t="s">
        <v>53</v>
      </c>
      <c r="J4676" t="s">
        <v>176</v>
      </c>
      <c r="K4676" t="s">
        <v>6264</v>
      </c>
      <c r="M4676" s="1" t="s">
        <v>6265</v>
      </c>
      <c r="N4676">
        <v>1</v>
      </c>
      <c r="O4676" t="s">
        <v>27</v>
      </c>
      <c r="P4676">
        <f t="shared" si="146"/>
        <v>1</v>
      </c>
      <c r="Q4676" s="7">
        <f t="shared" si="147"/>
        <v>1</v>
      </c>
    </row>
    <row r="4677" spans="1:17" x14ac:dyDescent="0.2">
      <c r="A4677">
        <v>89301335</v>
      </c>
      <c r="B4677" t="s">
        <v>5218</v>
      </c>
      <c r="C4677" t="s">
        <v>5219</v>
      </c>
      <c r="D4677">
        <v>10</v>
      </c>
      <c r="E4677" s="2">
        <v>45108</v>
      </c>
      <c r="G4677">
        <v>11038</v>
      </c>
      <c r="H4677">
        <v>68355</v>
      </c>
      <c r="J4677" t="s">
        <v>1017</v>
      </c>
      <c r="K4677" t="s">
        <v>5304</v>
      </c>
      <c r="L4677" t="s">
        <v>86</v>
      </c>
      <c r="M4677" s="1" t="s">
        <v>5305</v>
      </c>
      <c r="N4677">
        <v>1</v>
      </c>
      <c r="O4677" t="s">
        <v>90</v>
      </c>
      <c r="P4677">
        <f t="shared" si="146"/>
        <v>1</v>
      </c>
      <c r="Q4677" s="7">
        <f t="shared" si="147"/>
        <v>1</v>
      </c>
    </row>
    <row r="4678" spans="1:17" x14ac:dyDescent="0.2">
      <c r="A4678">
        <v>89301335</v>
      </c>
      <c r="B4678" t="s">
        <v>5218</v>
      </c>
      <c r="C4678" t="s">
        <v>5219</v>
      </c>
      <c r="D4678">
        <v>10</v>
      </c>
      <c r="E4678" s="2">
        <v>45108</v>
      </c>
      <c r="G4678">
        <v>11037</v>
      </c>
      <c r="H4678">
        <v>68356</v>
      </c>
      <c r="J4678" t="s">
        <v>268</v>
      </c>
      <c r="K4678" t="s">
        <v>5306</v>
      </c>
      <c r="L4678" t="s">
        <v>86</v>
      </c>
      <c r="M4678" s="1" t="s">
        <v>5307</v>
      </c>
      <c r="N4678">
        <v>1</v>
      </c>
      <c r="O4678" t="s">
        <v>90</v>
      </c>
      <c r="P4678">
        <f t="shared" si="146"/>
        <v>1</v>
      </c>
      <c r="Q4678" s="7">
        <f t="shared" si="147"/>
        <v>1</v>
      </c>
    </row>
    <row r="4679" spans="1:17" x14ac:dyDescent="0.2">
      <c r="A4679">
        <v>89301081</v>
      </c>
      <c r="B4679" t="s">
        <v>2159</v>
      </c>
      <c r="C4679" t="s">
        <v>109</v>
      </c>
      <c r="D4679">
        <v>5</v>
      </c>
      <c r="E4679" s="2">
        <v>45108</v>
      </c>
      <c r="G4679">
        <v>11072</v>
      </c>
      <c r="H4679">
        <v>68359</v>
      </c>
      <c r="I4679" t="s">
        <v>28</v>
      </c>
      <c r="J4679" t="s">
        <v>81</v>
      </c>
      <c r="K4679" t="s">
        <v>2233</v>
      </c>
      <c r="M4679" s="1" t="s">
        <v>2234</v>
      </c>
      <c r="N4679">
        <v>1</v>
      </c>
      <c r="O4679" t="s">
        <v>94</v>
      </c>
      <c r="P4679">
        <f t="shared" si="146"/>
        <v>1</v>
      </c>
      <c r="Q4679" s="7">
        <f t="shared" si="147"/>
        <v>1</v>
      </c>
    </row>
    <row r="4680" spans="1:17" x14ac:dyDescent="0.2">
      <c r="A4680">
        <v>89301111</v>
      </c>
      <c r="B4680" t="s">
        <v>2951</v>
      </c>
      <c r="C4680" t="s">
        <v>109</v>
      </c>
      <c r="D4680">
        <v>5</v>
      </c>
      <c r="E4680" s="2">
        <v>45078</v>
      </c>
      <c r="G4680">
        <v>11040</v>
      </c>
      <c r="H4680">
        <v>68361</v>
      </c>
      <c r="I4680" t="s">
        <v>28</v>
      </c>
      <c r="J4680" t="s">
        <v>1522</v>
      </c>
      <c r="K4680" t="s">
        <v>3073</v>
      </c>
      <c r="M4680" s="1" t="s">
        <v>3074</v>
      </c>
      <c r="N4680">
        <v>0.5</v>
      </c>
      <c r="O4680" t="s">
        <v>238</v>
      </c>
      <c r="P4680">
        <f t="shared" si="146"/>
        <v>1</v>
      </c>
      <c r="Q4680" s="7">
        <f t="shared" si="147"/>
        <v>0.5</v>
      </c>
    </row>
    <row r="4681" spans="1:17" x14ac:dyDescent="0.2">
      <c r="A4681">
        <v>89301041</v>
      </c>
      <c r="B4681" t="s">
        <v>1095</v>
      </c>
      <c r="C4681" t="s">
        <v>109</v>
      </c>
      <c r="D4681">
        <v>5</v>
      </c>
      <c r="E4681" s="2">
        <v>45170</v>
      </c>
      <c r="G4681">
        <v>10996</v>
      </c>
      <c r="H4681">
        <v>68375</v>
      </c>
      <c r="J4681" t="s">
        <v>1257</v>
      </c>
      <c r="K4681" t="s">
        <v>1258</v>
      </c>
      <c r="M4681" s="1" t="s">
        <v>1259</v>
      </c>
      <c r="N4681">
        <v>1</v>
      </c>
      <c r="O4681" t="s">
        <v>72</v>
      </c>
      <c r="P4681">
        <f t="shared" si="146"/>
        <v>1</v>
      </c>
      <c r="Q4681" s="7">
        <f t="shared" si="147"/>
        <v>1</v>
      </c>
    </row>
    <row r="4682" spans="1:17" x14ac:dyDescent="0.2">
      <c r="A4682">
        <v>89301261</v>
      </c>
      <c r="B4682" t="s">
        <v>4505</v>
      </c>
      <c r="C4682" t="s">
        <v>109</v>
      </c>
      <c r="D4682">
        <v>5</v>
      </c>
      <c r="E4682" s="2">
        <v>45108</v>
      </c>
      <c r="G4682">
        <v>11015</v>
      </c>
      <c r="H4682">
        <v>68377</v>
      </c>
      <c r="I4682" t="s">
        <v>46</v>
      </c>
      <c r="J4682" t="s">
        <v>98</v>
      </c>
      <c r="K4682" t="s">
        <v>4646</v>
      </c>
      <c r="M4682" s="1" t="s">
        <v>4647</v>
      </c>
      <c r="N4682">
        <v>0.2</v>
      </c>
      <c r="O4682" t="s">
        <v>2433</v>
      </c>
      <c r="P4682">
        <f t="shared" si="146"/>
        <v>2</v>
      </c>
      <c r="Q4682" s="7">
        <f t="shared" si="147"/>
        <v>1</v>
      </c>
    </row>
    <row r="4683" spans="1:17" x14ac:dyDescent="0.2">
      <c r="A4683">
        <v>89301265</v>
      </c>
      <c r="B4683" t="s">
        <v>4505</v>
      </c>
      <c r="C4683" t="s">
        <v>4675</v>
      </c>
      <c r="D4683">
        <v>10</v>
      </c>
      <c r="E4683" s="2">
        <v>45108</v>
      </c>
      <c r="G4683">
        <v>11015</v>
      </c>
      <c r="H4683">
        <v>68377</v>
      </c>
      <c r="I4683" t="s">
        <v>46</v>
      </c>
      <c r="J4683" t="s">
        <v>98</v>
      </c>
      <c r="K4683" t="s">
        <v>4646</v>
      </c>
      <c r="M4683" s="1" t="s">
        <v>4647</v>
      </c>
      <c r="N4683">
        <v>0.8</v>
      </c>
      <c r="O4683" t="s">
        <v>2433</v>
      </c>
      <c r="P4683">
        <f t="shared" si="146"/>
        <v>2</v>
      </c>
      <c r="Q4683" s="7">
        <f t="shared" si="147"/>
        <v>1</v>
      </c>
    </row>
    <row r="4684" spans="1:17" x14ac:dyDescent="0.2">
      <c r="A4684">
        <v>89301261</v>
      </c>
      <c r="B4684" t="s">
        <v>4505</v>
      </c>
      <c r="C4684" t="s">
        <v>109</v>
      </c>
      <c r="D4684">
        <v>5</v>
      </c>
      <c r="E4684" s="2">
        <v>45139</v>
      </c>
      <c r="G4684">
        <v>11018</v>
      </c>
      <c r="H4684">
        <v>68378</v>
      </c>
      <c r="I4684" t="s">
        <v>46</v>
      </c>
      <c r="J4684" t="s">
        <v>81</v>
      </c>
      <c r="K4684" t="s">
        <v>4655</v>
      </c>
      <c r="M4684" s="1" t="s">
        <v>4656</v>
      </c>
      <c r="N4684">
        <v>0.2</v>
      </c>
      <c r="O4684" t="s">
        <v>2433</v>
      </c>
      <c r="P4684">
        <f t="shared" si="146"/>
        <v>2</v>
      </c>
      <c r="Q4684" s="7">
        <f t="shared" si="147"/>
        <v>1</v>
      </c>
    </row>
    <row r="4685" spans="1:17" x14ac:dyDescent="0.2">
      <c r="A4685">
        <v>89301265</v>
      </c>
      <c r="B4685" t="s">
        <v>4505</v>
      </c>
      <c r="C4685" t="s">
        <v>4675</v>
      </c>
      <c r="D4685">
        <v>10</v>
      </c>
      <c r="E4685" s="2">
        <v>45139</v>
      </c>
      <c r="G4685">
        <v>11018</v>
      </c>
      <c r="H4685">
        <v>68378</v>
      </c>
      <c r="I4685" t="s">
        <v>46</v>
      </c>
      <c r="J4685" t="s">
        <v>81</v>
      </c>
      <c r="K4685" t="s">
        <v>4655</v>
      </c>
      <c r="M4685" s="1" t="s">
        <v>4656</v>
      </c>
      <c r="N4685">
        <v>0.8</v>
      </c>
      <c r="O4685" t="s">
        <v>2433</v>
      </c>
      <c r="P4685">
        <f t="shared" si="146"/>
        <v>2</v>
      </c>
      <c r="Q4685" s="7">
        <f t="shared" si="147"/>
        <v>1</v>
      </c>
    </row>
    <row r="4686" spans="1:17" x14ac:dyDescent="0.2">
      <c r="A4686">
        <v>89301251</v>
      </c>
      <c r="B4686" t="s">
        <v>4451</v>
      </c>
      <c r="C4686" t="s">
        <v>109</v>
      </c>
      <c r="D4686">
        <v>5</v>
      </c>
      <c r="E4686" s="2">
        <v>45184</v>
      </c>
      <c r="G4686">
        <v>11054</v>
      </c>
      <c r="H4686">
        <v>68379</v>
      </c>
      <c r="J4686" t="s">
        <v>78</v>
      </c>
      <c r="K4686" t="s">
        <v>4458</v>
      </c>
      <c r="M4686" s="1" t="s">
        <v>4459</v>
      </c>
      <c r="N4686">
        <v>1</v>
      </c>
      <c r="O4686" t="s">
        <v>90</v>
      </c>
      <c r="P4686">
        <f t="shared" si="146"/>
        <v>1</v>
      </c>
      <c r="Q4686" s="7">
        <f t="shared" si="147"/>
        <v>1</v>
      </c>
    </row>
    <row r="4687" spans="1:17" x14ac:dyDescent="0.2">
      <c r="A4687">
        <v>89301942</v>
      </c>
      <c r="B4687" t="s">
        <v>6578</v>
      </c>
      <c r="C4687" t="s">
        <v>6578</v>
      </c>
      <c r="D4687">
        <v>10</v>
      </c>
      <c r="E4687" s="2">
        <v>45108</v>
      </c>
      <c r="G4687">
        <v>11003</v>
      </c>
      <c r="H4687">
        <v>68382</v>
      </c>
      <c r="J4687" t="s">
        <v>465</v>
      </c>
      <c r="K4687" t="s">
        <v>6608</v>
      </c>
      <c r="M4687" s="1" t="s">
        <v>6609</v>
      </c>
      <c r="N4687">
        <v>0.94</v>
      </c>
      <c r="O4687" t="s">
        <v>6581</v>
      </c>
      <c r="P4687">
        <f t="shared" si="146"/>
        <v>1</v>
      </c>
      <c r="Q4687" s="7">
        <f t="shared" si="147"/>
        <v>0.94</v>
      </c>
    </row>
    <row r="4688" spans="1:17" x14ac:dyDescent="0.2">
      <c r="A4688">
        <v>89301132</v>
      </c>
      <c r="B4688" t="s">
        <v>3276</v>
      </c>
      <c r="C4688" t="s">
        <v>3350</v>
      </c>
      <c r="D4688">
        <v>10</v>
      </c>
      <c r="E4688" s="2">
        <v>45170</v>
      </c>
      <c r="G4688">
        <v>11052</v>
      </c>
      <c r="H4688">
        <v>68386</v>
      </c>
      <c r="I4688" t="s">
        <v>28</v>
      </c>
      <c r="J4688" t="s">
        <v>325</v>
      </c>
      <c r="K4688" t="s">
        <v>3351</v>
      </c>
      <c r="M4688" s="1" t="s">
        <v>3352</v>
      </c>
      <c r="N4688">
        <v>0.6</v>
      </c>
      <c r="O4688" t="s">
        <v>238</v>
      </c>
      <c r="P4688">
        <f t="shared" si="146"/>
        <v>1</v>
      </c>
      <c r="Q4688" s="7">
        <f t="shared" si="147"/>
        <v>0.6</v>
      </c>
    </row>
    <row r="4689" spans="1:17" x14ac:dyDescent="0.2">
      <c r="A4689">
        <v>89301301</v>
      </c>
      <c r="B4689" t="s">
        <v>4798</v>
      </c>
      <c r="C4689" t="s">
        <v>109</v>
      </c>
      <c r="D4689">
        <v>5</v>
      </c>
      <c r="E4689" s="2">
        <v>45108</v>
      </c>
      <c r="G4689">
        <v>11095</v>
      </c>
      <c r="H4689">
        <v>68387</v>
      </c>
      <c r="J4689" t="s">
        <v>227</v>
      </c>
      <c r="K4689" t="s">
        <v>4822</v>
      </c>
      <c r="M4689" s="1" t="s">
        <v>4823</v>
      </c>
      <c r="N4689">
        <v>1</v>
      </c>
      <c r="O4689" t="s">
        <v>23</v>
      </c>
      <c r="P4689">
        <f t="shared" si="146"/>
        <v>1</v>
      </c>
      <c r="Q4689" s="7">
        <f t="shared" si="147"/>
        <v>1</v>
      </c>
    </row>
    <row r="4690" spans="1:17" x14ac:dyDescent="0.2">
      <c r="A4690">
        <v>89301081</v>
      </c>
      <c r="B4690" t="s">
        <v>2159</v>
      </c>
      <c r="C4690" t="s">
        <v>109</v>
      </c>
      <c r="D4690">
        <v>5</v>
      </c>
      <c r="E4690" s="2">
        <v>45139</v>
      </c>
      <c r="G4690">
        <v>11066</v>
      </c>
      <c r="H4690">
        <v>68389</v>
      </c>
      <c r="I4690" t="s">
        <v>53</v>
      </c>
      <c r="J4690" t="s">
        <v>63</v>
      </c>
      <c r="K4690" t="s">
        <v>82</v>
      </c>
      <c r="M4690" s="1" t="s">
        <v>2228</v>
      </c>
      <c r="N4690">
        <v>0.75</v>
      </c>
      <c r="O4690" t="s">
        <v>90</v>
      </c>
      <c r="P4690">
        <f t="shared" si="146"/>
        <v>1</v>
      </c>
      <c r="Q4690" s="7">
        <f t="shared" si="147"/>
        <v>0.75</v>
      </c>
    </row>
    <row r="4691" spans="1:17" x14ac:dyDescent="0.2">
      <c r="A4691">
        <v>89301081</v>
      </c>
      <c r="B4691" t="s">
        <v>2159</v>
      </c>
      <c r="C4691" t="s">
        <v>109</v>
      </c>
      <c r="D4691">
        <v>5</v>
      </c>
      <c r="E4691" s="2">
        <v>45108</v>
      </c>
      <c r="G4691">
        <v>11067</v>
      </c>
      <c r="H4691">
        <v>68390</v>
      </c>
      <c r="I4691" t="s">
        <v>53</v>
      </c>
      <c r="J4691" t="s">
        <v>371</v>
      </c>
      <c r="K4691" t="s">
        <v>2229</v>
      </c>
      <c r="M4691" s="1" t="s">
        <v>2230</v>
      </c>
      <c r="N4691">
        <v>0.75</v>
      </c>
      <c r="O4691" t="s">
        <v>90</v>
      </c>
      <c r="P4691">
        <f t="shared" si="146"/>
        <v>1</v>
      </c>
      <c r="Q4691" s="7">
        <f t="shared" si="147"/>
        <v>0.75</v>
      </c>
    </row>
    <row r="4692" spans="1:17" x14ac:dyDescent="0.2">
      <c r="A4692">
        <v>89301081</v>
      </c>
      <c r="B4692" t="s">
        <v>2159</v>
      </c>
      <c r="C4692" t="s">
        <v>109</v>
      </c>
      <c r="D4692">
        <v>5</v>
      </c>
      <c r="E4692" s="2">
        <v>45139</v>
      </c>
      <c r="G4692">
        <v>11070</v>
      </c>
      <c r="H4692">
        <v>68391</v>
      </c>
      <c r="I4692" t="s">
        <v>28</v>
      </c>
      <c r="J4692" t="s">
        <v>268</v>
      </c>
      <c r="K4692" t="s">
        <v>2231</v>
      </c>
      <c r="M4692" s="1" t="s">
        <v>2232</v>
      </c>
      <c r="N4692">
        <v>1</v>
      </c>
      <c r="O4692" t="s">
        <v>94</v>
      </c>
      <c r="P4692">
        <f t="shared" si="146"/>
        <v>1</v>
      </c>
      <c r="Q4692" s="7">
        <f t="shared" si="147"/>
        <v>1</v>
      </c>
    </row>
    <row r="4693" spans="1:17" x14ac:dyDescent="0.2">
      <c r="A4693">
        <v>89301023</v>
      </c>
      <c r="B4693" t="s">
        <v>489</v>
      </c>
      <c r="C4693" t="s">
        <v>357</v>
      </c>
      <c r="D4693">
        <v>5</v>
      </c>
      <c r="E4693" s="2">
        <v>45108</v>
      </c>
      <c r="G4693">
        <v>11104</v>
      </c>
      <c r="H4693">
        <v>68393</v>
      </c>
      <c r="J4693" t="s">
        <v>158</v>
      </c>
      <c r="K4693" t="s">
        <v>699</v>
      </c>
      <c r="M4693" s="1" t="s">
        <v>700</v>
      </c>
      <c r="N4693">
        <v>1</v>
      </c>
      <c r="O4693" t="s">
        <v>23</v>
      </c>
      <c r="P4693">
        <f t="shared" si="146"/>
        <v>1</v>
      </c>
      <c r="Q4693" s="7">
        <f t="shared" si="147"/>
        <v>1</v>
      </c>
    </row>
    <row r="4694" spans="1:17" x14ac:dyDescent="0.2">
      <c r="A4694">
        <v>89301362</v>
      </c>
      <c r="B4694" t="s">
        <v>5562</v>
      </c>
      <c r="C4694" t="s">
        <v>5563</v>
      </c>
      <c r="D4694">
        <v>10</v>
      </c>
      <c r="E4694" s="2">
        <v>45087</v>
      </c>
      <c r="G4694">
        <v>11146</v>
      </c>
      <c r="H4694">
        <v>68396</v>
      </c>
      <c r="I4694" t="s">
        <v>46</v>
      </c>
      <c r="J4694" t="s">
        <v>95</v>
      </c>
      <c r="K4694" t="s">
        <v>5571</v>
      </c>
      <c r="M4694" s="1" t="s">
        <v>5572</v>
      </c>
      <c r="N4694">
        <v>1</v>
      </c>
      <c r="O4694" t="s">
        <v>2436</v>
      </c>
      <c r="P4694">
        <f t="shared" si="146"/>
        <v>1</v>
      </c>
      <c r="Q4694" s="7">
        <f t="shared" si="147"/>
        <v>1</v>
      </c>
    </row>
    <row r="4695" spans="1:17" x14ac:dyDescent="0.2">
      <c r="A4695">
        <v>89301054</v>
      </c>
      <c r="B4695" t="s">
        <v>1449</v>
      </c>
      <c r="C4695" t="s">
        <v>357</v>
      </c>
      <c r="D4695">
        <v>5</v>
      </c>
      <c r="E4695" s="2">
        <v>45108</v>
      </c>
      <c r="G4695">
        <v>11011</v>
      </c>
      <c r="H4695">
        <v>68413</v>
      </c>
      <c r="I4695" t="s">
        <v>53</v>
      </c>
      <c r="J4695" t="s">
        <v>413</v>
      </c>
      <c r="K4695" t="s">
        <v>1471</v>
      </c>
      <c r="M4695" s="1" t="s">
        <v>1472</v>
      </c>
      <c r="N4695">
        <v>1</v>
      </c>
      <c r="O4695" t="s">
        <v>90</v>
      </c>
      <c r="P4695">
        <f t="shared" si="146"/>
        <v>1</v>
      </c>
      <c r="Q4695" s="7">
        <f t="shared" si="147"/>
        <v>1</v>
      </c>
    </row>
    <row r="4696" spans="1:17" x14ac:dyDescent="0.2">
      <c r="A4696">
        <v>89301324</v>
      </c>
      <c r="B4696" t="s">
        <v>4932</v>
      </c>
      <c r="C4696" t="s">
        <v>5083</v>
      </c>
      <c r="D4696">
        <v>5</v>
      </c>
      <c r="E4696" s="2">
        <v>45139</v>
      </c>
      <c r="G4696">
        <v>11025</v>
      </c>
      <c r="H4696">
        <v>68414</v>
      </c>
      <c r="I4696" t="s">
        <v>53</v>
      </c>
      <c r="J4696" t="s">
        <v>652</v>
      </c>
      <c r="K4696" t="s">
        <v>4317</v>
      </c>
      <c r="M4696" s="1" t="s">
        <v>5084</v>
      </c>
      <c r="N4696">
        <v>1</v>
      </c>
      <c r="O4696" t="s">
        <v>72</v>
      </c>
      <c r="P4696">
        <f t="shared" si="146"/>
        <v>1</v>
      </c>
      <c r="Q4696" s="7">
        <f t="shared" si="147"/>
        <v>1</v>
      </c>
    </row>
    <row r="4697" spans="1:17" x14ac:dyDescent="0.2">
      <c r="A4697">
        <v>89301181</v>
      </c>
      <c r="B4697" t="s">
        <v>3946</v>
      </c>
      <c r="C4697" t="s">
        <v>3947</v>
      </c>
      <c r="D4697">
        <v>5</v>
      </c>
      <c r="E4697" s="2">
        <v>45139</v>
      </c>
      <c r="G4697">
        <v>11117</v>
      </c>
      <c r="H4697">
        <v>68415</v>
      </c>
      <c r="I4697" t="s">
        <v>28</v>
      </c>
      <c r="J4697" t="s">
        <v>317</v>
      </c>
      <c r="K4697" t="s">
        <v>4050</v>
      </c>
      <c r="M4697" s="1" t="s">
        <v>4051</v>
      </c>
      <c r="N4697">
        <v>1</v>
      </c>
      <c r="O4697" t="s">
        <v>94</v>
      </c>
      <c r="P4697">
        <f t="shared" si="146"/>
        <v>1</v>
      </c>
      <c r="Q4697" s="7">
        <f t="shared" si="147"/>
        <v>1</v>
      </c>
    </row>
    <row r="4698" spans="1:17" x14ac:dyDescent="0.2">
      <c r="A4698">
        <v>89301261</v>
      </c>
      <c r="B4698" t="s">
        <v>4505</v>
      </c>
      <c r="C4698" t="s">
        <v>109</v>
      </c>
      <c r="D4698">
        <v>5</v>
      </c>
      <c r="E4698" s="2">
        <v>45108</v>
      </c>
      <c r="G4698">
        <v>11014</v>
      </c>
      <c r="H4698">
        <v>68418</v>
      </c>
      <c r="I4698" t="s">
        <v>46</v>
      </c>
      <c r="J4698" t="s">
        <v>4650</v>
      </c>
      <c r="K4698" t="s">
        <v>4651</v>
      </c>
      <c r="M4698" s="1" t="s">
        <v>4652</v>
      </c>
      <c r="N4698">
        <v>0.2</v>
      </c>
      <c r="O4698" t="s">
        <v>2433</v>
      </c>
      <c r="P4698">
        <f t="shared" si="146"/>
        <v>2</v>
      </c>
      <c r="Q4698" s="7">
        <f t="shared" si="147"/>
        <v>1</v>
      </c>
    </row>
    <row r="4699" spans="1:17" x14ac:dyDescent="0.2">
      <c r="A4699">
        <v>89301265</v>
      </c>
      <c r="B4699" t="s">
        <v>4505</v>
      </c>
      <c r="C4699" t="s">
        <v>4675</v>
      </c>
      <c r="D4699">
        <v>10</v>
      </c>
      <c r="E4699" s="2">
        <v>45108</v>
      </c>
      <c r="G4699">
        <v>11014</v>
      </c>
      <c r="H4699">
        <v>68418</v>
      </c>
      <c r="I4699" t="s">
        <v>46</v>
      </c>
      <c r="J4699" t="s">
        <v>4650</v>
      </c>
      <c r="K4699" t="s">
        <v>4651</v>
      </c>
      <c r="M4699" s="1" t="s">
        <v>4652</v>
      </c>
      <c r="N4699">
        <v>0.8</v>
      </c>
      <c r="O4699" t="s">
        <v>2433</v>
      </c>
      <c r="P4699">
        <f t="shared" si="146"/>
        <v>2</v>
      </c>
      <c r="Q4699" s="7">
        <f t="shared" si="147"/>
        <v>1</v>
      </c>
    </row>
    <row r="4700" spans="1:17" x14ac:dyDescent="0.2">
      <c r="A4700">
        <v>89301261</v>
      </c>
      <c r="B4700" t="s">
        <v>4505</v>
      </c>
      <c r="C4700" t="s">
        <v>109</v>
      </c>
      <c r="D4700">
        <v>5</v>
      </c>
      <c r="E4700" s="2">
        <v>45139</v>
      </c>
      <c r="G4700">
        <v>11017</v>
      </c>
      <c r="H4700">
        <v>68419</v>
      </c>
      <c r="I4700" t="s">
        <v>46</v>
      </c>
      <c r="J4700" t="s">
        <v>69</v>
      </c>
      <c r="K4700" t="s">
        <v>4653</v>
      </c>
      <c r="M4700" s="1" t="s">
        <v>4654</v>
      </c>
      <c r="N4700">
        <v>0.2</v>
      </c>
      <c r="O4700" t="s">
        <v>2433</v>
      </c>
      <c r="P4700">
        <f t="shared" si="146"/>
        <v>2</v>
      </c>
      <c r="Q4700" s="7">
        <f t="shared" si="147"/>
        <v>1</v>
      </c>
    </row>
    <row r="4701" spans="1:17" x14ac:dyDescent="0.2">
      <c r="A4701">
        <v>89301265</v>
      </c>
      <c r="B4701" t="s">
        <v>4505</v>
      </c>
      <c r="C4701" t="s">
        <v>4675</v>
      </c>
      <c r="D4701">
        <v>10</v>
      </c>
      <c r="E4701" s="2">
        <v>45139</v>
      </c>
      <c r="G4701">
        <v>11017</v>
      </c>
      <c r="H4701">
        <v>68419</v>
      </c>
      <c r="I4701" t="s">
        <v>46</v>
      </c>
      <c r="J4701" t="s">
        <v>69</v>
      </c>
      <c r="K4701" t="s">
        <v>4653</v>
      </c>
      <c r="M4701" s="1" t="s">
        <v>4654</v>
      </c>
      <c r="N4701">
        <v>0.8</v>
      </c>
      <c r="O4701" t="s">
        <v>2433</v>
      </c>
      <c r="P4701">
        <f t="shared" si="146"/>
        <v>2</v>
      </c>
      <c r="Q4701" s="7">
        <f t="shared" si="147"/>
        <v>1</v>
      </c>
    </row>
    <row r="4702" spans="1:17" x14ac:dyDescent="0.2">
      <c r="A4702">
        <v>89301261</v>
      </c>
      <c r="B4702" t="s">
        <v>4505</v>
      </c>
      <c r="C4702" t="s">
        <v>109</v>
      </c>
      <c r="D4702">
        <v>5</v>
      </c>
      <c r="E4702" s="2">
        <v>45122</v>
      </c>
      <c r="G4702">
        <v>11016</v>
      </c>
      <c r="H4702">
        <v>68422</v>
      </c>
      <c r="I4702" t="s">
        <v>46</v>
      </c>
      <c r="J4702" t="s">
        <v>69</v>
      </c>
      <c r="K4702" t="s">
        <v>4648</v>
      </c>
      <c r="M4702" s="1" t="s">
        <v>4649</v>
      </c>
      <c r="N4702">
        <v>0.2</v>
      </c>
      <c r="O4702" t="s">
        <v>2433</v>
      </c>
      <c r="P4702">
        <f t="shared" si="146"/>
        <v>2</v>
      </c>
      <c r="Q4702" s="7">
        <f t="shared" si="147"/>
        <v>1</v>
      </c>
    </row>
    <row r="4703" spans="1:17" x14ac:dyDescent="0.2">
      <c r="A4703">
        <v>89301265</v>
      </c>
      <c r="B4703" t="s">
        <v>4505</v>
      </c>
      <c r="C4703" t="s">
        <v>4675</v>
      </c>
      <c r="D4703">
        <v>10</v>
      </c>
      <c r="E4703" s="2">
        <v>45122</v>
      </c>
      <c r="G4703">
        <v>11016</v>
      </c>
      <c r="H4703">
        <v>68422</v>
      </c>
      <c r="I4703" t="s">
        <v>46</v>
      </c>
      <c r="J4703" t="s">
        <v>69</v>
      </c>
      <c r="K4703" t="s">
        <v>4648</v>
      </c>
      <c r="M4703" s="1" t="s">
        <v>4649</v>
      </c>
      <c r="N4703">
        <v>0.8</v>
      </c>
      <c r="O4703" t="s">
        <v>2433</v>
      </c>
      <c r="P4703">
        <f t="shared" si="146"/>
        <v>2</v>
      </c>
      <c r="Q4703" s="7">
        <f t="shared" si="147"/>
        <v>1</v>
      </c>
    </row>
    <row r="4704" spans="1:17" x14ac:dyDescent="0.2">
      <c r="A4704">
        <v>89301415</v>
      </c>
      <c r="B4704" t="s">
        <v>5837</v>
      </c>
      <c r="C4704" t="s">
        <v>5838</v>
      </c>
      <c r="D4704">
        <v>10</v>
      </c>
      <c r="E4704" s="2">
        <v>45139</v>
      </c>
      <c r="G4704">
        <v>11002</v>
      </c>
      <c r="H4704">
        <v>68425</v>
      </c>
      <c r="J4704" t="s">
        <v>212</v>
      </c>
      <c r="K4704" t="s">
        <v>5898</v>
      </c>
      <c r="L4704" t="s">
        <v>86</v>
      </c>
      <c r="M4704" s="1" t="s">
        <v>5899</v>
      </c>
      <c r="N4704">
        <v>0.5</v>
      </c>
      <c r="O4704" t="s">
        <v>72</v>
      </c>
      <c r="P4704">
        <f t="shared" si="146"/>
        <v>1</v>
      </c>
      <c r="Q4704" s="7">
        <f t="shared" si="147"/>
        <v>0.5</v>
      </c>
    </row>
    <row r="4705" spans="1:17" x14ac:dyDescent="0.2">
      <c r="A4705">
        <v>89301161</v>
      </c>
      <c r="B4705" t="s">
        <v>3529</v>
      </c>
      <c r="C4705" t="s">
        <v>109</v>
      </c>
      <c r="D4705">
        <v>5</v>
      </c>
      <c r="E4705" s="2">
        <v>45139</v>
      </c>
      <c r="G4705">
        <v>11081</v>
      </c>
      <c r="H4705">
        <v>68428</v>
      </c>
      <c r="I4705" t="s">
        <v>28</v>
      </c>
      <c r="J4705" t="s">
        <v>413</v>
      </c>
      <c r="K4705" t="s">
        <v>3657</v>
      </c>
      <c r="M4705" s="1" t="s">
        <v>3658</v>
      </c>
      <c r="N4705">
        <v>1</v>
      </c>
      <c r="O4705" t="s">
        <v>94</v>
      </c>
      <c r="P4705">
        <f t="shared" si="146"/>
        <v>1</v>
      </c>
      <c r="Q4705" s="7">
        <f t="shared" si="147"/>
        <v>1</v>
      </c>
    </row>
    <row r="4706" spans="1:17" x14ac:dyDescent="0.2">
      <c r="A4706">
        <v>89301011</v>
      </c>
      <c r="B4706" t="s">
        <v>108</v>
      </c>
      <c r="C4706" t="s">
        <v>109</v>
      </c>
      <c r="D4706">
        <v>5</v>
      </c>
      <c r="E4706" s="2">
        <v>45139</v>
      </c>
      <c r="G4706">
        <v>11009</v>
      </c>
      <c r="H4706">
        <v>68431</v>
      </c>
      <c r="I4706" t="s">
        <v>28</v>
      </c>
      <c r="J4706" t="s">
        <v>290</v>
      </c>
      <c r="K4706" t="s">
        <v>291</v>
      </c>
      <c r="M4706" s="1" t="s">
        <v>292</v>
      </c>
      <c r="N4706">
        <v>1</v>
      </c>
      <c r="O4706" t="s">
        <v>94</v>
      </c>
      <c r="P4706">
        <f t="shared" si="146"/>
        <v>1</v>
      </c>
      <c r="Q4706" s="7">
        <f t="shared" si="147"/>
        <v>1</v>
      </c>
    </row>
    <row r="4707" spans="1:17" x14ac:dyDescent="0.2">
      <c r="A4707">
        <v>89301593</v>
      </c>
      <c r="B4707" t="s">
        <v>6156</v>
      </c>
      <c r="C4707" t="s">
        <v>6157</v>
      </c>
      <c r="D4707">
        <v>5</v>
      </c>
      <c r="E4707" s="2">
        <v>45139</v>
      </c>
      <c r="G4707">
        <v>11055</v>
      </c>
      <c r="H4707">
        <v>68447</v>
      </c>
      <c r="J4707" t="s">
        <v>312</v>
      </c>
      <c r="K4707" t="s">
        <v>6266</v>
      </c>
      <c r="M4707" s="1" t="s">
        <v>6267</v>
      </c>
      <c r="N4707">
        <v>1</v>
      </c>
      <c r="O4707" t="s">
        <v>23</v>
      </c>
      <c r="P4707">
        <f t="shared" si="146"/>
        <v>1</v>
      </c>
      <c r="Q4707" s="7">
        <f t="shared" si="147"/>
        <v>1</v>
      </c>
    </row>
    <row r="4708" spans="1:17" x14ac:dyDescent="0.2">
      <c r="A4708">
        <v>89301075</v>
      </c>
      <c r="B4708" t="s">
        <v>1686</v>
      </c>
      <c r="C4708" t="s">
        <v>1840</v>
      </c>
      <c r="D4708">
        <v>10</v>
      </c>
      <c r="E4708" s="2">
        <v>45170</v>
      </c>
      <c r="G4708">
        <v>11074</v>
      </c>
      <c r="H4708">
        <v>68455</v>
      </c>
      <c r="I4708" t="s">
        <v>46</v>
      </c>
      <c r="J4708" t="s">
        <v>219</v>
      </c>
      <c r="K4708" t="s">
        <v>1850</v>
      </c>
      <c r="M4708" s="1" t="s">
        <v>1851</v>
      </c>
      <c r="N4708">
        <v>1</v>
      </c>
      <c r="O4708" t="s">
        <v>27</v>
      </c>
      <c r="P4708">
        <f t="shared" si="146"/>
        <v>1</v>
      </c>
      <c r="Q4708" s="7">
        <f t="shared" si="147"/>
        <v>1</v>
      </c>
    </row>
    <row r="4709" spans="1:17" x14ac:dyDescent="0.2">
      <c r="A4709">
        <v>89301041</v>
      </c>
      <c r="B4709" t="s">
        <v>1095</v>
      </c>
      <c r="C4709" t="s">
        <v>109</v>
      </c>
      <c r="D4709">
        <v>5</v>
      </c>
      <c r="E4709" s="2">
        <v>45139</v>
      </c>
      <c r="G4709">
        <v>10995</v>
      </c>
      <c r="H4709">
        <v>68457</v>
      </c>
      <c r="J4709" t="s">
        <v>521</v>
      </c>
      <c r="K4709" t="s">
        <v>1255</v>
      </c>
      <c r="L4709" t="s">
        <v>86</v>
      </c>
      <c r="M4709" s="1" t="s">
        <v>1256</v>
      </c>
      <c r="N4709">
        <v>1</v>
      </c>
      <c r="O4709" t="s">
        <v>72</v>
      </c>
      <c r="P4709">
        <f t="shared" si="146"/>
        <v>1</v>
      </c>
      <c r="Q4709" s="7">
        <f t="shared" si="147"/>
        <v>1</v>
      </c>
    </row>
    <row r="4710" spans="1:17" x14ac:dyDescent="0.2">
      <c r="A4710">
        <v>89301081</v>
      </c>
      <c r="B4710" t="s">
        <v>2159</v>
      </c>
      <c r="C4710" t="s">
        <v>109</v>
      </c>
      <c r="D4710">
        <v>5</v>
      </c>
      <c r="E4710" s="2">
        <v>45170</v>
      </c>
      <c r="G4710">
        <v>11069</v>
      </c>
      <c r="H4710">
        <v>68459</v>
      </c>
      <c r="I4710" t="s">
        <v>28</v>
      </c>
      <c r="J4710" t="s">
        <v>2225</v>
      </c>
      <c r="K4710" t="s">
        <v>2226</v>
      </c>
      <c r="M4710" s="1" t="s">
        <v>2227</v>
      </c>
      <c r="N4710">
        <v>1</v>
      </c>
      <c r="O4710" t="s">
        <v>94</v>
      </c>
      <c r="P4710">
        <f t="shared" si="146"/>
        <v>1</v>
      </c>
      <c r="Q4710" s="7">
        <f t="shared" si="147"/>
        <v>1</v>
      </c>
    </row>
    <row r="4711" spans="1:17" x14ac:dyDescent="0.2">
      <c r="A4711">
        <v>89301101</v>
      </c>
      <c r="B4711" t="s">
        <v>2599</v>
      </c>
      <c r="C4711" t="s">
        <v>109</v>
      </c>
      <c r="D4711">
        <v>5</v>
      </c>
      <c r="E4711" s="2">
        <v>45170</v>
      </c>
      <c r="G4711">
        <v>11006</v>
      </c>
      <c r="H4711">
        <v>68461</v>
      </c>
      <c r="I4711" t="s">
        <v>28</v>
      </c>
      <c r="J4711" t="s">
        <v>54</v>
      </c>
      <c r="K4711" t="s">
        <v>2759</v>
      </c>
      <c r="M4711" s="1" t="s">
        <v>2760</v>
      </c>
      <c r="N4711">
        <v>1</v>
      </c>
      <c r="O4711" t="s">
        <v>94</v>
      </c>
      <c r="P4711">
        <f t="shared" si="146"/>
        <v>1</v>
      </c>
      <c r="Q4711" s="7">
        <f t="shared" si="147"/>
        <v>1</v>
      </c>
    </row>
    <row r="4712" spans="1:17" x14ac:dyDescent="0.2">
      <c r="A4712">
        <v>89301075</v>
      </c>
      <c r="B4712" t="s">
        <v>1686</v>
      </c>
      <c r="C4712" t="s">
        <v>1840</v>
      </c>
      <c r="D4712">
        <v>10</v>
      </c>
      <c r="E4712" s="2">
        <v>45139</v>
      </c>
      <c r="G4712">
        <v>11170</v>
      </c>
      <c r="H4712">
        <v>68464</v>
      </c>
      <c r="I4712" t="s">
        <v>28</v>
      </c>
      <c r="J4712" t="s">
        <v>857</v>
      </c>
      <c r="K4712" t="s">
        <v>1578</v>
      </c>
      <c r="M4712" s="1" t="s">
        <v>1852</v>
      </c>
      <c r="N4712">
        <v>1</v>
      </c>
      <c r="O4712" t="s">
        <v>94</v>
      </c>
      <c r="P4712">
        <f t="shared" si="146"/>
        <v>1</v>
      </c>
      <c r="Q4712" s="7">
        <f t="shared" si="147"/>
        <v>1</v>
      </c>
    </row>
    <row r="4713" spans="1:17" x14ac:dyDescent="0.2">
      <c r="A4713">
        <v>89301600</v>
      </c>
      <c r="B4713" t="s">
        <v>6274</v>
      </c>
      <c r="C4713" t="s">
        <v>6274</v>
      </c>
      <c r="D4713">
        <v>10</v>
      </c>
      <c r="E4713" s="2">
        <v>45170</v>
      </c>
      <c r="G4713">
        <v>11090</v>
      </c>
      <c r="H4713">
        <v>68468</v>
      </c>
      <c r="I4713" t="s">
        <v>53</v>
      </c>
      <c r="J4713" t="s">
        <v>252</v>
      </c>
      <c r="K4713" t="s">
        <v>6278</v>
      </c>
      <c r="M4713" s="1" t="s">
        <v>6279</v>
      </c>
      <c r="N4713">
        <v>0.14199999999999999</v>
      </c>
      <c r="O4713" t="s">
        <v>72</v>
      </c>
      <c r="P4713">
        <f t="shared" si="146"/>
        <v>7</v>
      </c>
      <c r="Q4713" s="7">
        <f t="shared" si="147"/>
        <v>0.99399999999999999</v>
      </c>
    </row>
    <row r="4714" spans="1:17" x14ac:dyDescent="0.2">
      <c r="A4714">
        <v>89301602</v>
      </c>
      <c r="B4714" t="s">
        <v>6449</v>
      </c>
      <c r="C4714" t="s">
        <v>6450</v>
      </c>
      <c r="D4714">
        <v>10</v>
      </c>
      <c r="E4714" s="2">
        <v>45170</v>
      </c>
      <c r="G4714">
        <v>11090</v>
      </c>
      <c r="H4714">
        <v>68468</v>
      </c>
      <c r="I4714" t="s">
        <v>53</v>
      </c>
      <c r="J4714" t="s">
        <v>252</v>
      </c>
      <c r="K4714" t="s">
        <v>6278</v>
      </c>
      <c r="M4714" s="1" t="s">
        <v>6279</v>
      </c>
      <c r="N4714">
        <v>0.14199999999999999</v>
      </c>
      <c r="O4714" t="s">
        <v>72</v>
      </c>
      <c r="P4714">
        <f t="shared" si="146"/>
        <v>7</v>
      </c>
      <c r="Q4714" s="7">
        <f t="shared" si="147"/>
        <v>0.99399999999999999</v>
      </c>
    </row>
    <row r="4715" spans="1:17" x14ac:dyDescent="0.2">
      <c r="A4715">
        <v>89301603</v>
      </c>
      <c r="B4715" t="s">
        <v>6460</v>
      </c>
      <c r="C4715" t="s">
        <v>6461</v>
      </c>
      <c r="D4715">
        <v>10</v>
      </c>
      <c r="E4715" s="2">
        <v>45170</v>
      </c>
      <c r="G4715">
        <v>11090</v>
      </c>
      <c r="H4715">
        <v>68468</v>
      </c>
      <c r="I4715" t="s">
        <v>53</v>
      </c>
      <c r="J4715" t="s">
        <v>252</v>
      </c>
      <c r="K4715" t="s">
        <v>6278</v>
      </c>
      <c r="M4715" s="1" t="s">
        <v>6279</v>
      </c>
      <c r="N4715">
        <v>0.14199999999999999</v>
      </c>
      <c r="O4715" t="s">
        <v>72</v>
      </c>
      <c r="P4715">
        <f t="shared" si="146"/>
        <v>7</v>
      </c>
      <c r="Q4715" s="7">
        <f t="shared" si="147"/>
        <v>0.99399999999999999</v>
      </c>
    </row>
    <row r="4716" spans="1:17" x14ac:dyDescent="0.2">
      <c r="A4716">
        <v>89301604</v>
      </c>
      <c r="B4716" t="s">
        <v>6464</v>
      </c>
      <c r="C4716" t="s">
        <v>6465</v>
      </c>
      <c r="D4716">
        <v>10</v>
      </c>
      <c r="E4716" s="2">
        <v>45170</v>
      </c>
      <c r="G4716">
        <v>11090</v>
      </c>
      <c r="H4716">
        <v>68468</v>
      </c>
      <c r="I4716" t="s">
        <v>53</v>
      </c>
      <c r="J4716" t="s">
        <v>252</v>
      </c>
      <c r="K4716" t="s">
        <v>6278</v>
      </c>
      <c r="M4716" s="1" t="s">
        <v>6279</v>
      </c>
      <c r="N4716">
        <v>0.14199999999999999</v>
      </c>
      <c r="O4716" t="s">
        <v>72</v>
      </c>
      <c r="P4716">
        <f t="shared" si="146"/>
        <v>7</v>
      </c>
      <c r="Q4716" s="7">
        <f t="shared" si="147"/>
        <v>0.99399999999999999</v>
      </c>
    </row>
    <row r="4717" spans="1:17" x14ac:dyDescent="0.2">
      <c r="A4717">
        <v>89301605</v>
      </c>
      <c r="B4717" t="s">
        <v>6474</v>
      </c>
      <c r="C4717" t="s">
        <v>6475</v>
      </c>
      <c r="D4717">
        <v>10</v>
      </c>
      <c r="E4717" s="2">
        <v>45170</v>
      </c>
      <c r="G4717">
        <v>11090</v>
      </c>
      <c r="H4717">
        <v>68468</v>
      </c>
      <c r="I4717" t="s">
        <v>53</v>
      </c>
      <c r="J4717" t="s">
        <v>252</v>
      </c>
      <c r="K4717" t="s">
        <v>6278</v>
      </c>
      <c r="M4717" s="1" t="s">
        <v>6279</v>
      </c>
      <c r="N4717">
        <v>0.14199999999999999</v>
      </c>
      <c r="O4717" t="s">
        <v>72</v>
      </c>
      <c r="P4717">
        <f t="shared" si="146"/>
        <v>7</v>
      </c>
      <c r="Q4717" s="7">
        <f t="shared" si="147"/>
        <v>0.99399999999999999</v>
      </c>
    </row>
    <row r="4718" spans="1:17" x14ac:dyDescent="0.2">
      <c r="A4718">
        <v>89301606</v>
      </c>
      <c r="B4718" t="s">
        <v>6476</v>
      </c>
      <c r="C4718" t="s">
        <v>6477</v>
      </c>
      <c r="D4718">
        <v>10</v>
      </c>
      <c r="E4718" s="2">
        <v>45170</v>
      </c>
      <c r="G4718">
        <v>11090</v>
      </c>
      <c r="H4718">
        <v>68468</v>
      </c>
      <c r="I4718" t="s">
        <v>53</v>
      </c>
      <c r="J4718" t="s">
        <v>252</v>
      </c>
      <c r="K4718" t="s">
        <v>6278</v>
      </c>
      <c r="M4718" s="1" t="s">
        <v>6279</v>
      </c>
      <c r="N4718">
        <v>0.14199999999999999</v>
      </c>
      <c r="O4718" t="s">
        <v>72</v>
      </c>
      <c r="P4718">
        <f t="shared" si="146"/>
        <v>7</v>
      </c>
      <c r="Q4718" s="7">
        <f t="shared" si="147"/>
        <v>0.99399999999999999</v>
      </c>
    </row>
    <row r="4719" spans="1:17" x14ac:dyDescent="0.2">
      <c r="A4719">
        <v>89301607</v>
      </c>
      <c r="B4719" t="s">
        <v>6480</v>
      </c>
      <c r="C4719" t="s">
        <v>6481</v>
      </c>
      <c r="D4719">
        <v>10</v>
      </c>
      <c r="E4719" s="2">
        <v>45170</v>
      </c>
      <c r="G4719">
        <v>11090</v>
      </c>
      <c r="H4719">
        <v>68468</v>
      </c>
      <c r="I4719" t="s">
        <v>53</v>
      </c>
      <c r="J4719" t="s">
        <v>252</v>
      </c>
      <c r="K4719" t="s">
        <v>6278</v>
      </c>
      <c r="M4719" s="1" t="s">
        <v>6279</v>
      </c>
      <c r="N4719">
        <v>0.14199999999999999</v>
      </c>
      <c r="O4719" t="s">
        <v>72</v>
      </c>
      <c r="P4719">
        <f t="shared" si="146"/>
        <v>7</v>
      </c>
      <c r="Q4719" s="7">
        <f t="shared" si="147"/>
        <v>0.99399999999999999</v>
      </c>
    </row>
    <row r="4720" spans="1:17" x14ac:dyDescent="0.2">
      <c r="A4720">
        <v>89301023</v>
      </c>
      <c r="B4720" t="s">
        <v>489</v>
      </c>
      <c r="C4720" t="s">
        <v>357</v>
      </c>
      <c r="D4720">
        <v>5</v>
      </c>
      <c r="E4720" s="2">
        <v>45139</v>
      </c>
      <c r="G4720">
        <v>11101</v>
      </c>
      <c r="H4720">
        <v>68469</v>
      </c>
      <c r="J4720" t="s">
        <v>268</v>
      </c>
      <c r="K4720" t="s">
        <v>615</v>
      </c>
      <c r="L4720" t="s">
        <v>86</v>
      </c>
      <c r="M4720" s="1" t="s">
        <v>701</v>
      </c>
      <c r="N4720">
        <v>1</v>
      </c>
      <c r="O4720" t="s">
        <v>72</v>
      </c>
      <c r="P4720">
        <f t="shared" si="146"/>
        <v>1</v>
      </c>
      <c r="Q4720" s="7">
        <f t="shared" si="147"/>
        <v>1</v>
      </c>
    </row>
    <row r="4721" spans="1:18" x14ac:dyDescent="0.2">
      <c r="A4721">
        <v>89301301</v>
      </c>
      <c r="B4721" t="s">
        <v>4798</v>
      </c>
      <c r="C4721" t="s">
        <v>109</v>
      </c>
      <c r="D4721">
        <v>5</v>
      </c>
      <c r="E4721" s="2">
        <v>45139</v>
      </c>
      <c r="G4721">
        <v>11097</v>
      </c>
      <c r="H4721">
        <v>68470</v>
      </c>
      <c r="J4721" t="s">
        <v>2667</v>
      </c>
      <c r="K4721" t="s">
        <v>4253</v>
      </c>
      <c r="L4721" t="s">
        <v>86</v>
      </c>
      <c r="M4721" s="1" t="s">
        <v>4821</v>
      </c>
      <c r="N4721">
        <v>1</v>
      </c>
      <c r="O4721" t="s">
        <v>72</v>
      </c>
      <c r="P4721">
        <f t="shared" si="146"/>
        <v>1</v>
      </c>
      <c r="Q4721" s="7">
        <f t="shared" si="147"/>
        <v>1</v>
      </c>
    </row>
    <row r="4722" spans="1:18" x14ac:dyDescent="0.2">
      <c r="A4722">
        <v>89301091</v>
      </c>
      <c r="B4722" t="s">
        <v>2444</v>
      </c>
      <c r="C4722" t="s">
        <v>109</v>
      </c>
      <c r="D4722">
        <v>5</v>
      </c>
      <c r="E4722" s="2">
        <v>45198</v>
      </c>
      <c r="G4722">
        <v>11108</v>
      </c>
      <c r="H4722">
        <v>68476</v>
      </c>
      <c r="I4722" t="s">
        <v>53</v>
      </c>
      <c r="J4722" t="s">
        <v>843</v>
      </c>
      <c r="K4722" t="s">
        <v>2510</v>
      </c>
      <c r="M4722" s="1" t="s">
        <v>2511</v>
      </c>
      <c r="N4722">
        <v>0.75</v>
      </c>
      <c r="O4722" t="s">
        <v>72</v>
      </c>
      <c r="P4722">
        <f t="shared" si="146"/>
        <v>1</v>
      </c>
      <c r="Q4722" s="7">
        <f t="shared" si="147"/>
        <v>0.75</v>
      </c>
    </row>
    <row r="4723" spans="1:18" x14ac:dyDescent="0.2">
      <c r="A4723">
        <v>89301325</v>
      </c>
      <c r="B4723" t="s">
        <v>4932</v>
      </c>
      <c r="C4723" t="s">
        <v>5125</v>
      </c>
      <c r="D4723">
        <v>10</v>
      </c>
      <c r="E4723" s="2">
        <v>45139</v>
      </c>
      <c r="G4723">
        <v>11026</v>
      </c>
      <c r="H4723">
        <v>68477</v>
      </c>
      <c r="I4723" t="s">
        <v>46</v>
      </c>
      <c r="J4723" t="s">
        <v>458</v>
      </c>
      <c r="K4723" t="s">
        <v>5171</v>
      </c>
      <c r="M4723" s="1" t="s">
        <v>5172</v>
      </c>
      <c r="N4723">
        <v>1</v>
      </c>
      <c r="O4723" t="s">
        <v>1219</v>
      </c>
      <c r="P4723">
        <f t="shared" si="146"/>
        <v>1</v>
      </c>
      <c r="Q4723" s="7">
        <f t="shared" si="147"/>
        <v>1</v>
      </c>
    </row>
    <row r="4724" spans="1:18" x14ac:dyDescent="0.2">
      <c r="A4724">
        <v>89301171</v>
      </c>
      <c r="B4724" t="s">
        <v>3745</v>
      </c>
      <c r="C4724" t="s">
        <v>109</v>
      </c>
      <c r="D4724">
        <v>5</v>
      </c>
      <c r="E4724" s="2">
        <v>45118</v>
      </c>
      <c r="G4724">
        <v>11130</v>
      </c>
      <c r="H4724">
        <v>68479</v>
      </c>
      <c r="J4724" t="s">
        <v>84</v>
      </c>
      <c r="K4724" t="s">
        <v>3823</v>
      </c>
      <c r="M4724" s="1" t="s">
        <v>3824</v>
      </c>
      <c r="N4724">
        <v>1</v>
      </c>
      <c r="O4724" t="s">
        <v>23</v>
      </c>
      <c r="P4724">
        <f t="shared" si="146"/>
        <v>1</v>
      </c>
      <c r="Q4724" s="7">
        <f t="shared" si="147"/>
        <v>1</v>
      </c>
    </row>
    <row r="4725" spans="1:18" x14ac:dyDescent="0.2">
      <c r="A4725">
        <v>89301111</v>
      </c>
      <c r="B4725" t="s">
        <v>2951</v>
      </c>
      <c r="C4725" t="s">
        <v>109</v>
      </c>
      <c r="D4725">
        <v>5</v>
      </c>
      <c r="E4725" s="2">
        <v>45170</v>
      </c>
      <c r="G4725">
        <v>11046</v>
      </c>
      <c r="H4725">
        <v>68480</v>
      </c>
      <c r="I4725" t="s">
        <v>46</v>
      </c>
      <c r="J4725" t="s">
        <v>84</v>
      </c>
      <c r="K4725" t="s">
        <v>3078</v>
      </c>
      <c r="M4725" s="1" t="s">
        <v>3079</v>
      </c>
      <c r="N4725">
        <v>1</v>
      </c>
      <c r="O4725" t="s">
        <v>72</v>
      </c>
      <c r="P4725">
        <f t="shared" si="146"/>
        <v>1</v>
      </c>
      <c r="Q4725" s="7">
        <f t="shared" si="147"/>
        <v>1</v>
      </c>
    </row>
    <row r="4726" spans="1:18" x14ac:dyDescent="0.2">
      <c r="A4726">
        <v>89301261</v>
      </c>
      <c r="B4726" t="s">
        <v>4505</v>
      </c>
      <c r="C4726" t="s">
        <v>109</v>
      </c>
      <c r="D4726">
        <v>5</v>
      </c>
      <c r="E4726" s="2">
        <v>45231</v>
      </c>
      <c r="G4726">
        <v>11023</v>
      </c>
      <c r="H4726">
        <v>68481</v>
      </c>
      <c r="I4726" t="s">
        <v>3956</v>
      </c>
      <c r="J4726" t="s">
        <v>121</v>
      </c>
      <c r="K4726" t="s">
        <v>4661</v>
      </c>
      <c r="M4726" s="1" t="s">
        <v>4662</v>
      </c>
      <c r="N4726">
        <v>1</v>
      </c>
      <c r="O4726" t="s">
        <v>238</v>
      </c>
      <c r="P4726">
        <f t="shared" si="146"/>
        <v>1</v>
      </c>
      <c r="Q4726" s="7">
        <f t="shared" si="147"/>
        <v>1</v>
      </c>
    </row>
    <row r="4727" spans="1:18" x14ac:dyDescent="0.2">
      <c r="A4727">
        <v>89301171</v>
      </c>
      <c r="B4727" t="s">
        <v>3745</v>
      </c>
      <c r="C4727" t="s">
        <v>109</v>
      </c>
      <c r="D4727">
        <v>5</v>
      </c>
      <c r="E4727" s="2">
        <v>45120</v>
      </c>
      <c r="G4727">
        <v>11132</v>
      </c>
      <c r="H4727">
        <v>68485</v>
      </c>
      <c r="J4727" t="s">
        <v>413</v>
      </c>
      <c r="K4727" t="s">
        <v>3825</v>
      </c>
      <c r="M4727" s="1" t="s">
        <v>3826</v>
      </c>
      <c r="N4727">
        <v>1</v>
      </c>
      <c r="O4727" t="s">
        <v>23</v>
      </c>
      <c r="P4727">
        <f t="shared" si="146"/>
        <v>2</v>
      </c>
      <c r="Q4727" s="7">
        <f t="shared" si="147"/>
        <v>2</v>
      </c>
    </row>
    <row r="4728" spans="1:18" x14ac:dyDescent="0.2">
      <c r="A4728">
        <v>89301171</v>
      </c>
      <c r="B4728" t="s">
        <v>3745</v>
      </c>
      <c r="C4728" t="s">
        <v>109</v>
      </c>
      <c r="D4728">
        <v>5</v>
      </c>
      <c r="E4728" s="2">
        <v>45120</v>
      </c>
      <c r="G4728">
        <v>11145</v>
      </c>
      <c r="H4728">
        <v>68485</v>
      </c>
      <c r="J4728" t="s">
        <v>413</v>
      </c>
      <c r="K4728" t="s">
        <v>3825</v>
      </c>
      <c r="M4728" s="1" t="s">
        <v>3826</v>
      </c>
      <c r="N4728">
        <v>1</v>
      </c>
      <c r="O4728" t="s">
        <v>23</v>
      </c>
      <c r="P4728">
        <f t="shared" si="146"/>
        <v>2</v>
      </c>
      <c r="Q4728" s="7">
        <f t="shared" si="147"/>
        <v>2</v>
      </c>
      <c r="R4728" t="s">
        <v>6797</v>
      </c>
    </row>
    <row r="4729" spans="1:18" x14ac:dyDescent="0.2">
      <c r="A4729">
        <v>89301026</v>
      </c>
      <c r="B4729" t="s">
        <v>489</v>
      </c>
      <c r="C4729" t="s">
        <v>702</v>
      </c>
      <c r="D4729">
        <v>5</v>
      </c>
      <c r="E4729" s="2">
        <v>45139</v>
      </c>
      <c r="G4729">
        <v>11100</v>
      </c>
      <c r="H4729">
        <v>68486</v>
      </c>
      <c r="I4729" t="s">
        <v>53</v>
      </c>
      <c r="J4729" t="s">
        <v>325</v>
      </c>
      <c r="K4729" t="s">
        <v>703</v>
      </c>
      <c r="L4729" t="s">
        <v>86</v>
      </c>
      <c r="M4729" s="1" t="s">
        <v>704</v>
      </c>
      <c r="N4729">
        <v>1</v>
      </c>
      <c r="O4729" t="s">
        <v>72</v>
      </c>
      <c r="P4729">
        <f t="shared" si="146"/>
        <v>1</v>
      </c>
      <c r="Q4729" s="7">
        <f t="shared" si="147"/>
        <v>1</v>
      </c>
    </row>
    <row r="4730" spans="1:18" x14ac:dyDescent="0.2">
      <c r="A4730">
        <v>89301261</v>
      </c>
      <c r="B4730" t="s">
        <v>4505</v>
      </c>
      <c r="C4730" t="s">
        <v>109</v>
      </c>
      <c r="D4730">
        <v>5</v>
      </c>
      <c r="E4730" s="2">
        <v>45170</v>
      </c>
      <c r="G4730">
        <v>11019</v>
      </c>
      <c r="H4730">
        <v>68487</v>
      </c>
      <c r="I4730" t="s">
        <v>53</v>
      </c>
      <c r="J4730" t="s">
        <v>84</v>
      </c>
      <c r="K4730" t="s">
        <v>4663</v>
      </c>
      <c r="M4730" s="1" t="s">
        <v>4664</v>
      </c>
      <c r="N4730">
        <v>0.2</v>
      </c>
      <c r="O4730" t="s">
        <v>19</v>
      </c>
      <c r="P4730">
        <f t="shared" si="146"/>
        <v>2</v>
      </c>
      <c r="Q4730" s="7">
        <f t="shared" si="147"/>
        <v>1</v>
      </c>
    </row>
    <row r="4731" spans="1:18" x14ac:dyDescent="0.2">
      <c r="A4731">
        <v>89301265</v>
      </c>
      <c r="B4731" t="s">
        <v>4505</v>
      </c>
      <c r="C4731" t="s">
        <v>4675</v>
      </c>
      <c r="D4731">
        <v>10</v>
      </c>
      <c r="E4731" s="2">
        <v>45170</v>
      </c>
      <c r="G4731">
        <v>11019</v>
      </c>
      <c r="H4731">
        <v>68487</v>
      </c>
      <c r="I4731" t="s">
        <v>53</v>
      </c>
      <c r="J4731" t="s">
        <v>84</v>
      </c>
      <c r="K4731" t="s">
        <v>4663</v>
      </c>
      <c r="M4731" s="1" t="s">
        <v>4664</v>
      </c>
      <c r="N4731">
        <v>0.8</v>
      </c>
      <c r="O4731" t="s">
        <v>19</v>
      </c>
      <c r="P4731">
        <f t="shared" si="146"/>
        <v>2</v>
      </c>
      <c r="Q4731" s="7">
        <f t="shared" si="147"/>
        <v>1</v>
      </c>
    </row>
    <row r="4732" spans="1:18" x14ac:dyDescent="0.2">
      <c r="A4732">
        <v>89301251</v>
      </c>
      <c r="B4732" t="s">
        <v>4451</v>
      </c>
      <c r="C4732" t="s">
        <v>109</v>
      </c>
      <c r="D4732">
        <v>5</v>
      </c>
      <c r="E4732" s="2">
        <v>45139</v>
      </c>
      <c r="G4732">
        <v>11048</v>
      </c>
      <c r="H4732">
        <v>68489</v>
      </c>
      <c r="I4732" t="s">
        <v>53</v>
      </c>
      <c r="J4732" t="s">
        <v>69</v>
      </c>
      <c r="K4732" t="s">
        <v>1780</v>
      </c>
      <c r="M4732" s="1" t="s">
        <v>4457</v>
      </c>
      <c r="N4732">
        <v>1</v>
      </c>
      <c r="O4732" t="s">
        <v>27</v>
      </c>
      <c r="P4732">
        <f t="shared" si="146"/>
        <v>1</v>
      </c>
      <c r="Q4732" s="7">
        <f t="shared" si="147"/>
        <v>1</v>
      </c>
    </row>
    <row r="4733" spans="1:18" x14ac:dyDescent="0.2">
      <c r="A4733">
        <v>89301091</v>
      </c>
      <c r="B4733" t="s">
        <v>2444</v>
      </c>
      <c r="C4733" t="s">
        <v>109</v>
      </c>
      <c r="D4733">
        <v>5</v>
      </c>
      <c r="E4733" s="2">
        <v>45198</v>
      </c>
      <c r="G4733">
        <v>11111</v>
      </c>
      <c r="H4733">
        <v>68491</v>
      </c>
      <c r="J4733" t="s">
        <v>1070</v>
      </c>
      <c r="K4733" t="s">
        <v>1453</v>
      </c>
      <c r="M4733" s="1" t="s">
        <v>2512</v>
      </c>
      <c r="N4733">
        <v>1</v>
      </c>
      <c r="O4733" t="s">
        <v>23</v>
      </c>
      <c r="P4733">
        <f t="shared" si="146"/>
        <v>2</v>
      </c>
      <c r="Q4733" s="7">
        <f t="shared" si="147"/>
        <v>2</v>
      </c>
    </row>
    <row r="4734" spans="1:18" x14ac:dyDescent="0.2">
      <c r="A4734">
        <v>89301091</v>
      </c>
      <c r="B4734" t="s">
        <v>2444</v>
      </c>
      <c r="C4734" t="s">
        <v>109</v>
      </c>
      <c r="D4734">
        <v>5</v>
      </c>
      <c r="E4734" s="2">
        <v>45198</v>
      </c>
      <c r="G4734">
        <v>11111</v>
      </c>
      <c r="H4734">
        <v>68491</v>
      </c>
      <c r="J4734" t="s">
        <v>1070</v>
      </c>
      <c r="K4734" t="s">
        <v>1453</v>
      </c>
      <c r="M4734" s="1" t="s">
        <v>2512</v>
      </c>
      <c r="N4734">
        <v>1</v>
      </c>
      <c r="O4734" t="s">
        <v>23</v>
      </c>
      <c r="P4734">
        <f t="shared" si="146"/>
        <v>2</v>
      </c>
      <c r="Q4734" s="7">
        <f t="shared" si="147"/>
        <v>2</v>
      </c>
      <c r="R4734" t="s">
        <v>6797</v>
      </c>
    </row>
    <row r="4735" spans="1:18" x14ac:dyDescent="0.2">
      <c r="A4735">
        <v>89301075</v>
      </c>
      <c r="B4735" t="s">
        <v>1686</v>
      </c>
      <c r="C4735" t="s">
        <v>1840</v>
      </c>
      <c r="D4735">
        <v>10</v>
      </c>
      <c r="E4735" s="2">
        <v>45170</v>
      </c>
      <c r="G4735">
        <v>11171</v>
      </c>
      <c r="H4735">
        <v>68498</v>
      </c>
      <c r="I4735" t="s">
        <v>28</v>
      </c>
      <c r="J4735" t="s">
        <v>1843</v>
      </c>
      <c r="K4735" t="s">
        <v>1844</v>
      </c>
      <c r="M4735" s="1" t="s">
        <v>1845</v>
      </c>
      <c r="N4735">
        <v>1</v>
      </c>
      <c r="O4735" t="s">
        <v>94</v>
      </c>
      <c r="P4735">
        <f t="shared" si="146"/>
        <v>1</v>
      </c>
      <c r="Q4735" s="7">
        <f t="shared" si="147"/>
        <v>1</v>
      </c>
    </row>
    <row r="4736" spans="1:18" x14ac:dyDescent="0.2">
      <c r="A4736">
        <v>89301075</v>
      </c>
      <c r="B4736" t="s">
        <v>1686</v>
      </c>
      <c r="C4736" t="s">
        <v>1840</v>
      </c>
      <c r="D4736">
        <v>10</v>
      </c>
      <c r="E4736" s="2">
        <v>45170</v>
      </c>
      <c r="G4736">
        <v>11075</v>
      </c>
      <c r="H4736">
        <v>68499</v>
      </c>
      <c r="I4736" t="s">
        <v>53</v>
      </c>
      <c r="J4736" t="s">
        <v>268</v>
      </c>
      <c r="K4736" t="s">
        <v>1846</v>
      </c>
      <c r="M4736" s="1" t="s">
        <v>1847</v>
      </c>
      <c r="N4736">
        <v>1</v>
      </c>
      <c r="O4736" t="s">
        <v>72</v>
      </c>
      <c r="P4736">
        <f t="shared" si="146"/>
        <v>1</v>
      </c>
      <c r="Q4736" s="7">
        <f t="shared" si="147"/>
        <v>1</v>
      </c>
    </row>
    <row r="4737" spans="1:17" x14ac:dyDescent="0.2">
      <c r="A4737">
        <v>89301075</v>
      </c>
      <c r="B4737" t="s">
        <v>1686</v>
      </c>
      <c r="C4737" t="s">
        <v>1840</v>
      </c>
      <c r="D4737">
        <v>10</v>
      </c>
      <c r="E4737" s="2">
        <v>45170</v>
      </c>
      <c r="G4737">
        <v>11079</v>
      </c>
      <c r="H4737">
        <v>68500</v>
      </c>
      <c r="I4737" t="s">
        <v>53</v>
      </c>
      <c r="J4737" t="s">
        <v>169</v>
      </c>
      <c r="K4737" t="s">
        <v>1848</v>
      </c>
      <c r="M4737" s="1" t="s">
        <v>1849</v>
      </c>
      <c r="N4737">
        <v>0.5</v>
      </c>
      <c r="O4737" t="s">
        <v>72</v>
      </c>
      <c r="P4737">
        <f t="shared" si="146"/>
        <v>1</v>
      </c>
      <c r="Q4737" s="7">
        <f t="shared" si="147"/>
        <v>0.5</v>
      </c>
    </row>
    <row r="4738" spans="1:17" x14ac:dyDescent="0.2">
      <c r="A4738">
        <v>89301261</v>
      </c>
      <c r="B4738" t="s">
        <v>4505</v>
      </c>
      <c r="C4738" t="s">
        <v>109</v>
      </c>
      <c r="D4738">
        <v>5</v>
      </c>
      <c r="E4738" s="2">
        <v>45170</v>
      </c>
      <c r="G4738">
        <v>11020</v>
      </c>
      <c r="H4738">
        <v>68502</v>
      </c>
      <c r="I4738" t="s">
        <v>46</v>
      </c>
      <c r="J4738" t="s">
        <v>158</v>
      </c>
      <c r="K4738" t="s">
        <v>3408</v>
      </c>
      <c r="M4738" s="1" t="s">
        <v>4665</v>
      </c>
      <c r="N4738">
        <v>0.2</v>
      </c>
      <c r="O4738" t="s">
        <v>2433</v>
      </c>
      <c r="P4738">
        <f t="shared" ref="P4738:P4776" si="148">COUNTIF($M$2:$M$4776,M4738)</f>
        <v>2</v>
      </c>
      <c r="Q4738" s="7">
        <f t="shared" ref="Q4738:Q4776" si="149">SUMIFS($N$2:$N$4776,$M$2:$M$4776,M4738)</f>
        <v>1</v>
      </c>
    </row>
    <row r="4739" spans="1:17" x14ac:dyDescent="0.2">
      <c r="A4739">
        <v>89301265</v>
      </c>
      <c r="B4739" t="s">
        <v>4505</v>
      </c>
      <c r="C4739" t="s">
        <v>4675</v>
      </c>
      <c r="D4739">
        <v>10</v>
      </c>
      <c r="E4739" s="2">
        <v>45170</v>
      </c>
      <c r="G4739">
        <v>11020</v>
      </c>
      <c r="H4739">
        <v>68502</v>
      </c>
      <c r="I4739" t="s">
        <v>46</v>
      </c>
      <c r="J4739" t="s">
        <v>158</v>
      </c>
      <c r="K4739" t="s">
        <v>3408</v>
      </c>
      <c r="M4739" s="1" t="s">
        <v>4665</v>
      </c>
      <c r="N4739">
        <v>0.8</v>
      </c>
      <c r="O4739" t="s">
        <v>2433</v>
      </c>
      <c r="P4739">
        <f t="shared" si="148"/>
        <v>2</v>
      </c>
      <c r="Q4739" s="7">
        <f t="shared" si="149"/>
        <v>1</v>
      </c>
    </row>
    <row r="4740" spans="1:17" x14ac:dyDescent="0.2">
      <c r="A4740">
        <v>89301091</v>
      </c>
      <c r="B4740" t="s">
        <v>2444</v>
      </c>
      <c r="C4740" t="s">
        <v>109</v>
      </c>
      <c r="D4740">
        <v>5</v>
      </c>
      <c r="E4740" s="2">
        <v>45198</v>
      </c>
      <c r="G4740">
        <v>11110</v>
      </c>
      <c r="H4740">
        <v>68515</v>
      </c>
      <c r="I4740" t="s">
        <v>53</v>
      </c>
      <c r="J4740" t="s">
        <v>78</v>
      </c>
      <c r="K4740" t="s">
        <v>2513</v>
      </c>
      <c r="M4740" s="1" t="s">
        <v>2514</v>
      </c>
      <c r="N4740">
        <v>0.75</v>
      </c>
      <c r="O4740" t="s">
        <v>72</v>
      </c>
      <c r="P4740">
        <f t="shared" si="148"/>
        <v>1</v>
      </c>
      <c r="Q4740" s="7">
        <f t="shared" si="149"/>
        <v>0.75</v>
      </c>
    </row>
    <row r="4741" spans="1:17" x14ac:dyDescent="0.2">
      <c r="A4741">
        <v>89301091</v>
      </c>
      <c r="B4741" t="s">
        <v>2444</v>
      </c>
      <c r="C4741" t="s">
        <v>109</v>
      </c>
      <c r="D4741">
        <v>5</v>
      </c>
      <c r="E4741" s="2">
        <v>45198</v>
      </c>
      <c r="G4741">
        <v>11109</v>
      </c>
      <c r="H4741">
        <v>68516</v>
      </c>
      <c r="I4741" t="s">
        <v>53</v>
      </c>
      <c r="J4741" t="s">
        <v>1014</v>
      </c>
      <c r="K4741" t="s">
        <v>2515</v>
      </c>
      <c r="M4741" s="1" t="s">
        <v>2516</v>
      </c>
      <c r="N4741">
        <v>0.75</v>
      </c>
      <c r="O4741" t="s">
        <v>72</v>
      </c>
      <c r="P4741">
        <f t="shared" si="148"/>
        <v>1</v>
      </c>
      <c r="Q4741" s="7">
        <f t="shared" si="149"/>
        <v>0.75</v>
      </c>
    </row>
    <row r="4742" spans="1:17" x14ac:dyDescent="0.2">
      <c r="A4742">
        <v>89301111</v>
      </c>
      <c r="B4742" t="s">
        <v>2951</v>
      </c>
      <c r="C4742" t="s">
        <v>109</v>
      </c>
      <c r="D4742">
        <v>5</v>
      </c>
      <c r="E4742" s="2">
        <v>45170</v>
      </c>
      <c r="G4742">
        <v>11044</v>
      </c>
      <c r="H4742">
        <v>68519</v>
      </c>
      <c r="J4742" t="s">
        <v>972</v>
      </c>
      <c r="K4742" t="s">
        <v>431</v>
      </c>
      <c r="M4742" s="1" t="s">
        <v>3077</v>
      </c>
      <c r="N4742">
        <v>1</v>
      </c>
      <c r="O4742" t="s">
        <v>23</v>
      </c>
      <c r="P4742">
        <f t="shared" si="148"/>
        <v>1</v>
      </c>
      <c r="Q4742" s="7">
        <f t="shared" si="149"/>
        <v>1</v>
      </c>
    </row>
    <row r="4743" spans="1:17" x14ac:dyDescent="0.2">
      <c r="A4743">
        <v>89301111</v>
      </c>
      <c r="B4743" t="s">
        <v>2951</v>
      </c>
      <c r="C4743" t="s">
        <v>109</v>
      </c>
      <c r="D4743">
        <v>5</v>
      </c>
      <c r="E4743" s="2">
        <v>45200</v>
      </c>
      <c r="G4743">
        <v>11128</v>
      </c>
      <c r="H4743">
        <v>68520</v>
      </c>
      <c r="J4743" t="s">
        <v>16</v>
      </c>
      <c r="K4743" t="s">
        <v>3080</v>
      </c>
      <c r="M4743" s="1" t="s">
        <v>3081</v>
      </c>
      <c r="N4743">
        <v>1</v>
      </c>
      <c r="O4743" t="s">
        <v>23</v>
      </c>
      <c r="P4743">
        <f t="shared" si="148"/>
        <v>1</v>
      </c>
      <c r="Q4743" s="7">
        <f t="shared" si="149"/>
        <v>1</v>
      </c>
    </row>
    <row r="4744" spans="1:17" x14ac:dyDescent="0.2">
      <c r="A4744">
        <v>89301362</v>
      </c>
      <c r="B4744" t="s">
        <v>5562</v>
      </c>
      <c r="C4744" t="s">
        <v>5563</v>
      </c>
      <c r="D4744">
        <v>10</v>
      </c>
      <c r="E4744" s="2">
        <v>45146</v>
      </c>
      <c r="G4744">
        <v>11147</v>
      </c>
      <c r="H4744">
        <v>68522</v>
      </c>
      <c r="I4744" t="s">
        <v>46</v>
      </c>
      <c r="J4744" t="s">
        <v>5573</v>
      </c>
      <c r="K4744" t="s">
        <v>2008</v>
      </c>
      <c r="M4744" s="1" t="s">
        <v>5574</v>
      </c>
      <c r="N4744">
        <v>1</v>
      </c>
      <c r="O4744" t="s">
        <v>2436</v>
      </c>
      <c r="P4744">
        <f t="shared" si="148"/>
        <v>1</v>
      </c>
      <c r="Q4744" s="7">
        <f t="shared" si="149"/>
        <v>1</v>
      </c>
    </row>
    <row r="4745" spans="1:17" x14ac:dyDescent="0.2">
      <c r="A4745">
        <v>89301600</v>
      </c>
      <c r="B4745" t="s">
        <v>6274</v>
      </c>
      <c r="C4745" t="s">
        <v>6274</v>
      </c>
      <c r="D4745">
        <v>10</v>
      </c>
      <c r="E4745" s="2">
        <v>45170</v>
      </c>
      <c r="G4745">
        <v>11091</v>
      </c>
      <c r="H4745">
        <v>68523</v>
      </c>
      <c r="I4745" t="s">
        <v>53</v>
      </c>
      <c r="J4745" t="s">
        <v>283</v>
      </c>
      <c r="K4745" t="s">
        <v>6194</v>
      </c>
      <c r="M4745" s="1" t="s">
        <v>6277</v>
      </c>
      <c r="N4745">
        <v>0.14199999999999999</v>
      </c>
      <c r="O4745" t="s">
        <v>72</v>
      </c>
      <c r="P4745">
        <f t="shared" si="148"/>
        <v>7</v>
      </c>
      <c r="Q4745" s="7">
        <f t="shared" si="149"/>
        <v>0.99399999999999999</v>
      </c>
    </row>
    <row r="4746" spans="1:17" x14ac:dyDescent="0.2">
      <c r="A4746">
        <v>89301601</v>
      </c>
      <c r="B4746" t="s">
        <v>6443</v>
      </c>
      <c r="C4746" t="s">
        <v>6444</v>
      </c>
      <c r="D4746">
        <v>10</v>
      </c>
      <c r="E4746" s="2">
        <v>45170</v>
      </c>
      <c r="G4746">
        <v>11091</v>
      </c>
      <c r="H4746">
        <v>68523</v>
      </c>
      <c r="I4746" t="s">
        <v>53</v>
      </c>
      <c r="J4746" t="s">
        <v>283</v>
      </c>
      <c r="K4746" t="s">
        <v>6194</v>
      </c>
      <c r="M4746" s="1" t="s">
        <v>6277</v>
      </c>
      <c r="N4746">
        <v>0.14199999999999999</v>
      </c>
      <c r="O4746" t="s">
        <v>72</v>
      </c>
      <c r="P4746">
        <f t="shared" si="148"/>
        <v>7</v>
      </c>
      <c r="Q4746" s="7">
        <f t="shared" si="149"/>
        <v>0.99399999999999999</v>
      </c>
    </row>
    <row r="4747" spans="1:17" x14ac:dyDescent="0.2">
      <c r="A4747">
        <v>89301602</v>
      </c>
      <c r="B4747" t="s">
        <v>6449</v>
      </c>
      <c r="C4747" t="s">
        <v>6450</v>
      </c>
      <c r="D4747">
        <v>10</v>
      </c>
      <c r="E4747" s="2">
        <v>45170</v>
      </c>
      <c r="G4747">
        <v>11091</v>
      </c>
      <c r="H4747">
        <v>68523</v>
      </c>
      <c r="I4747" t="s">
        <v>53</v>
      </c>
      <c r="J4747" t="s">
        <v>283</v>
      </c>
      <c r="K4747" t="s">
        <v>6194</v>
      </c>
      <c r="M4747" s="1" t="s">
        <v>6277</v>
      </c>
      <c r="N4747">
        <v>0.14199999999999999</v>
      </c>
      <c r="O4747" t="s">
        <v>72</v>
      </c>
      <c r="P4747">
        <f t="shared" si="148"/>
        <v>7</v>
      </c>
      <c r="Q4747" s="7">
        <f t="shared" si="149"/>
        <v>0.99399999999999999</v>
      </c>
    </row>
    <row r="4748" spans="1:17" x14ac:dyDescent="0.2">
      <c r="A4748">
        <v>89301603</v>
      </c>
      <c r="B4748" t="s">
        <v>6460</v>
      </c>
      <c r="C4748" t="s">
        <v>6461</v>
      </c>
      <c r="D4748">
        <v>10</v>
      </c>
      <c r="E4748" s="2">
        <v>45170</v>
      </c>
      <c r="G4748">
        <v>11091</v>
      </c>
      <c r="H4748">
        <v>68523</v>
      </c>
      <c r="I4748" t="s">
        <v>53</v>
      </c>
      <c r="J4748" t="s">
        <v>283</v>
      </c>
      <c r="K4748" t="s">
        <v>6194</v>
      </c>
      <c r="M4748" s="1" t="s">
        <v>6277</v>
      </c>
      <c r="N4748">
        <v>0.14199999999999999</v>
      </c>
      <c r="O4748" t="s">
        <v>72</v>
      </c>
      <c r="P4748">
        <f t="shared" si="148"/>
        <v>7</v>
      </c>
      <c r="Q4748" s="7">
        <f t="shared" si="149"/>
        <v>0.99399999999999999</v>
      </c>
    </row>
    <row r="4749" spans="1:17" x14ac:dyDescent="0.2">
      <c r="A4749">
        <v>89301604</v>
      </c>
      <c r="B4749" t="s">
        <v>6464</v>
      </c>
      <c r="C4749" t="s">
        <v>6465</v>
      </c>
      <c r="D4749">
        <v>10</v>
      </c>
      <c r="E4749" s="2">
        <v>45170</v>
      </c>
      <c r="G4749">
        <v>11091</v>
      </c>
      <c r="H4749">
        <v>68523</v>
      </c>
      <c r="I4749" t="s">
        <v>53</v>
      </c>
      <c r="J4749" t="s">
        <v>283</v>
      </c>
      <c r="K4749" t="s">
        <v>6194</v>
      </c>
      <c r="M4749" s="1" t="s">
        <v>6277</v>
      </c>
      <c r="N4749">
        <v>0.14199999999999999</v>
      </c>
      <c r="O4749" t="s">
        <v>72</v>
      </c>
      <c r="P4749">
        <f t="shared" si="148"/>
        <v>7</v>
      </c>
      <c r="Q4749" s="7">
        <f t="shared" si="149"/>
        <v>0.99399999999999999</v>
      </c>
    </row>
    <row r="4750" spans="1:17" x14ac:dyDescent="0.2">
      <c r="A4750">
        <v>89301605</v>
      </c>
      <c r="B4750" t="s">
        <v>6474</v>
      </c>
      <c r="C4750" t="s">
        <v>6475</v>
      </c>
      <c r="D4750">
        <v>10</v>
      </c>
      <c r="E4750" s="2">
        <v>45170</v>
      </c>
      <c r="G4750">
        <v>11091</v>
      </c>
      <c r="H4750">
        <v>68523</v>
      </c>
      <c r="I4750" t="s">
        <v>53</v>
      </c>
      <c r="J4750" t="s">
        <v>283</v>
      </c>
      <c r="K4750" t="s">
        <v>6194</v>
      </c>
      <c r="M4750" s="1" t="s">
        <v>6277</v>
      </c>
      <c r="N4750">
        <v>0.14199999999999999</v>
      </c>
      <c r="O4750" t="s">
        <v>72</v>
      </c>
      <c r="P4750">
        <f t="shared" si="148"/>
        <v>7</v>
      </c>
      <c r="Q4750" s="7">
        <f t="shared" si="149"/>
        <v>0.99399999999999999</v>
      </c>
    </row>
    <row r="4751" spans="1:17" x14ac:dyDescent="0.2">
      <c r="A4751">
        <v>89301606</v>
      </c>
      <c r="B4751" t="s">
        <v>6476</v>
      </c>
      <c r="C4751" t="s">
        <v>6477</v>
      </c>
      <c r="D4751">
        <v>10</v>
      </c>
      <c r="E4751" s="2">
        <v>45170</v>
      </c>
      <c r="G4751">
        <v>11091</v>
      </c>
      <c r="H4751">
        <v>68523</v>
      </c>
      <c r="I4751" t="s">
        <v>53</v>
      </c>
      <c r="J4751" t="s">
        <v>283</v>
      </c>
      <c r="K4751" t="s">
        <v>6194</v>
      </c>
      <c r="M4751" s="1" t="s">
        <v>6277</v>
      </c>
      <c r="N4751">
        <v>0.14199999999999999</v>
      </c>
      <c r="O4751" t="s">
        <v>72</v>
      </c>
      <c r="P4751">
        <f t="shared" si="148"/>
        <v>7</v>
      </c>
      <c r="Q4751" s="7">
        <f t="shared" si="149"/>
        <v>0.99399999999999999</v>
      </c>
    </row>
    <row r="4752" spans="1:17" x14ac:dyDescent="0.2">
      <c r="A4752">
        <v>89301075</v>
      </c>
      <c r="B4752" t="s">
        <v>1686</v>
      </c>
      <c r="C4752" t="s">
        <v>1840</v>
      </c>
      <c r="D4752">
        <v>10</v>
      </c>
      <c r="E4752" s="2">
        <v>45170</v>
      </c>
      <c r="G4752">
        <v>11080</v>
      </c>
      <c r="H4752">
        <v>68526</v>
      </c>
      <c r="J4752" t="s">
        <v>158</v>
      </c>
      <c r="K4752" t="s">
        <v>1841</v>
      </c>
      <c r="L4752" t="s">
        <v>86</v>
      </c>
      <c r="M4752" s="1" t="s">
        <v>1842</v>
      </c>
      <c r="N4752">
        <v>1</v>
      </c>
      <c r="O4752" t="s">
        <v>72</v>
      </c>
      <c r="P4752">
        <f t="shared" si="148"/>
        <v>1</v>
      </c>
      <c r="Q4752" s="7">
        <f t="shared" si="149"/>
        <v>1</v>
      </c>
    </row>
    <row r="4753" spans="1:17" x14ac:dyDescent="0.2">
      <c r="A4753">
        <v>89301201</v>
      </c>
      <c r="B4753" t="s">
        <v>4100</v>
      </c>
      <c r="C4753" t="s">
        <v>109</v>
      </c>
      <c r="D4753">
        <v>5</v>
      </c>
      <c r="E4753" s="2">
        <v>45170</v>
      </c>
      <c r="G4753">
        <v>11033</v>
      </c>
      <c r="H4753">
        <v>68527</v>
      </c>
      <c r="I4753" t="s">
        <v>28</v>
      </c>
      <c r="J4753" t="s">
        <v>78</v>
      </c>
      <c r="K4753" t="s">
        <v>2233</v>
      </c>
      <c r="M4753" s="1" t="s">
        <v>4141</v>
      </c>
      <c r="N4753">
        <v>0.6</v>
      </c>
      <c r="O4753" t="s">
        <v>238</v>
      </c>
      <c r="P4753">
        <f t="shared" si="148"/>
        <v>1</v>
      </c>
      <c r="Q4753" s="7">
        <f t="shared" si="149"/>
        <v>0.6</v>
      </c>
    </row>
    <row r="4754" spans="1:17" x14ac:dyDescent="0.2">
      <c r="A4754">
        <v>89301395</v>
      </c>
      <c r="B4754" t="s">
        <v>5745</v>
      </c>
      <c r="C4754" t="s">
        <v>5746</v>
      </c>
      <c r="D4754">
        <v>10</v>
      </c>
      <c r="E4754" s="2">
        <v>45170</v>
      </c>
      <c r="G4754">
        <v>11065</v>
      </c>
      <c r="H4754">
        <v>68528</v>
      </c>
      <c r="I4754" t="s">
        <v>46</v>
      </c>
      <c r="J4754" t="s">
        <v>54</v>
      </c>
      <c r="K4754" t="s">
        <v>5760</v>
      </c>
      <c r="M4754" s="1" t="s">
        <v>5761</v>
      </c>
      <c r="N4754">
        <v>1</v>
      </c>
      <c r="O4754" t="s">
        <v>2436</v>
      </c>
      <c r="P4754">
        <f t="shared" si="148"/>
        <v>1</v>
      </c>
      <c r="Q4754" s="7">
        <f t="shared" si="149"/>
        <v>1</v>
      </c>
    </row>
    <row r="4755" spans="1:17" x14ac:dyDescent="0.2">
      <c r="A4755">
        <v>89301201</v>
      </c>
      <c r="B4755" t="s">
        <v>4100</v>
      </c>
      <c r="C4755" t="s">
        <v>109</v>
      </c>
      <c r="D4755">
        <v>5</v>
      </c>
      <c r="E4755" s="2">
        <v>45170</v>
      </c>
      <c r="G4755">
        <v>11034</v>
      </c>
      <c r="H4755">
        <v>68529</v>
      </c>
      <c r="I4755" t="s">
        <v>28</v>
      </c>
      <c r="J4755" t="s">
        <v>95</v>
      </c>
      <c r="K4755" t="s">
        <v>3013</v>
      </c>
      <c r="M4755" s="1" t="s">
        <v>4142</v>
      </c>
      <c r="N4755">
        <v>1</v>
      </c>
      <c r="O4755" t="s">
        <v>238</v>
      </c>
      <c r="P4755">
        <f t="shared" si="148"/>
        <v>1</v>
      </c>
      <c r="Q4755" s="7">
        <f t="shared" si="149"/>
        <v>1</v>
      </c>
    </row>
    <row r="4756" spans="1:17" x14ac:dyDescent="0.2">
      <c r="A4756">
        <v>89301054</v>
      </c>
      <c r="B4756" t="s">
        <v>1449</v>
      </c>
      <c r="C4756" t="s">
        <v>357</v>
      </c>
      <c r="D4756">
        <v>5</v>
      </c>
      <c r="E4756" s="2">
        <v>45170</v>
      </c>
      <c r="G4756">
        <v>11010</v>
      </c>
      <c r="H4756">
        <v>68545</v>
      </c>
      <c r="J4756" t="s">
        <v>54</v>
      </c>
      <c r="K4756" t="s">
        <v>1473</v>
      </c>
      <c r="L4756" t="s">
        <v>86</v>
      </c>
      <c r="M4756" s="1" t="s">
        <v>1474</v>
      </c>
      <c r="N4756">
        <v>1</v>
      </c>
      <c r="O4756" t="s">
        <v>90</v>
      </c>
      <c r="P4756">
        <f t="shared" si="148"/>
        <v>1</v>
      </c>
      <c r="Q4756" s="7">
        <f t="shared" si="149"/>
        <v>1</v>
      </c>
    </row>
    <row r="4757" spans="1:17" x14ac:dyDescent="0.2">
      <c r="A4757">
        <v>89301227</v>
      </c>
      <c r="B4757" t="s">
        <v>4445</v>
      </c>
      <c r="C4757" t="s">
        <v>4445</v>
      </c>
      <c r="D4757">
        <v>10</v>
      </c>
      <c r="E4757" s="2">
        <v>45200</v>
      </c>
      <c r="G4757">
        <v>11123</v>
      </c>
      <c r="H4757">
        <v>68553</v>
      </c>
      <c r="I4757" t="s">
        <v>28</v>
      </c>
      <c r="J4757" t="s">
        <v>4448</v>
      </c>
      <c r="K4757" t="s">
        <v>4449</v>
      </c>
      <c r="M4757" s="1" t="s">
        <v>4450</v>
      </c>
      <c r="N4757">
        <v>1</v>
      </c>
      <c r="O4757" t="s">
        <v>33</v>
      </c>
      <c r="P4757">
        <f t="shared" si="148"/>
        <v>1</v>
      </c>
      <c r="Q4757" s="7">
        <f t="shared" si="149"/>
        <v>1</v>
      </c>
    </row>
    <row r="4758" spans="1:17" x14ac:dyDescent="0.2">
      <c r="A4758">
        <v>89301261</v>
      </c>
      <c r="B4758" t="s">
        <v>4505</v>
      </c>
      <c r="C4758" t="s">
        <v>109</v>
      </c>
      <c r="D4758">
        <v>5</v>
      </c>
      <c r="E4758" s="2">
        <v>45231</v>
      </c>
      <c r="G4758">
        <v>11157</v>
      </c>
      <c r="H4758">
        <v>68555</v>
      </c>
      <c r="I4758" t="s">
        <v>53</v>
      </c>
      <c r="J4758" t="s">
        <v>54</v>
      </c>
      <c r="K4758" t="s">
        <v>1015</v>
      </c>
      <c r="M4758" s="1" t="s">
        <v>4657</v>
      </c>
      <c r="N4758">
        <v>1</v>
      </c>
      <c r="O4758" t="s">
        <v>27</v>
      </c>
      <c r="P4758">
        <f t="shared" si="148"/>
        <v>1</v>
      </c>
      <c r="Q4758" s="7">
        <f t="shared" si="149"/>
        <v>1</v>
      </c>
    </row>
    <row r="4759" spans="1:17" x14ac:dyDescent="0.2">
      <c r="A4759">
        <v>89301261</v>
      </c>
      <c r="B4759" t="s">
        <v>4505</v>
      </c>
      <c r="C4759" t="s">
        <v>109</v>
      </c>
      <c r="D4759">
        <v>5</v>
      </c>
      <c r="E4759" s="2">
        <v>45231</v>
      </c>
      <c r="G4759">
        <v>11162</v>
      </c>
      <c r="H4759">
        <v>68556</v>
      </c>
      <c r="J4759" t="s">
        <v>395</v>
      </c>
      <c r="K4759" t="s">
        <v>2553</v>
      </c>
      <c r="M4759" s="1" t="s">
        <v>4658</v>
      </c>
      <c r="N4759">
        <v>1</v>
      </c>
      <c r="O4759" t="s">
        <v>23</v>
      </c>
      <c r="P4759">
        <f t="shared" si="148"/>
        <v>1</v>
      </c>
      <c r="Q4759" s="7">
        <f t="shared" si="149"/>
        <v>1</v>
      </c>
    </row>
    <row r="4760" spans="1:17" x14ac:dyDescent="0.2">
      <c r="A4760">
        <v>89301261</v>
      </c>
      <c r="B4760" t="s">
        <v>4505</v>
      </c>
      <c r="C4760" t="s">
        <v>109</v>
      </c>
      <c r="D4760">
        <v>5</v>
      </c>
      <c r="E4760" s="2">
        <v>45231</v>
      </c>
      <c r="G4760">
        <v>11158</v>
      </c>
      <c r="H4760">
        <v>68559</v>
      </c>
      <c r="J4760" t="s">
        <v>81</v>
      </c>
      <c r="K4760" t="s">
        <v>4659</v>
      </c>
      <c r="M4760" s="1" t="s">
        <v>4660</v>
      </c>
      <c r="N4760">
        <v>1</v>
      </c>
      <c r="O4760" t="s">
        <v>72</v>
      </c>
      <c r="P4760">
        <f t="shared" si="148"/>
        <v>1</v>
      </c>
      <c r="Q4760" s="7">
        <f t="shared" si="149"/>
        <v>1</v>
      </c>
    </row>
    <row r="4761" spans="1:17" x14ac:dyDescent="0.2">
      <c r="A4761">
        <v>89301171</v>
      </c>
      <c r="B4761" t="s">
        <v>3745</v>
      </c>
      <c r="C4761" t="s">
        <v>109</v>
      </c>
      <c r="D4761">
        <v>5</v>
      </c>
      <c r="E4761" s="2">
        <v>45168</v>
      </c>
      <c r="G4761">
        <v>11135</v>
      </c>
      <c r="H4761">
        <v>68560</v>
      </c>
      <c r="J4761" t="s">
        <v>47</v>
      </c>
      <c r="K4761" t="s">
        <v>2675</v>
      </c>
      <c r="M4761" s="1" t="s">
        <v>3827</v>
      </c>
      <c r="N4761">
        <v>1</v>
      </c>
      <c r="O4761" t="s">
        <v>23</v>
      </c>
      <c r="P4761">
        <f t="shared" si="148"/>
        <v>1</v>
      </c>
      <c r="Q4761" s="7">
        <f t="shared" si="149"/>
        <v>1</v>
      </c>
    </row>
    <row r="4762" spans="1:17" x14ac:dyDescent="0.2">
      <c r="A4762">
        <v>89301593</v>
      </c>
      <c r="B4762" t="s">
        <v>6156</v>
      </c>
      <c r="C4762" t="s">
        <v>6157</v>
      </c>
      <c r="D4762">
        <v>5</v>
      </c>
      <c r="E4762" s="2">
        <v>45200</v>
      </c>
      <c r="G4762">
        <v>11166</v>
      </c>
      <c r="H4762">
        <v>68562</v>
      </c>
      <c r="J4762" t="s">
        <v>181</v>
      </c>
      <c r="K4762" t="s">
        <v>6270</v>
      </c>
      <c r="M4762" s="1" t="s">
        <v>6271</v>
      </c>
      <c r="N4762">
        <v>1</v>
      </c>
      <c r="O4762" t="s">
        <v>23</v>
      </c>
      <c r="P4762">
        <f t="shared" si="148"/>
        <v>1</v>
      </c>
      <c r="Q4762" s="7">
        <f t="shared" si="149"/>
        <v>1</v>
      </c>
    </row>
    <row r="4763" spans="1:17" x14ac:dyDescent="0.2">
      <c r="A4763">
        <v>89301593</v>
      </c>
      <c r="B4763" t="s">
        <v>6156</v>
      </c>
      <c r="C4763" t="s">
        <v>6157</v>
      </c>
      <c r="D4763">
        <v>5</v>
      </c>
      <c r="E4763" s="2">
        <v>45231</v>
      </c>
      <c r="G4763">
        <v>11164</v>
      </c>
      <c r="H4763">
        <v>68563</v>
      </c>
      <c r="J4763" t="s">
        <v>3121</v>
      </c>
      <c r="K4763" t="s">
        <v>6272</v>
      </c>
      <c r="M4763" s="1" t="s">
        <v>6273</v>
      </c>
      <c r="N4763">
        <v>1</v>
      </c>
      <c r="O4763" t="s">
        <v>23</v>
      </c>
      <c r="P4763">
        <f t="shared" si="148"/>
        <v>1</v>
      </c>
      <c r="Q4763" s="7">
        <f t="shared" si="149"/>
        <v>1</v>
      </c>
    </row>
    <row r="4764" spans="1:17" x14ac:dyDescent="0.2">
      <c r="A4764">
        <v>89301081</v>
      </c>
      <c r="B4764" t="s">
        <v>2159</v>
      </c>
      <c r="C4764" t="s">
        <v>109</v>
      </c>
      <c r="D4764">
        <v>5</v>
      </c>
      <c r="E4764" s="2">
        <v>45200</v>
      </c>
      <c r="G4764">
        <v>11173</v>
      </c>
      <c r="H4764">
        <v>68567</v>
      </c>
      <c r="I4764" t="s">
        <v>28</v>
      </c>
      <c r="J4764" t="s">
        <v>54</v>
      </c>
      <c r="K4764" t="s">
        <v>2223</v>
      </c>
      <c r="M4764" s="1" t="s">
        <v>2224</v>
      </c>
      <c r="N4764">
        <v>1</v>
      </c>
      <c r="O4764" t="s">
        <v>94</v>
      </c>
      <c r="P4764">
        <f t="shared" si="148"/>
        <v>1</v>
      </c>
      <c r="Q4764" s="7">
        <f t="shared" si="149"/>
        <v>1</v>
      </c>
    </row>
    <row r="4765" spans="1:17" x14ac:dyDescent="0.2">
      <c r="A4765">
        <v>89301321</v>
      </c>
      <c r="B4765" t="s">
        <v>4932</v>
      </c>
      <c r="C4765" t="s">
        <v>109</v>
      </c>
      <c r="D4765">
        <v>5</v>
      </c>
      <c r="E4765" s="2">
        <v>45261</v>
      </c>
      <c r="G4765">
        <v>11136</v>
      </c>
      <c r="H4765">
        <v>68573</v>
      </c>
      <c r="I4765" t="s">
        <v>53</v>
      </c>
      <c r="J4765" t="s">
        <v>314</v>
      </c>
      <c r="K4765" t="s">
        <v>1615</v>
      </c>
      <c r="M4765" s="1" t="s">
        <v>4988</v>
      </c>
      <c r="N4765">
        <v>1</v>
      </c>
      <c r="O4765" t="s">
        <v>72</v>
      </c>
      <c r="P4765">
        <f t="shared" si="148"/>
        <v>1</v>
      </c>
      <c r="Q4765" s="7">
        <f t="shared" si="149"/>
        <v>1</v>
      </c>
    </row>
    <row r="4766" spans="1:17" x14ac:dyDescent="0.2">
      <c r="A4766">
        <v>89301041</v>
      </c>
      <c r="B4766" t="s">
        <v>1095</v>
      </c>
      <c r="C4766" t="s">
        <v>109</v>
      </c>
      <c r="D4766">
        <v>5</v>
      </c>
      <c r="E4766" s="2">
        <v>45231</v>
      </c>
      <c r="G4766">
        <v>11176</v>
      </c>
      <c r="H4766">
        <v>68607</v>
      </c>
      <c r="J4766" t="s">
        <v>212</v>
      </c>
      <c r="K4766" t="s">
        <v>1260</v>
      </c>
      <c r="M4766" s="1" t="s">
        <v>1261</v>
      </c>
      <c r="N4766">
        <v>1</v>
      </c>
      <c r="O4766" t="s">
        <v>90</v>
      </c>
      <c r="P4766">
        <f t="shared" si="148"/>
        <v>1</v>
      </c>
      <c r="Q4766" s="7">
        <f t="shared" si="149"/>
        <v>1</v>
      </c>
    </row>
    <row r="4767" spans="1:17" x14ac:dyDescent="0.2">
      <c r="A4767">
        <v>89301041</v>
      </c>
      <c r="B4767" t="s">
        <v>1095</v>
      </c>
      <c r="C4767" t="s">
        <v>109</v>
      </c>
      <c r="D4767">
        <v>5</v>
      </c>
      <c r="E4767" s="2">
        <v>45231</v>
      </c>
      <c r="G4767">
        <v>11177</v>
      </c>
      <c r="H4767">
        <v>68608</v>
      </c>
      <c r="J4767" t="s">
        <v>63</v>
      </c>
      <c r="K4767" t="s">
        <v>1262</v>
      </c>
      <c r="M4767" s="1" t="s">
        <v>1263</v>
      </c>
      <c r="N4767">
        <v>1</v>
      </c>
      <c r="O4767" t="s">
        <v>90</v>
      </c>
      <c r="P4767">
        <f t="shared" si="148"/>
        <v>1</v>
      </c>
      <c r="Q4767" s="7">
        <f t="shared" si="149"/>
        <v>1</v>
      </c>
    </row>
    <row r="4768" spans="1:17" x14ac:dyDescent="0.2">
      <c r="A4768">
        <v>89301321</v>
      </c>
      <c r="B4768" t="s">
        <v>4932</v>
      </c>
      <c r="C4768" t="s">
        <v>109</v>
      </c>
      <c r="D4768">
        <v>5</v>
      </c>
      <c r="E4768" s="2">
        <v>45627</v>
      </c>
      <c r="G4768">
        <v>11131</v>
      </c>
      <c r="H4768">
        <v>68644</v>
      </c>
      <c r="I4768" t="s">
        <v>28</v>
      </c>
      <c r="J4768" t="s">
        <v>176</v>
      </c>
      <c r="K4768" t="s">
        <v>3013</v>
      </c>
      <c r="M4768" s="1" t="s">
        <v>4987</v>
      </c>
      <c r="N4768">
        <v>1</v>
      </c>
      <c r="O4768" t="s">
        <v>94</v>
      </c>
      <c r="P4768">
        <f t="shared" si="148"/>
        <v>1</v>
      </c>
      <c r="Q4768" s="7">
        <f t="shared" si="149"/>
        <v>1</v>
      </c>
    </row>
    <row r="4769" spans="1:18" x14ac:dyDescent="0.2">
      <c r="A4769">
        <v>89301325</v>
      </c>
      <c r="B4769" t="s">
        <v>4932</v>
      </c>
      <c r="C4769" t="s">
        <v>5125</v>
      </c>
      <c r="D4769">
        <v>10</v>
      </c>
      <c r="E4769" s="2">
        <v>45292</v>
      </c>
      <c r="G4769">
        <v>11148</v>
      </c>
      <c r="H4769">
        <v>68648</v>
      </c>
      <c r="J4769" t="s">
        <v>5173</v>
      </c>
      <c r="K4769" t="s">
        <v>1415</v>
      </c>
      <c r="M4769" s="1" t="s">
        <v>5174</v>
      </c>
      <c r="N4769">
        <v>1</v>
      </c>
      <c r="O4769" t="s">
        <v>72</v>
      </c>
      <c r="P4769">
        <f t="shared" si="148"/>
        <v>1</v>
      </c>
      <c r="Q4769" s="7">
        <f t="shared" si="149"/>
        <v>1</v>
      </c>
    </row>
    <row r="4770" spans="1:18" x14ac:dyDescent="0.2">
      <c r="A4770">
        <v>89301073</v>
      </c>
      <c r="B4770" t="s">
        <v>1686</v>
      </c>
      <c r="C4770" t="s">
        <v>357</v>
      </c>
      <c r="D4770">
        <v>5</v>
      </c>
      <c r="E4770" s="2">
        <v>45275</v>
      </c>
      <c r="G4770">
        <v>11151</v>
      </c>
      <c r="H4770">
        <v>68666</v>
      </c>
      <c r="J4770" t="s">
        <v>131</v>
      </c>
      <c r="K4770" t="s">
        <v>414</v>
      </c>
      <c r="M4770" s="1" t="s">
        <v>1827</v>
      </c>
      <c r="N4770">
        <v>1</v>
      </c>
      <c r="O4770" t="s">
        <v>23</v>
      </c>
      <c r="P4770">
        <f t="shared" si="148"/>
        <v>1</v>
      </c>
      <c r="Q4770" s="7">
        <f t="shared" si="149"/>
        <v>1</v>
      </c>
    </row>
    <row r="4771" spans="1:18" x14ac:dyDescent="0.2">
      <c r="A4771">
        <v>89301285</v>
      </c>
      <c r="B4771" t="s">
        <v>4741</v>
      </c>
      <c r="C4771" t="s">
        <v>4742</v>
      </c>
      <c r="D4771">
        <v>10</v>
      </c>
      <c r="E4771" s="2">
        <v>45292</v>
      </c>
      <c r="G4771">
        <v>11129</v>
      </c>
      <c r="H4771">
        <v>68682</v>
      </c>
      <c r="J4771" t="s">
        <v>78</v>
      </c>
      <c r="K4771" t="s">
        <v>4626</v>
      </c>
      <c r="L4771" t="s">
        <v>86</v>
      </c>
      <c r="M4771" s="1" t="s">
        <v>4743</v>
      </c>
      <c r="N4771">
        <v>0.2</v>
      </c>
      <c r="O4771" t="s">
        <v>90</v>
      </c>
      <c r="P4771">
        <f t="shared" si="148"/>
        <v>1</v>
      </c>
      <c r="Q4771" s="7">
        <f t="shared" si="149"/>
        <v>0.2</v>
      </c>
    </row>
    <row r="4772" spans="1:18" x14ac:dyDescent="0.2">
      <c r="A4772">
        <v>89301261</v>
      </c>
      <c r="B4772" t="s">
        <v>4505</v>
      </c>
      <c r="C4772" t="s">
        <v>109</v>
      </c>
      <c r="D4772">
        <v>5</v>
      </c>
      <c r="E4772" s="2">
        <v>45292</v>
      </c>
      <c r="G4772">
        <v>11137</v>
      </c>
      <c r="H4772">
        <v>68687</v>
      </c>
      <c r="I4772" t="s">
        <v>28</v>
      </c>
      <c r="J4772" t="s">
        <v>2254</v>
      </c>
      <c r="K4772" t="s">
        <v>490</v>
      </c>
      <c r="M4772" s="1" t="s">
        <v>4666</v>
      </c>
      <c r="N4772">
        <v>1</v>
      </c>
      <c r="O4772" t="s">
        <v>94</v>
      </c>
      <c r="P4772">
        <f t="shared" si="148"/>
        <v>1</v>
      </c>
      <c r="Q4772" s="7">
        <f t="shared" si="149"/>
        <v>1</v>
      </c>
    </row>
    <row r="4773" spans="1:18" x14ac:dyDescent="0.2">
      <c r="A4773">
        <v>89301521</v>
      </c>
      <c r="B4773" t="s">
        <v>6103</v>
      </c>
      <c r="C4773" t="s">
        <v>6104</v>
      </c>
      <c r="D4773">
        <v>5</v>
      </c>
      <c r="E4773" s="2">
        <v>45292</v>
      </c>
      <c r="G4773">
        <v>11124</v>
      </c>
      <c r="H4773">
        <v>68692</v>
      </c>
      <c r="I4773" t="s">
        <v>28</v>
      </c>
      <c r="J4773" t="s">
        <v>6123</v>
      </c>
      <c r="K4773" t="s">
        <v>6052</v>
      </c>
      <c r="M4773" s="1" t="s">
        <v>6124</v>
      </c>
      <c r="N4773">
        <v>1</v>
      </c>
      <c r="O4773" t="s">
        <v>94</v>
      </c>
      <c r="P4773">
        <f t="shared" si="148"/>
        <v>1</v>
      </c>
      <c r="Q4773" s="7">
        <f t="shared" si="149"/>
        <v>1</v>
      </c>
    </row>
    <row r="4774" spans="1:18" x14ac:dyDescent="0.2">
      <c r="A4774">
        <v>89301605</v>
      </c>
      <c r="B4774" t="s">
        <v>6474</v>
      </c>
      <c r="C4774" t="s">
        <v>6475</v>
      </c>
      <c r="D4774">
        <v>10</v>
      </c>
      <c r="E4774" s="2">
        <v>43313</v>
      </c>
      <c r="G4774">
        <v>8750</v>
      </c>
      <c r="H4774">
        <v>91574</v>
      </c>
      <c r="I4774" t="s">
        <v>28</v>
      </c>
      <c r="J4774" t="s">
        <v>2283</v>
      </c>
      <c r="K4774" t="s">
        <v>4861</v>
      </c>
      <c r="M4774" s="1" t="s">
        <v>1891</v>
      </c>
      <c r="N4774">
        <v>0</v>
      </c>
      <c r="O4774" t="s">
        <v>238</v>
      </c>
      <c r="P4774">
        <f t="shared" si="148"/>
        <v>7</v>
      </c>
      <c r="Q4774" s="7">
        <f t="shared" si="149"/>
        <v>3.5999999999999996</v>
      </c>
      <c r="R4774" t="s">
        <v>6797</v>
      </c>
    </row>
    <row r="4775" spans="1:18" x14ac:dyDescent="0.2">
      <c r="A4775">
        <v>89301075</v>
      </c>
      <c r="B4775" t="s">
        <v>1686</v>
      </c>
      <c r="C4775" t="s">
        <v>1840</v>
      </c>
      <c r="D4775">
        <v>10</v>
      </c>
      <c r="E4775" s="2">
        <v>45047</v>
      </c>
      <c r="G4775">
        <v>10993</v>
      </c>
      <c r="H4775">
        <v>91997</v>
      </c>
      <c r="I4775" t="s">
        <v>28</v>
      </c>
      <c r="J4775" t="s">
        <v>1889</v>
      </c>
      <c r="K4775" t="s">
        <v>1890</v>
      </c>
      <c r="M4775" s="1" t="s">
        <v>1891</v>
      </c>
      <c r="N4775">
        <v>1</v>
      </c>
      <c r="O4775" t="s">
        <v>94</v>
      </c>
      <c r="P4775">
        <f t="shared" si="148"/>
        <v>7</v>
      </c>
      <c r="Q4775" s="7">
        <f t="shared" si="149"/>
        <v>3.5999999999999996</v>
      </c>
      <c r="R4775" t="s">
        <v>6797</v>
      </c>
    </row>
    <row r="4776" spans="1:18" x14ac:dyDescent="0.2">
      <c r="A4776">
        <v>89301600</v>
      </c>
      <c r="B4776" t="s">
        <v>6274</v>
      </c>
      <c r="C4776" t="s">
        <v>6274</v>
      </c>
      <c r="D4776">
        <v>10</v>
      </c>
      <c r="E4776" s="2">
        <v>44927</v>
      </c>
      <c r="G4776">
        <v>10873</v>
      </c>
      <c r="H4776">
        <v>99808</v>
      </c>
      <c r="I4776" t="s">
        <v>53</v>
      </c>
      <c r="J4776" t="s">
        <v>212</v>
      </c>
      <c r="K4776" t="s">
        <v>6429</v>
      </c>
      <c r="M4776" s="1"/>
      <c r="N4776">
        <v>1</v>
      </c>
      <c r="O4776" t="s">
        <v>72</v>
      </c>
      <c r="P4776">
        <f t="shared" si="148"/>
        <v>0</v>
      </c>
      <c r="Q4776" s="7">
        <f t="shared" si="149"/>
        <v>0</v>
      </c>
    </row>
    <row r="4777" spans="1:18" x14ac:dyDescent="0.2">
      <c r="M4777" s="1"/>
    </row>
  </sheetData>
  <autoFilter ref="A1:R4776" xr:uid="{53C0A9AD-01B1-40C8-B3A1-CEA35899DD51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2024-01-11T07:04:33Z</dcterms:created>
  <dcterms:modified xsi:type="dcterms:W3CDTF">2024-01-12T06:21:34Z</dcterms:modified>
</cp:coreProperties>
</file>