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DE0F6B6D-4571-48BC-AF87-66B9BC1A3A28}" xr6:coauthVersionLast="36" xr6:coauthVersionMax="36" xr10:uidLastSave="{00000000-0000-0000-0000-000000000000}"/>
  <bookViews>
    <workbookView xWindow="0" yWindow="0" windowWidth="28800" windowHeight="11925" activeTab="1" xr2:uid="{FB6C3931-8BEF-4EBC-8EE1-FC7B2EADC663}"/>
  </bookViews>
  <sheets>
    <sheet name="nastaveni" sheetId="6" r:id="rId1"/>
    <sheet name="Graf1" sheetId="3" r:id="rId2"/>
    <sheet name="List4" sheetId="5" r:id="rId3"/>
    <sheet name="List2" sheetId="2" r:id="rId4"/>
    <sheet name="List1" sheetId="1" r:id="rId5"/>
    <sheet name="List3" sheetId="4" r:id="rId6"/>
    <sheet name="Seznam typů" sheetId="7" r:id="rId7"/>
  </sheets>
  <definedNames>
    <definedName name="_xlnm._FilterDatabase" localSheetId="4" hidden="1">List1!$A$1:$N$289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C2" i="2"/>
  <c r="E2" i="2" s="1"/>
  <c r="C1" i="6" l="1"/>
  <c r="B2" i="6" s="1"/>
</calcChain>
</file>

<file path=xl/sharedStrings.xml><?xml version="1.0" encoding="utf-8"?>
<sst xmlns="http://schemas.openxmlformats.org/spreadsheetml/2006/main" count="3315" uniqueCount="205">
  <si>
    <t>datumOperace</t>
  </si>
  <si>
    <t>Měsíc</t>
  </si>
  <si>
    <t>Klinika</t>
  </si>
  <si>
    <t>JEDNA KLINIKA NA SÁLE/VÍCE KLINIK NA SÁLE</t>
  </si>
  <si>
    <t>Den týdne</t>
  </si>
  <si>
    <t>celkemOperaci</t>
  </si>
  <si>
    <t>DobaOperaci</t>
  </si>
  <si>
    <t>MoznaDoba</t>
  </si>
  <si>
    <t>LongoSal_1_0</t>
  </si>
  <si>
    <t>navozPrvni</t>
  </si>
  <si>
    <t>odvozPosledni</t>
  </si>
  <si>
    <t>Utilizace</t>
  </si>
  <si>
    <t>sal</t>
  </si>
  <si>
    <t>ROK</t>
  </si>
  <si>
    <t xml:space="preserve">URO </t>
  </si>
  <si>
    <t>1 KLINIKA/1 SÁL/1 DEN</t>
  </si>
  <si>
    <t>Po</t>
  </si>
  <si>
    <t>COS07</t>
  </si>
  <si>
    <t>Út</t>
  </si>
  <si>
    <t>1.CH</t>
  </si>
  <si>
    <t>St</t>
  </si>
  <si>
    <t xml:space="preserve">PGK </t>
  </si>
  <si>
    <t>Čt</t>
  </si>
  <si>
    <t>Pá</t>
  </si>
  <si>
    <t>VÍCE KLINIK NA SÁLE</t>
  </si>
  <si>
    <t>2.CH</t>
  </si>
  <si>
    <t>PCHI</t>
  </si>
  <si>
    <t xml:space="preserve">ORL </t>
  </si>
  <si>
    <t>TRAUM</t>
  </si>
  <si>
    <t>Popisky řádků</t>
  </si>
  <si>
    <t>Celkový součet</t>
  </si>
  <si>
    <t>Utilizace v %</t>
  </si>
  <si>
    <t>čas prvního návozu</t>
  </si>
  <si>
    <t>čas posledního odvozu</t>
  </si>
  <si>
    <t>typOperace</t>
  </si>
  <si>
    <t>popisOperace</t>
  </si>
  <si>
    <t>znROBOT_0_1</t>
  </si>
  <si>
    <t xml:space="preserve">Cystektomie kompletní (bez náhrady měchýře)                           </t>
  </si>
  <si>
    <t xml:space="preserve">Odstranění močového měchýře                       </t>
  </si>
  <si>
    <t xml:space="preserve">Resekce ledviny robotická                                             </t>
  </si>
  <si>
    <t xml:space="preserve">Robotický výkon                                   </t>
  </si>
  <si>
    <t xml:space="preserve">Adrenalektomie jednostranná robotická                                 </t>
  </si>
  <si>
    <t>KRCH - Robotická resekce rektosigmatu</t>
  </si>
  <si>
    <t>Robotická resekce rektosigmatu</t>
  </si>
  <si>
    <t>DaVinci Pancreas enukleace</t>
  </si>
  <si>
    <t>enukleace z pankreatu roboticky</t>
  </si>
  <si>
    <t>Roboticky asist. TLH + SE, AEbil.</t>
  </si>
  <si>
    <t>Roboticky asistovaná laparoskopická hysterektomie s odstraněním vejcovodů nebo adnex</t>
  </si>
  <si>
    <t>Roboticky as. TLH + AE bil. + SLN</t>
  </si>
  <si>
    <t>Roboticky as. hysterektomie + adnexektomie + detekce sentinel.uzlin</t>
  </si>
  <si>
    <t>Prostatektomie radikální robotická s lymfadenektomií</t>
  </si>
  <si>
    <t>Rarp</t>
  </si>
  <si>
    <t>Prostatektomie radikální robotická bez lymfadenektomie</t>
  </si>
  <si>
    <t/>
  </si>
  <si>
    <t xml:space="preserve">Pyeloplastika roboticky                                               </t>
  </si>
  <si>
    <t xml:space="preserve">Plastika pánvičky roboticky                       </t>
  </si>
  <si>
    <t xml:space="preserve">Hydrokéla jednostranná                                                </t>
  </si>
  <si>
    <t xml:space="preserve">Operace vodní kýly na skrótu                      </t>
  </si>
  <si>
    <t>KRCH - Robotická resekce rekta</t>
  </si>
  <si>
    <t>Robotická resekce rekta</t>
  </si>
  <si>
    <t xml:space="preserve">Prostatektomie suprapubická                                           </t>
  </si>
  <si>
    <t xml:space="preserve">Transvezikálně                                    </t>
  </si>
  <si>
    <t xml:space="preserve">Plastika tříselné kýly laparoskop.                                    </t>
  </si>
  <si>
    <t xml:space="preserve">Plastika třísla laparoskopicky                    </t>
  </si>
  <si>
    <t xml:space="preserve">Cholecystektomie laparoskopická                                       </t>
  </si>
  <si>
    <t xml:space="preserve">Laparoskopická cholecystektomie                   </t>
  </si>
  <si>
    <t xml:space="preserve">Orchiektomie radikální                                                </t>
  </si>
  <si>
    <t xml:space="preserve">Odstranění varlete pro tumor řezem z inquiny      </t>
  </si>
  <si>
    <t>Varixy -  vysoká ligatura vsm</t>
  </si>
  <si>
    <t>Varixy</t>
  </si>
  <si>
    <t>Roboticky as. Myomektomie</t>
  </si>
  <si>
    <t>Robotický výkon</t>
  </si>
  <si>
    <t>Roboticky asist. TLH+AE bil. + LYP, LYPA</t>
  </si>
  <si>
    <t>Robotická operace dělohy pro zhoubný nádor</t>
  </si>
  <si>
    <t>Robotická operace - Sakrokolpopexe</t>
  </si>
  <si>
    <t>Závěs pochvy (cervixu) na promontorium roboticky</t>
  </si>
  <si>
    <t>Excize</t>
  </si>
  <si>
    <t xml:space="preserve">Obecná operace                                                        </t>
  </si>
  <si>
    <t xml:space="preserve">Obecná operace                                    </t>
  </si>
  <si>
    <t xml:space="preserve">Plastika kýly v jizvě                                                 </t>
  </si>
  <si>
    <t xml:space="preserve">Plastika kýly v jizvě s nebo bez implantátu       </t>
  </si>
  <si>
    <t>Resekce vezikovaginální píštěle</t>
  </si>
  <si>
    <t>odstranění píštěle</t>
  </si>
  <si>
    <t>Robotická operace</t>
  </si>
  <si>
    <t>Robotická operace - resekce isthmokély</t>
  </si>
  <si>
    <t>resekce isthmokély + resutura dělohy</t>
  </si>
  <si>
    <t xml:space="preserve">Hydrokéla oboustranná                                                 </t>
  </si>
  <si>
    <t xml:space="preserve">Operace vodních kýl na skrótu                     </t>
  </si>
  <si>
    <t>Robotická operace - odstranění hluboké endometriozy</t>
  </si>
  <si>
    <t xml:space="preserve">Plastika umbilikální kýly                                             </t>
  </si>
  <si>
    <t xml:space="preserve">Plastika umbilikální kýly                         </t>
  </si>
  <si>
    <t>HPB - Levostranná pankreatektomie bez splenektomie</t>
  </si>
  <si>
    <t>Robotická operace - odstranění DIE</t>
  </si>
  <si>
    <t>odstranění hluboké infilůtrující endometriózy roboticky</t>
  </si>
  <si>
    <t xml:space="preserve">Cirkumcize, děti od 3 let a dospělí                                   </t>
  </si>
  <si>
    <t xml:space="preserve">Operační výkon                                    </t>
  </si>
  <si>
    <t>Výměna COM</t>
  </si>
  <si>
    <t xml:space="preserve">Meatotomie a rekonstrukce ústí uretry                                 </t>
  </si>
  <si>
    <t xml:space="preserve">Rozšíření ústí uretry                             </t>
  </si>
  <si>
    <t>Totální LSK Hysterektomie</t>
  </si>
  <si>
    <t>TLH</t>
  </si>
  <si>
    <t xml:space="preserve">Uretroplastika - 1. doba                                              </t>
  </si>
  <si>
    <t xml:space="preserve">Uretroplastika                                    </t>
  </si>
  <si>
    <t xml:space="preserve">Orchiektomie jednostranná                                             </t>
  </si>
  <si>
    <t xml:space="preserve">Odstranění varlete                                </t>
  </si>
  <si>
    <t xml:space="preserve">Loket vazy rekonstrukce                                               </t>
  </si>
  <si>
    <t xml:space="preserve">                                                  </t>
  </si>
  <si>
    <t>KRCH - Levostranná hemikolektomie</t>
  </si>
  <si>
    <t>Levostranná hemikolektomie</t>
  </si>
  <si>
    <t>HPB - Levostranná pankreatektomie se splenektomií</t>
  </si>
  <si>
    <t>Levostranná pankreatektomie se splenektomií</t>
  </si>
  <si>
    <t>LSH + SE/AE bilat.</t>
  </si>
  <si>
    <t>LSK Supracervikální Hysterektomie + oboustranná salpingektomie / adnexektomie</t>
  </si>
  <si>
    <t>LAVHY + SE/AE bilat.</t>
  </si>
  <si>
    <t>LSK asistr. vagin.hysterektomie + oboustranná salpingektomie nebo adnexektomie</t>
  </si>
  <si>
    <t>KRCH - Místní excize rekta</t>
  </si>
  <si>
    <t>Místní excize léze rekta, korekce prolapsu</t>
  </si>
  <si>
    <t>Robotická operace - Lymfadenectomie pánevní ev. paraaortální</t>
  </si>
  <si>
    <t>Roboticky as. LYP, LYPA</t>
  </si>
  <si>
    <t>KRCH - Přední nízká resekce rekta</t>
  </si>
  <si>
    <t>Alr vč. resekcí rektosigmoidea</t>
  </si>
  <si>
    <t>Laparoskopicky asistovaná vaginální hysterektomie</t>
  </si>
  <si>
    <t>LAVHY</t>
  </si>
  <si>
    <t>Lymfadenektomie pánevní, ev. paraaortální</t>
  </si>
  <si>
    <t>Lymfadenektomie pánevní</t>
  </si>
  <si>
    <t xml:space="preserve">Cystektomie kompletní s ureteroileálním konduitem (pouch)             </t>
  </si>
  <si>
    <t xml:space="preserve">Odstranění močového měchýře+bricker               </t>
  </si>
  <si>
    <t xml:space="preserve">Klavikula  osteosyntéza                                               </t>
  </si>
  <si>
    <t>HPB - Excize/enukleace tumoru pankreatu (NET)</t>
  </si>
  <si>
    <t>Excize/enukleace tumoru pankreatu</t>
  </si>
  <si>
    <t xml:space="preserve">Nefrektomie radikání laparoskopická                                   </t>
  </si>
  <si>
    <t xml:space="preserve">Laparo radikální odstranění ledviny               </t>
  </si>
  <si>
    <t xml:space="preserve">Převaz rány metodou v. a. c. (vacuum asisted closure)                 </t>
  </si>
  <si>
    <t xml:space="preserve">V.a.c.                                            </t>
  </si>
  <si>
    <t>HPB - Hemipankreatoduodenektomie</t>
  </si>
  <si>
    <t>Whipple, Traverso,...</t>
  </si>
  <si>
    <t>KRCH - Pravostranná hemikolektomie</t>
  </si>
  <si>
    <t>Pravostranná hemikolektomie vč.rozšířené</t>
  </si>
  <si>
    <t xml:space="preserve">Reimplantace ureteru (ucna)                                           </t>
  </si>
  <si>
    <t xml:space="preserve">Ureterovesikální anastomóza                       </t>
  </si>
  <si>
    <t>Exstirpace atheromu</t>
  </si>
  <si>
    <t xml:space="preserve">Extrakce osm                                                          </t>
  </si>
  <si>
    <t>HGIT - Nutritivní jejunostomie</t>
  </si>
  <si>
    <t>výživná jejunostOmie jako samostatný výkon</t>
  </si>
  <si>
    <t>Výměna VAC</t>
  </si>
  <si>
    <t xml:space="preserve">Laparoskopie - operační                                               </t>
  </si>
  <si>
    <t xml:space="preserve">V kombinaci s drg kodem                           </t>
  </si>
  <si>
    <t xml:space="preserve">Orchiektomie bilaterální                                              </t>
  </si>
  <si>
    <t xml:space="preserve">Odstranní varlat, orchiektomie bilat.             </t>
  </si>
  <si>
    <t xml:space="preserve">Varikokéla laparoskopicky jednostranná                                </t>
  </si>
  <si>
    <t xml:space="preserve">Laparoskopický výkon                              </t>
  </si>
  <si>
    <t xml:space="preserve">Uretroplastika 2. doba                                                </t>
  </si>
  <si>
    <t>Varixy laser ablace</t>
  </si>
  <si>
    <t>KRCH - Robotická amputace rekta</t>
  </si>
  <si>
    <t>Robotická amputace rekta</t>
  </si>
  <si>
    <t xml:space="preserve">Uretropexe minimálně invazivní  k léčbě stresové  inkontinence        </t>
  </si>
  <si>
    <t xml:space="preserve">Závěs uretry pomocí pásky                         </t>
  </si>
  <si>
    <t xml:space="preserve">Převaz v CA                                                           </t>
  </si>
  <si>
    <t>Závěs pochvy - SSF (Miyazaki, Amreich-Richter)</t>
  </si>
  <si>
    <t>Závěs pochvy vaginální cestou do sakrospinálního vazu</t>
  </si>
  <si>
    <t>Appendektomie laparoskop.</t>
  </si>
  <si>
    <t>Odstranění appendixu laparoskopickou  cestou</t>
  </si>
  <si>
    <t xml:space="preserve">Karunkula nebo prolaps uretry                                         </t>
  </si>
  <si>
    <t xml:space="preserve">Snesení karunkuly,prolapsu uretry                 </t>
  </si>
  <si>
    <t>Appendektomie klasicky</t>
  </si>
  <si>
    <t>Odstranění appendixu otevřenou cestou</t>
  </si>
  <si>
    <t>KRCH - Laparoskopická resekce sigmoidea</t>
  </si>
  <si>
    <t>dtto</t>
  </si>
  <si>
    <t>HPB-roboticky asistovaná distální pankreatektomie</t>
  </si>
  <si>
    <t>HPB-robotická distální pankreatektomie</t>
  </si>
  <si>
    <t xml:space="preserve">Hysterektomie radikální (wertheim - meigs)                            </t>
  </si>
  <si>
    <t xml:space="preserve">Radikální odstranění dělohy vč. uzlin pro zhoubný </t>
  </si>
  <si>
    <t xml:space="preserve">Cystektomie kompletní s kontinentním střevním konduitem (pouch        </t>
  </si>
  <si>
    <t xml:space="preserve">Odstranění močového měchýře+studer                </t>
  </si>
  <si>
    <t>Exstirpace cysty</t>
  </si>
  <si>
    <t xml:space="preserve">Endo-turh-transur.resekce nebo discize hrdla měchýře                  </t>
  </si>
  <si>
    <t xml:space="preserve">Endo výkon                                        </t>
  </si>
  <si>
    <t xml:space="preserve">Nefroureterektomie laparoskopická (+ ureterektomie ot.-jeden výkon)   </t>
  </si>
  <si>
    <t xml:space="preserve">Lsk nefrektomie a otev. ureterektomie             </t>
  </si>
  <si>
    <t>KRCH - Amputace rekta</t>
  </si>
  <si>
    <t>Abdominoperineální amputace rekta</t>
  </si>
  <si>
    <t>LSK radikalizace při border-line tumoru</t>
  </si>
  <si>
    <t>LSK omentektomie infrakolická, appendektomie, biopsie peritonea</t>
  </si>
  <si>
    <t>Počet z typOperace</t>
  </si>
  <si>
    <t>1.CH Celkem</t>
  </si>
  <si>
    <t>2.CH Celkem</t>
  </si>
  <si>
    <t>ORL  Celkem</t>
  </si>
  <si>
    <t>PGK  Celkem</t>
  </si>
  <si>
    <t>PCHI Celkem</t>
  </si>
  <si>
    <t>TRAUM Celkem</t>
  </si>
  <si>
    <t>URO  Celkem</t>
  </si>
  <si>
    <t>LongoSal_vybrano</t>
  </si>
  <si>
    <t>Nadpis</t>
  </si>
  <si>
    <t>typOperace - ROBOT</t>
  </si>
  <si>
    <t>03.X</t>
  </si>
  <si>
    <t>06.X</t>
  </si>
  <si>
    <t>10.X</t>
  </si>
  <si>
    <t>11.X</t>
  </si>
  <si>
    <t>13.X</t>
  </si>
  <si>
    <t>17.X</t>
  </si>
  <si>
    <t>18.X</t>
  </si>
  <si>
    <t>20.X</t>
  </si>
  <si>
    <t>24.X</t>
  </si>
  <si>
    <t>27.X</t>
  </si>
  <si>
    <t>31.X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</si>
</sst>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[$-F400]h:mm:ss\ AM/PM"/>
    <numFmt numFmtId="166" formatCode="h:mm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2" borderId="1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165" fontId="1" fillId="2" borderId="1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0" applyNumberFormat="1" applyAlignment="1">
      <alignment horizontal="left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166" fontId="0" fillId="0" borderId="0" xfId="0" applyNumberFormat="1"/>
    <xf numFmtId="0" fontId="3" fillId="3" borderId="1" xfId="2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0" fontId="3" fillId="0" borderId="2" xfId="2" applyFont="1" applyFill="1" applyBorder="1" applyAlignment="1"/>
    <xf numFmtId="0" fontId="0" fillId="0" borderId="0" xfId="0" applyFill="1"/>
  </cellXfs>
  <cellStyles count="3">
    <cellStyle name="Normální" xfId="0" builtinId="0"/>
    <cellStyle name="Normální_List1" xfId="1" xr:uid="{0CFA6145-58B4-4075-8FFD-029CD1899204}"/>
    <cellStyle name="Normální_List3" xfId="2" xr:uid="{352C4CEF-44E2-4802-93DF-E1788CE2C9AF}"/>
  </cellStyles>
  <dxfs count="9">
    <dxf>
      <numFmt numFmtId="165" formatCode="[$-F400]h:mm:ss\ AM/PM"/>
    </dxf>
    <dxf>
      <numFmt numFmtId="166" formatCode="h:mm;@"/>
    </dxf>
    <dxf>
      <numFmt numFmtId="166" formatCode="h:mm;@"/>
    </dxf>
    <dxf>
      <numFmt numFmtId="165" formatCode="[$-F400]h:mm:ss\ AM/PM"/>
    </dxf>
    <dxf>
      <numFmt numFmtId="166" formatCode="h:mm;@"/>
    </dxf>
    <dxf>
      <numFmt numFmtId="166" formatCode="h:mm;@"/>
    </dxf>
    <dxf>
      <numFmt numFmtId="166" formatCode="h:mm;@"/>
    </dxf>
    <dxf>
      <numFmt numFmtId="166" formatCode="h:mm;@"/>
    </dxf>
    <dxf>
      <numFmt numFmtId="165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[Vyhodnocení COS7 - Robot.xlsx]List2!Kontingenční tabulka1</c:name>
    <c:fmtId val="1"/>
  </c:pivotSource>
  <c:chart>
    <c:title>
      <c:tx>
        <c:strRef>
          <c:f>nastaveni!$B$2</c:f>
          <c:strCache>
            <c:ptCount val="1"/>
            <c:pt idx="0">
              <c:v>Využití sálu COS07 - bez LONGO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25400">
              <a:solidFill>
                <a:srgbClr val="00B05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92D05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FF0000"/>
            </a:solidFill>
            <a:ln w="25400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nastaveni!$B$2</c:f>
              <c:strCache>
                <c:ptCount val="1"/>
                <c:pt idx="0">
                  <c:v>Utilizace v %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3"/>
                <c:lvl>
                  <c:pt idx="0">
                    <c:v>URO </c:v>
                  </c:pt>
                  <c:pt idx="1">
                    <c:v>URO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1.CH</c:v>
                  </c:pt>
                  <c:pt idx="8">
                    <c:v>URO </c:v>
                  </c:pt>
                  <c:pt idx="9">
                    <c:v>URO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URO </c:v>
                  </c:pt>
                </c:lvl>
                <c:lvl>
                  <c:pt idx="0">
                    <c:v>03.X</c:v>
                  </c:pt>
                  <c:pt idx="1">
                    <c:v>06.X</c:v>
                  </c:pt>
                  <c:pt idx="2">
                    <c:v>10.X</c:v>
                  </c:pt>
                  <c:pt idx="3">
                    <c:v>11.X</c:v>
                  </c:pt>
                  <c:pt idx="5">
                    <c:v>13.X</c:v>
                  </c:pt>
                  <c:pt idx="6">
                    <c:v>17.X</c:v>
                  </c:pt>
                  <c:pt idx="7">
                    <c:v>18.X</c:v>
                  </c:pt>
                  <c:pt idx="9">
                    <c:v>20.X</c:v>
                  </c:pt>
                  <c:pt idx="10">
                    <c:v>24.X</c:v>
                  </c:pt>
                  <c:pt idx="11">
                    <c:v>27.X</c:v>
                  </c:pt>
                  <c:pt idx="12">
                    <c:v>31.X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General</c:formatCode>
                <c:ptCount val="13"/>
                <c:pt idx="0">
                  <c:v>97.18</c:v>
                </c:pt>
                <c:pt idx="1">
                  <c:v>71.959999999999994</c:v>
                </c:pt>
                <c:pt idx="2">
                  <c:v>53.7</c:v>
                </c:pt>
                <c:pt idx="3">
                  <c:v>64.69</c:v>
                </c:pt>
                <c:pt idx="4">
                  <c:v>36.21</c:v>
                </c:pt>
                <c:pt idx="5">
                  <c:v>83.48</c:v>
                </c:pt>
                <c:pt idx="6">
                  <c:v>80.52</c:v>
                </c:pt>
                <c:pt idx="7">
                  <c:v>61.57</c:v>
                </c:pt>
                <c:pt idx="8">
                  <c:v>31.97</c:v>
                </c:pt>
                <c:pt idx="9">
                  <c:v>89.78</c:v>
                </c:pt>
                <c:pt idx="10">
                  <c:v>86.12</c:v>
                </c:pt>
                <c:pt idx="11">
                  <c:v>84.57</c:v>
                </c:pt>
                <c:pt idx="12">
                  <c:v>80.430000000000007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1-49F1-983A-8DDDBCF1D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02269288"/>
        <c:axId val="402268960"/>
      </c:barChart>
      <c:lineChart>
        <c:grouping val="standard"/>
        <c:varyColors val="0"/>
        <c:ser>
          <c:idx val="0"/>
          <c:order val="0"/>
          <c:tx>
            <c:strRef>
              <c:f>nastaveni!$B$2</c:f>
              <c:strCache>
                <c:ptCount val="1"/>
                <c:pt idx="0">
                  <c:v>čas prvního návozu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3"/>
                <c:lvl>
                  <c:pt idx="0">
                    <c:v>URO </c:v>
                  </c:pt>
                  <c:pt idx="1">
                    <c:v>URO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1.CH</c:v>
                  </c:pt>
                  <c:pt idx="8">
                    <c:v>URO </c:v>
                  </c:pt>
                  <c:pt idx="9">
                    <c:v>URO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URO </c:v>
                  </c:pt>
                </c:lvl>
                <c:lvl>
                  <c:pt idx="0">
                    <c:v>03.X</c:v>
                  </c:pt>
                  <c:pt idx="1">
                    <c:v>06.X</c:v>
                  </c:pt>
                  <c:pt idx="2">
                    <c:v>10.X</c:v>
                  </c:pt>
                  <c:pt idx="3">
                    <c:v>11.X</c:v>
                  </c:pt>
                  <c:pt idx="5">
                    <c:v>13.X</c:v>
                  </c:pt>
                  <c:pt idx="6">
                    <c:v>17.X</c:v>
                  </c:pt>
                  <c:pt idx="7">
                    <c:v>18.X</c:v>
                  </c:pt>
                  <c:pt idx="9">
                    <c:v>20.X</c:v>
                  </c:pt>
                  <c:pt idx="10">
                    <c:v>24.X</c:v>
                  </c:pt>
                  <c:pt idx="11">
                    <c:v>27.X</c:v>
                  </c:pt>
                  <c:pt idx="12">
                    <c:v>31.X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h:mm;@</c:formatCode>
                <c:ptCount val="13"/>
                <c:pt idx="0">
                  <c:v>0.31489583333333332</c:v>
                </c:pt>
                <c:pt idx="1">
                  <c:v>0.32239583333333333</c:v>
                </c:pt>
                <c:pt idx="2">
                  <c:v>0.32500000000000001</c:v>
                </c:pt>
                <c:pt idx="3">
                  <c:v>0.43640046296296298</c:v>
                </c:pt>
                <c:pt idx="4">
                  <c:v>0.31251157407407409</c:v>
                </c:pt>
                <c:pt idx="5">
                  <c:v>0.32442129629629629</c:v>
                </c:pt>
                <c:pt idx="6">
                  <c:v>0.31398148148148147</c:v>
                </c:pt>
                <c:pt idx="7">
                  <c:v>0.42778935185185185</c:v>
                </c:pt>
                <c:pt idx="8">
                  <c:v>0.31380787037037039</c:v>
                </c:pt>
                <c:pt idx="9">
                  <c:v>0.33152777777777781</c:v>
                </c:pt>
                <c:pt idx="10">
                  <c:v>0.31512731481481482</c:v>
                </c:pt>
                <c:pt idx="11">
                  <c:v>0.32668981481481479</c:v>
                </c:pt>
                <c:pt idx="12">
                  <c:v>0.31975694444444441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1-49F1-983A-8DDDBCF1DD38}"/>
            </c:ext>
          </c:extLst>
        </c:ser>
        <c:ser>
          <c:idx val="1"/>
          <c:order val="1"/>
          <c:tx>
            <c:strRef>
              <c:f>nastaveni!$B$2</c:f>
              <c:strCache>
                <c:ptCount val="1"/>
                <c:pt idx="0">
                  <c:v>čas posledního odvozu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3"/>
                <c:lvl>
                  <c:pt idx="0">
                    <c:v>URO </c:v>
                  </c:pt>
                  <c:pt idx="1">
                    <c:v>URO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1.CH</c:v>
                  </c:pt>
                  <c:pt idx="8">
                    <c:v>URO </c:v>
                  </c:pt>
                  <c:pt idx="9">
                    <c:v>URO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URO </c:v>
                  </c:pt>
                </c:lvl>
                <c:lvl>
                  <c:pt idx="0">
                    <c:v>03.X</c:v>
                  </c:pt>
                  <c:pt idx="1">
                    <c:v>06.X</c:v>
                  </c:pt>
                  <c:pt idx="2">
                    <c:v>10.X</c:v>
                  </c:pt>
                  <c:pt idx="3">
                    <c:v>11.X</c:v>
                  </c:pt>
                  <c:pt idx="5">
                    <c:v>13.X</c:v>
                  </c:pt>
                  <c:pt idx="6">
                    <c:v>17.X</c:v>
                  </c:pt>
                  <c:pt idx="7">
                    <c:v>18.X</c:v>
                  </c:pt>
                  <c:pt idx="9">
                    <c:v>20.X</c:v>
                  </c:pt>
                  <c:pt idx="10">
                    <c:v>24.X</c:v>
                  </c:pt>
                  <c:pt idx="11">
                    <c:v>27.X</c:v>
                  </c:pt>
                  <c:pt idx="12">
                    <c:v>31.X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h:mm;@</c:formatCode>
                <c:ptCount val="13"/>
                <c:pt idx="0">
                  <c:v>0.66089120370370369</c:v>
                </c:pt>
                <c:pt idx="1">
                  <c:v>0.5710763888888889</c:v>
                </c:pt>
                <c:pt idx="2">
                  <c:v>0.50053240740740745</c:v>
                </c:pt>
                <c:pt idx="3">
                  <c:v>0.65679398148148149</c:v>
                </c:pt>
                <c:pt idx="4">
                  <c:v>0.42976851851851849</c:v>
                </c:pt>
                <c:pt idx="5">
                  <c:v>0.61078703703703707</c:v>
                </c:pt>
                <c:pt idx="6">
                  <c:v>0.57839120370370367</c:v>
                </c:pt>
                <c:pt idx="7">
                  <c:v>0.66168981481481481</c:v>
                </c:pt>
                <c:pt idx="8">
                  <c:v>0.41621527777777773</c:v>
                </c:pt>
                <c:pt idx="9">
                  <c:v>0.62724537037037031</c:v>
                </c:pt>
                <c:pt idx="10">
                  <c:v>0.61684027777777783</c:v>
                </c:pt>
                <c:pt idx="11">
                  <c:v>0.62420138888888888</c:v>
                </c:pt>
                <c:pt idx="12">
                  <c:v>0.58751157407407406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9F1-983A-8DDDBCF1D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294544"/>
        <c:axId val="402288640"/>
      </c:lineChart>
      <c:catAx>
        <c:axId val="402294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88640"/>
        <c:crosses val="autoZero"/>
        <c:auto val="1"/>
        <c:lblAlgn val="ctr"/>
        <c:lblOffset val="100"/>
        <c:noMultiLvlLbl val="0"/>
      </c:catAx>
      <c:valAx>
        <c:axId val="402288640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94544"/>
        <c:crosses val="autoZero"/>
        <c:crossBetween val="between"/>
      </c:valAx>
      <c:valAx>
        <c:axId val="402268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69288"/>
        <c:crosses val="max"/>
        <c:crossBetween val="between"/>
      </c:valAx>
      <c:catAx>
        <c:axId val="4022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2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A7D11A-BF9A-4B01-AB6C-8D7A4A9E5416}">
  <sheetPr>
    <tabColor rgb="FF00B0F0"/>
  </sheetPr>
  <sheetViews>
    <sheetView tabSelected="1"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C414325-807D-446D-B4FC-756D0E88A3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49167361112" createdVersion="6" refreshedVersion="6" minRefreshableVersion="3" recordCount="289" xr:uid="{27C1A1CA-5877-4451-B448-6BB1CF153DD9}">
  <cacheSource type="worksheet">
    <worksheetSource ref="A1:N1048576" sheet="List1"/>
  </cacheSource>
  <cacheFields count="15">
    <cacheField name="datumOperace" numFmtId="0">
      <sharedItems containsNonDate="0" containsDate="1" containsString="0" containsBlank="1" minDate="2023-01-02T00:00:00" maxDate="2023-12-28T00:00:00" count="244"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4T00:00:00"/>
        <d v="2023-04-05T00:00:00"/>
        <d v="2023-04-06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9T00:00:00"/>
        <d v="2023-05-10T00:00:00"/>
        <d v="2023-05-11T00:00:00"/>
        <d v="2023-05-12T00:00:00"/>
        <d v="2023-05-15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7T00:00:00"/>
        <m/>
      </sharedItems>
      <fieldGroup par="14" base="0">
        <rangePr groupBy="days" startDate="2023-01-02T00:00:00" endDate="2023-12-28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8.12.2023"/>
        </groupItems>
      </fieldGroup>
    </cacheField>
    <cacheField name="Měsí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JEDNA KLINIKA NA SÁLE/VÍCE KLINIK NA SÁLE" numFmtId="0">
      <sharedItems containsBlank="1"/>
    </cacheField>
    <cacheField name="Den týdne" numFmtId="0">
      <sharedItems containsBlank="1"/>
    </cacheField>
    <cacheField name="celkemOperaci" numFmtId="0">
      <sharedItems containsString="0" containsBlank="1" containsNumber="1" containsInteger="1" minValue="1" maxValue="5"/>
    </cacheField>
    <cacheField name="DobaOperaci" numFmtId="0">
      <sharedItems containsString="0" containsBlank="1" containsNumber="1" containsInteger="1" minValue="50" maxValue="750"/>
    </cacheField>
    <cacheField name="MoznaDoba" numFmtId="0">
      <sharedItems containsString="0" containsBlank="1" containsNumber="1" containsInteger="1" minValue="460" maxValue="799"/>
    </cacheField>
    <cacheField name="LongoSal_1_0" numFmtId="0">
      <sharedItems containsString="0" containsBlank="1" containsNumber="1" containsInteger="1" minValue="0" maxValue="1" count="3">
        <n v="0"/>
        <n v="1"/>
        <m/>
      </sharedItems>
    </cacheField>
    <cacheField name="navozPrvni" numFmtId="165">
      <sharedItems containsNonDate="0" containsDate="1" containsString="0" containsBlank="1" minDate="1899-12-30T07:27:22" maxDate="1899-12-30T18:09:09"/>
    </cacheField>
    <cacheField name="odvozPosledni" numFmtId="165">
      <sharedItems containsNonDate="0" containsDate="1" containsString="0" containsBlank="1" minDate="1899-12-30T09:12:00" maxDate="1899-12-30T20:54:53"/>
    </cacheField>
    <cacheField name="Utilizace" numFmtId="0">
      <sharedItems containsString="0" containsBlank="1" containsNumber="1" minValue="9.5500000000000007" maxValue="100.16"/>
    </cacheField>
    <cacheField name="sal" numFmtId="0">
      <sharedItems containsBlank="1"/>
    </cacheField>
    <cacheField name="ROK" numFmtId="0">
      <sharedItems containsString="0" containsBlank="1" containsNumber="1" containsInteger="1" minValue="2023" maxValue="2023"/>
    </cacheField>
    <cacheField name="Měsíce" numFmtId="0" databaseField="0">
      <fieldGroup base="0">
        <rangePr groupBy="months" startDate="2023-01-02T00:00:00" endDate="2023-12-28T00:00:00"/>
        <groupItems count="14">
          <s v="&lt;02.01.2023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64655439813" createdVersion="6" refreshedVersion="6" minRefreshableVersion="3" recordCount="633" xr:uid="{08A941ED-EC02-4563-BD30-E260D495224E}">
  <cacheSource type="worksheet">
    <worksheetSource ref="A1:D1048576" sheet="List3"/>
  </cacheSource>
  <cacheFields count="4"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typOperace" numFmtId="0">
      <sharedItems containsBlank="1" count="81">
        <s v="Cystektomie kompletní (bez náhrady měchýře)                           "/>
        <s v="Resekce ledviny robotická                                             "/>
        <s v="Adrenalektomie jednostranná robotická                                 "/>
        <s v="KRCH - Robotická resekce rektosigmatu"/>
        <s v="DaVinci Pancreas enukleace"/>
        <s v="Roboticky asist. TLH + SE, AEbil."/>
        <s v="Roboticky as. TLH + AE bil. + SLN"/>
        <s v="Prostatektomie radikální robotická s lymfadenektomií"/>
        <s v="Prostatektomie radikální robotická bez lymfadenektomie"/>
        <s v="Pyeloplastika roboticky                                               "/>
        <s v="Hydrokéla jednostranná                                                "/>
        <s v="KRCH - Robotická resekce rekta"/>
        <s v="Prostatektomie suprapubická                                           "/>
        <s v="Plastika tříselné kýly laparoskop.                                    "/>
        <s v="Cholecystektomie laparoskopická                                       "/>
        <s v="Orchiektomie radikální                                                "/>
        <s v="Varixy -  vysoká ligatura vsm"/>
        <s v="Roboticky as. Myomektomie"/>
        <s v="Roboticky asist. TLH+AE bil. + LYP, LYPA"/>
        <s v="Robotická operace - Sakrokolpopexe"/>
        <s v="Excize"/>
        <s v="Obecná operace                                                        "/>
        <s v="Plastika kýly v jizvě                                                 "/>
        <s v="Resekce vezikovaginální píštěle"/>
        <s v="Robotická operace"/>
        <s v="Robotická operace - resekce isthmokély"/>
        <s v="Hydrokéla oboustranná                                                 "/>
        <s v="Robotická operace - odstranění hluboké endometriozy"/>
        <s v="Plastika umbilikální kýly                                             "/>
        <s v="HPB - Levostranná pankreatektomie bez splenektomie"/>
        <s v="Robotická operace - odstranění DIE"/>
        <s v="Cirkumcize, děti od 3 let a dospělí                                   "/>
        <s v="Výměna COM"/>
        <s v="Meatotomie a rekonstrukce ústí uretry                                 "/>
        <s v="Totální LSK Hysterektomie"/>
        <s v="Uretroplastika - 1. doba                                              "/>
        <s v="Orchiektomie jednostranná                                             "/>
        <s v="Loket vazy rekonstrukce                                               "/>
        <s v="KRCH - Levostranná hemikolektomie"/>
        <s v="HPB - Levostranná pankreatektomie se splenektomií"/>
        <s v="LSH + SE/AE bilat."/>
        <s v="LAVHY + SE/AE bilat."/>
        <s v="KRCH - Místní excize rekta"/>
        <s v="Robotická operace - Lymfadenectomie pánevní ev. paraaortální"/>
        <s v="KRCH - Přední nízká resekce rekta"/>
        <s v="Laparoskopicky asistovaná vaginální hysterektomie"/>
        <s v="Lymfadenektomie pánevní, ev. paraaortální"/>
        <s v="Cystektomie kompletní s ureteroileálním konduitem (pouch)             "/>
        <s v="Klavikula  osteosyntéza                                               "/>
        <s v="HPB - Excize/enukleace tumoru pankreatu (NET)"/>
        <s v="Nefrektomie radikání laparoskopická                                   "/>
        <s v="Převaz rány metodou v. a. c. (vacuum asisted closure)                 "/>
        <s v="HPB - Hemipankreatoduodenektomie"/>
        <s v="KRCH - Pravostranná hemikolektomie"/>
        <s v="Reimplantace ureteru (ucna)                                           "/>
        <s v="Exstirpace atheromu"/>
        <s v="Extrakce osm                                                          "/>
        <s v="HGIT - Nutritivní jejunostomie"/>
        <s v="Výměna VAC"/>
        <s v="Laparoskopie - operační                                               "/>
        <s v="Orchiektomie bilaterální                                              "/>
        <s v="Varikokéla laparoskopicky jednostranná                                "/>
        <s v="Uretroplastika 2. doba                                                "/>
        <s v="Varixy laser ablace"/>
        <s v="KRCH - Robotická amputace rekta"/>
        <s v="Uretropexe minimálně invazivní  k léčbě stresové  inkontinence        "/>
        <s v="Převaz v CA                                                           "/>
        <s v="Závěs pochvy - SSF (Miyazaki, Amreich-Richter)"/>
        <s v="Appendektomie laparoskop."/>
        <s v="Karunkula nebo prolaps uretry                                         "/>
        <s v="Appendektomie klasicky"/>
        <s v="KRCH - Laparoskopická resekce sigmoidea"/>
        <s v="HPB-roboticky asistovaná distální pankreatektomie"/>
        <s v="Hysterektomie radikální (wertheim - meigs)                            "/>
        <s v="Cystektomie kompletní s kontinentním střevním konduitem (pouch        "/>
        <s v="Exstirpace cysty"/>
        <s v="Endo-turh-transur.resekce nebo discize hrdla měchýře                  "/>
        <s v="Nefroureterektomie laparoskopická (+ ureterektomie ot.-jeden výkon)   "/>
        <s v="KRCH - Amputace rekta"/>
        <s v="LSK radikalizace při border-line tumoru"/>
        <m/>
      </sharedItems>
    </cacheField>
    <cacheField name="popisOperace" numFmtId="0">
      <sharedItems containsBlank="1"/>
    </cacheField>
    <cacheField name="znROBOT_0_1" numFmtId="0">
      <sharedItems containsString="0" containsBlank="1" containsNumber="1" containsInteger="1" minValue="0" maxValue="1" count="3">
        <n v="0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x v="0"/>
    <x v="0"/>
    <x v="0"/>
    <s v="1 KLINIKA/1 SÁL/1 DEN"/>
    <s v="Po"/>
    <n v="1"/>
    <n v="384"/>
    <n v="460"/>
    <x v="0"/>
    <d v="1899-12-30T07:42:24"/>
    <d v="1899-12-30T14:06:39"/>
    <n v="83.48"/>
    <s v="COS07"/>
    <n v="2023"/>
  </r>
  <r>
    <x v="1"/>
    <x v="0"/>
    <x v="0"/>
    <s v="1 KLINIKA/1 SÁL/1 DEN"/>
    <s v="Út"/>
    <n v="2"/>
    <n v="291"/>
    <n v="465"/>
    <x v="0"/>
    <d v="1899-12-30T07:29:20"/>
    <d v="1899-12-30T12:27:59"/>
    <n v="62.58"/>
    <s v="COS07"/>
    <n v="2023"/>
  </r>
  <r>
    <x v="2"/>
    <x v="0"/>
    <x v="1"/>
    <s v="1 KLINIKA/1 SÁL/1 DEN"/>
    <s v="St"/>
    <n v="2"/>
    <n v="692"/>
    <n v="746"/>
    <x v="1"/>
    <d v="1899-12-30T07:55:29"/>
    <d v="1899-12-30T20:01:10"/>
    <n v="92.76"/>
    <s v="COS07"/>
    <n v="2023"/>
  </r>
  <r>
    <x v="3"/>
    <x v="0"/>
    <x v="2"/>
    <s v="1 KLINIKA/1 SÁL/1 DEN"/>
    <s v="Čt"/>
    <n v="2"/>
    <n v="307"/>
    <n v="670"/>
    <x v="1"/>
    <d v="1899-12-30T07:46:43"/>
    <d v="1899-12-30T13:10:49"/>
    <n v="45.82"/>
    <s v="COS07"/>
    <n v="2023"/>
  </r>
  <r>
    <x v="4"/>
    <x v="0"/>
    <x v="0"/>
    <s v="1 KLINIKA/1 SÁL/1 DEN"/>
    <s v="Pá"/>
    <n v="2"/>
    <n v="354"/>
    <n v="462"/>
    <x v="0"/>
    <d v="1899-12-30T07:32:53"/>
    <d v="1899-12-30T13:35:00"/>
    <n v="76.62"/>
    <s v="COS07"/>
    <n v="2023"/>
  </r>
  <r>
    <x v="5"/>
    <x v="0"/>
    <x v="0"/>
    <s v="1 KLINIKA/1 SÁL/1 DEN"/>
    <s v="Po"/>
    <n v="3"/>
    <n v="498"/>
    <n v="670"/>
    <x v="1"/>
    <d v="1899-12-30T08:30:09"/>
    <d v="1899-12-30T17:22:49"/>
    <n v="74.33"/>
    <s v="COS07"/>
    <n v="2023"/>
  </r>
  <r>
    <x v="6"/>
    <x v="0"/>
    <x v="0"/>
    <s v="1 KLINIKA/1 SÁL/1 DEN"/>
    <s v="Út"/>
    <n v="3"/>
    <n v="406"/>
    <n v="460"/>
    <x v="0"/>
    <d v="1899-12-30T07:34:58"/>
    <d v="1899-12-30T14:44:02"/>
    <n v="88.26"/>
    <s v="COS07"/>
    <n v="2023"/>
  </r>
  <r>
    <x v="7"/>
    <x v="0"/>
    <x v="0"/>
    <s v="VÍCE KLINIK NA SÁLE"/>
    <s v="St"/>
    <n v="1"/>
    <n v="153"/>
    <n v="461"/>
    <x v="0"/>
    <d v="1899-12-30T07:33:13"/>
    <d v="1899-12-30T10:06:46"/>
    <n v="33.19"/>
    <s v="COS07"/>
    <n v="2023"/>
  </r>
  <r>
    <x v="7"/>
    <x v="0"/>
    <x v="1"/>
    <s v="VÍCE KLINIK NA SÁLE"/>
    <s v="St"/>
    <n v="1"/>
    <n v="258"/>
    <n v="460"/>
    <x v="0"/>
    <d v="1899-12-30T10:15:16"/>
    <d v="1899-12-30T14:33:51"/>
    <n v="56.09"/>
    <s v="COS07"/>
    <n v="2023"/>
  </r>
  <r>
    <x v="8"/>
    <x v="0"/>
    <x v="2"/>
    <s v="1 KLINIKA/1 SÁL/1 DEN"/>
    <s v="Čt"/>
    <n v="1"/>
    <n v="228"/>
    <n v="670"/>
    <x v="1"/>
    <d v="1899-12-30T07:45:00"/>
    <d v="1899-12-30T11:33:28"/>
    <n v="34.03"/>
    <s v="COS07"/>
    <n v="2023"/>
  </r>
  <r>
    <x v="9"/>
    <x v="0"/>
    <x v="0"/>
    <s v="1 KLINIKA/1 SÁL/1 DEN"/>
    <s v="Pá"/>
    <n v="2"/>
    <n v="444"/>
    <n v="462"/>
    <x v="0"/>
    <d v="1899-12-30T07:40:55"/>
    <d v="1899-12-30T15:17:31"/>
    <n v="96.1"/>
    <s v="COS07"/>
    <n v="2023"/>
  </r>
  <r>
    <x v="10"/>
    <x v="0"/>
    <x v="0"/>
    <s v="1 KLINIKA/1 SÁL/1 DEN"/>
    <s v="Po"/>
    <n v="3"/>
    <n v="464"/>
    <n v="670"/>
    <x v="1"/>
    <d v="1899-12-30T07:42:48"/>
    <d v="1899-12-30T16:16:14"/>
    <n v="69.25"/>
    <s v="COS07"/>
    <n v="2023"/>
  </r>
  <r>
    <x v="11"/>
    <x v="0"/>
    <x v="0"/>
    <s v="1 KLINIKA/1 SÁL/1 DEN"/>
    <s v="Út"/>
    <n v="3"/>
    <n v="423"/>
    <n v="467"/>
    <x v="0"/>
    <d v="1899-12-30T07:28:00"/>
    <d v="1899-12-30T15:11:00"/>
    <n v="90.58"/>
    <s v="COS07"/>
    <n v="2023"/>
  </r>
  <r>
    <x v="12"/>
    <x v="0"/>
    <x v="1"/>
    <s v="1 KLINIKA/1 SÁL/1 DEN"/>
    <s v="St"/>
    <n v="4"/>
    <n v="583"/>
    <n v="670"/>
    <x v="1"/>
    <d v="1899-12-30T07:35:02"/>
    <d v="1899-12-30T18:14:56"/>
    <n v="87.01"/>
    <s v="COS07"/>
    <n v="2023"/>
  </r>
  <r>
    <x v="13"/>
    <x v="0"/>
    <x v="2"/>
    <s v="1 KLINIKA/1 SÁL/1 DEN"/>
    <s v="Čt"/>
    <n v="1"/>
    <n v="176"/>
    <n v="670"/>
    <x v="1"/>
    <d v="1899-12-30T07:46:16"/>
    <d v="1899-12-30T10:42:13"/>
    <n v="26.27"/>
    <s v="COS07"/>
    <n v="2023"/>
  </r>
  <r>
    <x v="14"/>
    <x v="0"/>
    <x v="0"/>
    <s v="1 KLINIKA/1 SÁL/1 DEN"/>
    <s v="Pá"/>
    <n v="3"/>
    <n v="415"/>
    <n v="462"/>
    <x v="0"/>
    <d v="1899-12-30T07:32:47"/>
    <d v="1899-12-30T15:07:52"/>
    <n v="89.83"/>
    <s v="COS07"/>
    <n v="2023"/>
  </r>
  <r>
    <x v="15"/>
    <x v="0"/>
    <x v="0"/>
    <s v="1 KLINIKA/1 SÁL/1 DEN"/>
    <s v="Po"/>
    <n v="2"/>
    <n v="353"/>
    <n v="670"/>
    <x v="1"/>
    <d v="1899-12-30T07:45:14"/>
    <d v="1899-12-30T13:47:03"/>
    <n v="52.69"/>
    <s v="COS07"/>
    <n v="2023"/>
  </r>
  <r>
    <x v="16"/>
    <x v="0"/>
    <x v="0"/>
    <s v="VÍCE KLINIK NA SÁLE"/>
    <s v="Út"/>
    <n v="2"/>
    <n v="353"/>
    <n v="465"/>
    <x v="0"/>
    <d v="1899-12-30T07:29:31"/>
    <d v="1899-12-30T13:28:58"/>
    <n v="75.91"/>
    <s v="COS07"/>
    <n v="2023"/>
  </r>
  <r>
    <x v="16"/>
    <x v="0"/>
    <x v="3"/>
    <s v="VÍCE KLINIK NA SÁLE"/>
    <s v="Út"/>
    <n v="1"/>
    <n v="50"/>
    <n v="460"/>
    <x v="0"/>
    <d v="1899-12-30T14:07:00"/>
    <d v="1899-12-30T14:57:26"/>
    <n v="10.87"/>
    <s v="COS07"/>
    <n v="2023"/>
  </r>
  <r>
    <x v="17"/>
    <x v="0"/>
    <x v="0"/>
    <s v="VÍCE KLINIK NA SÁLE"/>
    <s v="St"/>
    <n v="2"/>
    <n v="194"/>
    <n v="465"/>
    <x v="0"/>
    <d v="1899-12-30T07:29:24"/>
    <d v="1899-12-30T14:58:26"/>
    <n v="41.72"/>
    <s v="COS07"/>
    <n v="2023"/>
  </r>
  <r>
    <x v="17"/>
    <x v="0"/>
    <x v="1"/>
    <s v="VÍCE KLINIK NA SÁLE"/>
    <s v="St"/>
    <n v="1"/>
    <n v="224"/>
    <n v="460"/>
    <x v="0"/>
    <d v="1899-12-30T09:50:53"/>
    <d v="1899-12-30T13:34:12"/>
    <n v="48.7"/>
    <s v="COS07"/>
    <n v="2023"/>
  </r>
  <r>
    <x v="18"/>
    <x v="0"/>
    <x v="2"/>
    <s v="1 KLINIKA/1 SÁL/1 DEN"/>
    <s v="Čt"/>
    <n v="3"/>
    <n v="573"/>
    <n v="670"/>
    <x v="1"/>
    <d v="1899-12-30T07:37:44"/>
    <d v="1899-12-30T17:39:52"/>
    <n v="85.52"/>
    <s v="COS07"/>
    <n v="2023"/>
  </r>
  <r>
    <x v="19"/>
    <x v="0"/>
    <x v="0"/>
    <s v="VÍCE KLINIK NA SÁLE"/>
    <s v="Pá"/>
    <n v="2"/>
    <n v="318"/>
    <n v="463"/>
    <x v="0"/>
    <d v="1899-12-30T07:31:52"/>
    <d v="1899-12-30T12:59:46"/>
    <n v="68.680000000000007"/>
    <s v="COS07"/>
    <n v="2023"/>
  </r>
  <r>
    <x v="19"/>
    <x v="0"/>
    <x v="4"/>
    <s v="VÍCE KLINIK NA SÁLE"/>
    <s v="Pá"/>
    <n v="1"/>
    <n v="75"/>
    <n v="460"/>
    <x v="0"/>
    <d v="1899-12-30T13:29:17"/>
    <d v="1899-12-30T14:44:17"/>
    <n v="16.3"/>
    <s v="COS07"/>
    <n v="2023"/>
  </r>
  <r>
    <x v="20"/>
    <x v="0"/>
    <x v="0"/>
    <s v="1 KLINIKA/1 SÁL/1 DEN"/>
    <s v="Po"/>
    <n v="4"/>
    <n v="524"/>
    <n v="670"/>
    <x v="1"/>
    <d v="1899-12-30T07:47:41"/>
    <d v="1899-12-30T17:20:00"/>
    <n v="78.209999999999994"/>
    <s v="COS07"/>
    <n v="2023"/>
  </r>
  <r>
    <x v="21"/>
    <x v="0"/>
    <x v="0"/>
    <s v="1 KLINIKA/1 SÁL/1 DEN"/>
    <s v="Út"/>
    <n v="2"/>
    <n v="338"/>
    <n v="460"/>
    <x v="0"/>
    <d v="1899-12-30T07:47:44"/>
    <d v="1899-12-30T13:53:12"/>
    <n v="73.48"/>
    <s v="COS07"/>
    <n v="2023"/>
  </r>
  <r>
    <x v="22"/>
    <x v="1"/>
    <x v="1"/>
    <s v="1 KLINIKA/1 SÁL/1 DEN"/>
    <s v="St"/>
    <n v="3"/>
    <n v="587"/>
    <n v="672"/>
    <x v="1"/>
    <d v="1899-12-30T07:32:57"/>
    <d v="1899-12-30T18:02:40"/>
    <n v="87.35"/>
    <s v="COS07"/>
    <n v="2023"/>
  </r>
  <r>
    <x v="23"/>
    <x v="1"/>
    <x v="2"/>
    <s v="1 KLINIKA/1 SÁL/1 DEN"/>
    <s v="Čt"/>
    <n v="3"/>
    <n v="467"/>
    <n v="670"/>
    <x v="1"/>
    <d v="1899-12-30T08:16:18"/>
    <d v="1899-12-30T16:36:57"/>
    <n v="69.7"/>
    <s v="COS07"/>
    <n v="2023"/>
  </r>
  <r>
    <x v="24"/>
    <x v="1"/>
    <x v="0"/>
    <s v="1 KLINIKA/1 SÁL/1 DEN"/>
    <s v="Pá"/>
    <n v="2"/>
    <n v="357"/>
    <n v="460"/>
    <x v="0"/>
    <d v="1899-12-30T07:35:55"/>
    <d v="1899-12-30T13:38:12"/>
    <n v="77.61"/>
    <s v="COS07"/>
    <n v="2023"/>
  </r>
  <r>
    <x v="25"/>
    <x v="1"/>
    <x v="0"/>
    <s v="VÍCE KLINIK NA SÁLE"/>
    <s v="Po"/>
    <n v="3"/>
    <n v="459"/>
    <n v="670"/>
    <x v="1"/>
    <d v="1899-12-30T07:44:30"/>
    <d v="1899-12-30T16:22:00"/>
    <n v="68.510000000000005"/>
    <s v="COS07"/>
    <n v="2023"/>
  </r>
  <r>
    <x v="25"/>
    <x v="1"/>
    <x v="5"/>
    <s v="VÍCE KLINIK NA SÁLE"/>
    <s v="Po"/>
    <n v="1"/>
    <n v="119"/>
    <n v="670"/>
    <x v="1"/>
    <d v="1899-12-30T16:36:42"/>
    <d v="1899-12-30T18:35:13"/>
    <n v="17.760000000000002"/>
    <s v="COS07"/>
    <n v="2023"/>
  </r>
  <r>
    <x v="26"/>
    <x v="1"/>
    <x v="0"/>
    <s v="1 KLINIKA/1 SÁL/1 DEN"/>
    <s v="Út"/>
    <n v="3"/>
    <n v="453"/>
    <n v="490"/>
    <x v="0"/>
    <d v="1899-12-30T07:31:35"/>
    <d v="1899-12-30T15:45:00"/>
    <n v="92.45"/>
    <s v="COS07"/>
    <n v="2023"/>
  </r>
  <r>
    <x v="27"/>
    <x v="1"/>
    <x v="0"/>
    <s v="VÍCE KLINIK NA SÁLE"/>
    <s v="St"/>
    <n v="1"/>
    <n v="149"/>
    <n v="462"/>
    <x v="0"/>
    <d v="1899-12-30T07:32:03"/>
    <d v="1899-12-30T10:01:17"/>
    <n v="32.25"/>
    <s v="COS07"/>
    <n v="2023"/>
  </r>
  <r>
    <x v="27"/>
    <x v="1"/>
    <x v="1"/>
    <s v="VÍCE KLINIK NA SÁLE"/>
    <s v="St"/>
    <n v="1"/>
    <n v="197"/>
    <n v="460"/>
    <x v="0"/>
    <d v="1899-12-30T10:14:11"/>
    <d v="1899-12-30T13:31:03"/>
    <n v="42.83"/>
    <s v="COS07"/>
    <n v="2023"/>
  </r>
  <r>
    <x v="27"/>
    <x v="1"/>
    <x v="3"/>
    <s v="VÍCE KLINIK NA SÁLE"/>
    <s v="St"/>
    <n v="1"/>
    <n v="78"/>
    <n v="460"/>
    <x v="0"/>
    <d v="1899-12-30T13:48:38"/>
    <d v="1899-12-30T15:06:00"/>
    <n v="16.96"/>
    <s v="COS07"/>
    <n v="2023"/>
  </r>
  <r>
    <x v="28"/>
    <x v="1"/>
    <x v="2"/>
    <s v="1 KLINIKA/1 SÁL/1 DEN"/>
    <s v="Čt"/>
    <n v="2"/>
    <n v="357"/>
    <n v="670"/>
    <x v="1"/>
    <d v="1899-12-30T07:45:26"/>
    <d v="1899-12-30T14:12:16"/>
    <n v="53.28"/>
    <s v="COS07"/>
    <n v="2023"/>
  </r>
  <r>
    <x v="29"/>
    <x v="1"/>
    <x v="0"/>
    <s v="1 KLINIKA/1 SÁL/1 DEN"/>
    <s v="Pá"/>
    <n v="2"/>
    <n v="416"/>
    <n v="464"/>
    <x v="0"/>
    <d v="1899-12-30T07:51:07"/>
    <d v="1899-12-30T15:19:09"/>
    <n v="89.66"/>
    <s v="COS07"/>
    <n v="2023"/>
  </r>
  <r>
    <x v="30"/>
    <x v="1"/>
    <x v="0"/>
    <s v="1 KLINIKA/1 SÁL/1 DEN"/>
    <s v="Po"/>
    <n v="4"/>
    <n v="611"/>
    <n v="670"/>
    <x v="1"/>
    <d v="1899-12-30T07:39:00"/>
    <d v="1899-12-30T18:38:23"/>
    <n v="91.19"/>
    <s v="COS07"/>
    <n v="2023"/>
  </r>
  <r>
    <x v="31"/>
    <x v="1"/>
    <x v="0"/>
    <s v="1 KLINIKA/1 SÁL/1 DEN"/>
    <s v="Út"/>
    <n v="2"/>
    <n v="232"/>
    <n v="460"/>
    <x v="0"/>
    <d v="1899-12-30T07:39:25"/>
    <d v="1899-12-30T11:45:09"/>
    <n v="50.43"/>
    <s v="COS07"/>
    <n v="2023"/>
  </r>
  <r>
    <x v="32"/>
    <x v="1"/>
    <x v="1"/>
    <s v="1 KLINIKA/1 SÁL/1 DEN"/>
    <s v="St"/>
    <n v="2"/>
    <n v="472"/>
    <n v="484"/>
    <x v="0"/>
    <d v="1899-12-30T07:39:20"/>
    <d v="1899-12-30T15:39:43"/>
    <n v="97.52"/>
    <s v="COS07"/>
    <n v="2023"/>
  </r>
  <r>
    <x v="33"/>
    <x v="1"/>
    <x v="2"/>
    <s v="1 KLINIKA/1 SÁL/1 DEN"/>
    <s v="Čt"/>
    <n v="4"/>
    <n v="638"/>
    <n v="702"/>
    <x v="1"/>
    <d v="1899-12-30T07:55:57"/>
    <d v="1899-12-30T19:17:05"/>
    <n v="90.88"/>
    <s v="COS07"/>
    <n v="2023"/>
  </r>
  <r>
    <x v="34"/>
    <x v="1"/>
    <x v="0"/>
    <s v="VÍCE KLINIK NA SÁLE"/>
    <s v="Pá"/>
    <n v="2"/>
    <n v="307"/>
    <n v="460"/>
    <x v="0"/>
    <d v="1899-12-30T07:36:57"/>
    <d v="1899-12-30T12:58:00"/>
    <n v="66.739999999999995"/>
    <s v="COS07"/>
    <n v="2023"/>
  </r>
  <r>
    <x v="34"/>
    <x v="1"/>
    <x v="1"/>
    <s v="VÍCE KLINIK NA SÁLE"/>
    <s v="Pá"/>
    <n v="1"/>
    <n v="63"/>
    <n v="460"/>
    <x v="0"/>
    <d v="1899-12-30T13:27:55"/>
    <d v="1899-12-30T14:30:02"/>
    <n v="13.7"/>
    <s v="COS07"/>
    <n v="2023"/>
  </r>
  <r>
    <x v="35"/>
    <x v="1"/>
    <x v="0"/>
    <s v="1 KLINIKA/1 SÁL/1 DEN"/>
    <s v="Po"/>
    <n v="3"/>
    <n v="535"/>
    <n v="670"/>
    <x v="1"/>
    <d v="1899-12-30T07:55:44"/>
    <d v="1899-12-30T17:59:06"/>
    <n v="79.849999999999994"/>
    <s v="COS07"/>
    <n v="2023"/>
  </r>
  <r>
    <x v="36"/>
    <x v="1"/>
    <x v="0"/>
    <s v="1 KLINIKA/1 SÁL/1 DEN"/>
    <s v="Út"/>
    <n v="2"/>
    <n v="333"/>
    <n v="460"/>
    <x v="0"/>
    <d v="1899-12-30T07:49:28"/>
    <d v="1899-12-30T14:20:16"/>
    <n v="72.39"/>
    <s v="COS07"/>
    <n v="2023"/>
  </r>
  <r>
    <x v="37"/>
    <x v="1"/>
    <x v="0"/>
    <s v="VÍCE KLINIK NA SÁLE"/>
    <s v="St"/>
    <n v="1"/>
    <n v="102"/>
    <n v="464"/>
    <x v="0"/>
    <d v="1899-12-30T07:30:04"/>
    <d v="1899-12-30T09:12:00"/>
    <n v="21.98"/>
    <s v="COS07"/>
    <n v="2023"/>
  </r>
  <r>
    <x v="37"/>
    <x v="1"/>
    <x v="1"/>
    <s v="VÍCE KLINIK NA SÁLE"/>
    <s v="St"/>
    <n v="2"/>
    <n v="322"/>
    <n v="460"/>
    <x v="0"/>
    <d v="1899-12-30T09:19:21"/>
    <d v="1899-12-30T15:08:06"/>
    <n v="70"/>
    <s v="COS07"/>
    <n v="2023"/>
  </r>
  <r>
    <x v="38"/>
    <x v="1"/>
    <x v="2"/>
    <s v="1 KLINIKA/1 SÁL/1 DEN"/>
    <s v="Čt"/>
    <n v="3"/>
    <n v="561"/>
    <n v="670"/>
    <x v="1"/>
    <d v="1899-12-30T07:46:01"/>
    <d v="1899-12-30T17:32:28"/>
    <n v="83.73"/>
    <s v="COS07"/>
    <n v="2023"/>
  </r>
  <r>
    <x v="39"/>
    <x v="1"/>
    <x v="0"/>
    <s v="1 KLINIKA/1 SÁL/1 DEN"/>
    <s v="Pá"/>
    <n v="2"/>
    <n v="350"/>
    <n v="460"/>
    <x v="0"/>
    <d v="1899-12-30T07:41:44"/>
    <d v="1899-12-30T13:44:07"/>
    <n v="76.09"/>
    <s v="COS07"/>
    <n v="2023"/>
  </r>
  <r>
    <x v="40"/>
    <x v="1"/>
    <x v="0"/>
    <s v="1 KLINIKA/1 SÁL/1 DEN"/>
    <s v="Po"/>
    <n v="3"/>
    <n v="359"/>
    <n v="460"/>
    <x v="0"/>
    <d v="1899-12-30T07:41:25"/>
    <d v="1899-12-30T14:17:42"/>
    <n v="78.040000000000006"/>
    <s v="COS07"/>
    <n v="2023"/>
  </r>
  <r>
    <x v="41"/>
    <x v="1"/>
    <x v="0"/>
    <s v="1 KLINIKA/1 SÁL/1 DEN"/>
    <s v="Út"/>
    <n v="2"/>
    <n v="356"/>
    <n v="460"/>
    <x v="0"/>
    <d v="1899-12-30T07:43:22"/>
    <d v="1899-12-30T13:41:53"/>
    <n v="77.39"/>
    <s v="COS07"/>
    <n v="2023"/>
  </r>
  <r>
    <x v="42"/>
    <x v="2"/>
    <x v="0"/>
    <s v="1 KLINIKA/1 SÁL/1 DEN"/>
    <s v="St"/>
    <n v="2"/>
    <n v="398"/>
    <n v="460"/>
    <x v="0"/>
    <d v="1899-12-30T07:41:51"/>
    <d v="1899-12-30T14:52:45"/>
    <n v="86.52"/>
    <s v="COS07"/>
    <n v="2023"/>
  </r>
  <r>
    <x v="43"/>
    <x v="2"/>
    <x v="2"/>
    <s v="1 KLINIKA/1 SÁL/1 DEN"/>
    <s v="Čt"/>
    <n v="2"/>
    <n v="582"/>
    <n v="603"/>
    <x v="0"/>
    <d v="1899-12-30T07:53:48"/>
    <d v="1899-12-30T17:38:11"/>
    <n v="96.52"/>
    <s v="COS07"/>
    <n v="2023"/>
  </r>
  <r>
    <x v="44"/>
    <x v="2"/>
    <x v="0"/>
    <s v="1 KLINIKA/1 SÁL/1 DEN"/>
    <s v="Pá"/>
    <n v="2"/>
    <n v="358"/>
    <n v="460"/>
    <x v="0"/>
    <d v="1899-12-30T07:57:56"/>
    <d v="1899-12-30T14:02:17"/>
    <n v="77.83"/>
    <s v="COS07"/>
    <n v="2023"/>
  </r>
  <r>
    <x v="45"/>
    <x v="2"/>
    <x v="0"/>
    <s v="1 KLINIKA/1 SÁL/1 DEN"/>
    <s v="Po"/>
    <n v="3"/>
    <n v="582"/>
    <n v="670"/>
    <x v="1"/>
    <d v="1899-12-30T07:50:18"/>
    <d v="1899-12-30T18:19:47"/>
    <n v="86.87"/>
    <s v="COS07"/>
    <n v="2023"/>
  </r>
  <r>
    <x v="46"/>
    <x v="2"/>
    <x v="0"/>
    <s v="1 KLINIKA/1 SÁL/1 DEN"/>
    <s v="Út"/>
    <n v="3"/>
    <n v="401"/>
    <n v="467"/>
    <x v="0"/>
    <d v="1899-12-30T07:27:55"/>
    <d v="1899-12-30T14:45:49"/>
    <n v="85.87"/>
    <s v="COS07"/>
    <n v="2023"/>
  </r>
  <r>
    <x v="47"/>
    <x v="2"/>
    <x v="0"/>
    <s v="VÍCE KLINIK NA SÁLE"/>
    <s v="St"/>
    <n v="1"/>
    <n v="148"/>
    <n v="672"/>
    <x v="1"/>
    <d v="1899-12-30T07:32:28"/>
    <d v="1899-12-30T10:00:23"/>
    <n v="22.02"/>
    <s v="COS07"/>
    <n v="2023"/>
  </r>
  <r>
    <x v="47"/>
    <x v="2"/>
    <x v="1"/>
    <s v="VÍCE KLINIK NA SÁLE"/>
    <s v="St"/>
    <n v="3"/>
    <n v="420"/>
    <n v="670"/>
    <x v="1"/>
    <d v="1899-12-30T10:10:02"/>
    <d v="1899-12-30T17:59:30"/>
    <n v="62.69"/>
    <s v="COS07"/>
    <n v="2023"/>
  </r>
  <r>
    <x v="48"/>
    <x v="2"/>
    <x v="2"/>
    <s v="1 KLINIKA/1 SÁL/1 DEN"/>
    <s v="Čt"/>
    <n v="4"/>
    <n v="573"/>
    <n v="670"/>
    <x v="1"/>
    <d v="1899-12-30T07:49:44"/>
    <d v="1899-12-30T18:25:38"/>
    <n v="85.52"/>
    <s v="COS07"/>
    <n v="2023"/>
  </r>
  <r>
    <x v="49"/>
    <x v="2"/>
    <x v="0"/>
    <s v="1 KLINIKA/1 SÁL/1 DEN"/>
    <s v="Pá"/>
    <n v="2"/>
    <n v="362"/>
    <n v="460"/>
    <x v="0"/>
    <d v="1899-12-30T07:38:34"/>
    <d v="1899-12-30T13:54:48"/>
    <n v="78.7"/>
    <s v="COS07"/>
    <n v="2023"/>
  </r>
  <r>
    <x v="50"/>
    <x v="2"/>
    <x v="0"/>
    <s v="VÍCE KLINIK NA SÁLE"/>
    <s v="Po"/>
    <n v="2"/>
    <n v="254"/>
    <n v="670"/>
    <x v="1"/>
    <d v="1899-12-30T07:49:34"/>
    <d v="1899-12-30T12:12:18"/>
    <n v="37.909999999999997"/>
    <s v="COS07"/>
    <n v="2023"/>
  </r>
  <r>
    <x v="50"/>
    <x v="2"/>
    <x v="5"/>
    <s v="VÍCE KLINIK NA SÁLE"/>
    <s v="Po"/>
    <n v="2"/>
    <n v="240"/>
    <n v="670"/>
    <x v="1"/>
    <d v="1899-12-30T12:59:03"/>
    <d v="1899-12-30T17:04:31"/>
    <n v="35.82"/>
    <s v="COS07"/>
    <n v="2023"/>
  </r>
  <r>
    <x v="51"/>
    <x v="2"/>
    <x v="0"/>
    <s v="1 KLINIKA/1 SÁL/1 DEN"/>
    <s v="Út"/>
    <n v="3"/>
    <n v="356"/>
    <n v="465"/>
    <x v="0"/>
    <d v="1899-12-30T07:29:27"/>
    <d v="1899-12-30T13:45:00"/>
    <n v="76.56"/>
    <s v="COS07"/>
    <n v="2023"/>
  </r>
  <r>
    <x v="52"/>
    <x v="2"/>
    <x v="1"/>
    <s v="1 KLINIKA/1 SÁL/1 DEN"/>
    <s v="St"/>
    <n v="2"/>
    <n v="376"/>
    <n v="460"/>
    <x v="0"/>
    <d v="1899-12-30T07:42:12"/>
    <d v="1899-12-30T13:59:24"/>
    <n v="81.739999999999995"/>
    <s v="COS07"/>
    <n v="2023"/>
  </r>
  <r>
    <x v="53"/>
    <x v="2"/>
    <x v="2"/>
    <s v="1 KLINIKA/1 SÁL/1 DEN"/>
    <s v="Čt"/>
    <n v="3"/>
    <n v="652"/>
    <n v="701"/>
    <x v="1"/>
    <d v="1899-12-30T08:00:46"/>
    <d v="1899-12-30T19:16:03"/>
    <n v="93.01"/>
    <s v="COS07"/>
    <n v="2023"/>
  </r>
  <r>
    <x v="54"/>
    <x v="2"/>
    <x v="0"/>
    <s v="1 KLINIKA/1 SÁL/1 DEN"/>
    <s v="Pá"/>
    <n v="3"/>
    <n v="396"/>
    <n v="466"/>
    <x v="0"/>
    <d v="1899-12-30T07:28:57"/>
    <d v="1899-12-30T14:59:26"/>
    <n v="84.98"/>
    <s v="COS07"/>
    <n v="2023"/>
  </r>
  <r>
    <x v="55"/>
    <x v="2"/>
    <x v="0"/>
    <s v="1 KLINIKA/1 SÁL/1 DEN"/>
    <s v="Po"/>
    <n v="4"/>
    <n v="662"/>
    <n v="697"/>
    <x v="1"/>
    <d v="1899-12-30T07:45:26"/>
    <d v="1899-12-30T19:12:07"/>
    <n v="94.98"/>
    <s v="COS07"/>
    <n v="2023"/>
  </r>
  <r>
    <x v="56"/>
    <x v="2"/>
    <x v="0"/>
    <s v="1 KLINIKA/1 SÁL/1 DEN"/>
    <s v="Út"/>
    <n v="1"/>
    <n v="409"/>
    <n v="460"/>
    <x v="0"/>
    <d v="1899-12-30T07:36:53"/>
    <d v="1899-12-30T14:25:41"/>
    <n v="88.91"/>
    <s v="COS07"/>
    <n v="2023"/>
  </r>
  <r>
    <x v="57"/>
    <x v="2"/>
    <x v="0"/>
    <s v="1 KLINIKA/1 SÁL/1 DEN"/>
    <s v="St"/>
    <n v="2"/>
    <n v="325"/>
    <n v="460"/>
    <x v="0"/>
    <d v="1899-12-30T07:41:08"/>
    <d v="1899-12-30T13:15:11"/>
    <n v="70.650000000000006"/>
    <s v="COS07"/>
    <n v="2023"/>
  </r>
  <r>
    <x v="58"/>
    <x v="2"/>
    <x v="2"/>
    <s v="1 KLINIKA/1 SÁL/1 DEN"/>
    <s v="Čt"/>
    <n v="3"/>
    <n v="562"/>
    <n v="670"/>
    <x v="1"/>
    <d v="1899-12-30T08:16:10"/>
    <d v="1899-12-30T18:28:04"/>
    <n v="83.88"/>
    <s v="COS07"/>
    <n v="2023"/>
  </r>
  <r>
    <x v="59"/>
    <x v="2"/>
    <x v="0"/>
    <s v="1 KLINIKA/1 SÁL/1 DEN"/>
    <s v="Pá"/>
    <n v="2"/>
    <n v="404"/>
    <n v="460"/>
    <x v="0"/>
    <d v="1899-12-30T07:37:02"/>
    <d v="1899-12-30T14:24:19"/>
    <n v="87.83"/>
    <s v="COS07"/>
    <n v="2023"/>
  </r>
  <r>
    <x v="60"/>
    <x v="2"/>
    <x v="0"/>
    <s v="VÍCE KLINIK NA SÁLE"/>
    <s v="Po"/>
    <n v="3"/>
    <n v="462"/>
    <n v="670"/>
    <x v="1"/>
    <d v="1899-12-30T07:45:46"/>
    <d v="1899-12-30T15:59:56"/>
    <n v="68.959999999999994"/>
    <s v="COS07"/>
    <n v="2023"/>
  </r>
  <r>
    <x v="60"/>
    <x v="2"/>
    <x v="1"/>
    <s v="VÍCE KLINIK NA SÁLE"/>
    <s v="Po"/>
    <n v="1"/>
    <n v="112"/>
    <n v="670"/>
    <x v="1"/>
    <d v="1899-12-30T16:08:55"/>
    <d v="1899-12-30T18:00:15"/>
    <n v="16.72"/>
    <s v="COS07"/>
    <n v="2023"/>
  </r>
  <r>
    <x v="61"/>
    <x v="2"/>
    <x v="0"/>
    <s v="1 KLINIKA/1 SÁL/1 DEN"/>
    <s v="Út"/>
    <n v="2"/>
    <n v="347"/>
    <n v="460"/>
    <x v="0"/>
    <d v="1899-12-30T07:44:04"/>
    <d v="1899-12-30T14:05:24"/>
    <n v="75.430000000000007"/>
    <s v="COS07"/>
    <n v="2023"/>
  </r>
  <r>
    <x v="62"/>
    <x v="2"/>
    <x v="1"/>
    <s v="1 KLINIKA/1 SÁL/1 DEN"/>
    <s v="St"/>
    <n v="2"/>
    <n v="458"/>
    <n v="487"/>
    <x v="0"/>
    <d v="1899-12-30T07:35:16"/>
    <d v="1899-12-30T15:42:00"/>
    <n v="94.05"/>
    <s v="COS07"/>
    <n v="2023"/>
  </r>
  <r>
    <x v="63"/>
    <x v="2"/>
    <x v="2"/>
    <s v="1 KLINIKA/1 SÁL/1 DEN"/>
    <s v="Čt"/>
    <n v="3"/>
    <n v="692"/>
    <n v="729"/>
    <x v="1"/>
    <d v="1899-12-30T07:46:44"/>
    <d v="1899-12-30T19:44:59"/>
    <n v="94.92"/>
    <s v="COS07"/>
    <n v="2023"/>
  </r>
  <r>
    <x v="64"/>
    <x v="2"/>
    <x v="0"/>
    <s v="1 KLINIKA/1 SÁL/1 DEN"/>
    <s v="Pá"/>
    <n v="3"/>
    <n v="352"/>
    <n v="460"/>
    <x v="0"/>
    <d v="1899-12-30T07:35:36"/>
    <d v="1899-12-30T14:12:52"/>
    <n v="76.52"/>
    <s v="COS07"/>
    <n v="2023"/>
  </r>
  <r>
    <x v="65"/>
    <x v="3"/>
    <x v="0"/>
    <s v="1 KLINIKA/1 SÁL/1 DEN"/>
    <s v="Út"/>
    <n v="3"/>
    <n v="362"/>
    <n v="464"/>
    <x v="0"/>
    <d v="1899-12-30T07:30:53"/>
    <d v="1899-12-30T14:12:27"/>
    <n v="78.02"/>
    <s v="COS07"/>
    <n v="2023"/>
  </r>
  <r>
    <x v="66"/>
    <x v="3"/>
    <x v="0"/>
    <s v="VÍCE KLINIK NA SÁLE"/>
    <s v="St"/>
    <n v="1"/>
    <n v="139"/>
    <n v="672"/>
    <x v="1"/>
    <d v="1899-12-30T07:32:27"/>
    <d v="1899-12-30T09:51:19"/>
    <n v="20.68"/>
    <s v="COS07"/>
    <n v="2023"/>
  </r>
  <r>
    <x v="66"/>
    <x v="3"/>
    <x v="1"/>
    <s v="VÍCE KLINIK NA SÁLE"/>
    <s v="St"/>
    <n v="1"/>
    <n v="525"/>
    <n v="696"/>
    <x v="1"/>
    <d v="1899-12-30T10:26:28"/>
    <d v="1899-12-30T19:11:45"/>
    <n v="75.430000000000007"/>
    <s v="COS07"/>
    <n v="2023"/>
  </r>
  <r>
    <x v="67"/>
    <x v="3"/>
    <x v="2"/>
    <s v="1 KLINIKA/1 SÁL/1 DEN"/>
    <s v="Čt"/>
    <n v="3"/>
    <n v="554"/>
    <n v="670"/>
    <x v="1"/>
    <d v="1899-12-30T07:43:14"/>
    <d v="1899-12-30T17:34:20"/>
    <n v="82.69"/>
    <s v="COS07"/>
    <n v="2023"/>
  </r>
  <r>
    <x v="68"/>
    <x v="3"/>
    <x v="0"/>
    <s v="1 KLINIKA/1 SÁL/1 DEN"/>
    <s v="Út"/>
    <n v="3"/>
    <n v="410"/>
    <n v="460"/>
    <x v="0"/>
    <d v="1899-12-30T07:37:30"/>
    <d v="1899-12-30T15:04:53"/>
    <n v="89.13"/>
    <s v="COS07"/>
    <n v="2023"/>
  </r>
  <r>
    <x v="69"/>
    <x v="3"/>
    <x v="1"/>
    <s v="1 KLINIKA/1 SÁL/1 DEN"/>
    <s v="St"/>
    <n v="3"/>
    <n v="584"/>
    <n v="670"/>
    <x v="1"/>
    <d v="1899-12-30T07:38:30"/>
    <d v="1899-12-30T18:22:00"/>
    <n v="87.16"/>
    <s v="COS07"/>
    <n v="2023"/>
  </r>
  <r>
    <x v="70"/>
    <x v="3"/>
    <x v="2"/>
    <s v="1 KLINIKA/1 SÁL/1 DEN"/>
    <s v="Čt"/>
    <n v="3"/>
    <n v="594"/>
    <n v="670"/>
    <x v="1"/>
    <d v="1899-12-30T07:48:08"/>
    <d v="1899-12-30T18:21:18"/>
    <n v="88.66"/>
    <s v="COS07"/>
    <n v="2023"/>
  </r>
  <r>
    <x v="71"/>
    <x v="3"/>
    <x v="0"/>
    <s v="1 KLINIKA/1 SÁL/1 DEN"/>
    <s v="Pá"/>
    <n v="3"/>
    <n v="408"/>
    <n v="465"/>
    <x v="0"/>
    <d v="1899-12-30T07:29:34"/>
    <d v="1899-12-30T14:40:00"/>
    <n v="87.74"/>
    <s v="COS07"/>
    <n v="2023"/>
  </r>
  <r>
    <x v="72"/>
    <x v="3"/>
    <x v="0"/>
    <s v="1 KLINIKA/1 SÁL/1 DEN"/>
    <s v="Po"/>
    <n v="4"/>
    <n v="567"/>
    <n v="670"/>
    <x v="1"/>
    <d v="1899-12-30T07:44:00"/>
    <d v="1899-12-30T18:00:48"/>
    <n v="84.63"/>
    <s v="COS07"/>
    <n v="2023"/>
  </r>
  <r>
    <x v="73"/>
    <x v="3"/>
    <x v="0"/>
    <s v="1 KLINIKA/1 SÁL/1 DEN"/>
    <s v="Út"/>
    <n v="2"/>
    <n v="375"/>
    <n v="463"/>
    <x v="0"/>
    <d v="1899-12-30T07:31:20"/>
    <d v="1899-12-30T13:57:43"/>
    <n v="80.989999999999995"/>
    <s v="COS07"/>
    <n v="2023"/>
  </r>
  <r>
    <x v="74"/>
    <x v="3"/>
    <x v="0"/>
    <s v="VÍCE KLINIK NA SÁLE"/>
    <s v="St"/>
    <n v="1"/>
    <n v="163"/>
    <n v="461"/>
    <x v="0"/>
    <d v="1899-12-30T07:33:53"/>
    <d v="1899-12-30T10:16:14"/>
    <n v="35.36"/>
    <s v="COS07"/>
    <n v="2023"/>
  </r>
  <r>
    <x v="74"/>
    <x v="3"/>
    <x v="1"/>
    <s v="VÍCE KLINIK NA SÁLE"/>
    <s v="St"/>
    <n v="1"/>
    <n v="252"/>
    <n v="460"/>
    <x v="0"/>
    <d v="1899-12-30T10:26:14"/>
    <d v="1899-12-30T14:38:48"/>
    <n v="54.78"/>
    <s v="COS07"/>
    <n v="2023"/>
  </r>
  <r>
    <x v="75"/>
    <x v="3"/>
    <x v="2"/>
    <s v="1 KLINIKA/1 SÁL/1 DEN"/>
    <s v="Čt"/>
    <n v="3"/>
    <n v="557"/>
    <n v="670"/>
    <x v="1"/>
    <d v="1899-12-30T07:56:41"/>
    <d v="1899-12-30T17:46:11"/>
    <n v="83.13"/>
    <s v="COS07"/>
    <n v="2023"/>
  </r>
  <r>
    <x v="76"/>
    <x v="3"/>
    <x v="0"/>
    <s v="1 KLINIKA/1 SÁL/1 DEN"/>
    <s v="Pá"/>
    <n v="3"/>
    <n v="326"/>
    <n v="460"/>
    <x v="0"/>
    <d v="1899-12-30T07:44:54"/>
    <d v="1899-12-30T13:49:15"/>
    <n v="70.87"/>
    <s v="COS07"/>
    <n v="2023"/>
  </r>
  <r>
    <x v="77"/>
    <x v="3"/>
    <x v="0"/>
    <s v="VÍCE KLINIK NA SÁLE"/>
    <s v="Po"/>
    <n v="3"/>
    <n v="445"/>
    <n v="670"/>
    <x v="1"/>
    <d v="1899-12-30T07:41:41"/>
    <d v="1899-12-30T15:46:14"/>
    <n v="66.42"/>
    <s v="COS07"/>
    <n v="2023"/>
  </r>
  <r>
    <x v="77"/>
    <x v="3"/>
    <x v="5"/>
    <s v="VÍCE KLINIK NA SÁLE"/>
    <s v="Po"/>
    <n v="1"/>
    <n v="152"/>
    <n v="670"/>
    <x v="1"/>
    <d v="1899-12-30T15:59:31"/>
    <d v="1899-12-30T18:31:57"/>
    <n v="22.69"/>
    <s v="COS07"/>
    <n v="2023"/>
  </r>
  <r>
    <x v="78"/>
    <x v="3"/>
    <x v="0"/>
    <s v="VÍCE KLINIK NA SÁLE"/>
    <s v="Út"/>
    <n v="3"/>
    <n v="330"/>
    <n v="462"/>
    <x v="0"/>
    <d v="1899-12-30T07:32:32"/>
    <d v="1899-12-30T13:16:03"/>
    <n v="71.430000000000007"/>
    <s v="COS07"/>
    <n v="2023"/>
  </r>
  <r>
    <x v="78"/>
    <x v="3"/>
    <x v="6"/>
    <s v="VÍCE KLINIK NA SÁLE"/>
    <s v="Út"/>
    <n v="1"/>
    <n v="92"/>
    <n v="462"/>
    <x v="0"/>
    <d v="1899-12-30T13:45:55"/>
    <d v="1899-12-30T15:17:20"/>
    <n v="19.91"/>
    <s v="COS07"/>
    <n v="2023"/>
  </r>
  <r>
    <x v="79"/>
    <x v="3"/>
    <x v="1"/>
    <s v="1 KLINIKA/1 SÁL/1 DEN"/>
    <s v="St"/>
    <n v="2"/>
    <n v="599"/>
    <n v="670"/>
    <x v="1"/>
    <d v="1899-12-30T07:38:54"/>
    <d v="1899-12-30T18:10:02"/>
    <n v="89.4"/>
    <s v="COS07"/>
    <n v="2023"/>
  </r>
  <r>
    <x v="80"/>
    <x v="3"/>
    <x v="2"/>
    <s v="1 KLINIKA/1 SÁL/1 DEN"/>
    <s v="Čt"/>
    <n v="3"/>
    <n v="349"/>
    <n v="677"/>
    <x v="1"/>
    <d v="1899-12-30T07:27:22"/>
    <d v="1899-12-30T13:34:01"/>
    <n v="51.55"/>
    <s v="COS07"/>
    <n v="2023"/>
  </r>
  <r>
    <x v="81"/>
    <x v="3"/>
    <x v="0"/>
    <s v="1 KLINIKA/1 SÁL/1 DEN"/>
    <s v="Pá"/>
    <n v="3"/>
    <n v="365"/>
    <n v="460"/>
    <x v="0"/>
    <d v="1899-12-30T07:37:57"/>
    <d v="1899-12-30T14:37:22"/>
    <n v="79.349999999999994"/>
    <s v="COS07"/>
    <n v="2023"/>
  </r>
  <r>
    <x v="82"/>
    <x v="4"/>
    <x v="0"/>
    <s v="1 KLINIKA/1 SÁL/1 DEN"/>
    <s v="Út"/>
    <n v="2"/>
    <n v="423"/>
    <n v="466"/>
    <x v="0"/>
    <d v="1899-12-30T07:28:50"/>
    <d v="1899-12-30T14:43:03"/>
    <n v="90.77"/>
    <s v="COS07"/>
    <n v="2023"/>
  </r>
  <r>
    <x v="83"/>
    <x v="4"/>
    <x v="0"/>
    <s v="1 KLINIKA/1 SÁL/1 DEN"/>
    <s v="St"/>
    <n v="3"/>
    <n v="367"/>
    <n v="460"/>
    <x v="0"/>
    <d v="1899-12-30T07:46:08"/>
    <d v="1899-12-30T14:35:17"/>
    <n v="79.78"/>
    <s v="COS07"/>
    <n v="2023"/>
  </r>
  <r>
    <x v="84"/>
    <x v="4"/>
    <x v="2"/>
    <s v="1 KLINIKA/1 SÁL/1 DEN"/>
    <s v="Čt"/>
    <n v="2"/>
    <n v="484"/>
    <n v="670"/>
    <x v="1"/>
    <d v="1899-12-30T07:46:34"/>
    <d v="1899-12-30T16:19:59"/>
    <n v="72.239999999999995"/>
    <s v="COS07"/>
    <n v="2023"/>
  </r>
  <r>
    <x v="85"/>
    <x v="4"/>
    <x v="0"/>
    <s v="1 KLINIKA/1 SÁL/1 DEN"/>
    <s v="Pá"/>
    <n v="2"/>
    <n v="340"/>
    <n v="460"/>
    <x v="0"/>
    <d v="1899-12-30T07:40:31"/>
    <d v="1899-12-30T13:42:34"/>
    <n v="73.91"/>
    <s v="COS07"/>
    <n v="2023"/>
  </r>
  <r>
    <x v="86"/>
    <x v="4"/>
    <x v="0"/>
    <s v="1 KLINIKA/1 SÁL/1 DEN"/>
    <s v="Út"/>
    <n v="3"/>
    <n v="479"/>
    <n v="511"/>
    <x v="0"/>
    <d v="1899-12-30T07:29:29"/>
    <d v="1899-12-30T16:06:47"/>
    <n v="93.74"/>
    <s v="COS07"/>
    <n v="2023"/>
  </r>
  <r>
    <x v="87"/>
    <x v="4"/>
    <x v="0"/>
    <s v="1 KLINIKA/1 SÁL/1 DEN"/>
    <s v="St"/>
    <n v="3"/>
    <n v="391"/>
    <n v="670"/>
    <x v="1"/>
    <d v="1899-12-30T07:43:04"/>
    <d v="1899-12-30T14:49:53"/>
    <n v="58.36"/>
    <s v="COS07"/>
    <n v="2023"/>
  </r>
  <r>
    <x v="88"/>
    <x v="4"/>
    <x v="2"/>
    <s v="1 KLINIKA/1 SÁL/1 DEN"/>
    <s v="Čt"/>
    <n v="4"/>
    <n v="661"/>
    <n v="699"/>
    <x v="1"/>
    <d v="1899-12-30T07:45:35"/>
    <d v="1899-12-30T19:14:37"/>
    <n v="94.56"/>
    <s v="COS07"/>
    <n v="2023"/>
  </r>
  <r>
    <x v="89"/>
    <x v="4"/>
    <x v="0"/>
    <s v="1 KLINIKA/1 SÁL/1 DEN"/>
    <s v="Pá"/>
    <n v="2"/>
    <n v="408"/>
    <n v="460"/>
    <x v="0"/>
    <d v="1899-12-30T07:46:48"/>
    <d v="1899-12-30T15:11:01"/>
    <n v="88.7"/>
    <s v="COS07"/>
    <n v="2023"/>
  </r>
  <r>
    <x v="90"/>
    <x v="4"/>
    <x v="1"/>
    <s v="1 KLINIKA/1 SÁL/1 DEN"/>
    <s v="Po"/>
    <n v="3"/>
    <n v="343"/>
    <n v="460"/>
    <x v="0"/>
    <d v="1899-12-30T08:04:40"/>
    <d v="1899-12-30T14:27:27"/>
    <n v="74.569999999999993"/>
    <s v="COS07"/>
    <n v="2023"/>
  </r>
  <r>
    <x v="91"/>
    <x v="4"/>
    <x v="0"/>
    <s v="VÍCE KLINIK NA SÁLE"/>
    <s v="St"/>
    <n v="1"/>
    <n v="185"/>
    <n v="465"/>
    <x v="0"/>
    <d v="1899-12-30T07:29:13"/>
    <d v="1899-12-30T10:34:21"/>
    <n v="39.78"/>
    <s v="COS07"/>
    <n v="2023"/>
  </r>
  <r>
    <x v="91"/>
    <x v="4"/>
    <x v="1"/>
    <s v="VÍCE KLINIK NA SÁLE"/>
    <s v="St"/>
    <n v="1"/>
    <n v="201"/>
    <n v="460"/>
    <x v="0"/>
    <d v="1899-12-30T10:42:55"/>
    <d v="1899-12-30T14:03:25"/>
    <n v="43.7"/>
    <s v="COS07"/>
    <n v="2023"/>
  </r>
  <r>
    <x v="92"/>
    <x v="4"/>
    <x v="2"/>
    <s v="1 KLINIKA/1 SÁL/1 DEN"/>
    <s v="Čt"/>
    <n v="3"/>
    <n v="507"/>
    <n v="670"/>
    <x v="1"/>
    <d v="1899-12-30T07:54:25"/>
    <d v="1899-12-30T17:11:18"/>
    <n v="75.67"/>
    <s v="COS07"/>
    <n v="2023"/>
  </r>
  <r>
    <x v="93"/>
    <x v="4"/>
    <x v="0"/>
    <s v="1 KLINIKA/1 SÁL/1 DEN"/>
    <s v="Pá"/>
    <n v="2"/>
    <n v="295"/>
    <n v="460"/>
    <x v="0"/>
    <d v="1899-12-30T07:37:23"/>
    <d v="1899-12-30T12:41:14"/>
    <n v="64.13"/>
    <s v="COS07"/>
    <n v="2023"/>
  </r>
  <r>
    <x v="94"/>
    <x v="4"/>
    <x v="0"/>
    <s v="1 KLINIKA/1 SÁL/1 DEN"/>
    <s v="Po"/>
    <n v="3"/>
    <n v="538"/>
    <n v="670"/>
    <x v="1"/>
    <d v="1899-12-30T07:45:00"/>
    <d v="1899-12-30T17:20:14"/>
    <n v="80.3"/>
    <s v="COS07"/>
    <n v="2023"/>
  </r>
  <r>
    <x v="95"/>
    <x v="4"/>
    <x v="0"/>
    <s v="1 KLINIKA/1 SÁL/1 DEN"/>
    <s v="Út"/>
    <n v="3"/>
    <n v="437"/>
    <n v="465"/>
    <x v="0"/>
    <d v="1899-12-30T07:29:30"/>
    <d v="1899-12-30T14:57:13"/>
    <n v="93.98"/>
    <s v="COS07"/>
    <n v="2023"/>
  </r>
  <r>
    <x v="96"/>
    <x v="4"/>
    <x v="1"/>
    <s v="1 KLINIKA/1 SÁL/1 DEN"/>
    <s v="St"/>
    <n v="2"/>
    <n v="383"/>
    <n v="460"/>
    <x v="0"/>
    <d v="1899-12-30T07:38:25"/>
    <d v="1899-12-30T14:07:23"/>
    <n v="83.26"/>
    <s v="COS07"/>
    <n v="2023"/>
  </r>
  <r>
    <x v="97"/>
    <x v="4"/>
    <x v="2"/>
    <s v="1 KLINIKA/1 SÁL/1 DEN"/>
    <s v="Čt"/>
    <n v="3"/>
    <n v="571"/>
    <n v="670"/>
    <x v="1"/>
    <d v="1899-12-30T07:54:00"/>
    <d v="1899-12-30T18:02:00"/>
    <n v="85.22"/>
    <s v="COS07"/>
    <n v="2023"/>
  </r>
  <r>
    <x v="98"/>
    <x v="4"/>
    <x v="0"/>
    <s v="1 KLINIKA/1 SÁL/1 DEN"/>
    <s v="Pá"/>
    <n v="2"/>
    <n v="454"/>
    <n v="465"/>
    <x v="0"/>
    <d v="1899-12-30T07:30:28"/>
    <d v="1899-12-30T15:20:19"/>
    <n v="97.63"/>
    <s v="COS07"/>
    <n v="2023"/>
  </r>
  <r>
    <x v="99"/>
    <x v="4"/>
    <x v="0"/>
    <s v="VÍCE KLINIK NA SÁLE"/>
    <s v="Po"/>
    <n v="3"/>
    <n v="447"/>
    <n v="670"/>
    <x v="1"/>
    <d v="1899-12-30T07:44:58"/>
    <d v="1899-12-30T15:48:42"/>
    <n v="66.72"/>
    <s v="COS07"/>
    <n v="2023"/>
  </r>
  <r>
    <x v="99"/>
    <x v="4"/>
    <x v="5"/>
    <s v="VÍCE KLINIK NA SÁLE"/>
    <s v="Po"/>
    <n v="1"/>
    <n v="126"/>
    <n v="670"/>
    <x v="1"/>
    <d v="1899-12-30T15:51:11"/>
    <d v="1899-12-30T17:57:08"/>
    <n v="18.809999999999999"/>
    <s v="COS07"/>
    <n v="2023"/>
  </r>
  <r>
    <x v="100"/>
    <x v="4"/>
    <x v="0"/>
    <s v="1 KLINIKA/1 SÁL/1 DEN"/>
    <s v="Út"/>
    <n v="3"/>
    <n v="379"/>
    <n v="463"/>
    <x v="0"/>
    <d v="1899-12-30T07:31:39"/>
    <d v="1899-12-30T14:13:18"/>
    <n v="81.86"/>
    <s v="COS07"/>
    <n v="2023"/>
  </r>
  <r>
    <x v="101"/>
    <x v="4"/>
    <x v="0"/>
    <s v="VÍCE KLINIK NA SÁLE"/>
    <s v="St"/>
    <n v="1"/>
    <n v="217"/>
    <n v="460"/>
    <x v="0"/>
    <d v="1899-12-30T07:35:07"/>
    <d v="1899-12-30T11:12:07"/>
    <n v="47.17"/>
    <s v="COS07"/>
    <n v="2023"/>
  </r>
  <r>
    <x v="101"/>
    <x v="4"/>
    <x v="1"/>
    <s v="VÍCE KLINIK NA SÁLE"/>
    <s v="St"/>
    <n v="1"/>
    <n v="339"/>
    <n v="569"/>
    <x v="0"/>
    <d v="1899-12-30T11:25:33"/>
    <d v="1899-12-30T17:04:11"/>
    <n v="59.58"/>
    <s v="COS07"/>
    <n v="2023"/>
  </r>
  <r>
    <x v="102"/>
    <x v="5"/>
    <x v="2"/>
    <s v="1 KLINIKA/1 SÁL/1 DEN"/>
    <s v="Čt"/>
    <n v="3"/>
    <n v="750"/>
    <n v="799"/>
    <x v="1"/>
    <d v="1899-12-30T07:52:14"/>
    <d v="1899-12-30T20:54:53"/>
    <n v="93.87"/>
    <s v="COS07"/>
    <n v="2023"/>
  </r>
  <r>
    <x v="103"/>
    <x v="5"/>
    <x v="0"/>
    <s v="1 KLINIKA/1 SÁL/1 DEN"/>
    <s v="Pá"/>
    <n v="2"/>
    <n v="372"/>
    <n v="460"/>
    <x v="0"/>
    <d v="1899-12-30T07:44:11"/>
    <d v="1899-12-30T14:04:33"/>
    <n v="80.87"/>
    <s v="COS07"/>
    <n v="2023"/>
  </r>
  <r>
    <x v="104"/>
    <x v="5"/>
    <x v="0"/>
    <s v="VÍCE KLINIK NA SÁLE"/>
    <s v="Po"/>
    <n v="3"/>
    <n v="476"/>
    <n v="673"/>
    <x v="1"/>
    <d v="1899-12-30T07:31:48"/>
    <d v="1899-12-30T16:06:08"/>
    <n v="70.73"/>
    <s v="COS07"/>
    <n v="2023"/>
  </r>
  <r>
    <x v="104"/>
    <x v="5"/>
    <x v="5"/>
    <s v="VÍCE KLINIK NA SÁLE"/>
    <s v="Po"/>
    <n v="1"/>
    <n v="71"/>
    <n v="670"/>
    <x v="1"/>
    <d v="1899-12-30T16:21:07"/>
    <d v="1899-12-30T17:32:52"/>
    <n v="10.6"/>
    <s v="COS07"/>
    <n v="2023"/>
  </r>
  <r>
    <x v="105"/>
    <x v="5"/>
    <x v="0"/>
    <s v="1 KLINIKA/1 SÁL/1 DEN"/>
    <s v="Út"/>
    <n v="2"/>
    <n v="388"/>
    <n v="462"/>
    <x v="0"/>
    <d v="1899-12-30T07:33:00"/>
    <d v="1899-12-30T14:10:33"/>
    <n v="83.98"/>
    <s v="COS07"/>
    <n v="2023"/>
  </r>
  <r>
    <x v="106"/>
    <x v="5"/>
    <x v="1"/>
    <s v="1 KLINIKA/1 SÁL/1 DEN"/>
    <s v="St"/>
    <n v="2"/>
    <n v="696"/>
    <n v="728"/>
    <x v="0"/>
    <d v="1899-12-30T07:40:17"/>
    <d v="1899-12-30T19:43:47"/>
    <n v="95.6"/>
    <s v="COS07"/>
    <n v="2023"/>
  </r>
  <r>
    <x v="107"/>
    <x v="5"/>
    <x v="2"/>
    <s v="1 KLINIKA/1 SÁL/1 DEN"/>
    <s v="Čt"/>
    <n v="2"/>
    <n v="408"/>
    <n v="670"/>
    <x v="1"/>
    <d v="1899-12-30T07:39:15"/>
    <d v="1899-12-30T14:36:14"/>
    <n v="60.9"/>
    <s v="COS07"/>
    <n v="2023"/>
  </r>
  <r>
    <x v="108"/>
    <x v="5"/>
    <x v="0"/>
    <s v="1 KLINIKA/1 SÁL/1 DEN"/>
    <s v="Pá"/>
    <n v="2"/>
    <n v="327"/>
    <n v="460"/>
    <x v="0"/>
    <d v="1899-12-30T07:40:53"/>
    <d v="1899-12-30T13:14:23"/>
    <n v="71.09"/>
    <s v="COS07"/>
    <n v="2023"/>
  </r>
  <r>
    <x v="109"/>
    <x v="5"/>
    <x v="0"/>
    <s v="1 KLINIKA/1 SÁL/1 DEN"/>
    <s v="Po"/>
    <n v="3"/>
    <n v="362"/>
    <n v="460"/>
    <x v="0"/>
    <d v="1899-12-30T07:46:43"/>
    <d v="1899-12-30T14:32:54"/>
    <n v="78.7"/>
    <s v="COS07"/>
    <n v="2023"/>
  </r>
  <r>
    <x v="110"/>
    <x v="5"/>
    <x v="0"/>
    <s v="1 KLINIKA/1 SÁL/1 DEN"/>
    <s v="Út"/>
    <n v="2"/>
    <n v="417"/>
    <n v="460"/>
    <x v="0"/>
    <d v="1899-12-30T07:34:30"/>
    <d v="1899-12-30T15:09:34"/>
    <n v="90.65"/>
    <s v="COS07"/>
    <n v="2023"/>
  </r>
  <r>
    <x v="111"/>
    <x v="5"/>
    <x v="0"/>
    <s v="VÍCE KLINIK NA SÁLE"/>
    <s v="St"/>
    <n v="1"/>
    <n v="177"/>
    <n v="461"/>
    <x v="0"/>
    <d v="1899-12-30T07:33:19"/>
    <d v="1899-12-30T10:30:17"/>
    <n v="38.39"/>
    <s v="COS07"/>
    <n v="2023"/>
  </r>
  <r>
    <x v="111"/>
    <x v="5"/>
    <x v="1"/>
    <s v="VÍCE KLINIK NA SÁLE"/>
    <s v="St"/>
    <n v="1"/>
    <n v="278"/>
    <n v="466"/>
    <x v="0"/>
    <d v="1899-12-30T10:43:15"/>
    <d v="1899-12-30T15:21:52"/>
    <n v="59.66"/>
    <s v="COS07"/>
    <n v="2023"/>
  </r>
  <r>
    <x v="112"/>
    <x v="5"/>
    <x v="2"/>
    <s v="1 KLINIKA/1 SÁL/1 DEN"/>
    <s v="Čt"/>
    <n v="3"/>
    <n v="584"/>
    <n v="670"/>
    <x v="1"/>
    <d v="1899-12-30T07:49:36"/>
    <d v="1899-12-30T18:08:54"/>
    <n v="87.16"/>
    <s v="COS07"/>
    <n v="2023"/>
  </r>
  <r>
    <x v="113"/>
    <x v="5"/>
    <x v="0"/>
    <s v="1 KLINIKA/1 SÁL/1 DEN"/>
    <s v="Pá"/>
    <n v="2"/>
    <n v="409"/>
    <n v="462"/>
    <x v="0"/>
    <d v="1899-12-30T07:32:40"/>
    <d v="1899-12-30T14:21:30"/>
    <n v="88.53"/>
    <s v="COS07"/>
    <n v="2023"/>
  </r>
  <r>
    <x v="114"/>
    <x v="5"/>
    <x v="0"/>
    <s v="VÍCE KLINIK NA SÁLE"/>
    <s v="Po"/>
    <n v="3"/>
    <n v="463"/>
    <n v="670"/>
    <x v="1"/>
    <d v="1899-12-30T07:43:00"/>
    <d v="1899-12-30T16:10:08"/>
    <n v="69.099999999999994"/>
    <s v="COS07"/>
    <n v="2023"/>
  </r>
  <r>
    <x v="114"/>
    <x v="5"/>
    <x v="5"/>
    <s v="VÍCE KLINIK NA SÁLE"/>
    <s v="Po"/>
    <n v="1"/>
    <n v="64"/>
    <n v="670"/>
    <x v="1"/>
    <d v="1899-12-30T16:20:30"/>
    <d v="1899-12-30T17:24:46"/>
    <n v="9.5500000000000007"/>
    <s v="COS07"/>
    <n v="2023"/>
  </r>
  <r>
    <x v="115"/>
    <x v="5"/>
    <x v="0"/>
    <s v="VÍCE KLINIK NA SÁLE"/>
    <s v="Út"/>
    <n v="3"/>
    <n v="301"/>
    <n v="461"/>
    <x v="0"/>
    <d v="1899-12-30T07:33:02"/>
    <d v="1899-12-30T13:07:39"/>
    <n v="65.290000000000006"/>
    <s v="COS07"/>
    <n v="2023"/>
  </r>
  <r>
    <x v="115"/>
    <x v="5"/>
    <x v="6"/>
    <s v="VÍCE KLINIK NA SÁLE"/>
    <s v="Út"/>
    <n v="1"/>
    <n v="102"/>
    <n v="460"/>
    <x v="0"/>
    <d v="1899-12-30T13:22:13"/>
    <d v="1899-12-30T15:04:57"/>
    <n v="22.17"/>
    <s v="COS07"/>
    <n v="2023"/>
  </r>
  <r>
    <x v="116"/>
    <x v="5"/>
    <x v="1"/>
    <s v="1 KLINIKA/1 SÁL/1 DEN"/>
    <s v="St"/>
    <n v="2"/>
    <n v="533"/>
    <n v="563"/>
    <x v="0"/>
    <d v="1899-12-30T07:38:05"/>
    <d v="1899-12-30T16:58:05"/>
    <n v="94.67"/>
    <s v="COS07"/>
    <n v="2023"/>
  </r>
  <r>
    <x v="117"/>
    <x v="5"/>
    <x v="2"/>
    <s v="1 KLINIKA/1 SÁL/1 DEN"/>
    <s v="Čt"/>
    <n v="3"/>
    <n v="490"/>
    <n v="670"/>
    <x v="1"/>
    <d v="1899-12-30T07:54:00"/>
    <d v="1899-12-30T16:44:27"/>
    <n v="73.13"/>
    <s v="COS07"/>
    <n v="2023"/>
  </r>
  <r>
    <x v="118"/>
    <x v="5"/>
    <x v="0"/>
    <s v="1 KLINIKA/1 SÁL/1 DEN"/>
    <s v="Pá"/>
    <n v="3"/>
    <n v="410"/>
    <n v="463"/>
    <x v="0"/>
    <d v="1899-12-30T07:31:48"/>
    <d v="1899-12-30T14:45:59"/>
    <n v="88.55"/>
    <s v="COS07"/>
    <n v="2023"/>
  </r>
  <r>
    <x v="119"/>
    <x v="5"/>
    <x v="0"/>
    <s v="1 KLINIKA/1 SÁL/1 DEN"/>
    <s v="Po"/>
    <n v="3"/>
    <n v="445"/>
    <n v="670"/>
    <x v="1"/>
    <d v="1899-12-30T07:43:55"/>
    <d v="1899-12-30T15:46:05"/>
    <n v="66.42"/>
    <s v="COS07"/>
    <n v="2023"/>
  </r>
  <r>
    <x v="120"/>
    <x v="5"/>
    <x v="0"/>
    <s v="1 KLINIKA/1 SÁL/1 DEN"/>
    <s v="Út"/>
    <n v="1"/>
    <n v="428"/>
    <n v="460"/>
    <x v="0"/>
    <d v="1899-12-30T07:37:38"/>
    <d v="1899-12-30T14:45:19"/>
    <n v="93.04"/>
    <s v="COS07"/>
    <n v="2023"/>
  </r>
  <r>
    <x v="121"/>
    <x v="5"/>
    <x v="0"/>
    <s v="VÍCE KLINIK NA SÁLE"/>
    <s v="St"/>
    <n v="3"/>
    <n v="299"/>
    <n v="460"/>
    <x v="0"/>
    <d v="1899-12-30T07:38:25"/>
    <d v="1899-12-30T12:59:54"/>
    <n v="65"/>
    <s v="COS07"/>
    <n v="2023"/>
  </r>
  <r>
    <x v="121"/>
    <x v="5"/>
    <x v="3"/>
    <s v="VÍCE KLINIK NA SÁLE"/>
    <s v="St"/>
    <n v="1"/>
    <n v="62"/>
    <n v="460"/>
    <x v="0"/>
    <d v="1899-12-30T13:35:00"/>
    <d v="1899-12-30T14:37:18"/>
    <n v="13.48"/>
    <s v="COS07"/>
    <n v="2023"/>
  </r>
  <r>
    <x v="122"/>
    <x v="5"/>
    <x v="2"/>
    <s v="1 KLINIKA/1 SÁL/1 DEN"/>
    <s v="Čt"/>
    <n v="2"/>
    <n v="438"/>
    <n v="670"/>
    <x v="1"/>
    <d v="1899-12-30T07:42:52"/>
    <d v="1899-12-30T15:34:47"/>
    <n v="65.37"/>
    <s v="COS07"/>
    <n v="2023"/>
  </r>
  <r>
    <x v="123"/>
    <x v="5"/>
    <x v="0"/>
    <s v="1 KLINIKA/1 SÁL/1 DEN"/>
    <s v="Pá"/>
    <n v="3"/>
    <n v="397"/>
    <n v="460"/>
    <x v="0"/>
    <d v="1899-12-30T07:34:54"/>
    <d v="1899-12-30T14:40:00"/>
    <n v="86.3"/>
    <s v="COS07"/>
    <n v="2023"/>
  </r>
  <r>
    <x v="124"/>
    <x v="6"/>
    <x v="0"/>
    <s v="VÍCE KLINIK NA SÁLE"/>
    <s v="Po"/>
    <n v="3"/>
    <n v="154"/>
    <n v="460"/>
    <x v="0"/>
    <d v="1899-12-30T08:12:59"/>
    <d v="1899-12-30T11:27:48"/>
    <n v="33.479999999999997"/>
    <s v="COS07"/>
    <n v="2023"/>
  </r>
  <r>
    <x v="124"/>
    <x v="6"/>
    <x v="3"/>
    <s v="VÍCE KLINIK NA SÁLE"/>
    <s v="Po"/>
    <n v="1"/>
    <n v="59"/>
    <n v="460"/>
    <x v="0"/>
    <d v="1899-12-30T12:11:03"/>
    <d v="1899-12-30T13:10:02"/>
    <n v="12.83"/>
    <s v="COS07"/>
    <n v="2023"/>
  </r>
  <r>
    <x v="125"/>
    <x v="6"/>
    <x v="1"/>
    <s v="1 KLINIKA/1 SÁL/1 DEN"/>
    <s v="Út"/>
    <n v="1"/>
    <n v="412"/>
    <n v="460"/>
    <x v="0"/>
    <d v="1899-12-30T07:45:43"/>
    <d v="1899-12-30T14:37:47"/>
    <n v="89.57"/>
    <s v="COS07"/>
    <n v="2023"/>
  </r>
  <r>
    <x v="126"/>
    <x v="6"/>
    <x v="0"/>
    <s v="1 KLINIKA/1 SÁL/1 DEN"/>
    <s v="Po"/>
    <n v="3"/>
    <n v="400"/>
    <n v="460"/>
    <x v="0"/>
    <d v="1899-12-30T07:45:47"/>
    <d v="1899-12-30T14:55:22"/>
    <n v="86.96"/>
    <s v="COS07"/>
    <n v="2023"/>
  </r>
  <r>
    <x v="127"/>
    <x v="6"/>
    <x v="0"/>
    <s v="1 KLINIKA/1 SÁL/1 DEN"/>
    <s v="Út"/>
    <n v="2"/>
    <n v="388"/>
    <n v="460"/>
    <x v="0"/>
    <d v="1899-12-30T07:46:25"/>
    <d v="1899-12-30T14:42:16"/>
    <n v="84.35"/>
    <s v="COS07"/>
    <n v="2023"/>
  </r>
  <r>
    <x v="128"/>
    <x v="6"/>
    <x v="0"/>
    <s v="VÍCE KLINIK NA SÁLE"/>
    <s v="St"/>
    <n v="1"/>
    <n v="122"/>
    <n v="461"/>
    <x v="0"/>
    <d v="1899-12-30T07:33:14"/>
    <d v="1899-12-30T09:35:53"/>
    <n v="26.46"/>
    <s v="COS07"/>
    <n v="2023"/>
  </r>
  <r>
    <x v="128"/>
    <x v="6"/>
    <x v="1"/>
    <s v="VÍCE KLINIK NA SÁLE"/>
    <s v="St"/>
    <n v="2"/>
    <n v="292"/>
    <n v="462"/>
    <x v="0"/>
    <d v="1899-12-30T09:48:59"/>
    <d v="1899-12-30T15:17:07"/>
    <n v="63.2"/>
    <s v="COS07"/>
    <n v="2023"/>
  </r>
  <r>
    <x v="129"/>
    <x v="6"/>
    <x v="2"/>
    <s v="1 KLINIKA/1 SÁL/1 DEN"/>
    <s v="Čt"/>
    <n v="1"/>
    <n v="362"/>
    <n v="460"/>
    <x v="0"/>
    <d v="1899-12-30T07:58:19"/>
    <d v="1899-12-30T14:00:00"/>
    <n v="78.7"/>
    <s v="COS07"/>
    <n v="2023"/>
  </r>
  <r>
    <x v="130"/>
    <x v="6"/>
    <x v="0"/>
    <s v="1 KLINIKA/1 SÁL/1 DEN"/>
    <s v="Pá"/>
    <n v="3"/>
    <n v="366"/>
    <n v="460"/>
    <x v="0"/>
    <d v="1899-12-30T07:43:16"/>
    <d v="1899-12-30T14:25:08"/>
    <n v="79.569999999999993"/>
    <s v="COS07"/>
    <n v="2023"/>
  </r>
  <r>
    <x v="131"/>
    <x v="6"/>
    <x v="0"/>
    <s v="1 KLINIKA/1 SÁL/1 DEN"/>
    <s v="Po"/>
    <n v="2"/>
    <n v="382"/>
    <n v="460"/>
    <x v="0"/>
    <d v="1899-12-30T07:45:59"/>
    <d v="1899-12-30T14:14:39"/>
    <n v="83.04"/>
    <s v="COS07"/>
    <n v="2023"/>
  </r>
  <r>
    <x v="132"/>
    <x v="6"/>
    <x v="0"/>
    <s v="1 KLINIKA/1 SÁL/1 DEN"/>
    <s v="Út"/>
    <n v="2"/>
    <n v="306"/>
    <n v="460"/>
    <x v="0"/>
    <d v="1899-12-30T07:43:32"/>
    <d v="1899-12-30T12:58:51"/>
    <n v="66.52"/>
    <s v="COS07"/>
    <n v="2023"/>
  </r>
  <r>
    <x v="133"/>
    <x v="6"/>
    <x v="1"/>
    <s v="1 KLINIKA/1 SÁL/1 DEN"/>
    <s v="St"/>
    <n v="2"/>
    <n v="377"/>
    <n v="460"/>
    <x v="0"/>
    <d v="1899-12-30T07:42:16"/>
    <d v="1899-12-30T14:32:10"/>
    <n v="81.96"/>
    <s v="COS07"/>
    <n v="2023"/>
  </r>
  <r>
    <x v="134"/>
    <x v="6"/>
    <x v="2"/>
    <s v="1 KLINIKA/1 SÁL/1 DEN"/>
    <s v="Čt"/>
    <n v="2"/>
    <n v="435"/>
    <n v="485"/>
    <x v="0"/>
    <d v="1899-12-30T07:49:04"/>
    <d v="1899-12-30T15:40:17"/>
    <n v="89.69"/>
    <s v="COS07"/>
    <n v="2023"/>
  </r>
  <r>
    <x v="135"/>
    <x v="6"/>
    <x v="0"/>
    <s v="1 KLINIKA/1 SÁL/1 DEN"/>
    <s v="Pá"/>
    <n v="2"/>
    <n v="308"/>
    <n v="460"/>
    <x v="0"/>
    <d v="1899-12-30T07:46:23"/>
    <d v="1899-12-30T13:03:51"/>
    <n v="66.959999999999994"/>
    <s v="COS07"/>
    <n v="2023"/>
  </r>
  <r>
    <x v="136"/>
    <x v="6"/>
    <x v="0"/>
    <s v="1 KLINIKA/1 SÁL/1 DEN"/>
    <s v="Po"/>
    <n v="3"/>
    <n v="427"/>
    <n v="460"/>
    <x v="0"/>
    <d v="1899-12-30T07:47:44"/>
    <d v="1899-12-30T15:10:28"/>
    <n v="92.83"/>
    <s v="COS07"/>
    <n v="2023"/>
  </r>
  <r>
    <x v="137"/>
    <x v="6"/>
    <x v="0"/>
    <s v="1 KLINIKA/1 SÁL/1 DEN"/>
    <s v="Út"/>
    <n v="2"/>
    <n v="369"/>
    <n v="460"/>
    <x v="0"/>
    <d v="1899-12-30T07:39:13"/>
    <d v="1899-12-30T14:12:49"/>
    <n v="80.22"/>
    <s v="COS07"/>
    <n v="2023"/>
  </r>
  <r>
    <x v="138"/>
    <x v="6"/>
    <x v="0"/>
    <s v="VÍCE KLINIK NA SÁLE"/>
    <s v="St"/>
    <n v="1"/>
    <n v="195"/>
    <n v="460"/>
    <x v="0"/>
    <d v="1899-12-30T07:43:25"/>
    <d v="1899-12-30T10:58:38"/>
    <n v="42.39"/>
    <s v="COS07"/>
    <n v="2023"/>
  </r>
  <r>
    <x v="138"/>
    <x v="6"/>
    <x v="1"/>
    <s v="VÍCE KLINIK NA SÁLE"/>
    <s v="St"/>
    <n v="1"/>
    <n v="272"/>
    <n v="487"/>
    <x v="0"/>
    <d v="1899-12-30T11:10:39"/>
    <d v="1899-12-30T15:42:32"/>
    <n v="55.85"/>
    <s v="COS07"/>
    <n v="2023"/>
  </r>
  <r>
    <x v="139"/>
    <x v="6"/>
    <x v="2"/>
    <s v="1 KLINIKA/1 SÁL/1 DEN"/>
    <s v="Čt"/>
    <n v="2"/>
    <n v="549"/>
    <n v="600"/>
    <x v="0"/>
    <d v="1899-12-30T07:55:50"/>
    <d v="1899-12-30T17:35:26"/>
    <n v="91.5"/>
    <s v="COS07"/>
    <n v="2023"/>
  </r>
  <r>
    <x v="140"/>
    <x v="6"/>
    <x v="0"/>
    <s v="1 KLINIKA/1 SÁL/1 DEN"/>
    <s v="Pá"/>
    <n v="2"/>
    <n v="338"/>
    <n v="460"/>
    <x v="0"/>
    <d v="1899-12-30T07:45:24"/>
    <d v="1899-12-30T13:33:04"/>
    <n v="73.48"/>
    <s v="COS07"/>
    <n v="2023"/>
  </r>
  <r>
    <x v="141"/>
    <x v="6"/>
    <x v="0"/>
    <s v="1 KLINIKA/1 SÁL/1 DEN"/>
    <s v="Po"/>
    <n v="3"/>
    <n v="404"/>
    <n v="460"/>
    <x v="0"/>
    <d v="1899-12-30T07:51:22"/>
    <d v="1899-12-30T15:11:23"/>
    <n v="87.83"/>
    <s v="COS07"/>
    <n v="2023"/>
  </r>
  <r>
    <x v="142"/>
    <x v="7"/>
    <x v="0"/>
    <s v="1 KLINIKA/1 SÁL/1 DEN"/>
    <s v="Út"/>
    <n v="3"/>
    <n v="350"/>
    <n v="460"/>
    <x v="0"/>
    <d v="1899-12-30T07:42:20"/>
    <d v="1899-12-30T14:20:48"/>
    <n v="76.09"/>
    <s v="COS07"/>
    <n v="2023"/>
  </r>
  <r>
    <x v="143"/>
    <x v="7"/>
    <x v="2"/>
    <s v="1 KLINIKA/1 SÁL/1 DEN"/>
    <s v="Čt"/>
    <n v="2"/>
    <n v="533"/>
    <n v="559"/>
    <x v="0"/>
    <d v="1899-12-30T07:45:05"/>
    <d v="1899-12-30T16:54:43"/>
    <n v="95.35"/>
    <s v="COS07"/>
    <n v="2023"/>
  </r>
  <r>
    <x v="144"/>
    <x v="7"/>
    <x v="0"/>
    <s v="1 KLINIKA/1 SÁL/1 DEN"/>
    <s v="Pá"/>
    <n v="3"/>
    <n v="402"/>
    <n v="460"/>
    <x v="0"/>
    <d v="1899-12-30T07:57:50"/>
    <d v="1899-12-30T15:15:38"/>
    <n v="87.39"/>
    <s v="COS07"/>
    <n v="2023"/>
  </r>
  <r>
    <x v="145"/>
    <x v="7"/>
    <x v="0"/>
    <s v="1 KLINIKA/1 SÁL/1 DEN"/>
    <s v="Po"/>
    <n v="3"/>
    <n v="350"/>
    <n v="460"/>
    <x v="0"/>
    <d v="1899-12-30T08:10:33"/>
    <d v="1899-12-30T14:47:22"/>
    <n v="76.09"/>
    <s v="COS07"/>
    <n v="2023"/>
  </r>
  <r>
    <x v="146"/>
    <x v="7"/>
    <x v="0"/>
    <s v="1 KLINIKA/1 SÁL/1 DEN"/>
    <s v="Út"/>
    <n v="3"/>
    <n v="467"/>
    <n v="497"/>
    <x v="0"/>
    <d v="1899-12-30T07:39:38"/>
    <d v="1899-12-30T15:52:48"/>
    <n v="93.96"/>
    <s v="COS07"/>
    <n v="2023"/>
  </r>
  <r>
    <x v="147"/>
    <x v="7"/>
    <x v="0"/>
    <s v="VÍCE KLINIK NA SÁLE"/>
    <s v="St"/>
    <n v="1"/>
    <n v="177"/>
    <n v="460"/>
    <x v="0"/>
    <d v="1899-12-30T07:38:33"/>
    <d v="1899-12-30T10:35:25"/>
    <n v="38.479999999999997"/>
    <s v="COS07"/>
    <n v="2023"/>
  </r>
  <r>
    <x v="147"/>
    <x v="7"/>
    <x v="1"/>
    <s v="VÍCE KLINIK NA SÁLE"/>
    <s v="St"/>
    <n v="1"/>
    <n v="292"/>
    <n v="479"/>
    <x v="0"/>
    <d v="1899-12-30T10:42:45"/>
    <d v="1899-12-30T15:34:21"/>
    <n v="60.96"/>
    <s v="COS07"/>
    <n v="2023"/>
  </r>
  <r>
    <x v="148"/>
    <x v="7"/>
    <x v="2"/>
    <s v="1 KLINIKA/1 SÁL/1 DEN"/>
    <s v="Čt"/>
    <n v="2"/>
    <n v="288"/>
    <n v="460"/>
    <x v="0"/>
    <d v="1899-12-30T07:56:43"/>
    <d v="1899-12-30T12:52:49"/>
    <n v="62.61"/>
    <s v="COS07"/>
    <n v="2023"/>
  </r>
  <r>
    <x v="149"/>
    <x v="7"/>
    <x v="0"/>
    <s v="1 KLINIKA/1 SÁL/1 DEN"/>
    <s v="Pá"/>
    <n v="2"/>
    <n v="323"/>
    <n v="460"/>
    <x v="0"/>
    <d v="1899-12-30T07:39:33"/>
    <d v="1899-12-30T13:10:02"/>
    <n v="70.22"/>
    <s v="COS07"/>
    <n v="2023"/>
  </r>
  <r>
    <x v="150"/>
    <x v="7"/>
    <x v="0"/>
    <s v="VÍCE KLINIK NA SÁLE"/>
    <s v="Po"/>
    <n v="2"/>
    <n v="254"/>
    <n v="460"/>
    <x v="0"/>
    <d v="1899-12-30T09:19:49"/>
    <d v="1899-12-30T13:43:54"/>
    <n v="55.22"/>
    <s v="COS07"/>
    <n v="2023"/>
  </r>
  <r>
    <x v="150"/>
    <x v="7"/>
    <x v="6"/>
    <s v="VÍCE KLINIK NA SÁLE"/>
    <s v="Po"/>
    <n v="1"/>
    <n v="73"/>
    <n v="460"/>
    <x v="0"/>
    <d v="1899-12-30T14:02:26"/>
    <d v="1899-12-30T15:15:56"/>
    <n v="15.87"/>
    <s v="COS07"/>
    <n v="2023"/>
  </r>
  <r>
    <x v="151"/>
    <x v="7"/>
    <x v="0"/>
    <s v="1 KLINIKA/1 SÁL/1 DEN"/>
    <s v="Út"/>
    <n v="3"/>
    <n v="373"/>
    <n v="460"/>
    <x v="0"/>
    <d v="1899-12-30T07:40:03"/>
    <d v="1899-12-30T14:46:07"/>
    <n v="81.09"/>
    <s v="COS07"/>
    <n v="2023"/>
  </r>
  <r>
    <x v="152"/>
    <x v="7"/>
    <x v="1"/>
    <s v="1 KLINIKA/1 SÁL/1 DEN"/>
    <s v="St"/>
    <n v="3"/>
    <n v="366"/>
    <n v="460"/>
    <x v="0"/>
    <d v="1899-12-30T07:37:31"/>
    <d v="1899-12-30T14:26:07"/>
    <n v="79.569999999999993"/>
    <s v="COS07"/>
    <n v="2023"/>
  </r>
  <r>
    <x v="153"/>
    <x v="7"/>
    <x v="2"/>
    <s v="1 KLINIKA/1 SÁL/1 DEN"/>
    <s v="Čt"/>
    <n v="2"/>
    <n v="307"/>
    <n v="460"/>
    <x v="0"/>
    <d v="1899-12-30T07:45:28"/>
    <d v="1899-12-30T13:02:29"/>
    <n v="66.739999999999995"/>
    <s v="COS07"/>
    <n v="2023"/>
  </r>
  <r>
    <x v="154"/>
    <x v="7"/>
    <x v="0"/>
    <s v="1 KLINIKA/1 SÁL/1 DEN"/>
    <s v="Pá"/>
    <n v="3"/>
    <n v="344"/>
    <n v="460"/>
    <x v="0"/>
    <d v="1899-12-30T07:47:54"/>
    <d v="1899-12-30T14:10:05"/>
    <n v="74.78"/>
    <s v="COS07"/>
    <n v="2023"/>
  </r>
  <r>
    <x v="155"/>
    <x v="7"/>
    <x v="0"/>
    <s v="1 KLINIKA/1 SÁL/1 DEN"/>
    <s v="Po"/>
    <n v="3"/>
    <n v="300"/>
    <n v="460"/>
    <x v="0"/>
    <d v="1899-12-30T07:41:22"/>
    <d v="1899-12-30T12:43:35"/>
    <n v="65.22"/>
    <s v="COS07"/>
    <n v="2023"/>
  </r>
  <r>
    <x v="156"/>
    <x v="7"/>
    <x v="0"/>
    <s v="1 KLINIKA/1 SÁL/1 DEN"/>
    <s v="Út"/>
    <n v="1"/>
    <n v="440"/>
    <n v="460"/>
    <x v="0"/>
    <d v="1899-12-30T07:40:53"/>
    <d v="1899-12-30T15:00:40"/>
    <n v="95.65"/>
    <s v="COS07"/>
    <n v="2023"/>
  </r>
  <r>
    <x v="157"/>
    <x v="7"/>
    <x v="0"/>
    <s v="VÍCE KLINIK NA SÁLE"/>
    <s v="St"/>
    <n v="2"/>
    <n v="279"/>
    <n v="460"/>
    <x v="0"/>
    <d v="1899-12-30T07:35:54"/>
    <d v="1899-12-30T12:29:22"/>
    <n v="60.65"/>
    <s v="COS07"/>
    <n v="2023"/>
  </r>
  <r>
    <x v="157"/>
    <x v="7"/>
    <x v="1"/>
    <s v="VÍCE KLINIK NA SÁLE"/>
    <s v="St"/>
    <n v="1"/>
    <n v="267"/>
    <n v="595"/>
    <x v="0"/>
    <d v="1899-12-30T13:03:45"/>
    <d v="1899-12-30T17:30:00"/>
    <n v="44.87"/>
    <s v="COS07"/>
    <n v="2023"/>
  </r>
  <r>
    <x v="158"/>
    <x v="7"/>
    <x v="2"/>
    <s v="1 KLINIKA/1 SÁL/1 DEN"/>
    <s v="Čt"/>
    <n v="2"/>
    <n v="405"/>
    <n v="460"/>
    <x v="0"/>
    <d v="1899-12-30T07:45:29"/>
    <d v="1899-12-30T14:51:07"/>
    <n v="88.04"/>
    <s v="COS07"/>
    <n v="2023"/>
  </r>
  <r>
    <x v="159"/>
    <x v="7"/>
    <x v="0"/>
    <s v="VÍCE KLINIK NA SÁLE"/>
    <s v="Pá"/>
    <n v="2"/>
    <n v="309"/>
    <n v="460"/>
    <x v="0"/>
    <d v="1899-12-30T07:43:25"/>
    <d v="1899-12-30T13:09:10"/>
    <n v="67.17"/>
    <s v="COS07"/>
    <n v="2023"/>
  </r>
  <r>
    <x v="159"/>
    <x v="7"/>
    <x v="5"/>
    <s v="VÍCE KLINIK NA SÁLE"/>
    <s v="Pá"/>
    <n v="1"/>
    <n v="89"/>
    <n v="460"/>
    <x v="0"/>
    <d v="1899-12-30T13:15:43"/>
    <d v="1899-12-30T14:44:56"/>
    <n v="19.350000000000001"/>
    <s v="COS07"/>
    <n v="2023"/>
  </r>
  <r>
    <x v="160"/>
    <x v="7"/>
    <x v="0"/>
    <s v="1 KLINIKA/1 SÁL/1 DEN"/>
    <s v="Po"/>
    <n v="2"/>
    <n v="467"/>
    <n v="502"/>
    <x v="0"/>
    <d v="1899-12-30T07:41:34"/>
    <d v="1899-12-30T15:57:34"/>
    <n v="93.03"/>
    <s v="COS07"/>
    <n v="2023"/>
  </r>
  <r>
    <x v="161"/>
    <x v="7"/>
    <x v="0"/>
    <s v="1 KLINIKA/1 SÁL/1 DEN"/>
    <s v="Út"/>
    <n v="2"/>
    <n v="446"/>
    <n v="470"/>
    <x v="0"/>
    <d v="1899-12-30T07:39:00"/>
    <d v="1899-12-30T15:25:37"/>
    <n v="94.89"/>
    <s v="COS07"/>
    <n v="2023"/>
  </r>
  <r>
    <x v="162"/>
    <x v="7"/>
    <x v="1"/>
    <s v="1 KLINIKA/1 SÁL/1 DEN"/>
    <s v="St"/>
    <n v="2"/>
    <n v="711"/>
    <n v="738"/>
    <x v="0"/>
    <d v="1899-12-30T07:35:59"/>
    <d v="1899-12-30T19:53:00"/>
    <n v="96.34"/>
    <s v="COS07"/>
    <n v="2023"/>
  </r>
  <r>
    <x v="163"/>
    <x v="7"/>
    <x v="2"/>
    <s v="1 KLINIKA/1 SÁL/1 DEN"/>
    <s v="Čt"/>
    <n v="2"/>
    <n v="408"/>
    <n v="460"/>
    <x v="0"/>
    <d v="1899-12-30T07:53:35"/>
    <d v="1899-12-30T15:12:45"/>
    <n v="88.7"/>
    <s v="COS07"/>
    <n v="2023"/>
  </r>
  <r>
    <x v="164"/>
    <x v="8"/>
    <x v="0"/>
    <s v="1 KLINIKA/1 SÁL/1 DEN"/>
    <s v="Pá"/>
    <n v="3"/>
    <n v="385"/>
    <n v="461"/>
    <x v="0"/>
    <d v="1899-12-30T07:33:13"/>
    <d v="1899-12-30T14:24:53"/>
    <n v="83.51"/>
    <s v="COS07"/>
    <n v="2023"/>
  </r>
  <r>
    <x v="165"/>
    <x v="8"/>
    <x v="0"/>
    <s v="1 KLINIKA/1 SÁL/1 DEN"/>
    <s v="Po"/>
    <n v="5"/>
    <n v="508"/>
    <n v="670"/>
    <x v="1"/>
    <d v="1899-12-30T07:42:55"/>
    <d v="1899-12-30T17:20:33"/>
    <n v="75.819999999999993"/>
    <s v="COS07"/>
    <n v="2023"/>
  </r>
  <r>
    <x v="166"/>
    <x v="8"/>
    <x v="0"/>
    <s v="1 KLINIKA/1 SÁL/1 DEN"/>
    <s v="Út"/>
    <n v="2"/>
    <n v="372"/>
    <n v="460"/>
    <x v="0"/>
    <d v="1899-12-30T07:39:38"/>
    <d v="1899-12-30T14:00:32"/>
    <n v="80.87"/>
    <s v="COS07"/>
    <n v="2023"/>
  </r>
  <r>
    <x v="167"/>
    <x v="8"/>
    <x v="0"/>
    <s v="VÍCE KLINIK NA SÁLE"/>
    <s v="St"/>
    <n v="1"/>
    <n v="185"/>
    <n v="460"/>
    <x v="0"/>
    <d v="1899-12-30T07:46:07"/>
    <d v="1899-12-30T10:51:50"/>
    <n v="40.22"/>
    <s v="COS07"/>
    <n v="2023"/>
  </r>
  <r>
    <x v="167"/>
    <x v="8"/>
    <x v="1"/>
    <s v="VÍCE KLINIK NA SÁLE"/>
    <s v="St"/>
    <n v="1"/>
    <n v="263"/>
    <n v="470"/>
    <x v="0"/>
    <d v="1899-12-30T11:02:37"/>
    <d v="1899-12-30T15:25:54"/>
    <n v="55.96"/>
    <s v="COS07"/>
    <n v="2023"/>
  </r>
  <r>
    <x v="168"/>
    <x v="8"/>
    <x v="2"/>
    <s v="1 KLINIKA/1 SÁL/1 DEN"/>
    <s v="Čt"/>
    <n v="2"/>
    <n v="482"/>
    <n v="670"/>
    <x v="1"/>
    <d v="1899-12-30T07:45:30"/>
    <d v="1899-12-30T16:36:15"/>
    <n v="71.94"/>
    <s v="COS07"/>
    <n v="2023"/>
  </r>
  <r>
    <x v="169"/>
    <x v="8"/>
    <x v="0"/>
    <s v="1 KLINIKA/1 SÁL/1 DEN"/>
    <s v="Pá"/>
    <n v="2"/>
    <n v="370"/>
    <n v="460"/>
    <x v="0"/>
    <d v="1899-12-30T07:37:41"/>
    <d v="1899-12-30T13:58:43"/>
    <n v="80.430000000000007"/>
    <s v="COS07"/>
    <n v="2023"/>
  </r>
  <r>
    <x v="170"/>
    <x v="8"/>
    <x v="0"/>
    <s v="1 KLINIKA/1 SÁL/1 DEN"/>
    <s v="Po"/>
    <n v="4"/>
    <n v="553"/>
    <n v="670"/>
    <x v="1"/>
    <d v="1899-12-30T07:39:47"/>
    <d v="1899-12-30T17:44:57"/>
    <n v="82.54"/>
    <s v="COS07"/>
    <n v="2023"/>
  </r>
  <r>
    <x v="171"/>
    <x v="8"/>
    <x v="0"/>
    <s v="VÍCE KLINIK NA SÁLE"/>
    <s v="Út"/>
    <n v="2"/>
    <n v="294"/>
    <n v="460"/>
    <x v="0"/>
    <d v="1899-12-30T07:38:47"/>
    <d v="1899-12-30T12:39:00"/>
    <n v="63.91"/>
    <s v="COS07"/>
    <n v="2023"/>
  </r>
  <r>
    <x v="171"/>
    <x v="8"/>
    <x v="3"/>
    <s v="VÍCE KLINIK NA SÁLE"/>
    <s v="Út"/>
    <n v="2"/>
    <n v="82"/>
    <n v="460"/>
    <x v="0"/>
    <d v="1899-12-30T13:40:02"/>
    <d v="1899-12-30T15:08:01"/>
    <n v="17.829999999999998"/>
    <s v="COS07"/>
    <n v="2023"/>
  </r>
  <r>
    <x v="172"/>
    <x v="8"/>
    <x v="1"/>
    <s v="1 KLINIKA/1 SÁL/1 DEN"/>
    <s v="St"/>
    <n v="2"/>
    <n v="544"/>
    <n v="671"/>
    <x v="1"/>
    <d v="1899-12-30T07:33:46"/>
    <d v="1899-12-30T17:14:11"/>
    <n v="81.069999999999993"/>
    <s v="COS07"/>
    <n v="2023"/>
  </r>
  <r>
    <x v="173"/>
    <x v="8"/>
    <x v="2"/>
    <s v="1 KLINIKA/1 SÁL/1 DEN"/>
    <s v="Čt"/>
    <n v="3"/>
    <n v="537"/>
    <n v="670"/>
    <x v="1"/>
    <d v="1899-12-30T07:53:41"/>
    <d v="1899-12-30T17:34:57"/>
    <n v="80.150000000000006"/>
    <s v="COS07"/>
    <n v="2023"/>
  </r>
  <r>
    <x v="174"/>
    <x v="8"/>
    <x v="0"/>
    <s v="1 KLINIKA/1 SÁL/1 DEN"/>
    <s v="Pá"/>
    <n v="2"/>
    <n v="389"/>
    <n v="460"/>
    <x v="0"/>
    <d v="1899-12-30T07:41:34"/>
    <d v="1899-12-30T14:24:12"/>
    <n v="84.57"/>
    <s v="COS07"/>
    <n v="2023"/>
  </r>
  <r>
    <x v="175"/>
    <x v="8"/>
    <x v="0"/>
    <s v="1 KLINIKA/1 SÁL/1 DEN"/>
    <s v="Po"/>
    <n v="4"/>
    <n v="550"/>
    <n v="670"/>
    <x v="1"/>
    <d v="1899-12-30T07:53:29"/>
    <d v="1899-12-30T17:51:07"/>
    <n v="82.09"/>
    <s v="COS07"/>
    <n v="2023"/>
  </r>
  <r>
    <x v="176"/>
    <x v="8"/>
    <x v="0"/>
    <s v="1 KLINIKA/1 SÁL/1 DEN"/>
    <s v="Út"/>
    <n v="3"/>
    <n v="443"/>
    <n v="482"/>
    <x v="0"/>
    <d v="1899-12-30T07:34:14"/>
    <d v="1899-12-30T15:37:20"/>
    <n v="91.91"/>
    <s v="COS07"/>
    <n v="2023"/>
  </r>
  <r>
    <x v="177"/>
    <x v="8"/>
    <x v="0"/>
    <s v="VÍCE KLINIK NA SÁLE"/>
    <s v="St"/>
    <n v="1"/>
    <n v="232"/>
    <n v="460"/>
    <x v="0"/>
    <d v="1899-12-30T07:39:04"/>
    <d v="1899-12-30T11:31:04"/>
    <n v="50.43"/>
    <s v="COS07"/>
    <n v="2023"/>
  </r>
  <r>
    <x v="177"/>
    <x v="8"/>
    <x v="1"/>
    <s v="VÍCE KLINIK NA SÁLE"/>
    <s v="St"/>
    <n v="1"/>
    <n v="187"/>
    <n v="460"/>
    <x v="0"/>
    <d v="1899-12-30T11:42:36"/>
    <d v="1899-12-30T14:49:28"/>
    <n v="40.65"/>
    <s v="COS07"/>
    <n v="2023"/>
  </r>
  <r>
    <x v="177"/>
    <x v="8"/>
    <x v="5"/>
    <s v="VÍCE KLINIK NA SÁLE"/>
    <s v="St"/>
    <n v="1"/>
    <n v="112"/>
    <n v="583"/>
    <x v="0"/>
    <d v="1899-12-30T15:26:07"/>
    <d v="1899-12-30T17:18:36"/>
    <n v="19.21"/>
    <s v="COS07"/>
    <n v="2023"/>
  </r>
  <r>
    <x v="178"/>
    <x v="8"/>
    <x v="2"/>
    <s v="1 KLINIKA/1 SÁL/1 DEN"/>
    <s v="Čt"/>
    <n v="2"/>
    <n v="476"/>
    <n v="670"/>
    <x v="1"/>
    <d v="1899-12-30T07:48:25"/>
    <d v="1899-12-30T16:12:53"/>
    <n v="71.040000000000006"/>
    <s v="COS07"/>
    <n v="2023"/>
  </r>
  <r>
    <x v="179"/>
    <x v="8"/>
    <x v="0"/>
    <s v="VÍCE KLINIK NA SÁLE"/>
    <s v="Pá"/>
    <n v="2"/>
    <n v="309"/>
    <n v="460"/>
    <x v="0"/>
    <d v="1899-12-30T07:36:58"/>
    <d v="1899-12-30T12:56:46"/>
    <n v="67.17"/>
    <s v="COS07"/>
    <n v="2023"/>
  </r>
  <r>
    <x v="179"/>
    <x v="8"/>
    <x v="6"/>
    <s v="VÍCE KLINIK NA SÁLE"/>
    <s v="Pá"/>
    <n v="1"/>
    <n v="50"/>
    <n v="460"/>
    <x v="0"/>
    <d v="1899-12-30T13:41:00"/>
    <d v="1899-12-30T14:31:11"/>
    <n v="10.87"/>
    <s v="COS07"/>
    <n v="2023"/>
  </r>
  <r>
    <x v="180"/>
    <x v="8"/>
    <x v="0"/>
    <s v="VÍCE KLINIK NA SÁLE"/>
    <s v="Po"/>
    <n v="2"/>
    <n v="327"/>
    <n v="670"/>
    <x v="1"/>
    <d v="1899-12-30T07:47:42"/>
    <d v="1899-12-30T13:18:59"/>
    <n v="48.81"/>
    <s v="COS07"/>
    <n v="2023"/>
  </r>
  <r>
    <x v="180"/>
    <x v="8"/>
    <x v="5"/>
    <s v="VÍCE KLINIK NA SÁLE"/>
    <s v="Po"/>
    <n v="2"/>
    <n v="188"/>
    <n v="670"/>
    <x v="1"/>
    <d v="1899-12-30T13:52:05"/>
    <d v="1899-12-30T17:02:55"/>
    <n v="28.06"/>
    <s v="COS07"/>
    <n v="2023"/>
  </r>
  <r>
    <x v="181"/>
    <x v="8"/>
    <x v="0"/>
    <s v="1 KLINIKA/1 SÁL/1 DEN"/>
    <s v="Út"/>
    <n v="3"/>
    <n v="422"/>
    <n v="461"/>
    <x v="0"/>
    <d v="1899-12-30T07:33:31"/>
    <d v="1899-12-30T15:16:44"/>
    <n v="91.54"/>
    <s v="COS07"/>
    <n v="2023"/>
  </r>
  <r>
    <x v="182"/>
    <x v="8"/>
    <x v="1"/>
    <s v="1 KLINIKA/1 SÁL/1 DEN"/>
    <s v="St"/>
    <n v="2"/>
    <n v="594"/>
    <n v="670"/>
    <x v="1"/>
    <d v="1899-12-30T07:39:45"/>
    <d v="1899-12-30T18:04:34"/>
    <n v="88.66"/>
    <s v="COS07"/>
    <n v="2023"/>
  </r>
  <r>
    <x v="183"/>
    <x v="8"/>
    <x v="0"/>
    <s v="1 KLINIKA/1 SÁL/1 DEN"/>
    <s v="Pá"/>
    <n v="3"/>
    <n v="317"/>
    <n v="460"/>
    <x v="0"/>
    <d v="1899-12-30T07:45:11"/>
    <d v="1899-12-30T13:47:23"/>
    <n v="68.91"/>
    <s v="COS07"/>
    <n v="2023"/>
  </r>
  <r>
    <x v="184"/>
    <x v="9"/>
    <x v="0"/>
    <s v="1 KLINIKA/1 SÁL/1 DEN"/>
    <s v="Po"/>
    <n v="3"/>
    <n v="386"/>
    <n v="670"/>
    <x v="1"/>
    <d v="1899-12-30T07:46:52"/>
    <d v="1899-12-30T15:01:03"/>
    <n v="57.61"/>
    <s v="COS07"/>
    <n v="2023"/>
  </r>
  <r>
    <x v="185"/>
    <x v="9"/>
    <x v="0"/>
    <s v="1 KLINIKA/1 SÁL/1 DEN"/>
    <s v="Út"/>
    <n v="3"/>
    <n v="482"/>
    <n v="496"/>
    <x v="0"/>
    <d v="1899-12-30T07:33:27"/>
    <d v="1899-12-30T15:51:41"/>
    <n v="97.18"/>
    <s v="COS07"/>
    <n v="2023"/>
  </r>
  <r>
    <x v="186"/>
    <x v="9"/>
    <x v="1"/>
    <s v="1 KLINIKA/1 SÁL/1 DEN"/>
    <s v="St"/>
    <n v="1"/>
    <n v="738"/>
    <n v="739"/>
    <x v="1"/>
    <d v="1899-12-30T07:36:37"/>
    <d v="1899-12-30T19:54:21"/>
    <n v="99.86"/>
    <s v="COS07"/>
    <n v="2023"/>
  </r>
  <r>
    <x v="187"/>
    <x v="9"/>
    <x v="2"/>
    <s v="1 KLINIKA/1 SÁL/1 DEN"/>
    <s v="Čt"/>
    <n v="3"/>
    <n v="543"/>
    <n v="670"/>
    <x v="1"/>
    <d v="1899-12-30T07:51:17"/>
    <d v="1899-12-30T17:30:16"/>
    <n v="81.040000000000006"/>
    <s v="COS07"/>
    <n v="2023"/>
  </r>
  <r>
    <x v="188"/>
    <x v="9"/>
    <x v="0"/>
    <s v="1 KLINIKA/1 SÁL/1 DEN"/>
    <s v="Pá"/>
    <n v="2"/>
    <n v="331"/>
    <n v="460"/>
    <x v="0"/>
    <d v="1899-12-30T07:44:15"/>
    <d v="1899-12-30T13:42:21"/>
    <n v="71.959999999999994"/>
    <s v="COS07"/>
    <n v="2023"/>
  </r>
  <r>
    <x v="189"/>
    <x v="9"/>
    <x v="0"/>
    <s v="VÍCE KLINIK NA SÁLE"/>
    <s v="Po"/>
    <n v="3"/>
    <n v="580"/>
    <n v="670"/>
    <x v="1"/>
    <d v="1899-12-30T07:58:06"/>
    <d v="1899-12-30T17:59:00"/>
    <n v="86.57"/>
    <s v="COS07"/>
    <n v="2023"/>
  </r>
  <r>
    <x v="189"/>
    <x v="9"/>
    <x v="5"/>
    <s v="VÍCE KLINIK NA SÁLE"/>
    <s v="Po"/>
    <n v="1"/>
    <n v="92"/>
    <n v="726"/>
    <x v="1"/>
    <d v="1899-12-30T18:09:09"/>
    <d v="1899-12-30T19:41:00"/>
    <n v="12.67"/>
    <s v="COS07"/>
    <n v="2023"/>
  </r>
  <r>
    <x v="190"/>
    <x v="9"/>
    <x v="0"/>
    <s v="1 KLINIKA/1 SÁL/1 DEN"/>
    <s v="Út"/>
    <n v="2"/>
    <n v="247"/>
    <n v="460"/>
    <x v="0"/>
    <d v="1899-12-30T07:48:00"/>
    <d v="1899-12-30T12:00:46"/>
    <n v="53.7"/>
    <s v="COS07"/>
    <n v="2023"/>
  </r>
  <r>
    <x v="191"/>
    <x v="9"/>
    <x v="0"/>
    <s v="VÍCE KLINIK NA SÁLE"/>
    <s v="St"/>
    <n v="1"/>
    <n v="168"/>
    <n v="464"/>
    <x v="0"/>
    <d v="1899-12-30T07:30:01"/>
    <d v="1899-12-30T10:18:52"/>
    <n v="36.21"/>
    <s v="COS07"/>
    <n v="2023"/>
  </r>
  <r>
    <x v="191"/>
    <x v="9"/>
    <x v="1"/>
    <s v="VÍCE KLINIK NA SÁLE"/>
    <s v="St"/>
    <n v="1"/>
    <n v="317"/>
    <n v="490"/>
    <x v="0"/>
    <d v="1899-12-30T10:28:25"/>
    <d v="1899-12-30T15:45:47"/>
    <n v="64.69"/>
    <s v="COS07"/>
    <n v="2023"/>
  </r>
  <r>
    <x v="192"/>
    <x v="9"/>
    <x v="2"/>
    <s v="1 KLINIKA/1 SÁL/1 DEN"/>
    <s v="Čt"/>
    <n v="3"/>
    <n v="723"/>
    <n v="777"/>
    <x v="1"/>
    <d v="1899-12-30T07:48:03"/>
    <d v="1899-12-30T20:32:10"/>
    <n v="93.05"/>
    <s v="COS07"/>
    <n v="2023"/>
  </r>
  <r>
    <x v="193"/>
    <x v="9"/>
    <x v="1"/>
    <s v="1 KLINIKA/1 SÁL/1 DEN"/>
    <s v="Pá"/>
    <n v="2"/>
    <n v="384"/>
    <n v="460"/>
    <x v="0"/>
    <d v="1899-12-30T07:47:10"/>
    <d v="1899-12-30T14:39:32"/>
    <n v="83.48"/>
    <s v="COS07"/>
    <n v="2023"/>
  </r>
  <r>
    <x v="194"/>
    <x v="9"/>
    <x v="0"/>
    <s v="1 KLINIKA/1 SÁL/1 DEN"/>
    <s v="Po"/>
    <n v="4"/>
    <n v="552"/>
    <n v="670"/>
    <x v="1"/>
    <d v="1899-12-30T07:47:38"/>
    <d v="1899-12-30T17:52:36"/>
    <n v="82.39"/>
    <s v="COS07"/>
    <n v="2023"/>
  </r>
  <r>
    <x v="195"/>
    <x v="9"/>
    <x v="0"/>
    <s v="1 KLINIKA/1 SÁL/1 DEN"/>
    <s v="Út"/>
    <n v="2"/>
    <n v="372"/>
    <n v="462"/>
    <x v="0"/>
    <d v="1899-12-30T07:32:08"/>
    <d v="1899-12-30T13:52:53"/>
    <n v="80.52"/>
    <s v="COS07"/>
    <n v="2023"/>
  </r>
  <r>
    <x v="196"/>
    <x v="9"/>
    <x v="0"/>
    <s v="VÍCE KLINIK NA SÁLE"/>
    <s v="St"/>
    <n v="1"/>
    <n v="148"/>
    <n v="463"/>
    <x v="0"/>
    <d v="1899-12-30T07:31:53"/>
    <d v="1899-12-30T09:59:21"/>
    <n v="31.97"/>
    <s v="COS07"/>
    <n v="2023"/>
  </r>
  <r>
    <x v="196"/>
    <x v="9"/>
    <x v="1"/>
    <s v="VÍCE KLINIK NA SÁLE"/>
    <s v="St"/>
    <n v="2"/>
    <n v="306"/>
    <n v="497"/>
    <x v="0"/>
    <d v="1899-12-30T10:16:01"/>
    <d v="1899-12-30T15:52:50"/>
    <n v="61.57"/>
    <s v="COS07"/>
    <n v="2023"/>
  </r>
  <r>
    <x v="197"/>
    <x v="9"/>
    <x v="2"/>
    <s v="1 KLINIKA/1 SÁL/1 DEN"/>
    <s v="Čt"/>
    <n v="3"/>
    <n v="666"/>
    <n v="708"/>
    <x v="1"/>
    <d v="1899-12-30T07:45:58"/>
    <d v="1899-12-30T19:23:39"/>
    <n v="94.07"/>
    <s v="COS07"/>
    <n v="2023"/>
  </r>
  <r>
    <x v="198"/>
    <x v="9"/>
    <x v="0"/>
    <s v="1 KLINIKA/1 SÁL/1 DEN"/>
    <s v="Pá"/>
    <n v="2"/>
    <n v="413"/>
    <n v="460"/>
    <x v="0"/>
    <d v="1899-12-30T07:57:24"/>
    <d v="1899-12-30T15:03:14"/>
    <n v="89.78"/>
    <s v="COS07"/>
    <n v="2023"/>
  </r>
  <r>
    <x v="199"/>
    <x v="9"/>
    <x v="0"/>
    <s v="1 KLINIKA/1 SÁL/1 DEN"/>
    <s v="Po"/>
    <n v="3"/>
    <n v="501"/>
    <n v="670"/>
    <x v="1"/>
    <d v="1899-12-30T07:44:00"/>
    <d v="1899-12-30T17:02:27"/>
    <n v="74.78"/>
    <s v="COS07"/>
    <n v="2023"/>
  </r>
  <r>
    <x v="200"/>
    <x v="9"/>
    <x v="0"/>
    <s v="1 KLINIKA/1 SÁL/1 DEN"/>
    <s v="Út"/>
    <n v="3"/>
    <n v="397"/>
    <n v="461"/>
    <x v="0"/>
    <d v="1899-12-30T07:33:47"/>
    <d v="1899-12-30T14:48:15"/>
    <n v="86.12"/>
    <s v="COS07"/>
    <n v="2023"/>
  </r>
  <r>
    <x v="201"/>
    <x v="9"/>
    <x v="1"/>
    <s v="1 KLINIKA/1 SÁL/1 DEN"/>
    <s v="St"/>
    <n v="2"/>
    <n v="704"/>
    <n v="717"/>
    <x v="1"/>
    <d v="1899-12-30T07:37:08"/>
    <d v="1899-12-30T19:32:47"/>
    <n v="98.19"/>
    <s v="COS07"/>
    <n v="2023"/>
  </r>
  <r>
    <x v="202"/>
    <x v="9"/>
    <x v="2"/>
    <s v="1 KLINIKA/1 SÁL/1 DEN"/>
    <s v="Čt"/>
    <n v="3"/>
    <n v="554"/>
    <n v="670"/>
    <x v="1"/>
    <d v="1899-12-30T07:44:01"/>
    <d v="1899-12-30T17:29:17"/>
    <n v="82.69"/>
    <s v="COS07"/>
    <n v="2023"/>
  </r>
  <r>
    <x v="203"/>
    <x v="9"/>
    <x v="0"/>
    <s v="1 KLINIKA/1 SÁL/1 DEN"/>
    <s v="Pá"/>
    <n v="2"/>
    <n v="389"/>
    <n v="460"/>
    <x v="0"/>
    <d v="1899-12-30T07:50:26"/>
    <d v="1899-12-30T14:58:51"/>
    <n v="84.57"/>
    <s v="COS07"/>
    <n v="2023"/>
  </r>
  <r>
    <x v="204"/>
    <x v="9"/>
    <x v="0"/>
    <s v="1 KLINIKA/1 SÁL/1 DEN"/>
    <s v="Po"/>
    <n v="4"/>
    <n v="470"/>
    <n v="670"/>
    <x v="1"/>
    <d v="1899-12-30T07:51:31"/>
    <d v="1899-12-30T16:35:00"/>
    <n v="70.150000000000006"/>
    <s v="COS07"/>
    <n v="2023"/>
  </r>
  <r>
    <x v="205"/>
    <x v="9"/>
    <x v="0"/>
    <s v="1 KLINIKA/1 SÁL/1 DEN"/>
    <s v="Út"/>
    <n v="2"/>
    <n v="370"/>
    <n v="460"/>
    <x v="0"/>
    <d v="1899-12-30T07:40:27"/>
    <d v="1899-12-30T14:06:01"/>
    <n v="80.430000000000007"/>
    <s v="COS07"/>
    <n v="2023"/>
  </r>
  <r>
    <x v="206"/>
    <x v="10"/>
    <x v="0"/>
    <s v="VÍCE KLINIK NA SÁLE"/>
    <s v="St"/>
    <n v="1"/>
    <n v="140"/>
    <n v="460"/>
    <x v="0"/>
    <d v="1899-12-30T07:54:45"/>
    <d v="1899-12-30T10:14:03"/>
    <n v="30.43"/>
    <s v="COS07"/>
    <n v="2023"/>
  </r>
  <r>
    <x v="206"/>
    <x v="10"/>
    <x v="1"/>
    <s v="VÍCE KLINIK NA SÁLE"/>
    <s v="St"/>
    <n v="1"/>
    <n v="264"/>
    <n v="460"/>
    <x v="0"/>
    <d v="1899-12-30T10:24:49"/>
    <d v="1899-12-30T14:48:07"/>
    <n v="57.39"/>
    <s v="COS07"/>
    <n v="2023"/>
  </r>
  <r>
    <x v="207"/>
    <x v="10"/>
    <x v="2"/>
    <s v="1 KLINIKA/1 SÁL/1 DEN"/>
    <s v="Čt"/>
    <n v="3"/>
    <n v="564"/>
    <n v="670"/>
    <x v="1"/>
    <d v="1899-12-30T07:49:58"/>
    <d v="1899-12-30T17:30:03"/>
    <n v="84.18"/>
    <s v="COS07"/>
    <n v="2023"/>
  </r>
  <r>
    <x v="208"/>
    <x v="10"/>
    <x v="0"/>
    <s v="1 KLINIKA/1 SÁL/1 DEN"/>
    <s v="Pá"/>
    <n v="3"/>
    <n v="344"/>
    <n v="462"/>
    <x v="0"/>
    <d v="1899-12-30T07:32:31"/>
    <d v="1899-12-30T14:08:06"/>
    <n v="74.459999999999994"/>
    <s v="COS07"/>
    <n v="2023"/>
  </r>
  <r>
    <x v="209"/>
    <x v="10"/>
    <x v="0"/>
    <s v="1 KLINIKA/1 SÁL/1 DEN"/>
    <s v="Po"/>
    <n v="2"/>
    <n v="389"/>
    <n v="670"/>
    <x v="1"/>
    <d v="1899-12-30T07:42:04"/>
    <d v="1899-12-30T14:30:00"/>
    <n v="58.06"/>
    <s v="COS07"/>
    <n v="2023"/>
  </r>
  <r>
    <x v="210"/>
    <x v="10"/>
    <x v="0"/>
    <s v="1 KLINIKA/1 SÁL/1 DEN"/>
    <s v="Út"/>
    <n v="1"/>
    <n v="615"/>
    <n v="614"/>
    <x v="0"/>
    <d v="1899-12-30T07:30:46"/>
    <d v="1899-12-30T17:45:15"/>
    <n v="100.16"/>
    <s v="COS07"/>
    <n v="2023"/>
  </r>
  <r>
    <x v="211"/>
    <x v="10"/>
    <x v="1"/>
    <s v="1 KLINIKA/1 SÁL/1 DEN"/>
    <s v="St"/>
    <n v="1"/>
    <n v="672"/>
    <n v="676"/>
    <x v="1"/>
    <d v="1899-12-30T07:39:42"/>
    <d v="1899-12-30T18:51:22"/>
    <n v="99.41"/>
    <s v="COS07"/>
    <n v="2023"/>
  </r>
  <r>
    <x v="212"/>
    <x v="10"/>
    <x v="2"/>
    <s v="1 KLINIKA/1 SÁL/1 DEN"/>
    <s v="Čt"/>
    <n v="2"/>
    <n v="578"/>
    <n v="670"/>
    <x v="1"/>
    <d v="1899-12-30T07:42:31"/>
    <d v="1899-12-30T17:32:29"/>
    <n v="86.27"/>
    <s v="COS07"/>
    <n v="2023"/>
  </r>
  <r>
    <x v="213"/>
    <x v="10"/>
    <x v="0"/>
    <s v="1 KLINIKA/1 SÁL/1 DEN"/>
    <s v="Pá"/>
    <n v="3"/>
    <n v="339"/>
    <n v="460"/>
    <x v="0"/>
    <d v="1899-12-30T07:45:47"/>
    <d v="1899-12-30T14:00:20"/>
    <n v="73.7"/>
    <s v="COS07"/>
    <n v="2023"/>
  </r>
  <r>
    <x v="214"/>
    <x v="10"/>
    <x v="0"/>
    <s v="1 KLINIKA/1 SÁL/1 DEN"/>
    <s v="Po"/>
    <n v="5"/>
    <n v="551"/>
    <n v="670"/>
    <x v="1"/>
    <d v="1899-12-30T07:49:13"/>
    <d v="1899-12-30T18:02:45"/>
    <n v="82.24"/>
    <s v="COS07"/>
    <n v="2023"/>
  </r>
  <r>
    <x v="215"/>
    <x v="10"/>
    <x v="0"/>
    <s v="1 KLINIKA/1 SÁL/1 DEN"/>
    <s v="Út"/>
    <n v="2"/>
    <n v="364"/>
    <n v="460"/>
    <x v="0"/>
    <d v="1899-12-30T07:36:46"/>
    <d v="1899-12-30T14:18:42"/>
    <n v="79.13"/>
    <s v="COS07"/>
    <n v="2023"/>
  </r>
  <r>
    <x v="216"/>
    <x v="10"/>
    <x v="0"/>
    <s v="VÍCE KLINIK NA SÁLE"/>
    <s v="St"/>
    <n v="1"/>
    <n v="146"/>
    <n v="460"/>
    <x v="0"/>
    <d v="1899-12-30T07:41:14"/>
    <d v="1899-12-30T10:07:55"/>
    <n v="31.74"/>
    <s v="COS07"/>
    <n v="2023"/>
  </r>
  <r>
    <x v="216"/>
    <x v="10"/>
    <x v="1"/>
    <s v="VÍCE KLINIK NA SÁLE"/>
    <s v="St"/>
    <n v="1"/>
    <n v="201"/>
    <n v="460"/>
    <x v="0"/>
    <d v="1899-12-30T10:25:42"/>
    <d v="1899-12-30T13:46:39"/>
    <n v="43.7"/>
    <s v="COS07"/>
    <n v="2023"/>
  </r>
  <r>
    <x v="217"/>
    <x v="10"/>
    <x v="2"/>
    <s v="1 KLINIKA/1 SÁL/1 DEN"/>
    <s v="Čt"/>
    <n v="2"/>
    <n v="373"/>
    <n v="670"/>
    <x v="1"/>
    <d v="1899-12-30T07:48:50"/>
    <d v="1899-12-30T14:32:39"/>
    <n v="55.67"/>
    <s v="COS07"/>
    <n v="2023"/>
  </r>
  <r>
    <x v="218"/>
    <x v="10"/>
    <x v="0"/>
    <s v="1 KLINIKA/1 SÁL/1 DEN"/>
    <s v="Po"/>
    <n v="4"/>
    <n v="474"/>
    <n v="670"/>
    <x v="1"/>
    <d v="1899-12-30T07:43:34"/>
    <d v="1899-12-30T16:34:44"/>
    <n v="70.75"/>
    <s v="COS07"/>
    <n v="2023"/>
  </r>
  <r>
    <x v="219"/>
    <x v="10"/>
    <x v="0"/>
    <s v="1 KLINIKA/1 SÁL/1 DEN"/>
    <s v="Út"/>
    <n v="3"/>
    <n v="368"/>
    <n v="464"/>
    <x v="0"/>
    <d v="1899-12-30T07:30:10"/>
    <d v="1899-12-30T14:16:05"/>
    <n v="79.31"/>
    <s v="COS07"/>
    <n v="2023"/>
  </r>
  <r>
    <x v="220"/>
    <x v="10"/>
    <x v="1"/>
    <s v="1 KLINIKA/1 SÁL/1 DEN"/>
    <s v="St"/>
    <n v="2"/>
    <n v="331"/>
    <n v="460"/>
    <x v="0"/>
    <d v="1899-12-30T07:38:55"/>
    <d v="1899-12-30T13:39:57"/>
    <n v="71.959999999999994"/>
    <s v="COS07"/>
    <n v="2023"/>
  </r>
  <r>
    <x v="221"/>
    <x v="10"/>
    <x v="2"/>
    <s v="1 KLINIKA/1 SÁL/1 DEN"/>
    <s v="Čt"/>
    <n v="3"/>
    <n v="651"/>
    <n v="709"/>
    <x v="1"/>
    <d v="1899-12-30T07:57:50"/>
    <d v="1899-12-30T19:24:28"/>
    <n v="91.82"/>
    <s v="COS07"/>
    <n v="2023"/>
  </r>
  <r>
    <x v="222"/>
    <x v="10"/>
    <x v="0"/>
    <s v="1 KLINIKA/1 SÁL/1 DEN"/>
    <s v="Pá"/>
    <n v="3"/>
    <n v="390"/>
    <n v="461"/>
    <x v="0"/>
    <d v="1899-12-30T07:33:32"/>
    <d v="1899-12-30T14:44:41"/>
    <n v="84.6"/>
    <s v="COS07"/>
    <n v="2023"/>
  </r>
  <r>
    <x v="223"/>
    <x v="10"/>
    <x v="0"/>
    <s v="1 KLINIKA/1 SÁL/1 DEN"/>
    <s v="Po"/>
    <n v="3"/>
    <n v="439"/>
    <n v="670"/>
    <x v="1"/>
    <d v="1899-12-30T07:46:16"/>
    <d v="1899-12-30T15:52:30"/>
    <n v="65.52"/>
    <s v="COS07"/>
    <n v="2023"/>
  </r>
  <r>
    <x v="224"/>
    <x v="10"/>
    <x v="0"/>
    <s v="1 KLINIKA/1 SÁL/1 DEN"/>
    <s v="Út"/>
    <n v="2"/>
    <n v="180"/>
    <n v="460"/>
    <x v="0"/>
    <d v="1899-12-30T10:22:15"/>
    <d v="1899-12-30T14:40:34"/>
    <n v="39.130000000000003"/>
    <s v="COS07"/>
    <n v="2023"/>
  </r>
  <r>
    <x v="225"/>
    <x v="10"/>
    <x v="0"/>
    <s v="VÍCE KLINIK NA SÁLE"/>
    <s v="St"/>
    <n v="1"/>
    <n v="198"/>
    <n v="460"/>
    <x v="0"/>
    <d v="1899-12-30T07:44:47"/>
    <d v="1899-12-30T11:02:29"/>
    <n v="43.04"/>
    <s v="COS07"/>
    <n v="2023"/>
  </r>
  <r>
    <x v="225"/>
    <x v="10"/>
    <x v="1"/>
    <s v="VÍCE KLINIK NA SÁLE"/>
    <s v="St"/>
    <n v="1"/>
    <n v="223"/>
    <n v="460"/>
    <x v="0"/>
    <d v="1899-12-30T11:19:01"/>
    <d v="1899-12-30T15:02:30"/>
    <n v="48.48"/>
    <s v="COS07"/>
    <n v="2023"/>
  </r>
  <r>
    <x v="226"/>
    <x v="10"/>
    <x v="2"/>
    <s v="1 KLINIKA/1 SÁL/1 DEN"/>
    <s v="Čt"/>
    <n v="2"/>
    <n v="544"/>
    <n v="670"/>
    <x v="1"/>
    <d v="1899-12-30T07:46:52"/>
    <d v="1899-12-30T17:05:24"/>
    <n v="81.19"/>
    <s v="COS07"/>
    <n v="2023"/>
  </r>
  <r>
    <x v="227"/>
    <x v="11"/>
    <x v="0"/>
    <s v="1 KLINIKA/1 SÁL/1 DEN"/>
    <s v="Pá"/>
    <n v="2"/>
    <n v="430"/>
    <n v="465"/>
    <x v="0"/>
    <d v="1899-12-30T07:41:16"/>
    <d v="1899-12-30T15:20:00"/>
    <n v="92.47"/>
    <s v="COS07"/>
    <n v="2023"/>
  </r>
  <r>
    <x v="228"/>
    <x v="11"/>
    <x v="0"/>
    <s v="1 KLINIKA/1 SÁL/1 DEN"/>
    <s v="Po"/>
    <n v="3"/>
    <n v="429"/>
    <n v="670"/>
    <x v="1"/>
    <d v="1899-12-30T07:54:18"/>
    <d v="1899-12-30T15:44:53"/>
    <n v="64.03"/>
    <s v="COS07"/>
    <n v="2023"/>
  </r>
  <r>
    <x v="229"/>
    <x v="11"/>
    <x v="0"/>
    <s v="1 KLINIKA/1 SÁL/1 DEN"/>
    <s v="Út"/>
    <n v="3"/>
    <n v="446"/>
    <n v="479"/>
    <x v="0"/>
    <d v="1899-12-30T07:28:14"/>
    <d v="1899-12-30T15:34:39"/>
    <n v="93.11"/>
    <s v="COS07"/>
    <n v="2023"/>
  </r>
  <r>
    <x v="230"/>
    <x v="11"/>
    <x v="1"/>
    <s v="1 KLINIKA/1 SÁL/1 DEN"/>
    <s v="St"/>
    <n v="2"/>
    <n v="599"/>
    <n v="670"/>
    <x v="1"/>
    <d v="1899-12-30T07:36:49"/>
    <d v="1899-12-30T17:41:40"/>
    <n v="89.4"/>
    <s v="COS07"/>
    <n v="2023"/>
  </r>
  <r>
    <x v="231"/>
    <x v="11"/>
    <x v="2"/>
    <s v="1 KLINIKA/1 SÁL/1 DEN"/>
    <s v="Čt"/>
    <n v="2"/>
    <n v="422"/>
    <n v="670"/>
    <x v="1"/>
    <d v="1899-12-30T07:52:05"/>
    <d v="1899-12-30T15:03:20"/>
    <n v="62.99"/>
    <s v="COS07"/>
    <n v="2023"/>
  </r>
  <r>
    <x v="232"/>
    <x v="11"/>
    <x v="0"/>
    <s v="1 KLINIKA/1 SÁL/1 DEN"/>
    <s v="Pá"/>
    <n v="3"/>
    <n v="371"/>
    <n v="460"/>
    <x v="0"/>
    <d v="1899-12-30T07:40:13"/>
    <d v="1899-12-30T14:42:55"/>
    <n v="80.650000000000006"/>
    <s v="COS07"/>
    <n v="2023"/>
  </r>
  <r>
    <x v="233"/>
    <x v="11"/>
    <x v="0"/>
    <s v="1 KLINIKA/1 SÁL/1 DEN"/>
    <s v="Po"/>
    <n v="3"/>
    <n v="549"/>
    <n v="670"/>
    <x v="1"/>
    <d v="1899-12-30T07:46:01"/>
    <d v="1899-12-30T17:30:00"/>
    <n v="81.94"/>
    <s v="COS07"/>
    <n v="2023"/>
  </r>
  <r>
    <x v="234"/>
    <x v="11"/>
    <x v="0"/>
    <s v="1 KLINIKA/1 SÁL/1 DEN"/>
    <s v="Út"/>
    <n v="2"/>
    <n v="332"/>
    <n v="460"/>
    <x v="0"/>
    <d v="1899-12-30T07:51:54"/>
    <d v="1899-12-30T13:30:16"/>
    <n v="72.17"/>
    <s v="COS07"/>
    <n v="2023"/>
  </r>
  <r>
    <x v="235"/>
    <x v="11"/>
    <x v="0"/>
    <s v="VÍCE KLINIK NA SÁLE"/>
    <s v="St"/>
    <n v="2"/>
    <n v="323"/>
    <n v="464"/>
    <x v="0"/>
    <d v="1899-12-30T07:30:03"/>
    <d v="1899-12-30T13:06:01"/>
    <n v="69.61"/>
    <s v="COS07"/>
    <n v="2023"/>
  </r>
  <r>
    <x v="235"/>
    <x v="11"/>
    <x v="1"/>
    <s v="VÍCE KLINIK NA SÁLE"/>
    <s v="St"/>
    <n v="1"/>
    <n v="79"/>
    <n v="460"/>
    <x v="0"/>
    <d v="1899-12-30T13:37:37"/>
    <d v="1899-12-30T14:56:53"/>
    <n v="17.170000000000002"/>
    <s v="COS07"/>
    <n v="2023"/>
  </r>
  <r>
    <x v="236"/>
    <x v="11"/>
    <x v="2"/>
    <s v="1 KLINIKA/1 SÁL/1 DEN"/>
    <s v="Čt"/>
    <n v="2"/>
    <n v="346"/>
    <n v="670"/>
    <x v="1"/>
    <d v="1899-12-30T07:57:40"/>
    <d v="1899-12-30T13:54:17"/>
    <n v="51.64"/>
    <s v="COS07"/>
    <n v="2023"/>
  </r>
  <r>
    <x v="237"/>
    <x v="11"/>
    <x v="0"/>
    <s v="1 KLINIKA/1 SÁL/1 DEN"/>
    <s v="Pá"/>
    <n v="1"/>
    <n v="389"/>
    <n v="460"/>
    <x v="0"/>
    <d v="1899-12-30T07:35:00"/>
    <d v="1899-12-30T14:04:43"/>
    <n v="84.57"/>
    <s v="COS07"/>
    <n v="2023"/>
  </r>
  <r>
    <x v="238"/>
    <x v="11"/>
    <x v="0"/>
    <s v="1 KLINIKA/1 SÁL/1 DEN"/>
    <s v="Po"/>
    <n v="3"/>
    <n v="517"/>
    <n v="570"/>
    <x v="0"/>
    <d v="1899-12-30T07:40:50"/>
    <d v="1899-12-30T17:05:00"/>
    <n v="90.7"/>
    <s v="COS07"/>
    <n v="2023"/>
  </r>
  <r>
    <x v="239"/>
    <x v="11"/>
    <x v="0"/>
    <s v="VÍCE KLINIK NA SÁLE"/>
    <s v="Út"/>
    <n v="2"/>
    <n v="284"/>
    <n v="460"/>
    <x v="0"/>
    <d v="1899-12-30T07:36:14"/>
    <d v="1899-12-30T12:35:18"/>
    <n v="61.74"/>
    <s v="COS07"/>
    <n v="2023"/>
  </r>
  <r>
    <x v="239"/>
    <x v="11"/>
    <x v="1"/>
    <s v="VÍCE KLINIK NA SÁLE"/>
    <s v="Út"/>
    <n v="1"/>
    <n v="82"/>
    <n v="460"/>
    <x v="0"/>
    <d v="1899-12-30T13:05:00"/>
    <d v="1899-12-30T14:27:01"/>
    <n v="17.829999999999998"/>
    <s v="COS07"/>
    <n v="2023"/>
  </r>
  <r>
    <x v="240"/>
    <x v="11"/>
    <x v="1"/>
    <s v="1 KLINIKA/1 SÁL/1 DEN"/>
    <s v="St"/>
    <n v="1"/>
    <n v="494"/>
    <n v="670"/>
    <x v="1"/>
    <d v="1899-12-30T07:41:01"/>
    <d v="1899-12-30T15:55:41"/>
    <n v="73.73"/>
    <s v="COS07"/>
    <n v="2023"/>
  </r>
  <r>
    <x v="241"/>
    <x v="11"/>
    <x v="2"/>
    <s v="1 KLINIKA/1 SÁL/1 DEN"/>
    <s v="Čt"/>
    <n v="2"/>
    <n v="515"/>
    <n v="540"/>
    <x v="0"/>
    <d v="1899-12-30T07:42:35"/>
    <d v="1899-12-30T16:35:03"/>
    <n v="95.37"/>
    <s v="COS07"/>
    <n v="2023"/>
  </r>
  <r>
    <x v="242"/>
    <x v="11"/>
    <x v="1"/>
    <s v="1 KLINIKA/1 SÁL/1 DEN"/>
    <s v="St"/>
    <n v="1"/>
    <n v="437"/>
    <n v="460"/>
    <x v="0"/>
    <d v="1899-12-30T07:52:43"/>
    <d v="1899-12-30T15:09:58"/>
    <n v="95"/>
    <s v="COS07"/>
    <n v="2023"/>
  </r>
  <r>
    <x v="243"/>
    <x v="12"/>
    <x v="7"/>
    <m/>
    <m/>
    <m/>
    <m/>
    <m/>
    <x v="2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3">
  <r>
    <x v="0"/>
    <x v="0"/>
    <s v="Odstranění močového měchýře                       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1"/>
    <x v="3"/>
    <s v="Robotická resekce rektosigmatu"/>
    <x v="1"/>
  </r>
  <r>
    <x v="1"/>
    <x v="4"/>
    <s v="enukleace z pankreatu roboticky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4"/>
    <s v="enukleace z pankreatu roboticky"/>
    <x v="1"/>
  </r>
  <r>
    <x v="1"/>
    <x v="13"/>
    <s v="Plastika třísla laparoskopicky                    "/>
    <x v="0"/>
  </r>
  <r>
    <x v="1"/>
    <x v="11"/>
    <s v="Robotická resekce rekta"/>
    <x v="1"/>
  </r>
  <r>
    <x v="1"/>
    <x v="14"/>
    <s v="Laparoskopická cholecystektomie                   "/>
    <x v="0"/>
  </r>
  <r>
    <x v="2"/>
    <x v="5"/>
    <s v="Roboticky asistovaná laparoskopická hysterektomie s odstraněním vejcovodů nebo adnex"/>
    <x v="1"/>
  </r>
  <r>
    <x v="0"/>
    <x v="15"/>
    <s v="Odstranění varlete pro tumor řezem z inquiny      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3"/>
    <x v="16"/>
    <s v="Varixy"/>
    <x v="0"/>
  </r>
  <r>
    <x v="0"/>
    <x v="7"/>
    <s v="Rarp"/>
    <x v="1"/>
  </r>
  <r>
    <x v="0"/>
    <x v="7"/>
    <s v="Rarp"/>
    <x v="1"/>
  </r>
  <r>
    <x v="0"/>
    <x v="8"/>
    <s v=""/>
    <x v="1"/>
  </r>
  <r>
    <x v="1"/>
    <x v="3"/>
    <s v="Robotická resekce rektosigmatu"/>
    <x v="1"/>
  </r>
  <r>
    <x v="0"/>
    <x v="10"/>
    <s v="Operace vodní kýly na skrótu                      "/>
    <x v="0"/>
  </r>
  <r>
    <x v="2"/>
    <x v="17"/>
    <s v="Robotický výkon"/>
    <x v="1"/>
  </r>
  <r>
    <x v="2"/>
    <x v="18"/>
    <s v="Robotická operace dělohy pro zhoubný nádor"/>
    <x v="1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8"/>
    <s v=""/>
    <x v="1"/>
  </r>
  <r>
    <x v="4"/>
    <x v="20"/>
    <s v="Excize"/>
    <x v="0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2"/>
    <s v="Plastika kýly v jizvě s nebo bez implantátu       "/>
    <x v="0"/>
  </r>
  <r>
    <x v="1"/>
    <x v="3"/>
    <s v="Robotická resekce rektosigmatu"/>
    <x v="1"/>
  </r>
  <r>
    <x v="1"/>
    <x v="11"/>
    <s v="Robotická resekce rekta"/>
    <x v="1"/>
  </r>
  <r>
    <x v="2"/>
    <x v="23"/>
    <s v="odstranění píštěle"/>
    <x v="0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3"/>
    <x v="16"/>
    <s v="Varixy"/>
    <x v="0"/>
  </r>
  <r>
    <x v="0"/>
    <x v="8"/>
    <s v=""/>
    <x v="1"/>
  </r>
  <r>
    <x v="1"/>
    <x v="11"/>
    <s v="Robotická resekce rekta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26"/>
    <s v="Operace vodních kýl na skrótu               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2"/>
    <x v="17"/>
    <s v="Robotický výkon"/>
    <x v="1"/>
  </r>
  <r>
    <x v="0"/>
    <x v="7"/>
    <s v="Rarp"/>
    <x v="1"/>
  </r>
  <r>
    <x v="1"/>
    <x v="28"/>
    <s v="Plastika umbilikální kýly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24"/>
    <s v="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28"/>
    <s v="Plastika umbilikální kýly                         "/>
    <x v="0"/>
  </r>
  <r>
    <x v="1"/>
    <x v="29"/>
    <s v=""/>
    <x v="0"/>
  </r>
  <r>
    <x v="2"/>
    <x v="18"/>
    <s v="Robotická operace dělohy pro zhoubný nádor"/>
    <x v="1"/>
  </r>
  <r>
    <x v="2"/>
    <x v="30"/>
    <s v="odstranění hluboké infilůtrující endometriózy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2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1"/>
    <x v="32"/>
    <s v=""/>
    <x v="0"/>
  </r>
  <r>
    <x v="1"/>
    <x v="22"/>
    <s v="Plastika kýly v jizvě s nebo bez implantátu       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5"/>
    <x v="24"/>
    <s v=""/>
    <x v="1"/>
  </r>
  <r>
    <x v="5"/>
    <x v="24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33"/>
    <s v="Rozšíření ústí uretry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0"/>
    <s v="Odstranění močového měchýře                       "/>
    <x v="0"/>
  </r>
  <r>
    <x v="0"/>
    <x v="8"/>
    <s v="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34"/>
    <s v="TLH"/>
    <x v="0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8"/>
    <s v=""/>
    <x v="1"/>
  </r>
  <r>
    <x v="0"/>
    <x v="8"/>
    <s v=""/>
    <x v="1"/>
  </r>
  <r>
    <x v="1"/>
    <x v="14"/>
    <s v="Laparoskopická cholecystektomie                   "/>
    <x v="0"/>
  </r>
  <r>
    <x v="0"/>
    <x v="7"/>
    <s v="Rarp"/>
    <x v="1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5"/>
    <s v="Roboticky asistovaná laparoskopická hysterektomie s odstraněním vejcovodů nebo adnex"/>
    <x v="1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9"/>
    <s v="Plastika pánvičky roboticky                       "/>
    <x v="1"/>
  </r>
  <r>
    <x v="0"/>
    <x v="7"/>
    <s v="Rarp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0"/>
    <x v="8"/>
    <s v=""/>
    <x v="1"/>
  </r>
  <r>
    <x v="2"/>
    <x v="19"/>
    <s v="Závěs pochvy (cervixu) na promontorium roboticky"/>
    <x v="1"/>
  </r>
  <r>
    <x v="2"/>
    <x v="18"/>
    <s v="Robotická operace dělohy pro zhoubný nádor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1"/>
    <x v="24"/>
    <s v=""/>
    <x v="1"/>
  </r>
  <r>
    <x v="1"/>
    <x v="3"/>
    <s v="Robotická resekce rektosigmatu"/>
    <x v="1"/>
  </r>
  <r>
    <x v="1"/>
    <x v="3"/>
    <s v="Robotická resekce rektosigmatu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35"/>
    <s v="Uretroplastika    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36"/>
    <s v="Odstranění varlete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6"/>
    <x v="37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8"/>
    <s v="Levostranná hemikolektomie"/>
    <x v="0"/>
  </r>
  <r>
    <x v="1"/>
    <x v="39"/>
    <s v="Levostranná pankreatektomie se splenektomií"/>
    <x v="0"/>
  </r>
  <r>
    <x v="2"/>
    <x v="30"/>
    <s v="odstranění hluboké infilůtrující endometriózy roboticky"/>
    <x v="1"/>
  </r>
  <r>
    <x v="2"/>
    <x v="25"/>
    <s v="resekce isthmokély + resutura dělohy"/>
    <x v="1"/>
  </r>
  <r>
    <x v="2"/>
    <x v="6"/>
    <s v="Roboticky as. hysterektomie + adnexektomie + detekce sentinel.uzlin"/>
    <x v="1"/>
  </r>
  <r>
    <x v="0"/>
    <x v="7"/>
    <s v="Rarp"/>
    <x v="1"/>
  </r>
  <r>
    <x v="0"/>
    <x v="7"/>
    <s v="Rarp"/>
    <x v="1"/>
  </r>
  <r>
    <x v="0"/>
    <x v="31"/>
    <s v="Operační výkon                                    "/>
    <x v="0"/>
  </r>
  <r>
    <x v="0"/>
    <x v="7"/>
    <s v="Rarp"/>
    <x v="1"/>
  </r>
  <r>
    <x v="0"/>
    <x v="2"/>
    <s v="Robotický výkon                                   "/>
    <x v="1"/>
  </r>
  <r>
    <x v="0"/>
    <x v="8"/>
    <s v=""/>
    <x v="1"/>
  </r>
  <r>
    <x v="0"/>
    <x v="7"/>
    <s v="Rarp"/>
    <x v="1"/>
  </r>
  <r>
    <x v="0"/>
    <x v="36"/>
    <s v="Odstranění varlete                                "/>
    <x v="0"/>
  </r>
  <r>
    <x v="2"/>
    <x v="6"/>
    <s v="Roboticky as. hysterektomie + adnexektomie + detekce sentinel.uzlin"/>
    <x v="1"/>
  </r>
  <r>
    <x v="2"/>
    <x v="18"/>
    <s v="Robotická operace dělohy pro zhoubný nádor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7"/>
    <s v="Rarp"/>
    <x v="1"/>
  </r>
  <r>
    <x v="0"/>
    <x v="8"/>
    <s v=""/>
    <x v="1"/>
  </r>
  <r>
    <x v="2"/>
    <x v="40"/>
    <s v="LSK Supracervikální Hysterektomie + oboustranná salpingektomie / adnexektomie"/>
    <x v="0"/>
  </r>
  <r>
    <x v="2"/>
    <x v="6"/>
    <s v="Roboticky as. hysterektomie + adnexektomie + detekce sentinel.uzlin"/>
    <x v="1"/>
  </r>
  <r>
    <x v="2"/>
    <x v="41"/>
    <s v="LSK asistr. vagin.hysterektomie + oboustranná salpingektomie nebo adnexektomie"/>
    <x v="0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1"/>
    <x v="14"/>
    <s v="Laparoskopická cholecystektomie                   "/>
    <x v="0"/>
  </r>
  <r>
    <x v="1"/>
    <x v="11"/>
    <s v="Robotická resekce rekta"/>
    <x v="1"/>
  </r>
  <r>
    <x v="1"/>
    <x v="42"/>
    <s v="Místní excize léze rekta, korekce prolapsu"/>
    <x v="0"/>
  </r>
  <r>
    <x v="1"/>
    <x v="3"/>
    <s v="Robotická resekce rektosigmatu"/>
    <x v="1"/>
  </r>
  <r>
    <x v="0"/>
    <x v="2"/>
    <s v="Robotický výkon                                   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43"/>
    <s v="Roboticky as. LYP, LYPA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5"/>
    <x v="24"/>
    <s v="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44"/>
    <s v="Alr vč. resekcí rektosigmoidea"/>
    <x v="0"/>
  </r>
  <r>
    <x v="0"/>
    <x v="8"/>
    <s v=""/>
    <x v="1"/>
  </r>
  <r>
    <x v="2"/>
    <x v="45"/>
    <s v="LAVHY"/>
    <x v="0"/>
  </r>
  <r>
    <x v="2"/>
    <x v="46"/>
    <s v="Lymfadenektomie pánevní"/>
    <x v="0"/>
  </r>
  <r>
    <x v="2"/>
    <x v="18"/>
    <s v="Robotická operace dělohy pro zhoubný nádor"/>
    <x v="1"/>
  </r>
  <r>
    <x v="0"/>
    <x v="8"/>
    <s v=""/>
    <x v="1"/>
  </r>
  <r>
    <x v="0"/>
    <x v="8"/>
    <s v=""/>
    <x v="1"/>
  </r>
  <r>
    <x v="0"/>
    <x v="24"/>
    <s v=""/>
    <x v="1"/>
  </r>
  <r>
    <x v="0"/>
    <x v="8"/>
    <s v=""/>
    <x v="1"/>
  </r>
  <r>
    <x v="0"/>
    <x v="8"/>
    <s v=""/>
    <x v="1"/>
  </r>
  <r>
    <x v="5"/>
    <x v="24"/>
    <s v=""/>
    <x v="1"/>
  </r>
  <r>
    <x v="0"/>
    <x v="9"/>
    <s v="Plastika pánvičky roboticky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44"/>
    <s v="Alr vč. resekcí rektosigmoidea"/>
    <x v="0"/>
  </r>
  <r>
    <x v="2"/>
    <x v="23"/>
    <s v="odstranění píštěle"/>
    <x v="0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47"/>
    <s v="Odstranění močového měchýře+bricker               "/>
    <x v="0"/>
  </r>
  <r>
    <x v="0"/>
    <x v="10"/>
    <s v="Operace vodní kýly na skrótu                      "/>
    <x v="0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41"/>
    <s v="LSK asistr. vagin.hysterektomie + oboustranná salpingektomie nebo adnexektomie"/>
    <x v="0"/>
  </r>
  <r>
    <x v="0"/>
    <x v="7"/>
    <s v="Rarp"/>
    <x v="1"/>
  </r>
  <r>
    <x v="0"/>
    <x v="8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6"/>
    <x v="48"/>
    <s v="                                                  "/>
    <x v="0"/>
  </r>
  <r>
    <x v="1"/>
    <x v="49"/>
    <s v="Excize/enukleace tumoru pankreatu"/>
    <x v="0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1"/>
    <s v="Obecná operace                                    "/>
    <x v="0"/>
  </r>
  <r>
    <x v="0"/>
    <x v="50"/>
    <s v="Laparo radikální odstranění ledviny               "/>
    <x v="0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47"/>
    <s v="Odstranění močového měchýře+bricker               "/>
    <x v="0"/>
  </r>
  <r>
    <x v="0"/>
    <x v="36"/>
    <s v="Odstranění varlete                                "/>
    <x v="0"/>
  </r>
  <r>
    <x v="3"/>
    <x v="21"/>
    <s v="Obecná operace                                    "/>
    <x v="0"/>
  </r>
  <r>
    <x v="0"/>
    <x v="36"/>
    <s v="Odstranění varlete                                "/>
    <x v="0"/>
  </r>
  <r>
    <x v="0"/>
    <x v="8"/>
    <s v="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26"/>
    <s v="Operace vodních kýl na skrótu                     "/>
    <x v="0"/>
  </r>
  <r>
    <x v="0"/>
    <x v="31"/>
    <s v="Operační výkon                                    "/>
    <x v="0"/>
  </r>
  <r>
    <x v="0"/>
    <x v="31"/>
    <s v="Operační výkon                                    "/>
    <x v="0"/>
  </r>
  <r>
    <x v="3"/>
    <x v="51"/>
    <s v="V.a.c.                                            "/>
    <x v="0"/>
  </r>
  <r>
    <x v="0"/>
    <x v="31"/>
    <s v="Operační výkon                                    "/>
    <x v="0"/>
  </r>
  <r>
    <x v="1"/>
    <x v="52"/>
    <s v="Whipple, Traverso,...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1"/>
    <x v="44"/>
    <s v="Alr vč. resekcí rektosigmoidea"/>
    <x v="0"/>
  </r>
  <r>
    <x v="0"/>
    <x v="8"/>
    <s v=""/>
    <x v="1"/>
  </r>
  <r>
    <x v="1"/>
    <x v="42"/>
    <s v="Místní excize léze rekta, korekce prolapsu"/>
    <x v="0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53"/>
    <s v="Pravostranná hemikolektomie vč.rozšířené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54"/>
    <s v="Ureterovesikální anastomóza                       "/>
    <x v="0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55"/>
    <s v="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7"/>
    <s v="Rarp"/>
    <x v="1"/>
  </r>
  <r>
    <x v="0"/>
    <x v="7"/>
    <s v="Rarp"/>
    <x v="1"/>
  </r>
  <r>
    <x v="0"/>
    <x v="10"/>
    <s v="Operace vodní kýly na skrótu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50"/>
    <s v="Laparo radikální odstranění ledviny               "/>
    <x v="0"/>
  </r>
  <r>
    <x v="2"/>
    <x v="30"/>
    <s v="odstranění hluboké infilůtrující endometriózy roboticky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7"/>
    <s v="Rarp"/>
    <x v="1"/>
  </r>
  <r>
    <x v="0"/>
    <x v="8"/>
    <s v=""/>
    <x v="1"/>
  </r>
  <r>
    <x v="0"/>
    <x v="8"/>
    <s v=""/>
    <x v="1"/>
  </r>
  <r>
    <x v="0"/>
    <x v="21"/>
    <s v="Obecná operace                                    "/>
    <x v="0"/>
  </r>
  <r>
    <x v="0"/>
    <x v="15"/>
    <s v="Odstranění varlete pro tumor řezem z inquiny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6"/>
    <x v="56"/>
    <s v="                                                  "/>
    <x v="0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1"/>
    <x v="11"/>
    <s v="Robotická resekce rekta"/>
    <x v="1"/>
  </r>
  <r>
    <x v="1"/>
    <x v="57"/>
    <s v="výživná jejunostOmie jako samostatný výkon"/>
    <x v="0"/>
  </r>
  <r>
    <x v="1"/>
    <x v="58"/>
    <s v=""/>
    <x v="0"/>
  </r>
  <r>
    <x v="2"/>
    <x v="6"/>
    <s v="Roboticky as. hysterektomie + adnexektomie + detekce sentinel.uzlin"/>
    <x v="1"/>
  </r>
  <r>
    <x v="2"/>
    <x v="59"/>
    <s v="V kombinaci s drg kodem                           "/>
    <x v="0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60"/>
    <s v="Odstranní varlat, orchiektomie bilat.             "/>
    <x v="0"/>
  </r>
  <r>
    <x v="0"/>
    <x v="47"/>
    <s v="Odstranění močového měchýře+bricker  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5"/>
    <x v="24"/>
    <s v=""/>
    <x v="1"/>
  </r>
  <r>
    <x v="0"/>
    <x v="7"/>
    <s v="Rarp"/>
    <x v="1"/>
  </r>
  <r>
    <x v="0"/>
    <x v="2"/>
    <s v="Robotický výkon                                   "/>
    <x v="1"/>
  </r>
  <r>
    <x v="0"/>
    <x v="43"/>
    <s v="Roboticky as. LYP, LYPA"/>
    <x v="1"/>
  </r>
  <r>
    <x v="0"/>
    <x v="7"/>
    <s v="Rarp"/>
    <x v="1"/>
  </r>
  <r>
    <x v="0"/>
    <x v="1"/>
    <s v="Robotický výkon                                   "/>
    <x v="1"/>
  </r>
  <r>
    <x v="1"/>
    <x v="24"/>
    <s v="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61"/>
    <s v="Laparoskopický výkon        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34"/>
    <s v="TLH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62"/>
    <s v="Uretroplastika                                    "/>
    <x v="0"/>
  </r>
  <r>
    <x v="0"/>
    <x v="8"/>
    <s v=""/>
    <x v="1"/>
  </r>
  <r>
    <x v="0"/>
    <x v="7"/>
    <s v="Rarp"/>
    <x v="1"/>
  </r>
  <r>
    <x v="3"/>
    <x v="63"/>
    <s v=""/>
    <x v="0"/>
  </r>
  <r>
    <x v="0"/>
    <x v="9"/>
    <s v="Plastika pánvičky roboticky                       "/>
    <x v="1"/>
  </r>
  <r>
    <x v="3"/>
    <x v="63"/>
    <s v=""/>
    <x v="0"/>
  </r>
  <r>
    <x v="1"/>
    <x v="24"/>
    <s v=""/>
    <x v="1"/>
  </r>
  <r>
    <x v="1"/>
    <x v="64"/>
    <s v="Robotická amputace rekta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4"/>
    <s v=""/>
    <x v="1"/>
  </r>
  <r>
    <x v="0"/>
    <x v="8"/>
    <s v=""/>
    <x v="1"/>
  </r>
  <r>
    <x v="0"/>
    <x v="24"/>
    <s v=""/>
    <x v="1"/>
  </r>
  <r>
    <x v="0"/>
    <x v="65"/>
    <s v="Závěs uretry pomocí pásky                         "/>
    <x v="0"/>
  </r>
  <r>
    <x v="0"/>
    <x v="35"/>
    <s v="Uretroplastika                                    "/>
    <x v="0"/>
  </r>
  <r>
    <x v="0"/>
    <x v="8"/>
    <s v=""/>
    <x v="1"/>
  </r>
  <r>
    <x v="0"/>
    <x v="8"/>
    <s v=""/>
    <x v="1"/>
  </r>
  <r>
    <x v="5"/>
    <x v="24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8"/>
    <s v=""/>
    <x v="1"/>
  </r>
  <r>
    <x v="6"/>
    <x v="66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1"/>
    <x v="11"/>
    <s v="Robotická resekce rekta"/>
    <x v="1"/>
  </r>
  <r>
    <x v="1"/>
    <x v="24"/>
    <s v=""/>
    <x v="1"/>
  </r>
  <r>
    <x v="0"/>
    <x v="8"/>
    <s v=""/>
    <x v="1"/>
  </r>
  <r>
    <x v="0"/>
    <x v="66"/>
    <s v="              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7"/>
    <s v="Závěs pochvy vaginální cestou do sakrospinálního vazu"/>
    <x v="0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1"/>
    <x v="3"/>
    <s v="Robotická resekce rektosigmatu"/>
    <x v="1"/>
  </r>
  <r>
    <x v="1"/>
    <x v="68"/>
    <s v="Odstranění appendixu laparoskopickou  cestou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7"/>
    <s v="Rarp"/>
    <x v="1"/>
  </r>
  <r>
    <x v="0"/>
    <x v="69"/>
    <s v="Snesení karunkuly,prolapsu uretry                 "/>
    <x v="0"/>
  </r>
  <r>
    <x v="0"/>
    <x v="8"/>
    <s v=""/>
    <x v="1"/>
  </r>
  <r>
    <x v="0"/>
    <x v="54"/>
    <s v="Ureterovesikální anastomóza                       "/>
    <x v="0"/>
  </r>
  <r>
    <x v="1"/>
    <x v="70"/>
    <s v="Odstranění appendixu otevřenou cestou"/>
    <x v="0"/>
  </r>
  <r>
    <x v="0"/>
    <x v="1"/>
    <s v="Robotický výkon                                   "/>
    <x v="1"/>
  </r>
  <r>
    <x v="1"/>
    <x v="71"/>
    <s v="dtto"/>
    <x v="0"/>
  </r>
  <r>
    <x v="2"/>
    <x v="27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0"/>
    <x v="8"/>
    <s v=""/>
    <x v="1"/>
  </r>
  <r>
    <x v="1"/>
    <x v="72"/>
    <s v="HPB-robotická distální pankreatektomie"/>
    <x v="1"/>
  </r>
  <r>
    <x v="1"/>
    <x v="11"/>
    <s v="Robotická resekce rekta"/>
    <x v="1"/>
  </r>
  <r>
    <x v="2"/>
    <x v="5"/>
    <s v="Roboticky asistovaná laparoskopická hysterektomie s odstraněním vejcovodů nebo adnex"/>
    <x v="1"/>
  </r>
  <r>
    <x v="2"/>
    <x v="73"/>
    <s v="Radikální odstranění dělohy vč. uzlin pro zhoubný "/>
    <x v="0"/>
  </r>
  <r>
    <x v="2"/>
    <x v="6"/>
    <s v="Roboticky as. hysterektomie + adnexektomie + detekce sentinel.uzlin"/>
    <x v="1"/>
  </r>
  <r>
    <x v="0"/>
    <x v="7"/>
    <s v="Rarp"/>
    <x v="1"/>
  </r>
  <r>
    <x v="0"/>
    <x v="50"/>
    <s v="Laparo radikální odstranění ledviny               "/>
    <x v="0"/>
  </r>
  <r>
    <x v="0"/>
    <x v="8"/>
    <s v=""/>
    <x v="1"/>
  </r>
  <r>
    <x v="0"/>
    <x v="8"/>
    <s v="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1"/>
    <x v="11"/>
    <s v="Robotická resekce rekta"/>
    <x v="1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73"/>
    <s v="Radikální odstranění dělohy vč. uzlin pro zhoubný "/>
    <x v="0"/>
  </r>
  <r>
    <x v="2"/>
    <x v="19"/>
    <s v="Závěs pochvy (cervixu) na promontorium roboticky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7"/>
    <s v="Rarp"/>
    <x v="1"/>
  </r>
  <r>
    <x v="0"/>
    <x v="7"/>
    <s v="Rarp"/>
    <x v="1"/>
  </r>
  <r>
    <x v="0"/>
    <x v="74"/>
    <s v="Odstranění močového měchýře+studer                "/>
    <x v="0"/>
  </r>
  <r>
    <x v="1"/>
    <x v="24"/>
    <s v=""/>
    <x v="1"/>
  </r>
  <r>
    <x v="2"/>
    <x v="27"/>
    <s v=""/>
    <x v="1"/>
  </r>
  <r>
    <x v="2"/>
    <x v="19"/>
    <s v="Závěs pochvy (cervixu) na promontorium roboticky"/>
    <x v="1"/>
  </r>
  <r>
    <x v="0"/>
    <x v="61"/>
    <s v="Laparoskopický výkon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0"/>
    <x v="8"/>
    <s v=""/>
    <x v="1"/>
  </r>
  <r>
    <x v="0"/>
    <x v="31"/>
    <s v="Operační výkon                                    "/>
    <x v="0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11"/>
    <s v="Robotická resekce rekta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21"/>
    <s v="Obecná operace                                    "/>
    <x v="0"/>
  </r>
  <r>
    <x v="0"/>
    <x v="7"/>
    <s v="Rarp"/>
    <x v="1"/>
  </r>
  <r>
    <x v="0"/>
    <x v="61"/>
    <s v="Laparoskopický výkon                              "/>
    <x v="0"/>
  </r>
  <r>
    <x v="1"/>
    <x v="22"/>
    <s v="Plastika kýly v jizvě s nebo bez implantátu       "/>
    <x v="0"/>
  </r>
  <r>
    <x v="1"/>
    <x v="64"/>
    <s v="Robotická amputace rekta"/>
    <x v="1"/>
  </r>
  <r>
    <x v="2"/>
    <x v="25"/>
    <s v="resekce isthmokély + resutura dělohy"/>
    <x v="1"/>
  </r>
  <r>
    <x v="2"/>
    <x v="19"/>
    <s v="Závěs pochvy (cervixu) na promontorium roboticky"/>
    <x v="1"/>
  </r>
  <r>
    <x v="2"/>
    <x v="30"/>
    <s v="odstranění hluboké infilůtrující endometriózy roboticky"/>
    <x v="1"/>
  </r>
  <r>
    <x v="0"/>
    <x v="7"/>
    <s v="Rarp"/>
    <x v="1"/>
  </r>
  <r>
    <x v="0"/>
    <x v="9"/>
    <s v="Plastika pánvičky roboticky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8"/>
    <s v=""/>
    <x v="1"/>
  </r>
  <r>
    <x v="0"/>
    <x v="2"/>
    <s v="Robotický výkon                                   "/>
    <x v="1"/>
  </r>
  <r>
    <x v="0"/>
    <x v="75"/>
    <s v="Exstirpace cysty"/>
    <x v="0"/>
  </r>
  <r>
    <x v="0"/>
    <x v="76"/>
    <s v="Endo výkon                                        "/>
    <x v="0"/>
  </r>
  <r>
    <x v="1"/>
    <x v="53"/>
    <s v="Pravostranná hemikolektomie vč.rozšířené"/>
    <x v="0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45"/>
    <s v="LAVHY"/>
    <x v="0"/>
  </r>
  <r>
    <x v="0"/>
    <x v="77"/>
    <s v="Lsk nefrektomie a otev. ureterektomie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9"/>
    <s v="Plastika pánvičky roboticky                       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78"/>
    <s v="Abdominoperineální amputace rekta"/>
    <x v="0"/>
  </r>
  <r>
    <x v="2"/>
    <x v="79"/>
    <s v="LSK omentektomie infrakolická, appendektomie, biopsie peritonea"/>
    <x v="0"/>
  </r>
  <r>
    <x v="2"/>
    <x v="79"/>
    <s v="LSK omentektomie infrakolická, appendektomie, biopsie peritonea"/>
    <x v="0"/>
  </r>
  <r>
    <x v="0"/>
    <x v="1"/>
    <s v="Robotický výkon                                   "/>
    <x v="1"/>
  </r>
  <r>
    <x v="0"/>
    <x v="8"/>
    <s v=""/>
    <x v="1"/>
  </r>
  <r>
    <x v="0"/>
    <x v="10"/>
    <s v="Operace vodní kýly na skrótu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8"/>
    <s v=""/>
    <x v="1"/>
  </r>
  <r>
    <x v="1"/>
    <x v="14"/>
    <s v="Laparoskopická cholecystektomie                   "/>
    <x v="0"/>
  </r>
  <r>
    <x v="2"/>
    <x v="25"/>
    <s v="resekce isthmokély + resutura dělohy"/>
    <x v="1"/>
  </r>
  <r>
    <x v="2"/>
    <x v="18"/>
    <s v="Robotická operace dělohy pro zhoubný nádor"/>
    <x v="1"/>
  </r>
  <r>
    <x v="0"/>
    <x v="47"/>
    <s v="Odstranění močového měchýře+bricker               "/>
    <x v="0"/>
  </r>
  <r>
    <x v="0"/>
    <x v="8"/>
    <s v=""/>
    <x v="1"/>
  </r>
  <r>
    <x v="0"/>
    <x v="7"/>
    <s v="Rarp"/>
    <x v="1"/>
  </r>
  <r>
    <x v="0"/>
    <x v="54"/>
    <s v="Ureterovesikální anastomóza                       "/>
    <x v="0"/>
  </r>
  <r>
    <x v="0"/>
    <x v="1"/>
    <s v="Robotický výkon                                   "/>
    <x v="1"/>
  </r>
  <r>
    <x v="1"/>
    <x v="70"/>
    <s v="Odstranění appendixu otevřenou cestou"/>
    <x v="0"/>
  </r>
  <r>
    <x v="0"/>
    <x v="9"/>
    <s v="Plastika pánvičky roboticky                       "/>
    <x v="1"/>
  </r>
  <r>
    <x v="1"/>
    <x v="52"/>
    <s v="Whipple, Traverso,..."/>
    <x v="0"/>
  </r>
  <r>
    <x v="2"/>
    <x v="5"/>
    <s v="Roboticky asistovaná laparoskopická hysterektomie s odstraněním vejcovodů nebo adnex"/>
    <x v="1"/>
  </r>
  <r>
    <x v="2"/>
    <x v="19"/>
    <s v="Závěs pochvy (cervixu) na promontorium roboticky"/>
    <x v="1"/>
  </r>
  <r>
    <x v="1"/>
    <x v="39"/>
    <s v="Levostranná pankreatektomie se splenektomií"/>
    <x v="0"/>
  </r>
  <r>
    <x v="7"/>
    <x v="80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3CEE7B-0DF7-46B4-9D8F-C5A3BD979035}" name="Kontingenční tabulka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E3:G31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28">
    <i>
      <x/>
      <x v="7"/>
    </i>
    <i r="1">
      <x v="18"/>
    </i>
    <i r="1">
      <x v="31"/>
    </i>
    <i r="1">
      <x v="32"/>
    </i>
    <i r="1">
      <x v="33"/>
    </i>
    <i r="1">
      <x v="60"/>
    </i>
    <i t="default">
      <x/>
    </i>
    <i>
      <x v="2"/>
      <x v="60"/>
    </i>
    <i t="default">
      <x v="2"/>
    </i>
    <i>
      <x v="3"/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t="default">
      <x v="3"/>
    </i>
    <i>
      <x v="6"/>
      <x/>
    </i>
    <i r="1">
      <x v="51"/>
    </i>
    <i r="1">
      <x v="52"/>
    </i>
    <i r="1">
      <x v="56"/>
    </i>
    <i r="1">
      <x v="58"/>
    </i>
    <i r="1">
      <x v="60"/>
    </i>
    <i r="1">
      <x v="61"/>
    </i>
    <i t="default">
      <x v="6"/>
    </i>
    <i t="grand">
      <x/>
    </i>
  </rowItems>
  <colItems count="1">
    <i/>
  </colItems>
  <pageFields count="1">
    <pageField fld="3" item="1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6D5A8E-8E7D-4FB4-8AC4-C8E739DAD5D0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C72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69">
    <i>
      <x/>
      <x v="1"/>
    </i>
    <i r="1">
      <x v="2"/>
    </i>
    <i r="1">
      <x v="13"/>
    </i>
    <i r="1">
      <x v="14"/>
    </i>
    <i r="1">
      <x v="15"/>
    </i>
    <i r="1">
      <x v="16"/>
    </i>
    <i r="1">
      <x v="17"/>
    </i>
    <i r="1">
      <x v="22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48"/>
    </i>
    <i r="1">
      <x v="49"/>
    </i>
    <i r="1">
      <x v="50"/>
    </i>
    <i r="1">
      <x v="77"/>
    </i>
    <i r="1">
      <x v="78"/>
    </i>
    <i t="default">
      <x/>
    </i>
    <i>
      <x v="1"/>
      <x v="44"/>
    </i>
    <i r="1">
      <x v="54"/>
    </i>
    <i r="1">
      <x v="75"/>
    </i>
    <i r="1">
      <x v="76"/>
    </i>
    <i t="default">
      <x v="1"/>
    </i>
    <i>
      <x v="3"/>
      <x v="21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59"/>
    </i>
    <i r="1">
      <x v="70"/>
    </i>
    <i r="1">
      <x v="79"/>
    </i>
    <i t="default">
      <x v="3"/>
    </i>
    <i>
      <x v="4"/>
      <x v="9"/>
    </i>
    <i t="default">
      <x v="4"/>
    </i>
    <i>
      <x v="5"/>
      <x v="12"/>
    </i>
    <i r="1">
      <x v="24"/>
    </i>
    <i r="1">
      <x v="37"/>
    </i>
    <i r="1">
      <x v="55"/>
    </i>
    <i t="default">
      <x v="5"/>
    </i>
    <i>
      <x v="6"/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9"/>
    </i>
    <i r="1">
      <x v="20"/>
    </i>
    <i r="1">
      <x v="23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53"/>
    </i>
    <i r="1">
      <x v="55"/>
    </i>
    <i r="1">
      <x v="57"/>
    </i>
    <i r="1">
      <x v="71"/>
    </i>
    <i r="1">
      <x v="72"/>
    </i>
    <i r="1">
      <x v="73"/>
    </i>
    <i r="1">
      <x v="74"/>
    </i>
    <i t="default">
      <x v="6"/>
    </i>
    <i t="grand">
      <x/>
    </i>
  </rowItems>
  <colItems count="1">
    <i/>
  </colItems>
  <pageFields count="1">
    <pageField fld="3" item="0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B9C074-BEE0-4FF3-B060-A5295BB5AC4B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29" firstHeaderRow="0" firstDataRow="1" firstDataCol="1" rowPageCount="2" colPageCount="1"/>
  <pivotFields count="15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h="1" x="10"/>
        <item h="1" x="11"/>
        <item h="1" x="12"/>
        <item t="default"/>
      </items>
    </pivotField>
    <pivotField axis="axisRow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0"/>
    <field x="2"/>
  </rowFields>
  <rowItems count="25">
    <i>
      <x v="277"/>
    </i>
    <i r="1">
      <x v="6"/>
    </i>
    <i>
      <x v="280"/>
    </i>
    <i r="1">
      <x v="6"/>
    </i>
    <i>
      <x v="284"/>
    </i>
    <i r="1">
      <x v="6"/>
    </i>
    <i>
      <x v="285"/>
    </i>
    <i r="1">
      <x/>
    </i>
    <i r="1">
      <x v="6"/>
    </i>
    <i>
      <x v="287"/>
    </i>
    <i r="1">
      <x/>
    </i>
    <i>
      <x v="291"/>
    </i>
    <i r="1">
      <x v="6"/>
    </i>
    <i>
      <x v="292"/>
    </i>
    <i r="1">
      <x/>
    </i>
    <i r="1">
      <x v="6"/>
    </i>
    <i>
      <x v="294"/>
    </i>
    <i r="1">
      <x v="6"/>
    </i>
    <i>
      <x v="298"/>
    </i>
    <i r="1">
      <x v="6"/>
    </i>
    <i>
      <x v="301"/>
    </i>
    <i r="1">
      <x v="6"/>
    </i>
    <i>
      <x v="305"/>
    </i>
    <i r="1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8" hier="-1"/>
  </pageFields>
  <dataFields count="3">
    <dataField name="čas prvního návozu" fld="9" subtotal="min" baseField="2" baseItem="6" numFmtId="166"/>
    <dataField name="čas posledního odvozu" fld="10" subtotal="max" baseField="2" baseItem="6" numFmtId="166"/>
    <dataField name="Utilizace v %" fld="11" baseField="2" baseItem="6"/>
  </dataFields>
  <formats count="3">
    <format dxfId="8">
      <pivotArea dataOnly="0" labelOnly="1" outline="0" fieldPosition="0">
        <references count="1">
          <reference field="1" count="0"/>
        </references>
      </pivotArea>
    </format>
    <format dxfId="7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9D33-EE07-444A-9032-163CC4E889D6}">
  <dimension ref="A1:C2"/>
  <sheetViews>
    <sheetView workbookViewId="0">
      <selection activeCell="G9" sqref="G9"/>
    </sheetView>
  </sheetViews>
  <sheetFormatPr defaultRowHeight="15" x14ac:dyDescent="0.25"/>
  <cols>
    <col min="1" max="1" width="17.28515625" bestFit="1" customWidth="1"/>
    <col min="2" max="2" width="50.85546875" bestFit="1" customWidth="1"/>
    <col min="3" max="3" width="34.42578125" customWidth="1"/>
  </cols>
  <sheetData>
    <row r="1" spans="1:3" x14ac:dyDescent="0.25">
      <c r="A1" t="s">
        <v>191</v>
      </c>
      <c r="B1">
        <f>List2!B2</f>
        <v>0</v>
      </c>
      <c r="C1" t="str">
        <f>_xlfn.SWITCH(B1,1,"pouze LONGO",0,"bez LONGO","(Více položek)","v pracovní dny bez rozlišení","(prázdné)","!!!!! CHYBNĚ ZADÁNO !!!!!","(Vše)","v pracovní dny bez rozlišení")</f>
        <v>bez LONGO</v>
      </c>
    </row>
    <row r="2" spans="1:3" x14ac:dyDescent="0.25">
      <c r="A2" t="s">
        <v>192</v>
      </c>
      <c r="B2" t="str">
        <f>CONCATENATE("Využití sálu COS07 - ",C1)</f>
        <v>Využití sálu COS07 - bez LONGO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8FD8-B784-42DE-988A-2AB97BE9C759}">
  <sheetPr>
    <tabColor rgb="FF00B0F0"/>
  </sheetPr>
  <dimension ref="A1:G72"/>
  <sheetViews>
    <sheetView workbookViewId="0">
      <selection activeCell="F13" sqref="F13"/>
    </sheetView>
  </sheetViews>
  <sheetFormatPr defaultRowHeight="15" x14ac:dyDescent="0.25"/>
  <cols>
    <col min="1" max="1" width="26.42578125" customWidth="1"/>
    <col min="2" max="2" width="66.28515625" customWidth="1"/>
    <col min="3" max="3" width="18.28515625" bestFit="1" customWidth="1"/>
    <col min="5" max="5" width="26.42578125" customWidth="1"/>
    <col min="6" max="6" width="58" bestFit="1" customWidth="1"/>
    <col min="7" max="7" width="18.28515625" bestFit="1" customWidth="1"/>
  </cols>
  <sheetData>
    <row r="1" spans="1:7" x14ac:dyDescent="0.25">
      <c r="A1" s="8" t="s">
        <v>36</v>
      </c>
      <c r="B1" s="9">
        <v>0</v>
      </c>
      <c r="E1" s="8" t="s">
        <v>36</v>
      </c>
      <c r="F1" s="9">
        <v>1</v>
      </c>
    </row>
    <row r="3" spans="1:7" x14ac:dyDescent="0.25">
      <c r="A3" s="8" t="s">
        <v>2</v>
      </c>
      <c r="B3" s="8" t="s">
        <v>34</v>
      </c>
      <c r="C3" t="s">
        <v>183</v>
      </c>
      <c r="E3" s="8" t="s">
        <v>2</v>
      </c>
      <c r="F3" s="8" t="s">
        <v>34</v>
      </c>
      <c r="G3" t="s">
        <v>183</v>
      </c>
    </row>
    <row r="4" spans="1:7" x14ac:dyDescent="0.25">
      <c r="A4" t="s">
        <v>19</v>
      </c>
      <c r="B4" t="s">
        <v>164</v>
      </c>
      <c r="C4" s="11">
        <v>2</v>
      </c>
      <c r="E4" t="s">
        <v>19</v>
      </c>
      <c r="F4" t="s">
        <v>44</v>
      </c>
      <c r="G4" s="11">
        <v>2</v>
      </c>
    </row>
    <row r="5" spans="1:7" x14ac:dyDescent="0.25">
      <c r="B5" t="s">
        <v>160</v>
      </c>
      <c r="C5" s="11">
        <v>1</v>
      </c>
      <c r="F5" t="s">
        <v>168</v>
      </c>
      <c r="G5" s="11">
        <v>1</v>
      </c>
    </row>
    <row r="6" spans="1:7" x14ac:dyDescent="0.25">
      <c r="B6" t="s">
        <v>142</v>
      </c>
      <c r="C6" s="11">
        <v>1</v>
      </c>
      <c r="F6" t="s">
        <v>153</v>
      </c>
      <c r="G6" s="11">
        <v>2</v>
      </c>
    </row>
    <row r="7" spans="1:7" x14ac:dyDescent="0.25">
      <c r="B7" t="s">
        <v>128</v>
      </c>
      <c r="C7" s="11">
        <v>1</v>
      </c>
      <c r="F7" t="s">
        <v>58</v>
      </c>
      <c r="G7" s="11">
        <v>20</v>
      </c>
    </row>
    <row r="8" spans="1:7" x14ac:dyDescent="0.25">
      <c r="B8" t="s">
        <v>134</v>
      </c>
      <c r="C8" s="11">
        <v>2</v>
      </c>
      <c r="F8" t="s">
        <v>42</v>
      </c>
      <c r="G8" s="11">
        <v>15</v>
      </c>
    </row>
    <row r="9" spans="1:7" x14ac:dyDescent="0.25">
      <c r="B9" t="s">
        <v>91</v>
      </c>
      <c r="C9" s="11">
        <v>1</v>
      </c>
      <c r="F9" t="s">
        <v>83</v>
      </c>
      <c r="G9" s="11">
        <v>9</v>
      </c>
    </row>
    <row r="10" spans="1:7" x14ac:dyDescent="0.25">
      <c r="B10" t="s">
        <v>109</v>
      </c>
      <c r="C10" s="11">
        <v>4</v>
      </c>
      <c r="E10" t="s">
        <v>184</v>
      </c>
      <c r="G10" s="11">
        <v>49</v>
      </c>
    </row>
    <row r="11" spans="1:7" x14ac:dyDescent="0.25">
      <c r="B11" t="s">
        <v>64</v>
      </c>
      <c r="C11" s="11">
        <v>4</v>
      </c>
      <c r="E11" t="s">
        <v>27</v>
      </c>
      <c r="F11" t="s">
        <v>83</v>
      </c>
      <c r="G11" s="11">
        <v>12</v>
      </c>
    </row>
    <row r="12" spans="1:7" x14ac:dyDescent="0.25">
      <c r="B12" t="s">
        <v>179</v>
      </c>
      <c r="C12" s="11">
        <v>1</v>
      </c>
      <c r="E12" t="s">
        <v>186</v>
      </c>
      <c r="G12" s="11">
        <v>12</v>
      </c>
    </row>
    <row r="13" spans="1:7" x14ac:dyDescent="0.25">
      <c r="B13" t="s">
        <v>166</v>
      </c>
      <c r="C13" s="11">
        <v>1</v>
      </c>
      <c r="E13" t="s">
        <v>21</v>
      </c>
      <c r="F13" t="s">
        <v>117</v>
      </c>
      <c r="G13" s="11">
        <v>1</v>
      </c>
    </row>
    <row r="14" spans="1:7" x14ac:dyDescent="0.25">
      <c r="B14" t="s">
        <v>107</v>
      </c>
      <c r="C14" s="11">
        <v>1</v>
      </c>
      <c r="F14" t="s">
        <v>92</v>
      </c>
      <c r="G14" s="11">
        <v>4</v>
      </c>
    </row>
    <row r="15" spans="1:7" x14ac:dyDescent="0.25">
      <c r="B15" t="s">
        <v>115</v>
      </c>
      <c r="C15" s="11">
        <v>2</v>
      </c>
      <c r="F15" t="s">
        <v>88</v>
      </c>
      <c r="G15" s="11">
        <v>4</v>
      </c>
    </row>
    <row r="16" spans="1:7" x14ac:dyDescent="0.25">
      <c r="B16" t="s">
        <v>136</v>
      </c>
      <c r="C16" s="11">
        <v>2</v>
      </c>
      <c r="F16" t="s">
        <v>84</v>
      </c>
      <c r="G16" s="11">
        <v>5</v>
      </c>
    </row>
    <row r="17" spans="1:7" x14ac:dyDescent="0.25">
      <c r="B17" t="s">
        <v>119</v>
      </c>
      <c r="C17" s="11">
        <v>3</v>
      </c>
      <c r="F17" t="s">
        <v>74</v>
      </c>
      <c r="G17" s="11">
        <v>24</v>
      </c>
    </row>
    <row r="18" spans="1:7" x14ac:dyDescent="0.25">
      <c r="B18" t="s">
        <v>79</v>
      </c>
      <c r="C18" s="11">
        <v>3</v>
      </c>
      <c r="F18" t="s">
        <v>70</v>
      </c>
      <c r="G18" s="11">
        <v>2</v>
      </c>
    </row>
    <row r="19" spans="1:7" x14ac:dyDescent="0.25">
      <c r="B19" t="s">
        <v>62</v>
      </c>
      <c r="C19" s="11">
        <v>1</v>
      </c>
      <c r="F19" t="s">
        <v>48</v>
      </c>
      <c r="G19" s="11">
        <v>47</v>
      </c>
    </row>
    <row r="20" spans="1:7" x14ac:dyDescent="0.25">
      <c r="B20" t="s">
        <v>89</v>
      </c>
      <c r="C20" s="11">
        <v>2</v>
      </c>
      <c r="F20" t="s">
        <v>46</v>
      </c>
      <c r="G20" s="11">
        <v>9</v>
      </c>
    </row>
    <row r="21" spans="1:7" x14ac:dyDescent="0.25">
      <c r="B21" t="s">
        <v>96</v>
      </c>
      <c r="C21" s="11">
        <v>1</v>
      </c>
      <c r="F21" t="s">
        <v>72</v>
      </c>
      <c r="G21" s="11">
        <v>11</v>
      </c>
    </row>
    <row r="22" spans="1:7" x14ac:dyDescent="0.25">
      <c r="B22" t="s">
        <v>144</v>
      </c>
      <c r="C22" s="11">
        <v>1</v>
      </c>
      <c r="E22" t="s">
        <v>187</v>
      </c>
      <c r="G22" s="11">
        <v>107</v>
      </c>
    </row>
    <row r="23" spans="1:7" x14ac:dyDescent="0.25">
      <c r="A23" t="s">
        <v>184</v>
      </c>
      <c r="C23" s="11">
        <v>34</v>
      </c>
      <c r="E23" t="s">
        <v>14</v>
      </c>
      <c r="F23" t="s">
        <v>41</v>
      </c>
      <c r="G23" s="11">
        <v>14</v>
      </c>
    </row>
    <row r="24" spans="1:7" x14ac:dyDescent="0.25">
      <c r="A24" t="s">
        <v>25</v>
      </c>
      <c r="B24" t="s">
        <v>77</v>
      </c>
      <c r="C24" s="11">
        <v>1</v>
      </c>
      <c r="F24" t="s">
        <v>52</v>
      </c>
      <c r="G24" s="11">
        <v>107</v>
      </c>
    </row>
    <row r="25" spans="1:7" x14ac:dyDescent="0.25">
      <c r="B25" t="s">
        <v>132</v>
      </c>
      <c r="C25" s="11">
        <v>1</v>
      </c>
      <c r="F25" t="s">
        <v>50</v>
      </c>
      <c r="G25" s="11">
        <v>76</v>
      </c>
    </row>
    <row r="26" spans="1:7" x14ac:dyDescent="0.25">
      <c r="B26" t="s">
        <v>68</v>
      </c>
      <c r="C26" s="11">
        <v>2</v>
      </c>
      <c r="F26" t="s">
        <v>54</v>
      </c>
      <c r="G26" s="11">
        <v>20</v>
      </c>
    </row>
    <row r="27" spans="1:7" x14ac:dyDescent="0.25">
      <c r="B27" t="s">
        <v>152</v>
      </c>
      <c r="C27" s="11">
        <v>2</v>
      </c>
      <c r="F27" t="s">
        <v>39</v>
      </c>
      <c r="G27" s="11">
        <v>107</v>
      </c>
    </row>
    <row r="28" spans="1:7" x14ac:dyDescent="0.25">
      <c r="A28" t="s">
        <v>185</v>
      </c>
      <c r="C28" s="11">
        <v>6</v>
      </c>
      <c r="F28" t="s">
        <v>83</v>
      </c>
      <c r="G28" s="11">
        <v>4</v>
      </c>
    </row>
    <row r="29" spans="1:7" x14ac:dyDescent="0.25">
      <c r="A29" t="s">
        <v>21</v>
      </c>
      <c r="B29" t="s">
        <v>170</v>
      </c>
      <c r="C29" s="11">
        <v>2</v>
      </c>
      <c r="F29" t="s">
        <v>117</v>
      </c>
      <c r="G29" s="11">
        <v>1</v>
      </c>
    </row>
    <row r="30" spans="1:7" x14ac:dyDescent="0.25">
      <c r="B30" t="s">
        <v>121</v>
      </c>
      <c r="C30" s="11">
        <v>2</v>
      </c>
      <c r="E30" t="s">
        <v>190</v>
      </c>
      <c r="G30" s="11">
        <v>329</v>
      </c>
    </row>
    <row r="31" spans="1:7" x14ac:dyDescent="0.25">
      <c r="B31" t="s">
        <v>145</v>
      </c>
      <c r="C31" s="11">
        <v>1</v>
      </c>
      <c r="E31" t="s">
        <v>30</v>
      </c>
      <c r="G31" s="11">
        <v>497</v>
      </c>
    </row>
    <row r="32" spans="1:7" x14ac:dyDescent="0.25">
      <c r="B32" t="s">
        <v>113</v>
      </c>
      <c r="C32" s="11">
        <v>2</v>
      </c>
    </row>
    <row r="33" spans="1:3" x14ac:dyDescent="0.25">
      <c r="B33" t="s">
        <v>111</v>
      </c>
      <c r="C33" s="11">
        <v>1</v>
      </c>
    </row>
    <row r="34" spans="1:3" x14ac:dyDescent="0.25">
      <c r="B34" t="s">
        <v>181</v>
      </c>
      <c r="C34" s="11">
        <v>2</v>
      </c>
    </row>
    <row r="35" spans="1:3" x14ac:dyDescent="0.25">
      <c r="B35" t="s">
        <v>123</v>
      </c>
      <c r="C35" s="11">
        <v>1</v>
      </c>
    </row>
    <row r="36" spans="1:3" x14ac:dyDescent="0.25">
      <c r="B36" t="s">
        <v>81</v>
      </c>
      <c r="C36" s="11">
        <v>2</v>
      </c>
    </row>
    <row r="37" spans="1:3" x14ac:dyDescent="0.25">
      <c r="B37" t="s">
        <v>99</v>
      </c>
      <c r="C37" s="11">
        <v>2</v>
      </c>
    </row>
    <row r="38" spans="1:3" x14ac:dyDescent="0.25">
      <c r="B38" t="s">
        <v>158</v>
      </c>
      <c r="C38" s="11">
        <v>1</v>
      </c>
    </row>
    <row r="39" spans="1:3" x14ac:dyDescent="0.25">
      <c r="A39" t="s">
        <v>187</v>
      </c>
      <c r="C39" s="11">
        <v>16</v>
      </c>
    </row>
    <row r="40" spans="1:3" x14ac:dyDescent="0.25">
      <c r="A40" t="s">
        <v>26</v>
      </c>
      <c r="B40" t="s">
        <v>76</v>
      </c>
      <c r="C40" s="11">
        <v>1</v>
      </c>
    </row>
    <row r="41" spans="1:3" x14ac:dyDescent="0.25">
      <c r="A41" t="s">
        <v>188</v>
      </c>
      <c r="C41" s="11">
        <v>1</v>
      </c>
    </row>
    <row r="42" spans="1:3" x14ac:dyDescent="0.25">
      <c r="A42" t="s">
        <v>28</v>
      </c>
      <c r="B42" t="s">
        <v>141</v>
      </c>
      <c r="C42" s="11">
        <v>1</v>
      </c>
    </row>
    <row r="43" spans="1:3" x14ac:dyDescent="0.25">
      <c r="B43" t="s">
        <v>127</v>
      </c>
      <c r="C43" s="11">
        <v>1</v>
      </c>
    </row>
    <row r="44" spans="1:3" x14ac:dyDescent="0.25">
      <c r="B44" t="s">
        <v>105</v>
      </c>
      <c r="C44" s="11">
        <v>1</v>
      </c>
    </row>
    <row r="45" spans="1:3" x14ac:dyDescent="0.25">
      <c r="B45" t="s">
        <v>157</v>
      </c>
      <c r="C45" s="11">
        <v>1</v>
      </c>
    </row>
    <row r="46" spans="1:3" x14ac:dyDescent="0.25">
      <c r="A46" t="s">
        <v>189</v>
      </c>
      <c r="C46" s="11">
        <v>4</v>
      </c>
    </row>
    <row r="47" spans="1:3" x14ac:dyDescent="0.25">
      <c r="A47" t="s">
        <v>14</v>
      </c>
      <c r="B47" t="s">
        <v>94</v>
      </c>
      <c r="C47" s="11">
        <v>10</v>
      </c>
    </row>
    <row r="48" spans="1:3" x14ac:dyDescent="0.25">
      <c r="B48" t="s">
        <v>37</v>
      </c>
      <c r="C48" s="11">
        <v>2</v>
      </c>
    </row>
    <row r="49" spans="2:3" x14ac:dyDescent="0.25">
      <c r="B49" t="s">
        <v>172</v>
      </c>
      <c r="C49" s="11">
        <v>1</v>
      </c>
    </row>
    <row r="50" spans="2:3" x14ac:dyDescent="0.25">
      <c r="B50" t="s">
        <v>125</v>
      </c>
      <c r="C50" s="11">
        <v>4</v>
      </c>
    </row>
    <row r="51" spans="2:3" x14ac:dyDescent="0.25">
      <c r="B51" t="s">
        <v>175</v>
      </c>
      <c r="C51" s="11">
        <v>1</v>
      </c>
    </row>
    <row r="52" spans="2:3" x14ac:dyDescent="0.25">
      <c r="B52" t="s">
        <v>140</v>
      </c>
      <c r="C52" s="11">
        <v>1</v>
      </c>
    </row>
    <row r="53" spans="2:3" x14ac:dyDescent="0.25">
      <c r="B53" t="s">
        <v>174</v>
      </c>
      <c r="C53" s="11">
        <v>1</v>
      </c>
    </row>
    <row r="54" spans="2:3" x14ac:dyDescent="0.25">
      <c r="B54" t="s">
        <v>56</v>
      </c>
      <c r="C54" s="11">
        <v>12</v>
      </c>
    </row>
    <row r="55" spans="2:3" x14ac:dyDescent="0.25">
      <c r="B55" t="s">
        <v>86</v>
      </c>
      <c r="C55" s="11">
        <v>2</v>
      </c>
    </row>
    <row r="56" spans="2:3" x14ac:dyDescent="0.25">
      <c r="B56" t="s">
        <v>162</v>
      </c>
      <c r="C56" s="11">
        <v>1</v>
      </c>
    </row>
    <row r="57" spans="2:3" x14ac:dyDescent="0.25">
      <c r="B57" t="s">
        <v>97</v>
      </c>
      <c r="C57" s="11">
        <v>1</v>
      </c>
    </row>
    <row r="58" spans="2:3" x14ac:dyDescent="0.25">
      <c r="B58" t="s">
        <v>130</v>
      </c>
      <c r="C58" s="11">
        <v>3</v>
      </c>
    </row>
    <row r="59" spans="2:3" x14ac:dyDescent="0.25">
      <c r="B59" t="s">
        <v>177</v>
      </c>
      <c r="C59" s="11">
        <v>1</v>
      </c>
    </row>
    <row r="60" spans="2:3" x14ac:dyDescent="0.25">
      <c r="B60" t="s">
        <v>77</v>
      </c>
      <c r="C60" s="11">
        <v>11</v>
      </c>
    </row>
    <row r="61" spans="2:3" x14ac:dyDescent="0.25">
      <c r="B61" t="s">
        <v>147</v>
      </c>
      <c r="C61" s="11">
        <v>1</v>
      </c>
    </row>
    <row r="62" spans="2:3" x14ac:dyDescent="0.25">
      <c r="B62" t="s">
        <v>103</v>
      </c>
      <c r="C62" s="11">
        <v>4</v>
      </c>
    </row>
    <row r="63" spans="2:3" x14ac:dyDescent="0.25">
      <c r="B63" t="s">
        <v>66</v>
      </c>
      <c r="C63" s="11">
        <v>5</v>
      </c>
    </row>
    <row r="64" spans="2:3" x14ac:dyDescent="0.25">
      <c r="B64" t="s">
        <v>60</v>
      </c>
      <c r="C64" s="11">
        <v>2</v>
      </c>
    </row>
    <row r="65" spans="1:3" x14ac:dyDescent="0.25">
      <c r="B65" t="s">
        <v>157</v>
      </c>
      <c r="C65" s="11">
        <v>1</v>
      </c>
    </row>
    <row r="66" spans="1:3" x14ac:dyDescent="0.25">
      <c r="B66" t="s">
        <v>138</v>
      </c>
      <c r="C66" s="11">
        <v>3</v>
      </c>
    </row>
    <row r="67" spans="1:3" x14ac:dyDescent="0.25">
      <c r="B67" t="s">
        <v>155</v>
      </c>
      <c r="C67" s="11">
        <v>1</v>
      </c>
    </row>
    <row r="68" spans="1:3" x14ac:dyDescent="0.25">
      <c r="B68" t="s">
        <v>101</v>
      </c>
      <c r="C68" s="11">
        <v>2</v>
      </c>
    </row>
    <row r="69" spans="1:3" x14ac:dyDescent="0.25">
      <c r="B69" t="s">
        <v>151</v>
      </c>
      <c r="C69" s="11">
        <v>1</v>
      </c>
    </row>
    <row r="70" spans="1:3" x14ac:dyDescent="0.25">
      <c r="B70" t="s">
        <v>149</v>
      </c>
      <c r="C70" s="11">
        <v>3</v>
      </c>
    </row>
    <row r="71" spans="1:3" x14ac:dyDescent="0.25">
      <c r="A71" t="s">
        <v>190</v>
      </c>
      <c r="C71" s="11">
        <v>74</v>
      </c>
    </row>
    <row r="72" spans="1:3" x14ac:dyDescent="0.25">
      <c r="A72" t="s">
        <v>30</v>
      </c>
      <c r="C72" s="11">
        <v>135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1DB6-6FF2-4F6E-BAE1-DF2B52E9ED72}">
  <dimension ref="A1:E54"/>
  <sheetViews>
    <sheetView workbookViewId="0">
      <selection activeCell="E2" sqref="E2"/>
    </sheetView>
  </sheetViews>
  <sheetFormatPr defaultRowHeight="15" x14ac:dyDescent="0.25"/>
  <cols>
    <col min="1" max="1" width="15.7109375" bestFit="1" customWidth="1"/>
    <col min="2" max="2" width="18" style="16" bestFit="1" customWidth="1"/>
    <col min="3" max="3" width="21.42578125" style="16" bestFit="1" customWidth="1"/>
    <col min="4" max="4" width="12.140625" bestFit="1" customWidth="1"/>
    <col min="5" max="5" width="33.7109375" customWidth="1"/>
  </cols>
  <sheetData>
    <row r="1" spans="1:5" x14ac:dyDescent="0.25">
      <c r="A1" s="8" t="s">
        <v>1</v>
      </c>
      <c r="B1" s="12">
        <v>10</v>
      </c>
      <c r="C1" s="11"/>
    </row>
    <row r="2" spans="1:5" x14ac:dyDescent="0.25">
      <c r="A2" s="8" t="s">
        <v>8</v>
      </c>
      <c r="B2" s="9">
        <v>0</v>
      </c>
      <c r="C2" s="11">
        <f>B2</f>
        <v>0</v>
      </c>
      <c r="E2" t="str">
        <f>_xlfn.SWITCH(C2,1,"pouze LONGO",0,"bez LONGO","(Více položek)","v pracovní dny bez rozlišení LONGO","(prázdné)","!!!!! CHYBNĚ ZADÁNO !!!!!","(Vše)","v pracovní dny bez rozlišení LONGO")</f>
        <v>bez LONGO</v>
      </c>
    </row>
    <row r="4" spans="1:5" x14ac:dyDescent="0.25">
      <c r="A4" s="8" t="s">
        <v>29</v>
      </c>
      <c r="B4" s="16" t="s">
        <v>32</v>
      </c>
      <c r="C4" s="16" t="s">
        <v>33</v>
      </c>
      <c r="D4" t="s">
        <v>31</v>
      </c>
    </row>
    <row r="5" spans="1:5" x14ac:dyDescent="0.25">
      <c r="A5" s="9" t="s">
        <v>194</v>
      </c>
      <c r="B5" s="16">
        <v>0.31489583333333332</v>
      </c>
      <c r="C5" s="16">
        <v>0.66089120370370369</v>
      </c>
      <c r="D5" s="11">
        <v>97.18</v>
      </c>
    </row>
    <row r="6" spans="1:5" x14ac:dyDescent="0.25">
      <c r="A6" s="10" t="s">
        <v>14</v>
      </c>
      <c r="B6" s="16">
        <v>0.31489583333333332</v>
      </c>
      <c r="C6" s="16">
        <v>0.66089120370370369</v>
      </c>
      <c r="D6" s="11">
        <v>97.18</v>
      </c>
    </row>
    <row r="7" spans="1:5" x14ac:dyDescent="0.25">
      <c r="A7" s="9" t="s">
        <v>195</v>
      </c>
      <c r="B7" s="16">
        <v>0.32239583333333333</v>
      </c>
      <c r="C7" s="16">
        <v>0.5710763888888889</v>
      </c>
      <c r="D7" s="11">
        <v>71.959999999999994</v>
      </c>
    </row>
    <row r="8" spans="1:5" x14ac:dyDescent="0.25">
      <c r="A8" s="10" t="s">
        <v>14</v>
      </c>
      <c r="B8" s="16">
        <v>0.32239583333333333</v>
      </c>
      <c r="C8" s="16">
        <v>0.5710763888888889</v>
      </c>
      <c r="D8" s="11">
        <v>71.959999999999994</v>
      </c>
    </row>
    <row r="9" spans="1:5" x14ac:dyDescent="0.25">
      <c r="A9" s="9" t="s">
        <v>196</v>
      </c>
      <c r="B9" s="16">
        <v>0.32500000000000001</v>
      </c>
      <c r="C9" s="16">
        <v>0.50053240740740745</v>
      </c>
      <c r="D9" s="11">
        <v>53.7</v>
      </c>
    </row>
    <row r="10" spans="1:5" x14ac:dyDescent="0.25">
      <c r="A10" s="10" t="s">
        <v>14</v>
      </c>
      <c r="B10" s="16">
        <v>0.32500000000000001</v>
      </c>
      <c r="C10" s="16">
        <v>0.50053240740740745</v>
      </c>
      <c r="D10" s="11">
        <v>53.7</v>
      </c>
    </row>
    <row r="11" spans="1:5" x14ac:dyDescent="0.25">
      <c r="A11" s="9" t="s">
        <v>197</v>
      </c>
      <c r="B11" s="16">
        <v>0.31251157407407409</v>
      </c>
      <c r="C11" s="16">
        <v>0.65679398148148149</v>
      </c>
      <c r="D11" s="11">
        <v>100.9</v>
      </c>
    </row>
    <row r="12" spans="1:5" x14ac:dyDescent="0.25">
      <c r="A12" s="10" t="s">
        <v>19</v>
      </c>
      <c r="B12" s="16">
        <v>0.43640046296296298</v>
      </c>
      <c r="C12" s="16">
        <v>0.65679398148148149</v>
      </c>
      <c r="D12" s="11">
        <v>64.69</v>
      </c>
    </row>
    <row r="13" spans="1:5" x14ac:dyDescent="0.25">
      <c r="A13" s="10" t="s">
        <v>14</v>
      </c>
      <c r="B13" s="16">
        <v>0.31251157407407409</v>
      </c>
      <c r="C13" s="16">
        <v>0.42976851851851849</v>
      </c>
      <c r="D13" s="11">
        <v>36.21</v>
      </c>
    </row>
    <row r="14" spans="1:5" x14ac:dyDescent="0.25">
      <c r="A14" s="9" t="s">
        <v>198</v>
      </c>
      <c r="B14" s="16">
        <v>0.32442129629629629</v>
      </c>
      <c r="C14" s="16">
        <v>0.61078703703703707</v>
      </c>
      <c r="D14" s="11">
        <v>83.48</v>
      </c>
    </row>
    <row r="15" spans="1:5" x14ac:dyDescent="0.25">
      <c r="A15" s="10" t="s">
        <v>19</v>
      </c>
      <c r="B15" s="16">
        <v>0.32442129629629629</v>
      </c>
      <c r="C15" s="16">
        <v>0.61078703703703707</v>
      </c>
      <c r="D15" s="11">
        <v>83.48</v>
      </c>
    </row>
    <row r="16" spans="1:5" x14ac:dyDescent="0.25">
      <c r="A16" s="9" t="s">
        <v>199</v>
      </c>
      <c r="B16" s="16">
        <v>0.31398148148148147</v>
      </c>
      <c r="C16" s="16">
        <v>0.57839120370370367</v>
      </c>
      <c r="D16" s="11">
        <v>80.52</v>
      </c>
    </row>
    <row r="17" spans="1:4" x14ac:dyDescent="0.25">
      <c r="A17" s="10" t="s">
        <v>14</v>
      </c>
      <c r="B17" s="16">
        <v>0.31398148148148147</v>
      </c>
      <c r="C17" s="16">
        <v>0.57839120370370367</v>
      </c>
      <c r="D17" s="11">
        <v>80.52</v>
      </c>
    </row>
    <row r="18" spans="1:4" x14ac:dyDescent="0.25">
      <c r="A18" s="9" t="s">
        <v>200</v>
      </c>
      <c r="B18" s="16">
        <v>0.31380787037037039</v>
      </c>
      <c r="C18" s="16">
        <v>0.66168981481481481</v>
      </c>
      <c r="D18" s="11">
        <v>93.539999999999992</v>
      </c>
    </row>
    <row r="19" spans="1:4" x14ac:dyDescent="0.25">
      <c r="A19" s="10" t="s">
        <v>19</v>
      </c>
      <c r="B19" s="16">
        <v>0.42778935185185185</v>
      </c>
      <c r="C19" s="16">
        <v>0.66168981481481481</v>
      </c>
      <c r="D19" s="11">
        <v>61.57</v>
      </c>
    </row>
    <row r="20" spans="1:4" x14ac:dyDescent="0.25">
      <c r="A20" s="10" t="s">
        <v>14</v>
      </c>
      <c r="B20" s="16">
        <v>0.31380787037037039</v>
      </c>
      <c r="C20" s="16">
        <v>0.41621527777777773</v>
      </c>
      <c r="D20" s="11">
        <v>31.97</v>
      </c>
    </row>
    <row r="21" spans="1:4" x14ac:dyDescent="0.25">
      <c r="A21" s="9" t="s">
        <v>201</v>
      </c>
      <c r="B21" s="16">
        <v>0.33152777777777781</v>
      </c>
      <c r="C21" s="16">
        <v>0.62724537037037031</v>
      </c>
      <c r="D21" s="11">
        <v>89.78</v>
      </c>
    </row>
    <row r="22" spans="1:4" x14ac:dyDescent="0.25">
      <c r="A22" s="10" t="s">
        <v>14</v>
      </c>
      <c r="B22" s="16">
        <v>0.33152777777777781</v>
      </c>
      <c r="C22" s="16">
        <v>0.62724537037037031</v>
      </c>
      <c r="D22" s="11">
        <v>89.78</v>
      </c>
    </row>
    <row r="23" spans="1:4" x14ac:dyDescent="0.25">
      <c r="A23" s="9" t="s">
        <v>202</v>
      </c>
      <c r="B23" s="16">
        <v>0.31512731481481482</v>
      </c>
      <c r="C23" s="16">
        <v>0.61684027777777783</v>
      </c>
      <c r="D23" s="11">
        <v>86.12</v>
      </c>
    </row>
    <row r="24" spans="1:4" x14ac:dyDescent="0.25">
      <c r="A24" s="10" t="s">
        <v>14</v>
      </c>
      <c r="B24" s="16">
        <v>0.31512731481481482</v>
      </c>
      <c r="C24" s="16">
        <v>0.61684027777777783</v>
      </c>
      <c r="D24" s="11">
        <v>86.12</v>
      </c>
    </row>
    <row r="25" spans="1:4" x14ac:dyDescent="0.25">
      <c r="A25" s="9" t="s">
        <v>203</v>
      </c>
      <c r="B25" s="16">
        <v>0.32668981481481479</v>
      </c>
      <c r="C25" s="16">
        <v>0.62420138888888888</v>
      </c>
      <c r="D25" s="11">
        <v>84.57</v>
      </c>
    </row>
    <row r="26" spans="1:4" x14ac:dyDescent="0.25">
      <c r="A26" s="10" t="s">
        <v>14</v>
      </c>
      <c r="B26" s="16">
        <v>0.32668981481481479</v>
      </c>
      <c r="C26" s="16">
        <v>0.62420138888888888</v>
      </c>
      <c r="D26" s="11">
        <v>84.57</v>
      </c>
    </row>
    <row r="27" spans="1:4" x14ac:dyDescent="0.25">
      <c r="A27" s="9" t="s">
        <v>204</v>
      </c>
      <c r="B27" s="16">
        <v>0.31975694444444441</v>
      </c>
      <c r="C27" s="16">
        <v>0.58751157407407406</v>
      </c>
      <c r="D27" s="11">
        <v>80.430000000000007</v>
      </c>
    </row>
    <row r="28" spans="1:4" x14ac:dyDescent="0.25">
      <c r="A28" s="10" t="s">
        <v>14</v>
      </c>
      <c r="B28" s="16">
        <v>0.31975694444444441</v>
      </c>
      <c r="C28" s="16">
        <v>0.58751157407407406</v>
      </c>
      <c r="D28" s="11">
        <v>80.430000000000007</v>
      </c>
    </row>
    <row r="29" spans="1:4" x14ac:dyDescent="0.25">
      <c r="A29" s="9" t="s">
        <v>30</v>
      </c>
      <c r="B29" s="16">
        <v>0.31251157407407409</v>
      </c>
      <c r="C29" s="16">
        <v>0.66168981481481481</v>
      </c>
      <c r="D29" s="11">
        <v>922.18000000000006</v>
      </c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6C3F-004F-440E-8E52-B1E11126FF45}">
  <sheetPr filterMode="1">
    <tabColor rgb="FFFF0000"/>
  </sheetPr>
  <dimension ref="A1:N289"/>
  <sheetViews>
    <sheetView workbookViewId="0">
      <selection activeCell="B1" sqref="B1"/>
    </sheetView>
  </sheetViews>
  <sheetFormatPr defaultRowHeight="15" x14ac:dyDescent="0.25"/>
  <cols>
    <col min="1" max="1" width="14.28515625" bestFit="1" customWidth="1"/>
    <col min="2" max="2" width="6" bestFit="1" customWidth="1"/>
    <col min="3" max="3" width="7.42578125" bestFit="1" customWidth="1"/>
    <col min="4" max="4" width="41.5703125" bestFit="1" customWidth="1"/>
    <col min="5" max="5" width="10.140625" bestFit="1" customWidth="1"/>
    <col min="6" max="6" width="14.42578125" bestFit="1" customWidth="1"/>
    <col min="7" max="7" width="12.42578125" bestFit="1" customWidth="1"/>
    <col min="8" max="8" width="11.42578125" bestFit="1" customWidth="1"/>
    <col min="9" max="9" width="12.85546875" bestFit="1" customWidth="1"/>
    <col min="10" max="10" width="10.7109375" style="7" bestFit="1" customWidth="1"/>
    <col min="11" max="11" width="14.140625" style="7" bestFit="1" customWidth="1"/>
    <col min="12" max="12" width="8.5703125" bestFit="1" customWidth="1"/>
    <col min="13" max="13" width="6.5703125" bestFit="1" customWidth="1"/>
    <col min="14" max="14" width="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</row>
    <row r="2" spans="1:14" hidden="1" x14ac:dyDescent="0.25">
      <c r="A2" s="2">
        <v>44928</v>
      </c>
      <c r="B2" s="3">
        <v>1</v>
      </c>
      <c r="C2" s="4" t="s">
        <v>14</v>
      </c>
      <c r="D2" s="4" t="s">
        <v>15</v>
      </c>
      <c r="E2" s="4" t="s">
        <v>16</v>
      </c>
      <c r="F2" s="3">
        <v>1</v>
      </c>
      <c r="G2" s="3">
        <v>384</v>
      </c>
      <c r="H2" s="3">
        <v>460</v>
      </c>
      <c r="I2" s="3">
        <v>0</v>
      </c>
      <c r="J2" s="6">
        <v>0.32111111111111112</v>
      </c>
      <c r="K2" s="6">
        <v>0.58795138888888887</v>
      </c>
      <c r="L2" s="3">
        <v>83.48</v>
      </c>
      <c r="M2" s="4" t="s">
        <v>17</v>
      </c>
      <c r="N2" s="3">
        <v>2023</v>
      </c>
    </row>
    <row r="3" spans="1:14" hidden="1" x14ac:dyDescent="0.25">
      <c r="A3" s="2">
        <v>44929</v>
      </c>
      <c r="B3" s="3">
        <v>1</v>
      </c>
      <c r="C3" s="4" t="s">
        <v>14</v>
      </c>
      <c r="D3" s="4" t="s">
        <v>15</v>
      </c>
      <c r="E3" s="4" t="s">
        <v>18</v>
      </c>
      <c r="F3" s="3">
        <v>2</v>
      </c>
      <c r="G3" s="3">
        <v>291</v>
      </c>
      <c r="H3" s="3">
        <v>465</v>
      </c>
      <c r="I3" s="3">
        <v>0</v>
      </c>
      <c r="J3" s="6">
        <v>0.31203703703703706</v>
      </c>
      <c r="K3" s="6">
        <v>0.51943287037037034</v>
      </c>
      <c r="L3" s="3">
        <v>62.58</v>
      </c>
      <c r="M3" s="4" t="s">
        <v>17</v>
      </c>
      <c r="N3" s="3">
        <v>2023</v>
      </c>
    </row>
    <row r="4" spans="1:14" hidden="1" x14ac:dyDescent="0.25">
      <c r="A4" s="2">
        <v>44930</v>
      </c>
      <c r="B4" s="3">
        <v>1</v>
      </c>
      <c r="C4" s="4" t="s">
        <v>19</v>
      </c>
      <c r="D4" s="4" t="s">
        <v>15</v>
      </c>
      <c r="E4" s="4" t="s">
        <v>20</v>
      </c>
      <c r="F4" s="3">
        <v>2</v>
      </c>
      <c r="G4" s="3">
        <v>692</v>
      </c>
      <c r="H4" s="3">
        <v>746</v>
      </c>
      <c r="I4" s="3">
        <v>1</v>
      </c>
      <c r="J4" s="6">
        <v>0.33019675925925923</v>
      </c>
      <c r="K4" s="6">
        <v>0.83414351851851853</v>
      </c>
      <c r="L4" s="3">
        <v>92.76</v>
      </c>
      <c r="M4" s="4" t="s">
        <v>17</v>
      </c>
      <c r="N4" s="3">
        <v>2023</v>
      </c>
    </row>
    <row r="5" spans="1:14" hidden="1" x14ac:dyDescent="0.25">
      <c r="A5" s="2">
        <v>44931</v>
      </c>
      <c r="B5" s="3">
        <v>1</v>
      </c>
      <c r="C5" s="4" t="s">
        <v>21</v>
      </c>
      <c r="D5" s="4" t="s">
        <v>15</v>
      </c>
      <c r="E5" s="4" t="s">
        <v>22</v>
      </c>
      <c r="F5" s="3">
        <v>2</v>
      </c>
      <c r="G5" s="3">
        <v>307</v>
      </c>
      <c r="H5" s="3">
        <v>670</v>
      </c>
      <c r="I5" s="3">
        <v>1</v>
      </c>
      <c r="J5" s="6">
        <v>0.3241087962962963</v>
      </c>
      <c r="K5" s="6">
        <v>0.54917824074074073</v>
      </c>
      <c r="L5" s="3">
        <v>45.82</v>
      </c>
      <c r="M5" s="4" t="s">
        <v>17</v>
      </c>
      <c r="N5" s="3">
        <v>2023</v>
      </c>
    </row>
    <row r="6" spans="1:14" hidden="1" x14ac:dyDescent="0.25">
      <c r="A6" s="2">
        <v>44932</v>
      </c>
      <c r="B6" s="3">
        <v>1</v>
      </c>
      <c r="C6" s="4" t="s">
        <v>14</v>
      </c>
      <c r="D6" s="4" t="s">
        <v>15</v>
      </c>
      <c r="E6" s="4" t="s">
        <v>23</v>
      </c>
      <c r="F6" s="3">
        <v>2</v>
      </c>
      <c r="G6" s="3">
        <v>354</v>
      </c>
      <c r="H6" s="3">
        <v>462</v>
      </c>
      <c r="I6" s="3">
        <v>0</v>
      </c>
      <c r="J6" s="6">
        <v>0.31450231481481483</v>
      </c>
      <c r="K6" s="6">
        <v>0.56597222222222221</v>
      </c>
      <c r="L6" s="3">
        <v>76.62</v>
      </c>
      <c r="M6" s="4" t="s">
        <v>17</v>
      </c>
      <c r="N6" s="3">
        <v>2023</v>
      </c>
    </row>
    <row r="7" spans="1:14" hidden="1" x14ac:dyDescent="0.25">
      <c r="A7" s="2">
        <v>44935</v>
      </c>
      <c r="B7" s="3">
        <v>1</v>
      </c>
      <c r="C7" s="4" t="s">
        <v>14</v>
      </c>
      <c r="D7" s="4" t="s">
        <v>15</v>
      </c>
      <c r="E7" s="4" t="s">
        <v>16</v>
      </c>
      <c r="F7" s="3">
        <v>3</v>
      </c>
      <c r="G7" s="3">
        <v>498</v>
      </c>
      <c r="H7" s="3">
        <v>670</v>
      </c>
      <c r="I7" s="3">
        <v>1</v>
      </c>
      <c r="J7" s="6">
        <v>0.35427083333333331</v>
      </c>
      <c r="K7" s="6">
        <v>0.72417824074074078</v>
      </c>
      <c r="L7" s="3">
        <v>74.33</v>
      </c>
      <c r="M7" s="4" t="s">
        <v>17</v>
      </c>
      <c r="N7" s="3">
        <v>2023</v>
      </c>
    </row>
    <row r="8" spans="1:14" hidden="1" x14ac:dyDescent="0.25">
      <c r="A8" s="2">
        <v>44936</v>
      </c>
      <c r="B8" s="3">
        <v>1</v>
      </c>
      <c r="C8" s="4" t="s">
        <v>14</v>
      </c>
      <c r="D8" s="4" t="s">
        <v>15</v>
      </c>
      <c r="E8" s="4" t="s">
        <v>18</v>
      </c>
      <c r="F8" s="3">
        <v>3</v>
      </c>
      <c r="G8" s="3">
        <v>406</v>
      </c>
      <c r="H8" s="3">
        <v>460</v>
      </c>
      <c r="I8" s="3">
        <v>0</v>
      </c>
      <c r="J8" s="6">
        <v>0.31594907407407408</v>
      </c>
      <c r="K8" s="6">
        <v>0.61391203703703701</v>
      </c>
      <c r="L8" s="3">
        <v>88.26</v>
      </c>
      <c r="M8" s="4" t="s">
        <v>17</v>
      </c>
      <c r="N8" s="3">
        <v>2023</v>
      </c>
    </row>
    <row r="9" spans="1:14" hidden="1" x14ac:dyDescent="0.25">
      <c r="A9" s="2">
        <v>44937</v>
      </c>
      <c r="B9" s="3">
        <v>1</v>
      </c>
      <c r="C9" s="4" t="s">
        <v>14</v>
      </c>
      <c r="D9" s="4" t="s">
        <v>24</v>
      </c>
      <c r="E9" s="4" t="s">
        <v>20</v>
      </c>
      <c r="F9" s="3">
        <v>1</v>
      </c>
      <c r="G9" s="3">
        <v>153</v>
      </c>
      <c r="H9" s="3">
        <v>461</v>
      </c>
      <c r="I9" s="3">
        <v>0</v>
      </c>
      <c r="J9" s="6">
        <v>0.31473379629629628</v>
      </c>
      <c r="K9" s="6">
        <v>0.42136574074074074</v>
      </c>
      <c r="L9" s="3">
        <v>33.19</v>
      </c>
      <c r="M9" s="4" t="s">
        <v>17</v>
      </c>
      <c r="N9" s="3">
        <v>2023</v>
      </c>
    </row>
    <row r="10" spans="1:14" hidden="1" x14ac:dyDescent="0.25">
      <c r="A10" s="2">
        <v>44937</v>
      </c>
      <c r="B10" s="3">
        <v>1</v>
      </c>
      <c r="C10" s="4" t="s">
        <v>19</v>
      </c>
      <c r="D10" s="4" t="s">
        <v>24</v>
      </c>
      <c r="E10" s="4" t="s">
        <v>20</v>
      </c>
      <c r="F10" s="3">
        <v>1</v>
      </c>
      <c r="G10" s="3">
        <v>258</v>
      </c>
      <c r="H10" s="3">
        <v>460</v>
      </c>
      <c r="I10" s="3">
        <v>0</v>
      </c>
      <c r="J10" s="6">
        <v>0.42726851851851849</v>
      </c>
      <c r="K10" s="6">
        <v>0.60684027777777783</v>
      </c>
      <c r="L10" s="3">
        <v>56.09</v>
      </c>
      <c r="M10" s="4" t="s">
        <v>17</v>
      </c>
      <c r="N10" s="3">
        <v>2023</v>
      </c>
    </row>
    <row r="11" spans="1:14" hidden="1" x14ac:dyDescent="0.25">
      <c r="A11" s="2">
        <v>44938</v>
      </c>
      <c r="B11" s="3">
        <v>1</v>
      </c>
      <c r="C11" s="4" t="s">
        <v>21</v>
      </c>
      <c r="D11" s="4" t="s">
        <v>15</v>
      </c>
      <c r="E11" s="4" t="s">
        <v>22</v>
      </c>
      <c r="F11" s="3">
        <v>1</v>
      </c>
      <c r="G11" s="3">
        <v>228</v>
      </c>
      <c r="H11" s="3">
        <v>670</v>
      </c>
      <c r="I11" s="3">
        <v>1</v>
      </c>
      <c r="J11" s="6">
        <v>0.32291666666666669</v>
      </c>
      <c r="K11" s="6">
        <v>0.4815740740740741</v>
      </c>
      <c r="L11" s="3">
        <v>34.03</v>
      </c>
      <c r="M11" s="4" t="s">
        <v>17</v>
      </c>
      <c r="N11" s="3">
        <v>2023</v>
      </c>
    </row>
    <row r="12" spans="1:14" hidden="1" x14ac:dyDescent="0.25">
      <c r="A12" s="2">
        <v>44939</v>
      </c>
      <c r="B12" s="3">
        <v>1</v>
      </c>
      <c r="C12" s="4" t="s">
        <v>14</v>
      </c>
      <c r="D12" s="4" t="s">
        <v>15</v>
      </c>
      <c r="E12" s="4" t="s">
        <v>23</v>
      </c>
      <c r="F12" s="3">
        <v>2</v>
      </c>
      <c r="G12" s="3">
        <v>444</v>
      </c>
      <c r="H12" s="3">
        <v>462</v>
      </c>
      <c r="I12" s="3">
        <v>0</v>
      </c>
      <c r="J12" s="6">
        <v>0.3200810185185185</v>
      </c>
      <c r="K12" s="6">
        <v>0.63716435185185183</v>
      </c>
      <c r="L12" s="3">
        <v>96.1</v>
      </c>
      <c r="M12" s="4" t="s">
        <v>17</v>
      </c>
      <c r="N12" s="3">
        <v>2023</v>
      </c>
    </row>
    <row r="13" spans="1:14" hidden="1" x14ac:dyDescent="0.25">
      <c r="A13" s="2">
        <v>44942</v>
      </c>
      <c r="B13" s="3">
        <v>1</v>
      </c>
      <c r="C13" s="4" t="s">
        <v>14</v>
      </c>
      <c r="D13" s="4" t="s">
        <v>15</v>
      </c>
      <c r="E13" s="4" t="s">
        <v>16</v>
      </c>
      <c r="F13" s="3">
        <v>3</v>
      </c>
      <c r="G13" s="3">
        <v>464</v>
      </c>
      <c r="H13" s="3">
        <v>670</v>
      </c>
      <c r="I13" s="3">
        <v>1</v>
      </c>
      <c r="J13" s="6">
        <v>0.32138888888888889</v>
      </c>
      <c r="K13" s="6">
        <v>0.6779398148148148</v>
      </c>
      <c r="L13" s="3">
        <v>69.25</v>
      </c>
      <c r="M13" s="4" t="s">
        <v>17</v>
      </c>
      <c r="N13" s="3">
        <v>2023</v>
      </c>
    </row>
    <row r="14" spans="1:14" hidden="1" x14ac:dyDescent="0.25">
      <c r="A14" s="2">
        <v>44943</v>
      </c>
      <c r="B14" s="3">
        <v>1</v>
      </c>
      <c r="C14" s="4" t="s">
        <v>14</v>
      </c>
      <c r="D14" s="4" t="s">
        <v>15</v>
      </c>
      <c r="E14" s="4" t="s">
        <v>18</v>
      </c>
      <c r="F14" s="3">
        <v>3</v>
      </c>
      <c r="G14" s="3">
        <v>423</v>
      </c>
      <c r="H14" s="3">
        <v>467</v>
      </c>
      <c r="I14" s="3">
        <v>0</v>
      </c>
      <c r="J14" s="6">
        <v>0.31111111111111112</v>
      </c>
      <c r="K14" s="6">
        <v>0.63263888888888886</v>
      </c>
      <c r="L14" s="3">
        <v>90.58</v>
      </c>
      <c r="M14" s="4" t="s">
        <v>17</v>
      </c>
      <c r="N14" s="3">
        <v>2023</v>
      </c>
    </row>
    <row r="15" spans="1:14" hidden="1" x14ac:dyDescent="0.25">
      <c r="A15" s="2">
        <v>44944</v>
      </c>
      <c r="B15" s="3">
        <v>1</v>
      </c>
      <c r="C15" s="4" t="s">
        <v>19</v>
      </c>
      <c r="D15" s="4" t="s">
        <v>15</v>
      </c>
      <c r="E15" s="4" t="s">
        <v>20</v>
      </c>
      <c r="F15" s="3">
        <v>4</v>
      </c>
      <c r="G15" s="3">
        <v>583</v>
      </c>
      <c r="H15" s="3">
        <v>670</v>
      </c>
      <c r="I15" s="3">
        <v>1</v>
      </c>
      <c r="J15" s="6">
        <v>0.31599537037037034</v>
      </c>
      <c r="K15" s="6">
        <v>0.76037037037037036</v>
      </c>
      <c r="L15" s="3">
        <v>87.01</v>
      </c>
      <c r="M15" s="4" t="s">
        <v>17</v>
      </c>
      <c r="N15" s="3">
        <v>2023</v>
      </c>
    </row>
    <row r="16" spans="1:14" hidden="1" x14ac:dyDescent="0.25">
      <c r="A16" s="2">
        <v>44945</v>
      </c>
      <c r="B16" s="3">
        <v>1</v>
      </c>
      <c r="C16" s="4" t="s">
        <v>21</v>
      </c>
      <c r="D16" s="4" t="s">
        <v>15</v>
      </c>
      <c r="E16" s="4" t="s">
        <v>22</v>
      </c>
      <c r="F16" s="3">
        <v>1</v>
      </c>
      <c r="G16" s="3">
        <v>176</v>
      </c>
      <c r="H16" s="3">
        <v>670</v>
      </c>
      <c r="I16" s="3">
        <v>1</v>
      </c>
      <c r="J16" s="6">
        <v>0.3237962962962963</v>
      </c>
      <c r="K16" s="6">
        <v>0.44598379629629631</v>
      </c>
      <c r="L16" s="3">
        <v>26.27</v>
      </c>
      <c r="M16" s="4" t="s">
        <v>17</v>
      </c>
      <c r="N16" s="3">
        <v>2023</v>
      </c>
    </row>
    <row r="17" spans="1:14" hidden="1" x14ac:dyDescent="0.25">
      <c r="A17" s="2">
        <v>44946</v>
      </c>
      <c r="B17" s="3">
        <v>1</v>
      </c>
      <c r="C17" s="4" t="s">
        <v>14</v>
      </c>
      <c r="D17" s="4" t="s">
        <v>15</v>
      </c>
      <c r="E17" s="4" t="s">
        <v>23</v>
      </c>
      <c r="F17" s="3">
        <v>3</v>
      </c>
      <c r="G17" s="3">
        <v>415</v>
      </c>
      <c r="H17" s="3">
        <v>462</v>
      </c>
      <c r="I17" s="3">
        <v>0</v>
      </c>
      <c r="J17" s="6">
        <v>0.31443287037037038</v>
      </c>
      <c r="K17" s="6">
        <v>0.630462962962963</v>
      </c>
      <c r="L17" s="3">
        <v>89.83</v>
      </c>
      <c r="M17" s="4" t="s">
        <v>17</v>
      </c>
      <c r="N17" s="3">
        <v>2023</v>
      </c>
    </row>
    <row r="18" spans="1:14" hidden="1" x14ac:dyDescent="0.25">
      <c r="A18" s="2">
        <v>44949</v>
      </c>
      <c r="B18" s="3">
        <v>1</v>
      </c>
      <c r="C18" s="4" t="s">
        <v>14</v>
      </c>
      <c r="D18" s="4" t="s">
        <v>15</v>
      </c>
      <c r="E18" s="4" t="s">
        <v>16</v>
      </c>
      <c r="F18" s="3">
        <v>2</v>
      </c>
      <c r="G18" s="3">
        <v>353</v>
      </c>
      <c r="H18" s="3">
        <v>670</v>
      </c>
      <c r="I18" s="3">
        <v>1</v>
      </c>
      <c r="J18" s="6">
        <v>0.32307870370370373</v>
      </c>
      <c r="K18" s="6">
        <v>0.57434027777777774</v>
      </c>
      <c r="L18" s="3">
        <v>52.69</v>
      </c>
      <c r="M18" s="4" t="s">
        <v>17</v>
      </c>
      <c r="N18" s="3">
        <v>2023</v>
      </c>
    </row>
    <row r="19" spans="1:14" hidden="1" x14ac:dyDescent="0.25">
      <c r="A19" s="2">
        <v>44950</v>
      </c>
      <c r="B19" s="3">
        <v>1</v>
      </c>
      <c r="C19" s="4" t="s">
        <v>14</v>
      </c>
      <c r="D19" s="4" t="s">
        <v>24</v>
      </c>
      <c r="E19" s="4" t="s">
        <v>18</v>
      </c>
      <c r="F19" s="3">
        <v>2</v>
      </c>
      <c r="G19" s="3">
        <v>353</v>
      </c>
      <c r="H19" s="3">
        <v>465</v>
      </c>
      <c r="I19" s="3">
        <v>0</v>
      </c>
      <c r="J19" s="6">
        <v>0.31216435185185187</v>
      </c>
      <c r="K19" s="6">
        <v>0.56178240740740737</v>
      </c>
      <c r="L19" s="3">
        <v>75.91</v>
      </c>
      <c r="M19" s="4" t="s">
        <v>17</v>
      </c>
      <c r="N19" s="3">
        <v>2023</v>
      </c>
    </row>
    <row r="20" spans="1:14" hidden="1" x14ac:dyDescent="0.25">
      <c r="A20" s="2">
        <v>44950</v>
      </c>
      <c r="B20" s="3">
        <v>1</v>
      </c>
      <c r="C20" s="4" t="s">
        <v>25</v>
      </c>
      <c r="D20" s="4" t="s">
        <v>24</v>
      </c>
      <c r="E20" s="4" t="s">
        <v>18</v>
      </c>
      <c r="F20" s="3">
        <v>1</v>
      </c>
      <c r="G20" s="3">
        <v>50</v>
      </c>
      <c r="H20" s="3">
        <v>460</v>
      </c>
      <c r="I20" s="3">
        <v>0</v>
      </c>
      <c r="J20" s="6">
        <v>0.58819444444444446</v>
      </c>
      <c r="K20" s="6">
        <v>0.62321759259259257</v>
      </c>
      <c r="L20" s="3">
        <v>10.87</v>
      </c>
      <c r="M20" s="4" t="s">
        <v>17</v>
      </c>
      <c r="N20" s="3">
        <v>2023</v>
      </c>
    </row>
    <row r="21" spans="1:14" hidden="1" x14ac:dyDescent="0.25">
      <c r="A21" s="2">
        <v>44951</v>
      </c>
      <c r="B21" s="3">
        <v>1</v>
      </c>
      <c r="C21" s="4" t="s">
        <v>14</v>
      </c>
      <c r="D21" s="4" t="s">
        <v>24</v>
      </c>
      <c r="E21" s="4" t="s">
        <v>20</v>
      </c>
      <c r="F21" s="3">
        <v>2</v>
      </c>
      <c r="G21" s="3">
        <v>194</v>
      </c>
      <c r="H21" s="3">
        <v>465</v>
      </c>
      <c r="I21" s="3">
        <v>0</v>
      </c>
      <c r="J21" s="6">
        <v>0.31208333333333332</v>
      </c>
      <c r="K21" s="6">
        <v>0.62391203703703701</v>
      </c>
      <c r="L21" s="3">
        <v>41.72</v>
      </c>
      <c r="M21" s="4" t="s">
        <v>17</v>
      </c>
      <c r="N21" s="3">
        <v>2023</v>
      </c>
    </row>
    <row r="22" spans="1:14" hidden="1" x14ac:dyDescent="0.25">
      <c r="A22" s="2">
        <v>44951</v>
      </c>
      <c r="B22" s="3">
        <v>1</v>
      </c>
      <c r="C22" s="4" t="s">
        <v>19</v>
      </c>
      <c r="D22" s="4" t="s">
        <v>24</v>
      </c>
      <c r="E22" s="4" t="s">
        <v>20</v>
      </c>
      <c r="F22" s="3">
        <v>1</v>
      </c>
      <c r="G22" s="3">
        <v>224</v>
      </c>
      <c r="H22" s="3">
        <v>460</v>
      </c>
      <c r="I22" s="3">
        <v>0</v>
      </c>
      <c r="J22" s="6">
        <v>0.41033564814814816</v>
      </c>
      <c r="K22" s="6">
        <v>0.56541666666666668</v>
      </c>
      <c r="L22" s="3">
        <v>48.7</v>
      </c>
      <c r="M22" s="4" t="s">
        <v>17</v>
      </c>
      <c r="N22" s="3">
        <v>2023</v>
      </c>
    </row>
    <row r="23" spans="1:14" hidden="1" x14ac:dyDescent="0.25">
      <c r="A23" s="2">
        <v>44952</v>
      </c>
      <c r="B23" s="3">
        <v>1</v>
      </c>
      <c r="C23" s="4" t="s">
        <v>21</v>
      </c>
      <c r="D23" s="4" t="s">
        <v>15</v>
      </c>
      <c r="E23" s="4" t="s">
        <v>22</v>
      </c>
      <c r="F23" s="3">
        <v>3</v>
      </c>
      <c r="G23" s="3">
        <v>573</v>
      </c>
      <c r="H23" s="3">
        <v>670</v>
      </c>
      <c r="I23" s="3">
        <v>1</v>
      </c>
      <c r="J23" s="6">
        <v>0.31787037037037036</v>
      </c>
      <c r="K23" s="6">
        <v>0.73601851851851852</v>
      </c>
      <c r="L23" s="3">
        <v>85.52</v>
      </c>
      <c r="M23" s="4" t="s">
        <v>17</v>
      </c>
      <c r="N23" s="3">
        <v>2023</v>
      </c>
    </row>
    <row r="24" spans="1:14" hidden="1" x14ac:dyDescent="0.25">
      <c r="A24" s="2">
        <v>44953</v>
      </c>
      <c r="B24" s="3">
        <v>1</v>
      </c>
      <c r="C24" s="4" t="s">
        <v>14</v>
      </c>
      <c r="D24" s="4" t="s">
        <v>24</v>
      </c>
      <c r="E24" s="4" t="s">
        <v>23</v>
      </c>
      <c r="F24" s="3">
        <v>2</v>
      </c>
      <c r="G24" s="3">
        <v>318</v>
      </c>
      <c r="H24" s="3">
        <v>463</v>
      </c>
      <c r="I24" s="3">
        <v>0</v>
      </c>
      <c r="J24" s="6">
        <v>0.3137962962962963</v>
      </c>
      <c r="K24" s="6">
        <v>0.54150462962962964</v>
      </c>
      <c r="L24" s="3">
        <v>68.680000000000007</v>
      </c>
      <c r="M24" s="4" t="s">
        <v>17</v>
      </c>
      <c r="N24" s="3">
        <v>2023</v>
      </c>
    </row>
    <row r="25" spans="1:14" hidden="1" x14ac:dyDescent="0.25">
      <c r="A25" s="2">
        <v>44953</v>
      </c>
      <c r="B25" s="3">
        <v>1</v>
      </c>
      <c r="C25" s="4" t="s">
        <v>26</v>
      </c>
      <c r="D25" s="4" t="s">
        <v>24</v>
      </c>
      <c r="E25" s="4" t="s">
        <v>23</v>
      </c>
      <c r="F25" s="3">
        <v>1</v>
      </c>
      <c r="G25" s="3">
        <v>75</v>
      </c>
      <c r="H25" s="3">
        <v>460</v>
      </c>
      <c r="I25" s="3">
        <v>0</v>
      </c>
      <c r="J25" s="6">
        <v>0.56200231481481477</v>
      </c>
      <c r="K25" s="6">
        <v>0.61408564814814814</v>
      </c>
      <c r="L25" s="3">
        <v>16.3</v>
      </c>
      <c r="M25" s="4" t="s">
        <v>17</v>
      </c>
      <c r="N25" s="3">
        <v>2023</v>
      </c>
    </row>
    <row r="26" spans="1:14" hidden="1" x14ac:dyDescent="0.25">
      <c r="A26" s="2">
        <v>44956</v>
      </c>
      <c r="B26" s="3">
        <v>1</v>
      </c>
      <c r="C26" s="4" t="s">
        <v>14</v>
      </c>
      <c r="D26" s="4" t="s">
        <v>15</v>
      </c>
      <c r="E26" s="4" t="s">
        <v>16</v>
      </c>
      <c r="F26" s="3">
        <v>4</v>
      </c>
      <c r="G26" s="3">
        <v>524</v>
      </c>
      <c r="H26" s="3">
        <v>670</v>
      </c>
      <c r="I26" s="3">
        <v>1</v>
      </c>
      <c r="J26" s="6">
        <v>0.32478009259259261</v>
      </c>
      <c r="K26" s="6">
        <v>0.72222222222222221</v>
      </c>
      <c r="L26" s="3">
        <v>78.209999999999994</v>
      </c>
      <c r="M26" s="4" t="s">
        <v>17</v>
      </c>
      <c r="N26" s="3">
        <v>2023</v>
      </c>
    </row>
    <row r="27" spans="1:14" hidden="1" x14ac:dyDescent="0.25">
      <c r="A27" s="2">
        <v>44957</v>
      </c>
      <c r="B27" s="3">
        <v>1</v>
      </c>
      <c r="C27" s="4" t="s">
        <v>14</v>
      </c>
      <c r="D27" s="4" t="s">
        <v>15</v>
      </c>
      <c r="E27" s="4" t="s">
        <v>18</v>
      </c>
      <c r="F27" s="3">
        <v>2</v>
      </c>
      <c r="G27" s="3">
        <v>338</v>
      </c>
      <c r="H27" s="3">
        <v>460</v>
      </c>
      <c r="I27" s="3">
        <v>0</v>
      </c>
      <c r="J27" s="6">
        <v>0.32481481481481483</v>
      </c>
      <c r="K27" s="6">
        <v>0.57861111111111108</v>
      </c>
      <c r="L27" s="3">
        <v>73.48</v>
      </c>
      <c r="M27" s="4" t="s">
        <v>17</v>
      </c>
      <c r="N27" s="3">
        <v>2023</v>
      </c>
    </row>
    <row r="28" spans="1:14" hidden="1" x14ac:dyDescent="0.25">
      <c r="A28" s="2">
        <v>44958</v>
      </c>
      <c r="B28" s="3">
        <v>2</v>
      </c>
      <c r="C28" s="4" t="s">
        <v>19</v>
      </c>
      <c r="D28" s="4" t="s">
        <v>15</v>
      </c>
      <c r="E28" s="4" t="s">
        <v>20</v>
      </c>
      <c r="F28" s="3">
        <v>3</v>
      </c>
      <c r="G28" s="3">
        <v>587</v>
      </c>
      <c r="H28" s="3">
        <v>672</v>
      </c>
      <c r="I28" s="3">
        <v>1</v>
      </c>
      <c r="J28" s="6">
        <v>0.3145486111111111</v>
      </c>
      <c r="K28" s="6">
        <v>0.75185185185185188</v>
      </c>
      <c r="L28" s="3">
        <v>87.35</v>
      </c>
      <c r="M28" s="4" t="s">
        <v>17</v>
      </c>
      <c r="N28" s="3">
        <v>2023</v>
      </c>
    </row>
    <row r="29" spans="1:14" hidden="1" x14ac:dyDescent="0.25">
      <c r="A29" s="2">
        <v>44959</v>
      </c>
      <c r="B29" s="3">
        <v>2</v>
      </c>
      <c r="C29" s="4" t="s">
        <v>21</v>
      </c>
      <c r="D29" s="4" t="s">
        <v>15</v>
      </c>
      <c r="E29" s="4" t="s">
        <v>22</v>
      </c>
      <c r="F29" s="3">
        <v>3</v>
      </c>
      <c r="G29" s="3">
        <v>467</v>
      </c>
      <c r="H29" s="3">
        <v>670</v>
      </c>
      <c r="I29" s="3">
        <v>1</v>
      </c>
      <c r="J29" s="6">
        <v>0.34465277777777775</v>
      </c>
      <c r="K29" s="6">
        <v>0.69232638888888887</v>
      </c>
      <c r="L29" s="3">
        <v>69.7</v>
      </c>
      <c r="M29" s="4" t="s">
        <v>17</v>
      </c>
      <c r="N29" s="3">
        <v>2023</v>
      </c>
    </row>
    <row r="30" spans="1:14" hidden="1" x14ac:dyDescent="0.25">
      <c r="A30" s="2">
        <v>44960</v>
      </c>
      <c r="B30" s="3">
        <v>2</v>
      </c>
      <c r="C30" s="4" t="s">
        <v>14</v>
      </c>
      <c r="D30" s="4" t="s">
        <v>15</v>
      </c>
      <c r="E30" s="4" t="s">
        <v>23</v>
      </c>
      <c r="F30" s="3">
        <v>2</v>
      </c>
      <c r="G30" s="3">
        <v>357</v>
      </c>
      <c r="H30" s="3">
        <v>460</v>
      </c>
      <c r="I30" s="3">
        <v>0</v>
      </c>
      <c r="J30" s="6">
        <v>0.31660879629629629</v>
      </c>
      <c r="K30" s="6">
        <v>0.56819444444444445</v>
      </c>
      <c r="L30" s="3">
        <v>77.61</v>
      </c>
      <c r="M30" s="4" t="s">
        <v>17</v>
      </c>
      <c r="N30" s="3">
        <v>2023</v>
      </c>
    </row>
    <row r="31" spans="1:14" hidden="1" x14ac:dyDescent="0.25">
      <c r="A31" s="2">
        <v>44963</v>
      </c>
      <c r="B31" s="3">
        <v>2</v>
      </c>
      <c r="C31" s="4" t="s">
        <v>14</v>
      </c>
      <c r="D31" s="4" t="s">
        <v>24</v>
      </c>
      <c r="E31" s="4" t="s">
        <v>16</v>
      </c>
      <c r="F31" s="3">
        <v>3</v>
      </c>
      <c r="G31" s="3">
        <v>459</v>
      </c>
      <c r="H31" s="3">
        <v>670</v>
      </c>
      <c r="I31" s="3">
        <v>1</v>
      </c>
      <c r="J31" s="6">
        <v>0.32256944444444446</v>
      </c>
      <c r="K31" s="6">
        <v>0.68194444444444446</v>
      </c>
      <c r="L31" s="3">
        <v>68.510000000000005</v>
      </c>
      <c r="M31" s="4" t="s">
        <v>17</v>
      </c>
      <c r="N31" s="3">
        <v>2023</v>
      </c>
    </row>
    <row r="32" spans="1:14" hidden="1" x14ac:dyDescent="0.25">
      <c r="A32" s="2">
        <v>44963</v>
      </c>
      <c r="B32" s="3">
        <v>2</v>
      </c>
      <c r="C32" s="4" t="s">
        <v>27</v>
      </c>
      <c r="D32" s="4" t="s">
        <v>24</v>
      </c>
      <c r="E32" s="4" t="s">
        <v>16</v>
      </c>
      <c r="F32" s="3">
        <v>1</v>
      </c>
      <c r="G32" s="3">
        <v>119</v>
      </c>
      <c r="H32" s="3">
        <v>670</v>
      </c>
      <c r="I32" s="3">
        <v>1</v>
      </c>
      <c r="J32" s="6">
        <v>0.69215277777777773</v>
      </c>
      <c r="K32" s="6">
        <v>0.77445601851851853</v>
      </c>
      <c r="L32" s="3">
        <v>17.760000000000002</v>
      </c>
      <c r="M32" s="4" t="s">
        <v>17</v>
      </c>
      <c r="N32" s="3">
        <v>2023</v>
      </c>
    </row>
    <row r="33" spans="1:14" hidden="1" x14ac:dyDescent="0.25">
      <c r="A33" s="2">
        <v>44964</v>
      </c>
      <c r="B33" s="3">
        <v>2</v>
      </c>
      <c r="C33" s="4" t="s">
        <v>14</v>
      </c>
      <c r="D33" s="4" t="s">
        <v>15</v>
      </c>
      <c r="E33" s="4" t="s">
        <v>18</v>
      </c>
      <c r="F33" s="3">
        <v>3</v>
      </c>
      <c r="G33" s="3">
        <v>453</v>
      </c>
      <c r="H33" s="3">
        <v>490</v>
      </c>
      <c r="I33" s="3">
        <v>0</v>
      </c>
      <c r="J33" s="6">
        <v>0.31359953703703702</v>
      </c>
      <c r="K33" s="6">
        <v>0.65625</v>
      </c>
      <c r="L33" s="3">
        <v>92.45</v>
      </c>
      <c r="M33" s="4" t="s">
        <v>17</v>
      </c>
      <c r="N33" s="3">
        <v>2023</v>
      </c>
    </row>
    <row r="34" spans="1:14" hidden="1" x14ac:dyDescent="0.25">
      <c r="A34" s="2">
        <v>44965</v>
      </c>
      <c r="B34" s="3">
        <v>2</v>
      </c>
      <c r="C34" s="4" t="s">
        <v>14</v>
      </c>
      <c r="D34" s="4" t="s">
        <v>24</v>
      </c>
      <c r="E34" s="4" t="s">
        <v>20</v>
      </c>
      <c r="F34" s="3">
        <v>1</v>
      </c>
      <c r="G34" s="3">
        <v>149</v>
      </c>
      <c r="H34" s="3">
        <v>462</v>
      </c>
      <c r="I34" s="3">
        <v>0</v>
      </c>
      <c r="J34" s="6">
        <v>0.31392361111111111</v>
      </c>
      <c r="K34" s="6">
        <v>0.41755787037037034</v>
      </c>
      <c r="L34" s="3">
        <v>32.25</v>
      </c>
      <c r="M34" s="4" t="s">
        <v>17</v>
      </c>
      <c r="N34" s="3">
        <v>2023</v>
      </c>
    </row>
    <row r="35" spans="1:14" hidden="1" x14ac:dyDescent="0.25">
      <c r="A35" s="2">
        <v>44965</v>
      </c>
      <c r="B35" s="3">
        <v>2</v>
      </c>
      <c r="C35" s="4" t="s">
        <v>19</v>
      </c>
      <c r="D35" s="4" t="s">
        <v>24</v>
      </c>
      <c r="E35" s="4" t="s">
        <v>20</v>
      </c>
      <c r="F35" s="3">
        <v>1</v>
      </c>
      <c r="G35" s="3">
        <v>197</v>
      </c>
      <c r="H35" s="3">
        <v>460</v>
      </c>
      <c r="I35" s="3">
        <v>0</v>
      </c>
      <c r="J35" s="6">
        <v>0.42651620370370369</v>
      </c>
      <c r="K35" s="6">
        <v>0.56322916666666667</v>
      </c>
      <c r="L35" s="3">
        <v>42.83</v>
      </c>
      <c r="M35" s="4" t="s">
        <v>17</v>
      </c>
      <c r="N35" s="3">
        <v>2023</v>
      </c>
    </row>
    <row r="36" spans="1:14" hidden="1" x14ac:dyDescent="0.25">
      <c r="A36" s="2">
        <v>44965</v>
      </c>
      <c r="B36" s="3">
        <v>2</v>
      </c>
      <c r="C36" s="4" t="s">
        <v>25</v>
      </c>
      <c r="D36" s="4" t="s">
        <v>24</v>
      </c>
      <c r="E36" s="4" t="s">
        <v>20</v>
      </c>
      <c r="F36" s="3">
        <v>1</v>
      </c>
      <c r="G36" s="3">
        <v>78</v>
      </c>
      <c r="H36" s="3">
        <v>460</v>
      </c>
      <c r="I36" s="3">
        <v>0</v>
      </c>
      <c r="J36" s="6">
        <v>0.57543981481481477</v>
      </c>
      <c r="K36" s="6">
        <v>0.62916666666666665</v>
      </c>
      <c r="L36" s="3">
        <v>16.96</v>
      </c>
      <c r="M36" s="4" t="s">
        <v>17</v>
      </c>
      <c r="N36" s="3">
        <v>2023</v>
      </c>
    </row>
    <row r="37" spans="1:14" hidden="1" x14ac:dyDescent="0.25">
      <c r="A37" s="2">
        <v>44966</v>
      </c>
      <c r="B37" s="3">
        <v>2</v>
      </c>
      <c r="C37" s="4" t="s">
        <v>21</v>
      </c>
      <c r="D37" s="4" t="s">
        <v>15</v>
      </c>
      <c r="E37" s="4" t="s">
        <v>22</v>
      </c>
      <c r="F37" s="3">
        <v>2</v>
      </c>
      <c r="G37" s="3">
        <v>357</v>
      </c>
      <c r="H37" s="3">
        <v>670</v>
      </c>
      <c r="I37" s="3">
        <v>1</v>
      </c>
      <c r="J37" s="6">
        <v>0.32321759259259258</v>
      </c>
      <c r="K37" s="6">
        <v>0.59185185185185185</v>
      </c>
      <c r="L37" s="3">
        <v>53.28</v>
      </c>
      <c r="M37" s="4" t="s">
        <v>17</v>
      </c>
      <c r="N37" s="3">
        <v>2023</v>
      </c>
    </row>
    <row r="38" spans="1:14" hidden="1" x14ac:dyDescent="0.25">
      <c r="A38" s="2">
        <v>44967</v>
      </c>
      <c r="B38" s="3">
        <v>2</v>
      </c>
      <c r="C38" s="4" t="s">
        <v>14</v>
      </c>
      <c r="D38" s="4" t="s">
        <v>15</v>
      </c>
      <c r="E38" s="4" t="s">
        <v>23</v>
      </c>
      <c r="F38" s="3">
        <v>2</v>
      </c>
      <c r="G38" s="3">
        <v>416</v>
      </c>
      <c r="H38" s="3">
        <v>464</v>
      </c>
      <c r="I38" s="3">
        <v>0</v>
      </c>
      <c r="J38" s="6">
        <v>0.32716435185185183</v>
      </c>
      <c r="K38" s="6">
        <v>0.63829861111111108</v>
      </c>
      <c r="L38" s="3">
        <v>89.66</v>
      </c>
      <c r="M38" s="4" t="s">
        <v>17</v>
      </c>
      <c r="N38" s="3">
        <v>2023</v>
      </c>
    </row>
    <row r="39" spans="1:14" hidden="1" x14ac:dyDescent="0.25">
      <c r="A39" s="2">
        <v>44970</v>
      </c>
      <c r="B39" s="3">
        <v>2</v>
      </c>
      <c r="C39" s="4" t="s">
        <v>14</v>
      </c>
      <c r="D39" s="4" t="s">
        <v>15</v>
      </c>
      <c r="E39" s="4" t="s">
        <v>16</v>
      </c>
      <c r="F39" s="3">
        <v>4</v>
      </c>
      <c r="G39" s="3">
        <v>611</v>
      </c>
      <c r="H39" s="3">
        <v>670</v>
      </c>
      <c r="I39" s="3">
        <v>1</v>
      </c>
      <c r="J39" s="6">
        <v>0.31874999999999998</v>
      </c>
      <c r="K39" s="6">
        <v>0.77665509259259258</v>
      </c>
      <c r="L39" s="3">
        <v>91.19</v>
      </c>
      <c r="M39" s="4" t="s">
        <v>17</v>
      </c>
      <c r="N39" s="3">
        <v>2023</v>
      </c>
    </row>
    <row r="40" spans="1:14" hidden="1" x14ac:dyDescent="0.25">
      <c r="A40" s="2">
        <v>44971</v>
      </c>
      <c r="B40" s="3">
        <v>2</v>
      </c>
      <c r="C40" s="4" t="s">
        <v>14</v>
      </c>
      <c r="D40" s="4" t="s">
        <v>15</v>
      </c>
      <c r="E40" s="4" t="s">
        <v>18</v>
      </c>
      <c r="F40" s="3">
        <v>2</v>
      </c>
      <c r="G40" s="3">
        <v>232</v>
      </c>
      <c r="H40" s="3">
        <v>460</v>
      </c>
      <c r="I40" s="3">
        <v>0</v>
      </c>
      <c r="J40" s="6">
        <v>0.31903935185185184</v>
      </c>
      <c r="K40" s="6">
        <v>0.4896875</v>
      </c>
      <c r="L40" s="3">
        <v>50.43</v>
      </c>
      <c r="M40" s="4" t="s">
        <v>17</v>
      </c>
      <c r="N40" s="3">
        <v>2023</v>
      </c>
    </row>
    <row r="41" spans="1:14" hidden="1" x14ac:dyDescent="0.25">
      <c r="A41" s="2">
        <v>44972</v>
      </c>
      <c r="B41" s="3">
        <v>2</v>
      </c>
      <c r="C41" s="4" t="s">
        <v>19</v>
      </c>
      <c r="D41" s="4" t="s">
        <v>15</v>
      </c>
      <c r="E41" s="4" t="s">
        <v>20</v>
      </c>
      <c r="F41" s="3">
        <v>2</v>
      </c>
      <c r="G41" s="3">
        <v>472</v>
      </c>
      <c r="H41" s="3">
        <v>484</v>
      </c>
      <c r="I41" s="3">
        <v>0</v>
      </c>
      <c r="J41" s="6">
        <v>0.31898148148148148</v>
      </c>
      <c r="K41" s="6">
        <v>0.65258101851851846</v>
      </c>
      <c r="L41" s="3">
        <v>97.52</v>
      </c>
      <c r="M41" s="4" t="s">
        <v>17</v>
      </c>
      <c r="N41" s="3">
        <v>2023</v>
      </c>
    </row>
    <row r="42" spans="1:14" hidden="1" x14ac:dyDescent="0.25">
      <c r="A42" s="2">
        <v>44973</v>
      </c>
      <c r="B42" s="3">
        <v>2</v>
      </c>
      <c r="C42" s="4" t="s">
        <v>21</v>
      </c>
      <c r="D42" s="4" t="s">
        <v>15</v>
      </c>
      <c r="E42" s="4" t="s">
        <v>22</v>
      </c>
      <c r="F42" s="3">
        <v>4</v>
      </c>
      <c r="G42" s="3">
        <v>638</v>
      </c>
      <c r="H42" s="3">
        <v>702</v>
      </c>
      <c r="I42" s="3">
        <v>1</v>
      </c>
      <c r="J42" s="6">
        <v>0.33052083333333332</v>
      </c>
      <c r="K42" s="6">
        <v>0.80353009259259256</v>
      </c>
      <c r="L42" s="3">
        <v>90.88</v>
      </c>
      <c r="M42" s="4" t="s">
        <v>17</v>
      </c>
      <c r="N42" s="3">
        <v>2023</v>
      </c>
    </row>
    <row r="43" spans="1:14" hidden="1" x14ac:dyDescent="0.25">
      <c r="A43" s="2">
        <v>44974</v>
      </c>
      <c r="B43" s="3">
        <v>2</v>
      </c>
      <c r="C43" s="4" t="s">
        <v>14</v>
      </c>
      <c r="D43" s="4" t="s">
        <v>24</v>
      </c>
      <c r="E43" s="4" t="s">
        <v>23</v>
      </c>
      <c r="F43" s="3">
        <v>2</v>
      </c>
      <c r="G43" s="3">
        <v>307</v>
      </c>
      <c r="H43" s="3">
        <v>460</v>
      </c>
      <c r="I43" s="3">
        <v>0</v>
      </c>
      <c r="J43" s="6">
        <v>0.31732638888888887</v>
      </c>
      <c r="K43" s="6">
        <v>0.54027777777777775</v>
      </c>
      <c r="L43" s="3">
        <v>66.739999999999995</v>
      </c>
      <c r="M43" s="4" t="s">
        <v>17</v>
      </c>
      <c r="N43" s="3">
        <v>2023</v>
      </c>
    </row>
    <row r="44" spans="1:14" hidden="1" x14ac:dyDescent="0.25">
      <c r="A44" s="2">
        <v>44974</v>
      </c>
      <c r="B44" s="3">
        <v>2</v>
      </c>
      <c r="C44" s="4" t="s">
        <v>19</v>
      </c>
      <c r="D44" s="4" t="s">
        <v>24</v>
      </c>
      <c r="E44" s="4" t="s">
        <v>23</v>
      </c>
      <c r="F44" s="3">
        <v>1</v>
      </c>
      <c r="G44" s="3">
        <v>63</v>
      </c>
      <c r="H44" s="3">
        <v>460</v>
      </c>
      <c r="I44" s="3">
        <v>0</v>
      </c>
      <c r="J44" s="6">
        <v>0.5610532407407407</v>
      </c>
      <c r="K44" s="6">
        <v>0.60418981481481482</v>
      </c>
      <c r="L44" s="3">
        <v>13.7</v>
      </c>
      <c r="M44" s="4" t="s">
        <v>17</v>
      </c>
      <c r="N44" s="3">
        <v>2023</v>
      </c>
    </row>
    <row r="45" spans="1:14" hidden="1" x14ac:dyDescent="0.25">
      <c r="A45" s="2">
        <v>44977</v>
      </c>
      <c r="B45" s="3">
        <v>2</v>
      </c>
      <c r="C45" s="4" t="s">
        <v>14</v>
      </c>
      <c r="D45" s="4" t="s">
        <v>15</v>
      </c>
      <c r="E45" s="4" t="s">
        <v>16</v>
      </c>
      <c r="F45" s="3">
        <v>3</v>
      </c>
      <c r="G45" s="3">
        <v>535</v>
      </c>
      <c r="H45" s="3">
        <v>670</v>
      </c>
      <c r="I45" s="3">
        <v>1</v>
      </c>
      <c r="J45" s="6">
        <v>0.33037037037037037</v>
      </c>
      <c r="K45" s="6">
        <v>0.74937500000000001</v>
      </c>
      <c r="L45" s="3">
        <v>79.849999999999994</v>
      </c>
      <c r="M45" s="4" t="s">
        <v>17</v>
      </c>
      <c r="N45" s="3">
        <v>2023</v>
      </c>
    </row>
    <row r="46" spans="1:14" hidden="1" x14ac:dyDescent="0.25">
      <c r="A46" s="2">
        <v>44978</v>
      </c>
      <c r="B46" s="3">
        <v>2</v>
      </c>
      <c r="C46" s="4" t="s">
        <v>14</v>
      </c>
      <c r="D46" s="4" t="s">
        <v>15</v>
      </c>
      <c r="E46" s="4" t="s">
        <v>18</v>
      </c>
      <c r="F46" s="3">
        <v>2</v>
      </c>
      <c r="G46" s="3">
        <v>333</v>
      </c>
      <c r="H46" s="3">
        <v>460</v>
      </c>
      <c r="I46" s="3">
        <v>0</v>
      </c>
      <c r="J46" s="6">
        <v>0.32601851851851854</v>
      </c>
      <c r="K46" s="6">
        <v>0.59740740740740739</v>
      </c>
      <c r="L46" s="3">
        <v>72.39</v>
      </c>
      <c r="M46" s="4" t="s">
        <v>17</v>
      </c>
      <c r="N46" s="3">
        <v>2023</v>
      </c>
    </row>
    <row r="47" spans="1:14" hidden="1" x14ac:dyDescent="0.25">
      <c r="A47" s="2">
        <v>44979</v>
      </c>
      <c r="B47" s="3">
        <v>2</v>
      </c>
      <c r="C47" s="4" t="s">
        <v>14</v>
      </c>
      <c r="D47" s="4" t="s">
        <v>24</v>
      </c>
      <c r="E47" s="4" t="s">
        <v>20</v>
      </c>
      <c r="F47" s="3">
        <v>1</v>
      </c>
      <c r="G47" s="3">
        <v>102</v>
      </c>
      <c r="H47" s="3">
        <v>464</v>
      </c>
      <c r="I47" s="3">
        <v>0</v>
      </c>
      <c r="J47" s="6">
        <v>0.31254629629629632</v>
      </c>
      <c r="K47" s="6">
        <v>0.38333333333333336</v>
      </c>
      <c r="L47" s="3">
        <v>21.98</v>
      </c>
      <c r="M47" s="4" t="s">
        <v>17</v>
      </c>
      <c r="N47" s="3">
        <v>2023</v>
      </c>
    </row>
    <row r="48" spans="1:14" hidden="1" x14ac:dyDescent="0.25">
      <c r="A48" s="2">
        <v>44979</v>
      </c>
      <c r="B48" s="3">
        <v>2</v>
      </c>
      <c r="C48" s="4" t="s">
        <v>19</v>
      </c>
      <c r="D48" s="4" t="s">
        <v>24</v>
      </c>
      <c r="E48" s="4" t="s">
        <v>20</v>
      </c>
      <c r="F48" s="3">
        <v>2</v>
      </c>
      <c r="G48" s="3">
        <v>322</v>
      </c>
      <c r="H48" s="3">
        <v>460</v>
      </c>
      <c r="I48" s="3">
        <v>0</v>
      </c>
      <c r="J48" s="6">
        <v>0.38843749999999999</v>
      </c>
      <c r="K48" s="6">
        <v>0.63062499999999999</v>
      </c>
      <c r="L48" s="3">
        <v>70</v>
      </c>
      <c r="M48" s="4" t="s">
        <v>17</v>
      </c>
      <c r="N48" s="3">
        <v>2023</v>
      </c>
    </row>
    <row r="49" spans="1:14" hidden="1" x14ac:dyDescent="0.25">
      <c r="A49" s="2">
        <v>44980</v>
      </c>
      <c r="B49" s="3">
        <v>2</v>
      </c>
      <c r="C49" s="4" t="s">
        <v>21</v>
      </c>
      <c r="D49" s="4" t="s">
        <v>15</v>
      </c>
      <c r="E49" s="4" t="s">
        <v>22</v>
      </c>
      <c r="F49" s="3">
        <v>3</v>
      </c>
      <c r="G49" s="3">
        <v>561</v>
      </c>
      <c r="H49" s="3">
        <v>670</v>
      </c>
      <c r="I49" s="3">
        <v>1</v>
      </c>
      <c r="J49" s="6">
        <v>0.32362268518518517</v>
      </c>
      <c r="K49" s="6">
        <v>0.7308796296296296</v>
      </c>
      <c r="L49" s="3">
        <v>83.73</v>
      </c>
      <c r="M49" s="4" t="s">
        <v>17</v>
      </c>
      <c r="N49" s="3">
        <v>2023</v>
      </c>
    </row>
    <row r="50" spans="1:14" hidden="1" x14ac:dyDescent="0.25">
      <c r="A50" s="2">
        <v>44981</v>
      </c>
      <c r="B50" s="3">
        <v>2</v>
      </c>
      <c r="C50" s="4" t="s">
        <v>14</v>
      </c>
      <c r="D50" s="4" t="s">
        <v>15</v>
      </c>
      <c r="E50" s="4" t="s">
        <v>23</v>
      </c>
      <c r="F50" s="3">
        <v>2</v>
      </c>
      <c r="G50" s="3">
        <v>350</v>
      </c>
      <c r="H50" s="3">
        <v>460</v>
      </c>
      <c r="I50" s="3">
        <v>0</v>
      </c>
      <c r="J50" s="6">
        <v>0.32064814814814813</v>
      </c>
      <c r="K50" s="6">
        <v>0.57230324074074079</v>
      </c>
      <c r="L50" s="3">
        <v>76.09</v>
      </c>
      <c r="M50" s="4" t="s">
        <v>17</v>
      </c>
      <c r="N50" s="3">
        <v>2023</v>
      </c>
    </row>
    <row r="51" spans="1:14" hidden="1" x14ac:dyDescent="0.25">
      <c r="A51" s="2">
        <v>44984</v>
      </c>
      <c r="B51" s="3">
        <v>2</v>
      </c>
      <c r="C51" s="4" t="s">
        <v>14</v>
      </c>
      <c r="D51" s="4" t="s">
        <v>15</v>
      </c>
      <c r="E51" s="4" t="s">
        <v>16</v>
      </c>
      <c r="F51" s="3">
        <v>3</v>
      </c>
      <c r="G51" s="3">
        <v>359</v>
      </c>
      <c r="H51" s="3">
        <v>460</v>
      </c>
      <c r="I51" s="3">
        <v>0</v>
      </c>
      <c r="J51" s="6">
        <v>0.32042824074074072</v>
      </c>
      <c r="K51" s="6">
        <v>0.59562499999999996</v>
      </c>
      <c r="L51" s="3">
        <v>78.040000000000006</v>
      </c>
      <c r="M51" s="4" t="s">
        <v>17</v>
      </c>
      <c r="N51" s="3">
        <v>2023</v>
      </c>
    </row>
    <row r="52" spans="1:14" hidden="1" x14ac:dyDescent="0.25">
      <c r="A52" s="2">
        <v>44985</v>
      </c>
      <c r="B52" s="3">
        <v>2</v>
      </c>
      <c r="C52" s="4" t="s">
        <v>14</v>
      </c>
      <c r="D52" s="4" t="s">
        <v>15</v>
      </c>
      <c r="E52" s="4" t="s">
        <v>18</v>
      </c>
      <c r="F52" s="3">
        <v>2</v>
      </c>
      <c r="G52" s="3">
        <v>356</v>
      </c>
      <c r="H52" s="3">
        <v>460</v>
      </c>
      <c r="I52" s="3">
        <v>0</v>
      </c>
      <c r="J52" s="6">
        <v>0.32178240740740743</v>
      </c>
      <c r="K52" s="6">
        <v>0.57075231481481481</v>
      </c>
      <c r="L52" s="3">
        <v>77.39</v>
      </c>
      <c r="M52" s="4" t="s">
        <v>17</v>
      </c>
      <c r="N52" s="3">
        <v>2023</v>
      </c>
    </row>
    <row r="53" spans="1:14" hidden="1" x14ac:dyDescent="0.25">
      <c r="A53" s="2">
        <v>44986</v>
      </c>
      <c r="B53" s="3">
        <v>3</v>
      </c>
      <c r="C53" s="4" t="s">
        <v>14</v>
      </c>
      <c r="D53" s="4" t="s">
        <v>15</v>
      </c>
      <c r="E53" s="4" t="s">
        <v>20</v>
      </c>
      <c r="F53" s="3">
        <v>2</v>
      </c>
      <c r="G53" s="3">
        <v>398</v>
      </c>
      <c r="H53" s="3">
        <v>460</v>
      </c>
      <c r="I53" s="3">
        <v>0</v>
      </c>
      <c r="J53" s="6">
        <v>0.32072916666666668</v>
      </c>
      <c r="K53" s="6">
        <v>0.61996527777777777</v>
      </c>
      <c r="L53" s="3">
        <v>86.52</v>
      </c>
      <c r="M53" s="4" t="s">
        <v>17</v>
      </c>
      <c r="N53" s="3">
        <v>2023</v>
      </c>
    </row>
    <row r="54" spans="1:14" hidden="1" x14ac:dyDescent="0.25">
      <c r="A54" s="2">
        <v>44987</v>
      </c>
      <c r="B54" s="3">
        <v>3</v>
      </c>
      <c r="C54" s="4" t="s">
        <v>21</v>
      </c>
      <c r="D54" s="4" t="s">
        <v>15</v>
      </c>
      <c r="E54" s="4" t="s">
        <v>22</v>
      </c>
      <c r="F54" s="3">
        <v>2</v>
      </c>
      <c r="G54" s="3">
        <v>582</v>
      </c>
      <c r="H54" s="3">
        <v>603</v>
      </c>
      <c r="I54" s="3">
        <v>0</v>
      </c>
      <c r="J54" s="6">
        <v>0.32902777777777775</v>
      </c>
      <c r="K54" s="6">
        <v>0.73484953703703704</v>
      </c>
      <c r="L54" s="3">
        <v>96.52</v>
      </c>
      <c r="M54" s="4" t="s">
        <v>17</v>
      </c>
      <c r="N54" s="3">
        <v>2023</v>
      </c>
    </row>
    <row r="55" spans="1:14" hidden="1" x14ac:dyDescent="0.25">
      <c r="A55" s="2">
        <v>44988</v>
      </c>
      <c r="B55" s="3">
        <v>3</v>
      </c>
      <c r="C55" s="4" t="s">
        <v>14</v>
      </c>
      <c r="D55" s="4" t="s">
        <v>15</v>
      </c>
      <c r="E55" s="4" t="s">
        <v>23</v>
      </c>
      <c r="F55" s="3">
        <v>2</v>
      </c>
      <c r="G55" s="3">
        <v>358</v>
      </c>
      <c r="H55" s="3">
        <v>460</v>
      </c>
      <c r="I55" s="3">
        <v>0</v>
      </c>
      <c r="J55" s="6">
        <v>0.33189814814814816</v>
      </c>
      <c r="K55" s="6">
        <v>0.58491898148148147</v>
      </c>
      <c r="L55" s="3">
        <v>77.83</v>
      </c>
      <c r="M55" s="4" t="s">
        <v>17</v>
      </c>
      <c r="N55" s="3">
        <v>2023</v>
      </c>
    </row>
    <row r="56" spans="1:14" hidden="1" x14ac:dyDescent="0.25">
      <c r="A56" s="2">
        <v>44991</v>
      </c>
      <c r="B56" s="3">
        <v>3</v>
      </c>
      <c r="C56" s="4" t="s">
        <v>14</v>
      </c>
      <c r="D56" s="4" t="s">
        <v>15</v>
      </c>
      <c r="E56" s="4" t="s">
        <v>16</v>
      </c>
      <c r="F56" s="3">
        <v>3</v>
      </c>
      <c r="G56" s="3">
        <v>582</v>
      </c>
      <c r="H56" s="3">
        <v>670</v>
      </c>
      <c r="I56" s="3">
        <v>1</v>
      </c>
      <c r="J56" s="6">
        <v>0.32659722222222221</v>
      </c>
      <c r="K56" s="6">
        <v>0.76373842592592589</v>
      </c>
      <c r="L56" s="3">
        <v>86.87</v>
      </c>
      <c r="M56" s="4" t="s">
        <v>17</v>
      </c>
      <c r="N56" s="3">
        <v>2023</v>
      </c>
    </row>
    <row r="57" spans="1:14" hidden="1" x14ac:dyDescent="0.25">
      <c r="A57" s="2">
        <v>44992</v>
      </c>
      <c r="B57" s="3">
        <v>3</v>
      </c>
      <c r="C57" s="4" t="s">
        <v>14</v>
      </c>
      <c r="D57" s="4" t="s">
        <v>15</v>
      </c>
      <c r="E57" s="4" t="s">
        <v>18</v>
      </c>
      <c r="F57" s="3">
        <v>3</v>
      </c>
      <c r="G57" s="3">
        <v>401</v>
      </c>
      <c r="H57" s="3">
        <v>467</v>
      </c>
      <c r="I57" s="3">
        <v>0</v>
      </c>
      <c r="J57" s="6">
        <v>0.31105324074074076</v>
      </c>
      <c r="K57" s="6">
        <v>0.61515046296296294</v>
      </c>
      <c r="L57" s="3">
        <v>85.87</v>
      </c>
      <c r="M57" s="4" t="s">
        <v>17</v>
      </c>
      <c r="N57" s="3">
        <v>2023</v>
      </c>
    </row>
    <row r="58" spans="1:14" hidden="1" x14ac:dyDescent="0.25">
      <c r="A58" s="2">
        <v>44993</v>
      </c>
      <c r="B58" s="3">
        <v>3</v>
      </c>
      <c r="C58" s="4" t="s">
        <v>14</v>
      </c>
      <c r="D58" s="4" t="s">
        <v>24</v>
      </c>
      <c r="E58" s="4" t="s">
        <v>20</v>
      </c>
      <c r="F58" s="3">
        <v>1</v>
      </c>
      <c r="G58" s="3">
        <v>148</v>
      </c>
      <c r="H58" s="3">
        <v>672</v>
      </c>
      <c r="I58" s="3">
        <v>1</v>
      </c>
      <c r="J58" s="6">
        <v>0.31421296296296297</v>
      </c>
      <c r="K58" s="6">
        <v>0.41693287037037036</v>
      </c>
      <c r="L58" s="3">
        <v>22.02</v>
      </c>
      <c r="M58" s="4" t="s">
        <v>17</v>
      </c>
      <c r="N58" s="3">
        <v>2023</v>
      </c>
    </row>
    <row r="59" spans="1:14" hidden="1" x14ac:dyDescent="0.25">
      <c r="A59" s="2">
        <v>44993</v>
      </c>
      <c r="B59" s="3">
        <v>3</v>
      </c>
      <c r="C59" s="4" t="s">
        <v>19</v>
      </c>
      <c r="D59" s="4" t="s">
        <v>24</v>
      </c>
      <c r="E59" s="4" t="s">
        <v>20</v>
      </c>
      <c r="F59" s="3">
        <v>3</v>
      </c>
      <c r="G59" s="3">
        <v>420</v>
      </c>
      <c r="H59" s="3">
        <v>670</v>
      </c>
      <c r="I59" s="3">
        <v>1</v>
      </c>
      <c r="J59" s="6">
        <v>0.42363425925925924</v>
      </c>
      <c r="K59" s="6">
        <v>0.74965277777777772</v>
      </c>
      <c r="L59" s="3">
        <v>62.69</v>
      </c>
      <c r="M59" s="4" t="s">
        <v>17</v>
      </c>
      <c r="N59" s="3">
        <v>2023</v>
      </c>
    </row>
    <row r="60" spans="1:14" hidden="1" x14ac:dyDescent="0.25">
      <c r="A60" s="2">
        <v>44994</v>
      </c>
      <c r="B60" s="3">
        <v>3</v>
      </c>
      <c r="C60" s="4" t="s">
        <v>21</v>
      </c>
      <c r="D60" s="4" t="s">
        <v>15</v>
      </c>
      <c r="E60" s="4" t="s">
        <v>22</v>
      </c>
      <c r="F60" s="3">
        <v>4</v>
      </c>
      <c r="G60" s="3">
        <v>573</v>
      </c>
      <c r="H60" s="3">
        <v>670</v>
      </c>
      <c r="I60" s="3">
        <v>1</v>
      </c>
      <c r="J60" s="6">
        <v>0.32620370370370372</v>
      </c>
      <c r="K60" s="6">
        <v>0.76780092592592597</v>
      </c>
      <c r="L60" s="3">
        <v>85.52</v>
      </c>
      <c r="M60" s="4" t="s">
        <v>17</v>
      </c>
      <c r="N60" s="3">
        <v>2023</v>
      </c>
    </row>
    <row r="61" spans="1:14" hidden="1" x14ac:dyDescent="0.25">
      <c r="A61" s="2">
        <v>44995</v>
      </c>
      <c r="B61" s="3">
        <v>3</v>
      </c>
      <c r="C61" s="4" t="s">
        <v>14</v>
      </c>
      <c r="D61" s="4" t="s">
        <v>15</v>
      </c>
      <c r="E61" s="4" t="s">
        <v>23</v>
      </c>
      <c r="F61" s="3">
        <v>2</v>
      </c>
      <c r="G61" s="3">
        <v>362</v>
      </c>
      <c r="H61" s="3">
        <v>460</v>
      </c>
      <c r="I61" s="3">
        <v>0</v>
      </c>
      <c r="J61" s="6">
        <v>0.31844907407407408</v>
      </c>
      <c r="K61" s="6">
        <v>0.57972222222222225</v>
      </c>
      <c r="L61" s="3">
        <v>78.7</v>
      </c>
      <c r="M61" s="4" t="s">
        <v>17</v>
      </c>
      <c r="N61" s="3">
        <v>2023</v>
      </c>
    </row>
    <row r="62" spans="1:14" hidden="1" x14ac:dyDescent="0.25">
      <c r="A62" s="2">
        <v>44998</v>
      </c>
      <c r="B62" s="3">
        <v>3</v>
      </c>
      <c r="C62" s="4" t="s">
        <v>14</v>
      </c>
      <c r="D62" s="4" t="s">
        <v>24</v>
      </c>
      <c r="E62" s="4" t="s">
        <v>16</v>
      </c>
      <c r="F62" s="3">
        <v>2</v>
      </c>
      <c r="G62" s="3">
        <v>254</v>
      </c>
      <c r="H62" s="3">
        <v>670</v>
      </c>
      <c r="I62" s="3">
        <v>1</v>
      </c>
      <c r="J62" s="6">
        <v>0.32608796296296294</v>
      </c>
      <c r="K62" s="6">
        <v>0.50854166666666667</v>
      </c>
      <c r="L62" s="3">
        <v>37.909999999999997</v>
      </c>
      <c r="M62" s="4" t="s">
        <v>17</v>
      </c>
      <c r="N62" s="3">
        <v>2023</v>
      </c>
    </row>
    <row r="63" spans="1:14" hidden="1" x14ac:dyDescent="0.25">
      <c r="A63" s="2">
        <v>44998</v>
      </c>
      <c r="B63" s="3">
        <v>3</v>
      </c>
      <c r="C63" s="4" t="s">
        <v>27</v>
      </c>
      <c r="D63" s="4" t="s">
        <v>24</v>
      </c>
      <c r="E63" s="4" t="s">
        <v>16</v>
      </c>
      <c r="F63" s="3">
        <v>2</v>
      </c>
      <c r="G63" s="3">
        <v>240</v>
      </c>
      <c r="H63" s="3">
        <v>670</v>
      </c>
      <c r="I63" s="3">
        <v>1</v>
      </c>
      <c r="J63" s="6">
        <v>0.54100694444444442</v>
      </c>
      <c r="K63" s="6">
        <v>0.71146990740740745</v>
      </c>
      <c r="L63" s="3">
        <v>35.82</v>
      </c>
      <c r="M63" s="4" t="s">
        <v>17</v>
      </c>
      <c r="N63" s="3">
        <v>2023</v>
      </c>
    </row>
    <row r="64" spans="1:14" hidden="1" x14ac:dyDescent="0.25">
      <c r="A64" s="2">
        <v>44999</v>
      </c>
      <c r="B64" s="3">
        <v>3</v>
      </c>
      <c r="C64" s="4" t="s">
        <v>14</v>
      </c>
      <c r="D64" s="4" t="s">
        <v>15</v>
      </c>
      <c r="E64" s="4" t="s">
        <v>18</v>
      </c>
      <c r="F64" s="3">
        <v>3</v>
      </c>
      <c r="G64" s="3">
        <v>356</v>
      </c>
      <c r="H64" s="3">
        <v>465</v>
      </c>
      <c r="I64" s="3">
        <v>0</v>
      </c>
      <c r="J64" s="6">
        <v>0.31211805555555555</v>
      </c>
      <c r="K64" s="6">
        <v>0.57291666666666663</v>
      </c>
      <c r="L64" s="3">
        <v>76.56</v>
      </c>
      <c r="M64" s="4" t="s">
        <v>17</v>
      </c>
      <c r="N64" s="3">
        <v>2023</v>
      </c>
    </row>
    <row r="65" spans="1:14" hidden="1" x14ac:dyDescent="0.25">
      <c r="A65" s="2">
        <v>45000</v>
      </c>
      <c r="B65" s="3">
        <v>3</v>
      </c>
      <c r="C65" s="4" t="s">
        <v>19</v>
      </c>
      <c r="D65" s="4" t="s">
        <v>15</v>
      </c>
      <c r="E65" s="4" t="s">
        <v>20</v>
      </c>
      <c r="F65" s="3">
        <v>2</v>
      </c>
      <c r="G65" s="3">
        <v>376</v>
      </c>
      <c r="H65" s="3">
        <v>460</v>
      </c>
      <c r="I65" s="3">
        <v>0</v>
      </c>
      <c r="J65" s="6">
        <v>0.32097222222222221</v>
      </c>
      <c r="K65" s="6">
        <v>0.58291666666666664</v>
      </c>
      <c r="L65" s="3">
        <v>81.739999999999995</v>
      </c>
      <c r="M65" s="4" t="s">
        <v>17</v>
      </c>
      <c r="N65" s="3">
        <v>2023</v>
      </c>
    </row>
    <row r="66" spans="1:14" hidden="1" x14ac:dyDescent="0.25">
      <c r="A66" s="2">
        <v>45001</v>
      </c>
      <c r="B66" s="3">
        <v>3</v>
      </c>
      <c r="C66" s="4" t="s">
        <v>21</v>
      </c>
      <c r="D66" s="4" t="s">
        <v>15</v>
      </c>
      <c r="E66" s="4" t="s">
        <v>22</v>
      </c>
      <c r="F66" s="3">
        <v>3</v>
      </c>
      <c r="G66" s="3">
        <v>652</v>
      </c>
      <c r="H66" s="3">
        <v>701</v>
      </c>
      <c r="I66" s="3">
        <v>1</v>
      </c>
      <c r="J66" s="6">
        <v>0.33386574074074077</v>
      </c>
      <c r="K66" s="6">
        <v>0.80281250000000004</v>
      </c>
      <c r="L66" s="3">
        <v>93.01</v>
      </c>
      <c r="M66" s="4" t="s">
        <v>17</v>
      </c>
      <c r="N66" s="3">
        <v>2023</v>
      </c>
    </row>
    <row r="67" spans="1:14" hidden="1" x14ac:dyDescent="0.25">
      <c r="A67" s="2">
        <v>45002</v>
      </c>
      <c r="B67" s="3">
        <v>3</v>
      </c>
      <c r="C67" s="4" t="s">
        <v>14</v>
      </c>
      <c r="D67" s="4" t="s">
        <v>15</v>
      </c>
      <c r="E67" s="4" t="s">
        <v>23</v>
      </c>
      <c r="F67" s="3">
        <v>3</v>
      </c>
      <c r="G67" s="3">
        <v>396</v>
      </c>
      <c r="H67" s="3">
        <v>466</v>
      </c>
      <c r="I67" s="3">
        <v>0</v>
      </c>
      <c r="J67" s="6">
        <v>0.31177083333333333</v>
      </c>
      <c r="K67" s="6">
        <v>0.62460648148148146</v>
      </c>
      <c r="L67" s="3">
        <v>84.98</v>
      </c>
      <c r="M67" s="4" t="s">
        <v>17</v>
      </c>
      <c r="N67" s="3">
        <v>2023</v>
      </c>
    </row>
    <row r="68" spans="1:14" hidden="1" x14ac:dyDescent="0.25">
      <c r="A68" s="2">
        <v>45005</v>
      </c>
      <c r="B68" s="3">
        <v>3</v>
      </c>
      <c r="C68" s="4" t="s">
        <v>14</v>
      </c>
      <c r="D68" s="4" t="s">
        <v>15</v>
      </c>
      <c r="E68" s="4" t="s">
        <v>16</v>
      </c>
      <c r="F68" s="3">
        <v>4</v>
      </c>
      <c r="G68" s="3">
        <v>662</v>
      </c>
      <c r="H68" s="3">
        <v>697</v>
      </c>
      <c r="I68" s="3">
        <v>1</v>
      </c>
      <c r="J68" s="6">
        <v>0.32321759259259258</v>
      </c>
      <c r="K68" s="6">
        <v>0.80008101851851854</v>
      </c>
      <c r="L68" s="3">
        <v>94.98</v>
      </c>
      <c r="M68" s="4" t="s">
        <v>17</v>
      </c>
      <c r="N68" s="3">
        <v>2023</v>
      </c>
    </row>
    <row r="69" spans="1:14" hidden="1" x14ac:dyDescent="0.25">
      <c r="A69" s="2">
        <v>45006</v>
      </c>
      <c r="B69" s="3">
        <v>3</v>
      </c>
      <c r="C69" s="4" t="s">
        <v>14</v>
      </c>
      <c r="D69" s="4" t="s">
        <v>15</v>
      </c>
      <c r="E69" s="4" t="s">
        <v>18</v>
      </c>
      <c r="F69" s="3">
        <v>1</v>
      </c>
      <c r="G69" s="3">
        <v>409</v>
      </c>
      <c r="H69" s="3">
        <v>460</v>
      </c>
      <c r="I69" s="3">
        <v>0</v>
      </c>
      <c r="J69" s="6">
        <v>0.3172800925925926</v>
      </c>
      <c r="K69" s="6">
        <v>0.60116898148148146</v>
      </c>
      <c r="L69" s="3">
        <v>88.91</v>
      </c>
      <c r="M69" s="4" t="s">
        <v>17</v>
      </c>
      <c r="N69" s="3">
        <v>2023</v>
      </c>
    </row>
    <row r="70" spans="1:14" hidden="1" x14ac:dyDescent="0.25">
      <c r="A70" s="2">
        <v>45007</v>
      </c>
      <c r="B70" s="3">
        <v>3</v>
      </c>
      <c r="C70" s="4" t="s">
        <v>14</v>
      </c>
      <c r="D70" s="4" t="s">
        <v>15</v>
      </c>
      <c r="E70" s="4" t="s">
        <v>20</v>
      </c>
      <c r="F70" s="3">
        <v>2</v>
      </c>
      <c r="G70" s="3">
        <v>325</v>
      </c>
      <c r="H70" s="3">
        <v>460</v>
      </c>
      <c r="I70" s="3">
        <v>0</v>
      </c>
      <c r="J70" s="6">
        <v>0.32023148148148151</v>
      </c>
      <c r="K70" s="6">
        <v>0.55221064814814813</v>
      </c>
      <c r="L70" s="3">
        <v>70.650000000000006</v>
      </c>
      <c r="M70" s="4" t="s">
        <v>17</v>
      </c>
      <c r="N70" s="3">
        <v>2023</v>
      </c>
    </row>
    <row r="71" spans="1:14" hidden="1" x14ac:dyDescent="0.25">
      <c r="A71" s="2">
        <v>45008</v>
      </c>
      <c r="B71" s="3">
        <v>3</v>
      </c>
      <c r="C71" s="4" t="s">
        <v>21</v>
      </c>
      <c r="D71" s="4" t="s">
        <v>15</v>
      </c>
      <c r="E71" s="4" t="s">
        <v>22</v>
      </c>
      <c r="F71" s="3">
        <v>3</v>
      </c>
      <c r="G71" s="3">
        <v>562</v>
      </c>
      <c r="H71" s="3">
        <v>670</v>
      </c>
      <c r="I71" s="3">
        <v>1</v>
      </c>
      <c r="J71" s="6">
        <v>0.34456018518518516</v>
      </c>
      <c r="K71" s="6">
        <v>0.76949074074074075</v>
      </c>
      <c r="L71" s="3">
        <v>83.88</v>
      </c>
      <c r="M71" s="4" t="s">
        <v>17</v>
      </c>
      <c r="N71" s="3">
        <v>2023</v>
      </c>
    </row>
    <row r="72" spans="1:14" hidden="1" x14ac:dyDescent="0.25">
      <c r="A72" s="2">
        <v>45009</v>
      </c>
      <c r="B72" s="3">
        <v>3</v>
      </c>
      <c r="C72" s="4" t="s">
        <v>14</v>
      </c>
      <c r="D72" s="4" t="s">
        <v>15</v>
      </c>
      <c r="E72" s="4" t="s">
        <v>23</v>
      </c>
      <c r="F72" s="3">
        <v>2</v>
      </c>
      <c r="G72" s="3">
        <v>404</v>
      </c>
      <c r="H72" s="3">
        <v>460</v>
      </c>
      <c r="I72" s="3">
        <v>0</v>
      </c>
      <c r="J72" s="6">
        <v>0.31738425925925928</v>
      </c>
      <c r="K72" s="6">
        <v>0.60021990740740738</v>
      </c>
      <c r="L72" s="3">
        <v>87.83</v>
      </c>
      <c r="M72" s="4" t="s">
        <v>17</v>
      </c>
      <c r="N72" s="3">
        <v>2023</v>
      </c>
    </row>
    <row r="73" spans="1:14" hidden="1" x14ac:dyDescent="0.25">
      <c r="A73" s="2">
        <v>45012</v>
      </c>
      <c r="B73" s="3">
        <v>3</v>
      </c>
      <c r="C73" s="4" t="s">
        <v>14</v>
      </c>
      <c r="D73" s="4" t="s">
        <v>24</v>
      </c>
      <c r="E73" s="4" t="s">
        <v>16</v>
      </c>
      <c r="F73" s="3">
        <v>3</v>
      </c>
      <c r="G73" s="3">
        <v>462</v>
      </c>
      <c r="H73" s="3">
        <v>670</v>
      </c>
      <c r="I73" s="3">
        <v>1</v>
      </c>
      <c r="J73" s="6">
        <v>0.32344907407407408</v>
      </c>
      <c r="K73" s="6">
        <v>0.66662037037037036</v>
      </c>
      <c r="L73" s="3">
        <v>68.959999999999994</v>
      </c>
      <c r="M73" s="4" t="s">
        <v>17</v>
      </c>
      <c r="N73" s="3">
        <v>2023</v>
      </c>
    </row>
    <row r="74" spans="1:14" hidden="1" x14ac:dyDescent="0.25">
      <c r="A74" s="2">
        <v>45012</v>
      </c>
      <c r="B74" s="3">
        <v>3</v>
      </c>
      <c r="C74" s="4" t="s">
        <v>19</v>
      </c>
      <c r="D74" s="4" t="s">
        <v>24</v>
      </c>
      <c r="E74" s="4" t="s">
        <v>16</v>
      </c>
      <c r="F74" s="3">
        <v>1</v>
      </c>
      <c r="G74" s="3">
        <v>112</v>
      </c>
      <c r="H74" s="3">
        <v>670</v>
      </c>
      <c r="I74" s="3">
        <v>1</v>
      </c>
      <c r="J74" s="6">
        <v>0.6728587962962963</v>
      </c>
      <c r="K74" s="6">
        <v>0.75017361111111114</v>
      </c>
      <c r="L74" s="3">
        <v>16.72</v>
      </c>
      <c r="M74" s="4" t="s">
        <v>17</v>
      </c>
      <c r="N74" s="3">
        <v>2023</v>
      </c>
    </row>
    <row r="75" spans="1:14" hidden="1" x14ac:dyDescent="0.25">
      <c r="A75" s="2">
        <v>45013</v>
      </c>
      <c r="B75" s="3">
        <v>3</v>
      </c>
      <c r="C75" s="4" t="s">
        <v>14</v>
      </c>
      <c r="D75" s="4" t="s">
        <v>15</v>
      </c>
      <c r="E75" s="4" t="s">
        <v>18</v>
      </c>
      <c r="F75" s="3">
        <v>2</v>
      </c>
      <c r="G75" s="3">
        <v>347</v>
      </c>
      <c r="H75" s="3">
        <v>460</v>
      </c>
      <c r="I75" s="3">
        <v>0</v>
      </c>
      <c r="J75" s="6">
        <v>0.32226851851851851</v>
      </c>
      <c r="K75" s="6">
        <v>0.58708333333333329</v>
      </c>
      <c r="L75" s="3">
        <v>75.430000000000007</v>
      </c>
      <c r="M75" s="4" t="s">
        <v>17</v>
      </c>
      <c r="N75" s="3">
        <v>2023</v>
      </c>
    </row>
    <row r="76" spans="1:14" hidden="1" x14ac:dyDescent="0.25">
      <c r="A76" s="2">
        <v>45014</v>
      </c>
      <c r="B76" s="3">
        <v>3</v>
      </c>
      <c r="C76" s="4" t="s">
        <v>19</v>
      </c>
      <c r="D76" s="4" t="s">
        <v>15</v>
      </c>
      <c r="E76" s="4" t="s">
        <v>20</v>
      </c>
      <c r="F76" s="3">
        <v>2</v>
      </c>
      <c r="G76" s="3">
        <v>458</v>
      </c>
      <c r="H76" s="3">
        <v>487</v>
      </c>
      <c r="I76" s="3">
        <v>0</v>
      </c>
      <c r="J76" s="6">
        <v>0.31615740740740739</v>
      </c>
      <c r="K76" s="6">
        <v>0.65416666666666667</v>
      </c>
      <c r="L76" s="3">
        <v>94.05</v>
      </c>
      <c r="M76" s="4" t="s">
        <v>17</v>
      </c>
      <c r="N76" s="3">
        <v>2023</v>
      </c>
    </row>
    <row r="77" spans="1:14" hidden="1" x14ac:dyDescent="0.25">
      <c r="A77" s="2">
        <v>45015</v>
      </c>
      <c r="B77" s="3">
        <v>3</v>
      </c>
      <c r="C77" s="4" t="s">
        <v>21</v>
      </c>
      <c r="D77" s="4" t="s">
        <v>15</v>
      </c>
      <c r="E77" s="4" t="s">
        <v>22</v>
      </c>
      <c r="F77" s="3">
        <v>3</v>
      </c>
      <c r="G77" s="3">
        <v>692</v>
      </c>
      <c r="H77" s="3">
        <v>729</v>
      </c>
      <c r="I77" s="3">
        <v>1</v>
      </c>
      <c r="J77" s="6">
        <v>0.32412037037037039</v>
      </c>
      <c r="K77" s="6">
        <v>0.82290509259259259</v>
      </c>
      <c r="L77" s="3">
        <v>94.92</v>
      </c>
      <c r="M77" s="4" t="s">
        <v>17</v>
      </c>
      <c r="N77" s="3">
        <v>2023</v>
      </c>
    </row>
    <row r="78" spans="1:14" hidden="1" x14ac:dyDescent="0.25">
      <c r="A78" s="2">
        <v>45016</v>
      </c>
      <c r="B78" s="3">
        <v>3</v>
      </c>
      <c r="C78" s="4" t="s">
        <v>14</v>
      </c>
      <c r="D78" s="4" t="s">
        <v>15</v>
      </c>
      <c r="E78" s="4" t="s">
        <v>23</v>
      </c>
      <c r="F78" s="3">
        <v>3</v>
      </c>
      <c r="G78" s="3">
        <v>352</v>
      </c>
      <c r="H78" s="3">
        <v>460</v>
      </c>
      <c r="I78" s="3">
        <v>0</v>
      </c>
      <c r="J78" s="6">
        <v>0.31638888888888889</v>
      </c>
      <c r="K78" s="6">
        <v>0.59226851851851847</v>
      </c>
      <c r="L78" s="3">
        <v>76.52</v>
      </c>
      <c r="M78" s="4" t="s">
        <v>17</v>
      </c>
      <c r="N78" s="3">
        <v>2023</v>
      </c>
    </row>
    <row r="79" spans="1:14" hidden="1" x14ac:dyDescent="0.25">
      <c r="A79" s="2">
        <v>45020</v>
      </c>
      <c r="B79" s="3">
        <v>4</v>
      </c>
      <c r="C79" s="4" t="s">
        <v>14</v>
      </c>
      <c r="D79" s="4" t="s">
        <v>15</v>
      </c>
      <c r="E79" s="4" t="s">
        <v>18</v>
      </c>
      <c r="F79" s="3">
        <v>3</v>
      </c>
      <c r="G79" s="3">
        <v>362</v>
      </c>
      <c r="H79" s="3">
        <v>464</v>
      </c>
      <c r="I79" s="3">
        <v>0</v>
      </c>
      <c r="J79" s="6">
        <v>0.31311342592592595</v>
      </c>
      <c r="K79" s="6">
        <v>0.59197916666666661</v>
      </c>
      <c r="L79" s="3">
        <v>78.02</v>
      </c>
      <c r="M79" s="4" t="s">
        <v>17</v>
      </c>
      <c r="N79" s="3">
        <v>2023</v>
      </c>
    </row>
    <row r="80" spans="1:14" hidden="1" x14ac:dyDescent="0.25">
      <c r="A80" s="2">
        <v>45021</v>
      </c>
      <c r="B80" s="3">
        <v>4</v>
      </c>
      <c r="C80" s="4" t="s">
        <v>14</v>
      </c>
      <c r="D80" s="4" t="s">
        <v>24</v>
      </c>
      <c r="E80" s="4" t="s">
        <v>20</v>
      </c>
      <c r="F80" s="3">
        <v>1</v>
      </c>
      <c r="G80" s="3">
        <v>139</v>
      </c>
      <c r="H80" s="3">
        <v>672</v>
      </c>
      <c r="I80" s="3">
        <v>1</v>
      </c>
      <c r="J80" s="6">
        <v>0.31420138888888888</v>
      </c>
      <c r="K80" s="6">
        <v>0.41063657407407406</v>
      </c>
      <c r="L80" s="3">
        <v>20.68</v>
      </c>
      <c r="M80" s="4" t="s">
        <v>17</v>
      </c>
      <c r="N80" s="3">
        <v>2023</v>
      </c>
    </row>
    <row r="81" spans="1:14" hidden="1" x14ac:dyDescent="0.25">
      <c r="A81" s="2">
        <v>45021</v>
      </c>
      <c r="B81" s="3">
        <v>4</v>
      </c>
      <c r="C81" s="4" t="s">
        <v>19</v>
      </c>
      <c r="D81" s="4" t="s">
        <v>24</v>
      </c>
      <c r="E81" s="4" t="s">
        <v>20</v>
      </c>
      <c r="F81" s="3">
        <v>1</v>
      </c>
      <c r="G81" s="3">
        <v>525</v>
      </c>
      <c r="H81" s="3">
        <v>696</v>
      </c>
      <c r="I81" s="3">
        <v>1</v>
      </c>
      <c r="J81" s="6">
        <v>0.43504629629629632</v>
      </c>
      <c r="K81" s="6">
        <v>0.79982638888888891</v>
      </c>
      <c r="L81" s="3">
        <v>75.430000000000007</v>
      </c>
      <c r="M81" s="4" t="s">
        <v>17</v>
      </c>
      <c r="N81" s="3">
        <v>2023</v>
      </c>
    </row>
    <row r="82" spans="1:14" hidden="1" x14ac:dyDescent="0.25">
      <c r="A82" s="2">
        <v>45022</v>
      </c>
      <c r="B82" s="3">
        <v>4</v>
      </c>
      <c r="C82" s="4" t="s">
        <v>21</v>
      </c>
      <c r="D82" s="4" t="s">
        <v>15</v>
      </c>
      <c r="E82" s="4" t="s">
        <v>22</v>
      </c>
      <c r="F82" s="3">
        <v>3</v>
      </c>
      <c r="G82" s="3">
        <v>554</v>
      </c>
      <c r="H82" s="3">
        <v>670</v>
      </c>
      <c r="I82" s="3">
        <v>1</v>
      </c>
      <c r="J82" s="6">
        <v>0.32168981481481479</v>
      </c>
      <c r="K82" s="6">
        <v>0.73217592592592595</v>
      </c>
      <c r="L82" s="3">
        <v>82.69</v>
      </c>
      <c r="M82" s="4" t="s">
        <v>17</v>
      </c>
      <c r="N82" s="3">
        <v>2023</v>
      </c>
    </row>
    <row r="83" spans="1:14" hidden="1" x14ac:dyDescent="0.25">
      <c r="A83" s="2">
        <v>45027</v>
      </c>
      <c r="B83" s="3">
        <v>4</v>
      </c>
      <c r="C83" s="4" t="s">
        <v>14</v>
      </c>
      <c r="D83" s="4" t="s">
        <v>15</v>
      </c>
      <c r="E83" s="4" t="s">
        <v>18</v>
      </c>
      <c r="F83" s="3">
        <v>3</v>
      </c>
      <c r="G83" s="3">
        <v>410</v>
      </c>
      <c r="H83" s="3">
        <v>460</v>
      </c>
      <c r="I83" s="3">
        <v>0</v>
      </c>
      <c r="J83" s="6">
        <v>0.31770833333333331</v>
      </c>
      <c r="K83" s="6">
        <v>0.62839120370370372</v>
      </c>
      <c r="L83" s="3">
        <v>89.13</v>
      </c>
      <c r="M83" s="4" t="s">
        <v>17</v>
      </c>
      <c r="N83" s="3">
        <v>2023</v>
      </c>
    </row>
    <row r="84" spans="1:14" hidden="1" x14ac:dyDescent="0.25">
      <c r="A84" s="2">
        <v>45028</v>
      </c>
      <c r="B84" s="3">
        <v>4</v>
      </c>
      <c r="C84" s="4" t="s">
        <v>19</v>
      </c>
      <c r="D84" s="4" t="s">
        <v>15</v>
      </c>
      <c r="E84" s="4" t="s">
        <v>20</v>
      </c>
      <c r="F84" s="3">
        <v>3</v>
      </c>
      <c r="G84" s="3">
        <v>584</v>
      </c>
      <c r="H84" s="3">
        <v>670</v>
      </c>
      <c r="I84" s="3">
        <v>1</v>
      </c>
      <c r="J84" s="6">
        <v>0.31840277777777776</v>
      </c>
      <c r="K84" s="6">
        <v>0.76527777777777772</v>
      </c>
      <c r="L84" s="3">
        <v>87.16</v>
      </c>
      <c r="M84" s="4" t="s">
        <v>17</v>
      </c>
      <c r="N84" s="3">
        <v>2023</v>
      </c>
    </row>
    <row r="85" spans="1:14" hidden="1" x14ac:dyDescent="0.25">
      <c r="A85" s="2">
        <v>45029</v>
      </c>
      <c r="B85" s="3">
        <v>4</v>
      </c>
      <c r="C85" s="4" t="s">
        <v>21</v>
      </c>
      <c r="D85" s="4" t="s">
        <v>15</v>
      </c>
      <c r="E85" s="4" t="s">
        <v>22</v>
      </c>
      <c r="F85" s="3">
        <v>3</v>
      </c>
      <c r="G85" s="3">
        <v>594</v>
      </c>
      <c r="H85" s="3">
        <v>670</v>
      </c>
      <c r="I85" s="3">
        <v>1</v>
      </c>
      <c r="J85" s="6">
        <v>0.3250925925925926</v>
      </c>
      <c r="K85" s="6">
        <v>0.76479166666666665</v>
      </c>
      <c r="L85" s="3">
        <v>88.66</v>
      </c>
      <c r="M85" s="4" t="s">
        <v>17</v>
      </c>
      <c r="N85" s="3">
        <v>2023</v>
      </c>
    </row>
    <row r="86" spans="1:14" hidden="1" x14ac:dyDescent="0.25">
      <c r="A86" s="2">
        <v>45030</v>
      </c>
      <c r="B86" s="3">
        <v>4</v>
      </c>
      <c r="C86" s="4" t="s">
        <v>14</v>
      </c>
      <c r="D86" s="4" t="s">
        <v>15</v>
      </c>
      <c r="E86" s="4" t="s">
        <v>23</v>
      </c>
      <c r="F86" s="3">
        <v>3</v>
      </c>
      <c r="G86" s="3">
        <v>408</v>
      </c>
      <c r="H86" s="3">
        <v>465</v>
      </c>
      <c r="I86" s="3">
        <v>0</v>
      </c>
      <c r="J86" s="6">
        <v>0.3121990740740741</v>
      </c>
      <c r="K86" s="6">
        <v>0.61111111111111116</v>
      </c>
      <c r="L86" s="3">
        <v>87.74</v>
      </c>
      <c r="M86" s="4" t="s">
        <v>17</v>
      </c>
      <c r="N86" s="3">
        <v>2023</v>
      </c>
    </row>
    <row r="87" spans="1:14" hidden="1" x14ac:dyDescent="0.25">
      <c r="A87" s="2">
        <v>45033</v>
      </c>
      <c r="B87" s="3">
        <v>4</v>
      </c>
      <c r="C87" s="4" t="s">
        <v>14</v>
      </c>
      <c r="D87" s="4" t="s">
        <v>15</v>
      </c>
      <c r="E87" s="4" t="s">
        <v>16</v>
      </c>
      <c r="F87" s="3">
        <v>4</v>
      </c>
      <c r="G87" s="3">
        <v>567</v>
      </c>
      <c r="H87" s="3">
        <v>670</v>
      </c>
      <c r="I87" s="3">
        <v>1</v>
      </c>
      <c r="J87" s="6">
        <v>0.32222222222222224</v>
      </c>
      <c r="K87" s="6">
        <v>0.75055555555555553</v>
      </c>
      <c r="L87" s="3">
        <v>84.63</v>
      </c>
      <c r="M87" s="4" t="s">
        <v>17</v>
      </c>
      <c r="N87" s="3">
        <v>2023</v>
      </c>
    </row>
    <row r="88" spans="1:14" hidden="1" x14ac:dyDescent="0.25">
      <c r="A88" s="2">
        <v>45034</v>
      </c>
      <c r="B88" s="3">
        <v>4</v>
      </c>
      <c r="C88" s="4" t="s">
        <v>14</v>
      </c>
      <c r="D88" s="4" t="s">
        <v>15</v>
      </c>
      <c r="E88" s="4" t="s">
        <v>18</v>
      </c>
      <c r="F88" s="3">
        <v>2</v>
      </c>
      <c r="G88" s="3">
        <v>375</v>
      </c>
      <c r="H88" s="3">
        <v>463</v>
      </c>
      <c r="I88" s="3">
        <v>0</v>
      </c>
      <c r="J88" s="6">
        <v>0.31342592592592594</v>
      </c>
      <c r="K88" s="6">
        <v>0.58174768518518516</v>
      </c>
      <c r="L88" s="3">
        <v>80.989999999999995</v>
      </c>
      <c r="M88" s="4" t="s">
        <v>17</v>
      </c>
      <c r="N88" s="3">
        <v>2023</v>
      </c>
    </row>
    <row r="89" spans="1:14" hidden="1" x14ac:dyDescent="0.25">
      <c r="A89" s="2">
        <v>45035</v>
      </c>
      <c r="B89" s="3">
        <v>4</v>
      </c>
      <c r="C89" s="4" t="s">
        <v>14</v>
      </c>
      <c r="D89" s="4" t="s">
        <v>24</v>
      </c>
      <c r="E89" s="4" t="s">
        <v>20</v>
      </c>
      <c r="F89" s="3">
        <v>1</v>
      </c>
      <c r="G89" s="3">
        <v>163</v>
      </c>
      <c r="H89" s="3">
        <v>461</v>
      </c>
      <c r="I89" s="3">
        <v>0</v>
      </c>
      <c r="J89" s="6">
        <v>0.31519675925925927</v>
      </c>
      <c r="K89" s="6">
        <v>0.4279398148148148</v>
      </c>
      <c r="L89" s="3">
        <v>35.36</v>
      </c>
      <c r="M89" s="4" t="s">
        <v>17</v>
      </c>
      <c r="N89" s="3">
        <v>2023</v>
      </c>
    </row>
    <row r="90" spans="1:14" hidden="1" x14ac:dyDescent="0.25">
      <c r="A90" s="2">
        <v>45035</v>
      </c>
      <c r="B90" s="3">
        <v>4</v>
      </c>
      <c r="C90" s="4" t="s">
        <v>19</v>
      </c>
      <c r="D90" s="4" t="s">
        <v>24</v>
      </c>
      <c r="E90" s="4" t="s">
        <v>20</v>
      </c>
      <c r="F90" s="3">
        <v>1</v>
      </c>
      <c r="G90" s="3">
        <v>252</v>
      </c>
      <c r="H90" s="3">
        <v>460</v>
      </c>
      <c r="I90" s="3">
        <v>0</v>
      </c>
      <c r="J90" s="6">
        <v>0.43488425925925928</v>
      </c>
      <c r="K90" s="6">
        <v>0.61027777777777781</v>
      </c>
      <c r="L90" s="3">
        <v>54.78</v>
      </c>
      <c r="M90" s="4" t="s">
        <v>17</v>
      </c>
      <c r="N90" s="3">
        <v>2023</v>
      </c>
    </row>
    <row r="91" spans="1:14" hidden="1" x14ac:dyDescent="0.25">
      <c r="A91" s="2">
        <v>45036</v>
      </c>
      <c r="B91" s="3">
        <v>4</v>
      </c>
      <c r="C91" s="4" t="s">
        <v>21</v>
      </c>
      <c r="D91" s="4" t="s">
        <v>15</v>
      </c>
      <c r="E91" s="4" t="s">
        <v>22</v>
      </c>
      <c r="F91" s="3">
        <v>3</v>
      </c>
      <c r="G91" s="3">
        <v>557</v>
      </c>
      <c r="H91" s="3">
        <v>670</v>
      </c>
      <c r="I91" s="3">
        <v>1</v>
      </c>
      <c r="J91" s="6">
        <v>0.33103009259259258</v>
      </c>
      <c r="K91" s="6">
        <v>0.74040509259259257</v>
      </c>
      <c r="L91" s="3">
        <v>83.13</v>
      </c>
      <c r="M91" s="4" t="s">
        <v>17</v>
      </c>
      <c r="N91" s="3">
        <v>2023</v>
      </c>
    </row>
    <row r="92" spans="1:14" hidden="1" x14ac:dyDescent="0.25">
      <c r="A92" s="2">
        <v>45037</v>
      </c>
      <c r="B92" s="3">
        <v>4</v>
      </c>
      <c r="C92" s="4" t="s">
        <v>14</v>
      </c>
      <c r="D92" s="4" t="s">
        <v>15</v>
      </c>
      <c r="E92" s="4" t="s">
        <v>23</v>
      </c>
      <c r="F92" s="3">
        <v>3</v>
      </c>
      <c r="G92" s="3">
        <v>326</v>
      </c>
      <c r="H92" s="3">
        <v>460</v>
      </c>
      <c r="I92" s="3">
        <v>0</v>
      </c>
      <c r="J92" s="6">
        <v>0.32284722222222223</v>
      </c>
      <c r="K92" s="6">
        <v>0.57586805555555554</v>
      </c>
      <c r="L92" s="3">
        <v>70.87</v>
      </c>
      <c r="M92" s="4" t="s">
        <v>17</v>
      </c>
      <c r="N92" s="3">
        <v>2023</v>
      </c>
    </row>
    <row r="93" spans="1:14" hidden="1" x14ac:dyDescent="0.25">
      <c r="A93" s="2">
        <v>45040</v>
      </c>
      <c r="B93" s="3">
        <v>4</v>
      </c>
      <c r="C93" s="4" t="s">
        <v>14</v>
      </c>
      <c r="D93" s="4" t="s">
        <v>24</v>
      </c>
      <c r="E93" s="4" t="s">
        <v>16</v>
      </c>
      <c r="F93" s="3">
        <v>3</v>
      </c>
      <c r="G93" s="3">
        <v>445</v>
      </c>
      <c r="H93" s="3">
        <v>670</v>
      </c>
      <c r="I93" s="3">
        <v>1</v>
      </c>
      <c r="J93" s="6">
        <v>0.3206134259259259</v>
      </c>
      <c r="K93" s="6">
        <v>0.65710648148148143</v>
      </c>
      <c r="L93" s="3">
        <v>66.42</v>
      </c>
      <c r="M93" s="4" t="s">
        <v>17</v>
      </c>
      <c r="N93" s="3">
        <v>2023</v>
      </c>
    </row>
    <row r="94" spans="1:14" hidden="1" x14ac:dyDescent="0.25">
      <c r="A94" s="2">
        <v>45040</v>
      </c>
      <c r="B94" s="3">
        <v>4</v>
      </c>
      <c r="C94" s="4" t="s">
        <v>27</v>
      </c>
      <c r="D94" s="4" t="s">
        <v>24</v>
      </c>
      <c r="E94" s="4" t="s">
        <v>16</v>
      </c>
      <c r="F94" s="3">
        <v>1</v>
      </c>
      <c r="G94" s="3">
        <v>152</v>
      </c>
      <c r="H94" s="3">
        <v>670</v>
      </c>
      <c r="I94" s="3">
        <v>1</v>
      </c>
      <c r="J94" s="6">
        <v>0.6663310185185185</v>
      </c>
      <c r="K94" s="6">
        <v>0.77218750000000003</v>
      </c>
      <c r="L94" s="3">
        <v>22.69</v>
      </c>
      <c r="M94" s="4" t="s">
        <v>17</v>
      </c>
      <c r="N94" s="3">
        <v>2023</v>
      </c>
    </row>
    <row r="95" spans="1:14" hidden="1" x14ac:dyDescent="0.25">
      <c r="A95" s="2">
        <v>45041</v>
      </c>
      <c r="B95" s="3">
        <v>4</v>
      </c>
      <c r="C95" s="4" t="s">
        <v>14</v>
      </c>
      <c r="D95" s="4" t="s">
        <v>24</v>
      </c>
      <c r="E95" s="4" t="s">
        <v>18</v>
      </c>
      <c r="F95" s="3">
        <v>3</v>
      </c>
      <c r="G95" s="3">
        <v>330</v>
      </c>
      <c r="H95" s="3">
        <v>462</v>
      </c>
      <c r="I95" s="3">
        <v>0</v>
      </c>
      <c r="J95" s="6">
        <v>0.31425925925925924</v>
      </c>
      <c r="K95" s="6">
        <v>0.55281250000000004</v>
      </c>
      <c r="L95" s="3">
        <v>71.430000000000007</v>
      </c>
      <c r="M95" s="4" t="s">
        <v>17</v>
      </c>
      <c r="N95" s="3">
        <v>2023</v>
      </c>
    </row>
    <row r="96" spans="1:14" hidden="1" x14ac:dyDescent="0.25">
      <c r="A96" s="2">
        <v>45041</v>
      </c>
      <c r="B96" s="3">
        <v>4</v>
      </c>
      <c r="C96" s="4" t="s">
        <v>28</v>
      </c>
      <c r="D96" s="4" t="s">
        <v>24</v>
      </c>
      <c r="E96" s="4" t="s">
        <v>18</v>
      </c>
      <c r="F96" s="3">
        <v>1</v>
      </c>
      <c r="G96" s="3">
        <v>92</v>
      </c>
      <c r="H96" s="3">
        <v>462</v>
      </c>
      <c r="I96" s="3">
        <v>0</v>
      </c>
      <c r="J96" s="6">
        <v>0.57355324074074077</v>
      </c>
      <c r="K96" s="6">
        <v>0.63703703703703707</v>
      </c>
      <c r="L96" s="3">
        <v>19.91</v>
      </c>
      <c r="M96" s="4" t="s">
        <v>17</v>
      </c>
      <c r="N96" s="3">
        <v>2023</v>
      </c>
    </row>
    <row r="97" spans="1:14" hidden="1" x14ac:dyDescent="0.25">
      <c r="A97" s="2">
        <v>45042</v>
      </c>
      <c r="B97" s="3">
        <v>4</v>
      </c>
      <c r="C97" s="4" t="s">
        <v>19</v>
      </c>
      <c r="D97" s="4" t="s">
        <v>15</v>
      </c>
      <c r="E97" s="4" t="s">
        <v>20</v>
      </c>
      <c r="F97" s="3">
        <v>2</v>
      </c>
      <c r="G97" s="3">
        <v>599</v>
      </c>
      <c r="H97" s="3">
        <v>670</v>
      </c>
      <c r="I97" s="3">
        <v>1</v>
      </c>
      <c r="J97" s="6">
        <v>0.31868055555555558</v>
      </c>
      <c r="K97" s="6">
        <v>0.75696759259259261</v>
      </c>
      <c r="L97" s="3">
        <v>89.4</v>
      </c>
      <c r="M97" s="4" t="s">
        <v>17</v>
      </c>
      <c r="N97" s="3">
        <v>2023</v>
      </c>
    </row>
    <row r="98" spans="1:14" hidden="1" x14ac:dyDescent="0.25">
      <c r="A98" s="2">
        <v>45043</v>
      </c>
      <c r="B98" s="3">
        <v>4</v>
      </c>
      <c r="C98" s="4" t="s">
        <v>21</v>
      </c>
      <c r="D98" s="4" t="s">
        <v>15</v>
      </c>
      <c r="E98" s="4" t="s">
        <v>22</v>
      </c>
      <c r="F98" s="3">
        <v>3</v>
      </c>
      <c r="G98" s="3">
        <v>349</v>
      </c>
      <c r="H98" s="3">
        <v>677</v>
      </c>
      <c r="I98" s="3">
        <v>1</v>
      </c>
      <c r="J98" s="6">
        <v>0.31067129629629631</v>
      </c>
      <c r="K98" s="6">
        <v>0.56528935185185181</v>
      </c>
      <c r="L98" s="3">
        <v>51.55</v>
      </c>
      <c r="M98" s="4" t="s">
        <v>17</v>
      </c>
      <c r="N98" s="3">
        <v>2023</v>
      </c>
    </row>
    <row r="99" spans="1:14" hidden="1" x14ac:dyDescent="0.25">
      <c r="A99" s="2">
        <v>45044</v>
      </c>
      <c r="B99" s="3">
        <v>4</v>
      </c>
      <c r="C99" s="4" t="s">
        <v>14</v>
      </c>
      <c r="D99" s="4" t="s">
        <v>15</v>
      </c>
      <c r="E99" s="4" t="s">
        <v>23</v>
      </c>
      <c r="F99" s="3">
        <v>3</v>
      </c>
      <c r="G99" s="3">
        <v>365</v>
      </c>
      <c r="H99" s="3">
        <v>460</v>
      </c>
      <c r="I99" s="3">
        <v>0</v>
      </c>
      <c r="J99" s="6">
        <v>0.31802083333333331</v>
      </c>
      <c r="K99" s="6">
        <v>0.60928240740740736</v>
      </c>
      <c r="L99" s="3">
        <v>79.349999999999994</v>
      </c>
      <c r="M99" s="4" t="s">
        <v>17</v>
      </c>
      <c r="N99" s="3">
        <v>2023</v>
      </c>
    </row>
    <row r="100" spans="1:14" hidden="1" x14ac:dyDescent="0.25">
      <c r="A100" s="2">
        <v>45048</v>
      </c>
      <c r="B100" s="3">
        <v>5</v>
      </c>
      <c r="C100" s="4" t="s">
        <v>14</v>
      </c>
      <c r="D100" s="4" t="s">
        <v>15</v>
      </c>
      <c r="E100" s="4" t="s">
        <v>18</v>
      </c>
      <c r="F100" s="3">
        <v>2</v>
      </c>
      <c r="G100" s="3">
        <v>423</v>
      </c>
      <c r="H100" s="3">
        <v>466</v>
      </c>
      <c r="I100" s="3">
        <v>0</v>
      </c>
      <c r="J100" s="6">
        <v>0.31168981481481484</v>
      </c>
      <c r="K100" s="6">
        <v>0.61322916666666671</v>
      </c>
      <c r="L100" s="3">
        <v>90.77</v>
      </c>
      <c r="M100" s="4" t="s">
        <v>17</v>
      </c>
      <c r="N100" s="3">
        <v>2023</v>
      </c>
    </row>
    <row r="101" spans="1:14" hidden="1" x14ac:dyDescent="0.25">
      <c r="A101" s="2">
        <v>45049</v>
      </c>
      <c r="B101" s="3">
        <v>5</v>
      </c>
      <c r="C101" s="4" t="s">
        <v>14</v>
      </c>
      <c r="D101" s="4" t="s">
        <v>15</v>
      </c>
      <c r="E101" s="4" t="s">
        <v>20</v>
      </c>
      <c r="F101" s="3">
        <v>3</v>
      </c>
      <c r="G101" s="3">
        <v>367</v>
      </c>
      <c r="H101" s="3">
        <v>460</v>
      </c>
      <c r="I101" s="3">
        <v>0</v>
      </c>
      <c r="J101" s="6">
        <v>0.32370370370370372</v>
      </c>
      <c r="K101" s="6">
        <v>0.60783564814814817</v>
      </c>
      <c r="L101" s="3">
        <v>79.78</v>
      </c>
      <c r="M101" s="4" t="s">
        <v>17</v>
      </c>
      <c r="N101" s="3">
        <v>2023</v>
      </c>
    </row>
    <row r="102" spans="1:14" hidden="1" x14ac:dyDescent="0.25">
      <c r="A102" s="2">
        <v>45050</v>
      </c>
      <c r="B102" s="3">
        <v>5</v>
      </c>
      <c r="C102" s="4" t="s">
        <v>21</v>
      </c>
      <c r="D102" s="4" t="s">
        <v>15</v>
      </c>
      <c r="E102" s="4" t="s">
        <v>22</v>
      </c>
      <c r="F102" s="3">
        <v>2</v>
      </c>
      <c r="G102" s="3">
        <v>484</v>
      </c>
      <c r="H102" s="3">
        <v>670</v>
      </c>
      <c r="I102" s="3">
        <v>1</v>
      </c>
      <c r="J102" s="6">
        <v>0.32400462962962961</v>
      </c>
      <c r="K102" s="6">
        <v>0.68054398148148143</v>
      </c>
      <c r="L102" s="3">
        <v>72.239999999999995</v>
      </c>
      <c r="M102" s="4" t="s">
        <v>17</v>
      </c>
      <c r="N102" s="3">
        <v>2023</v>
      </c>
    </row>
    <row r="103" spans="1:14" hidden="1" x14ac:dyDescent="0.25">
      <c r="A103" s="2">
        <v>45051</v>
      </c>
      <c r="B103" s="3">
        <v>5</v>
      </c>
      <c r="C103" s="4" t="s">
        <v>14</v>
      </c>
      <c r="D103" s="4" t="s">
        <v>15</v>
      </c>
      <c r="E103" s="4" t="s">
        <v>23</v>
      </c>
      <c r="F103" s="3">
        <v>2</v>
      </c>
      <c r="G103" s="3">
        <v>340</v>
      </c>
      <c r="H103" s="3">
        <v>460</v>
      </c>
      <c r="I103" s="3">
        <v>0</v>
      </c>
      <c r="J103" s="6">
        <v>0.31980324074074074</v>
      </c>
      <c r="K103" s="6">
        <v>0.57122685185185185</v>
      </c>
      <c r="L103" s="3">
        <v>73.91</v>
      </c>
      <c r="M103" s="4" t="s">
        <v>17</v>
      </c>
      <c r="N103" s="3">
        <v>2023</v>
      </c>
    </row>
    <row r="104" spans="1:14" hidden="1" x14ac:dyDescent="0.25">
      <c r="A104" s="2">
        <v>45055</v>
      </c>
      <c r="B104" s="3">
        <v>5</v>
      </c>
      <c r="C104" s="4" t="s">
        <v>14</v>
      </c>
      <c r="D104" s="4" t="s">
        <v>15</v>
      </c>
      <c r="E104" s="4" t="s">
        <v>18</v>
      </c>
      <c r="F104" s="3">
        <v>3</v>
      </c>
      <c r="G104" s="3">
        <v>479</v>
      </c>
      <c r="H104" s="3">
        <v>511</v>
      </c>
      <c r="I104" s="3">
        <v>0</v>
      </c>
      <c r="J104" s="6">
        <v>0.31214120370370368</v>
      </c>
      <c r="K104" s="6">
        <v>0.67137731481481477</v>
      </c>
      <c r="L104" s="3">
        <v>93.74</v>
      </c>
      <c r="M104" s="4" t="s">
        <v>17</v>
      </c>
      <c r="N104" s="3">
        <v>2023</v>
      </c>
    </row>
    <row r="105" spans="1:14" hidden="1" x14ac:dyDescent="0.25">
      <c r="A105" s="2">
        <v>45056</v>
      </c>
      <c r="B105" s="3">
        <v>5</v>
      </c>
      <c r="C105" s="4" t="s">
        <v>14</v>
      </c>
      <c r="D105" s="4" t="s">
        <v>15</v>
      </c>
      <c r="E105" s="4" t="s">
        <v>20</v>
      </c>
      <c r="F105" s="3">
        <v>3</v>
      </c>
      <c r="G105" s="3">
        <v>391</v>
      </c>
      <c r="H105" s="3">
        <v>670</v>
      </c>
      <c r="I105" s="3">
        <v>1</v>
      </c>
      <c r="J105" s="6">
        <v>0.32157407407407407</v>
      </c>
      <c r="K105" s="6">
        <v>0.61797453703703709</v>
      </c>
      <c r="L105" s="3">
        <v>58.36</v>
      </c>
      <c r="M105" s="4" t="s">
        <v>17</v>
      </c>
      <c r="N105" s="3">
        <v>2023</v>
      </c>
    </row>
    <row r="106" spans="1:14" hidden="1" x14ac:dyDescent="0.25">
      <c r="A106" s="2">
        <v>45057</v>
      </c>
      <c r="B106" s="3">
        <v>5</v>
      </c>
      <c r="C106" s="4" t="s">
        <v>21</v>
      </c>
      <c r="D106" s="4" t="s">
        <v>15</v>
      </c>
      <c r="E106" s="4" t="s">
        <v>22</v>
      </c>
      <c r="F106" s="3">
        <v>4</v>
      </c>
      <c r="G106" s="3">
        <v>661</v>
      </c>
      <c r="H106" s="3">
        <v>699</v>
      </c>
      <c r="I106" s="3">
        <v>1</v>
      </c>
      <c r="J106" s="6">
        <v>0.32332175925925927</v>
      </c>
      <c r="K106" s="6">
        <v>0.80181712962962959</v>
      </c>
      <c r="L106" s="3">
        <v>94.56</v>
      </c>
      <c r="M106" s="4" t="s">
        <v>17</v>
      </c>
      <c r="N106" s="3">
        <v>2023</v>
      </c>
    </row>
    <row r="107" spans="1:14" hidden="1" x14ac:dyDescent="0.25">
      <c r="A107" s="2">
        <v>45058</v>
      </c>
      <c r="B107" s="3">
        <v>5</v>
      </c>
      <c r="C107" s="4" t="s">
        <v>14</v>
      </c>
      <c r="D107" s="4" t="s">
        <v>15</v>
      </c>
      <c r="E107" s="4" t="s">
        <v>23</v>
      </c>
      <c r="F107" s="3">
        <v>2</v>
      </c>
      <c r="G107" s="3">
        <v>408</v>
      </c>
      <c r="H107" s="3">
        <v>460</v>
      </c>
      <c r="I107" s="3">
        <v>0</v>
      </c>
      <c r="J107" s="6">
        <v>0.32416666666666666</v>
      </c>
      <c r="K107" s="6">
        <v>0.63265046296296301</v>
      </c>
      <c r="L107" s="3">
        <v>88.7</v>
      </c>
      <c r="M107" s="4" t="s">
        <v>17</v>
      </c>
      <c r="N107" s="3">
        <v>2023</v>
      </c>
    </row>
    <row r="108" spans="1:14" hidden="1" x14ac:dyDescent="0.25">
      <c r="A108" s="2">
        <v>45061</v>
      </c>
      <c r="B108" s="3">
        <v>5</v>
      </c>
      <c r="C108" s="4" t="s">
        <v>19</v>
      </c>
      <c r="D108" s="4" t="s">
        <v>15</v>
      </c>
      <c r="E108" s="4" t="s">
        <v>16</v>
      </c>
      <c r="F108" s="3">
        <v>3</v>
      </c>
      <c r="G108" s="3">
        <v>343</v>
      </c>
      <c r="H108" s="3">
        <v>460</v>
      </c>
      <c r="I108" s="3">
        <v>0</v>
      </c>
      <c r="J108" s="6">
        <v>0.33657407407407408</v>
      </c>
      <c r="K108" s="6">
        <v>0.60239583333333335</v>
      </c>
      <c r="L108" s="3">
        <v>74.569999999999993</v>
      </c>
      <c r="M108" s="4" t="s">
        <v>17</v>
      </c>
      <c r="N108" s="3">
        <v>2023</v>
      </c>
    </row>
    <row r="109" spans="1:14" hidden="1" x14ac:dyDescent="0.25">
      <c r="A109" s="2">
        <v>45063</v>
      </c>
      <c r="B109" s="3">
        <v>5</v>
      </c>
      <c r="C109" s="4" t="s">
        <v>14</v>
      </c>
      <c r="D109" s="4" t="s">
        <v>24</v>
      </c>
      <c r="E109" s="4" t="s">
        <v>20</v>
      </c>
      <c r="F109" s="3">
        <v>1</v>
      </c>
      <c r="G109" s="3">
        <v>185</v>
      </c>
      <c r="H109" s="3">
        <v>465</v>
      </c>
      <c r="I109" s="3">
        <v>0</v>
      </c>
      <c r="J109" s="6">
        <v>0.31195601851851851</v>
      </c>
      <c r="K109" s="6">
        <v>0.44052083333333331</v>
      </c>
      <c r="L109" s="3">
        <v>39.78</v>
      </c>
      <c r="M109" s="4" t="s">
        <v>17</v>
      </c>
      <c r="N109" s="3">
        <v>2023</v>
      </c>
    </row>
    <row r="110" spans="1:14" hidden="1" x14ac:dyDescent="0.25">
      <c r="A110" s="2">
        <v>45063</v>
      </c>
      <c r="B110" s="3">
        <v>5</v>
      </c>
      <c r="C110" s="4" t="s">
        <v>19</v>
      </c>
      <c r="D110" s="4" t="s">
        <v>24</v>
      </c>
      <c r="E110" s="4" t="s">
        <v>20</v>
      </c>
      <c r="F110" s="3">
        <v>1</v>
      </c>
      <c r="G110" s="3">
        <v>201</v>
      </c>
      <c r="H110" s="3">
        <v>460</v>
      </c>
      <c r="I110" s="3">
        <v>0</v>
      </c>
      <c r="J110" s="6">
        <v>0.44646990740740738</v>
      </c>
      <c r="K110" s="6">
        <v>0.58570601851851856</v>
      </c>
      <c r="L110" s="3">
        <v>43.7</v>
      </c>
      <c r="M110" s="4" t="s">
        <v>17</v>
      </c>
      <c r="N110" s="3">
        <v>2023</v>
      </c>
    </row>
    <row r="111" spans="1:14" hidden="1" x14ac:dyDescent="0.25">
      <c r="A111" s="2">
        <v>45064</v>
      </c>
      <c r="B111" s="3">
        <v>5</v>
      </c>
      <c r="C111" s="4" t="s">
        <v>21</v>
      </c>
      <c r="D111" s="4" t="s">
        <v>15</v>
      </c>
      <c r="E111" s="4" t="s">
        <v>22</v>
      </c>
      <c r="F111" s="3">
        <v>3</v>
      </c>
      <c r="G111" s="3">
        <v>507</v>
      </c>
      <c r="H111" s="3">
        <v>670</v>
      </c>
      <c r="I111" s="3">
        <v>1</v>
      </c>
      <c r="J111" s="6">
        <v>0.32945601851851852</v>
      </c>
      <c r="K111" s="6">
        <v>0.7161805555555556</v>
      </c>
      <c r="L111" s="3">
        <v>75.67</v>
      </c>
      <c r="M111" s="4" t="s">
        <v>17</v>
      </c>
      <c r="N111" s="3">
        <v>2023</v>
      </c>
    </row>
    <row r="112" spans="1:14" hidden="1" x14ac:dyDescent="0.25">
      <c r="A112" s="2">
        <v>45065</v>
      </c>
      <c r="B112" s="3">
        <v>5</v>
      </c>
      <c r="C112" s="4" t="s">
        <v>14</v>
      </c>
      <c r="D112" s="4" t="s">
        <v>15</v>
      </c>
      <c r="E112" s="4" t="s">
        <v>23</v>
      </c>
      <c r="F112" s="3">
        <v>2</v>
      </c>
      <c r="G112" s="3">
        <v>295</v>
      </c>
      <c r="H112" s="3">
        <v>460</v>
      </c>
      <c r="I112" s="3">
        <v>0</v>
      </c>
      <c r="J112" s="6">
        <v>0.31762731481481482</v>
      </c>
      <c r="K112" s="6">
        <v>0.52863425925925922</v>
      </c>
      <c r="L112" s="3">
        <v>64.13</v>
      </c>
      <c r="M112" s="4" t="s">
        <v>17</v>
      </c>
      <c r="N112" s="3">
        <v>2023</v>
      </c>
    </row>
    <row r="113" spans="1:14" hidden="1" x14ac:dyDescent="0.25">
      <c r="A113" s="2">
        <v>45068</v>
      </c>
      <c r="B113" s="3">
        <v>5</v>
      </c>
      <c r="C113" s="4" t="s">
        <v>14</v>
      </c>
      <c r="D113" s="4" t="s">
        <v>15</v>
      </c>
      <c r="E113" s="4" t="s">
        <v>16</v>
      </c>
      <c r="F113" s="3">
        <v>3</v>
      </c>
      <c r="G113" s="3">
        <v>538</v>
      </c>
      <c r="H113" s="3">
        <v>670</v>
      </c>
      <c r="I113" s="3">
        <v>1</v>
      </c>
      <c r="J113" s="6">
        <v>0.32291666666666669</v>
      </c>
      <c r="K113" s="6">
        <v>0.72238425925925931</v>
      </c>
      <c r="L113" s="3">
        <v>80.3</v>
      </c>
      <c r="M113" s="4" t="s">
        <v>17</v>
      </c>
      <c r="N113" s="3">
        <v>2023</v>
      </c>
    </row>
    <row r="114" spans="1:14" hidden="1" x14ac:dyDescent="0.25">
      <c r="A114" s="2">
        <v>45069</v>
      </c>
      <c r="B114" s="3">
        <v>5</v>
      </c>
      <c r="C114" s="4" t="s">
        <v>14</v>
      </c>
      <c r="D114" s="4" t="s">
        <v>15</v>
      </c>
      <c r="E114" s="4" t="s">
        <v>18</v>
      </c>
      <c r="F114" s="3">
        <v>3</v>
      </c>
      <c r="G114" s="3">
        <v>437</v>
      </c>
      <c r="H114" s="3">
        <v>465</v>
      </c>
      <c r="I114" s="3">
        <v>0</v>
      </c>
      <c r="J114" s="6">
        <v>0.31215277777777778</v>
      </c>
      <c r="K114" s="6">
        <v>0.62306712962962962</v>
      </c>
      <c r="L114" s="3">
        <v>93.98</v>
      </c>
      <c r="M114" s="4" t="s">
        <v>17</v>
      </c>
      <c r="N114" s="3">
        <v>2023</v>
      </c>
    </row>
    <row r="115" spans="1:14" hidden="1" x14ac:dyDescent="0.25">
      <c r="A115" s="2">
        <v>45070</v>
      </c>
      <c r="B115" s="3">
        <v>5</v>
      </c>
      <c r="C115" s="4" t="s">
        <v>19</v>
      </c>
      <c r="D115" s="4" t="s">
        <v>15</v>
      </c>
      <c r="E115" s="4" t="s">
        <v>20</v>
      </c>
      <c r="F115" s="3">
        <v>2</v>
      </c>
      <c r="G115" s="3">
        <v>383</v>
      </c>
      <c r="H115" s="3">
        <v>460</v>
      </c>
      <c r="I115" s="3">
        <v>0</v>
      </c>
      <c r="J115" s="6">
        <v>0.3183449074074074</v>
      </c>
      <c r="K115" s="6">
        <v>0.58846064814814814</v>
      </c>
      <c r="L115" s="3">
        <v>83.26</v>
      </c>
      <c r="M115" s="4" t="s">
        <v>17</v>
      </c>
      <c r="N115" s="3">
        <v>2023</v>
      </c>
    </row>
    <row r="116" spans="1:14" hidden="1" x14ac:dyDescent="0.25">
      <c r="A116" s="2">
        <v>45071</v>
      </c>
      <c r="B116" s="3">
        <v>5</v>
      </c>
      <c r="C116" s="4" t="s">
        <v>21</v>
      </c>
      <c r="D116" s="4" t="s">
        <v>15</v>
      </c>
      <c r="E116" s="4" t="s">
        <v>22</v>
      </c>
      <c r="F116" s="3">
        <v>3</v>
      </c>
      <c r="G116" s="3">
        <v>571</v>
      </c>
      <c r="H116" s="3">
        <v>670</v>
      </c>
      <c r="I116" s="3">
        <v>1</v>
      </c>
      <c r="J116" s="6">
        <v>0.32916666666666666</v>
      </c>
      <c r="K116" s="6">
        <v>0.75138888888888888</v>
      </c>
      <c r="L116" s="3">
        <v>85.22</v>
      </c>
      <c r="M116" s="4" t="s">
        <v>17</v>
      </c>
      <c r="N116" s="3">
        <v>2023</v>
      </c>
    </row>
    <row r="117" spans="1:14" hidden="1" x14ac:dyDescent="0.25">
      <c r="A117" s="2">
        <v>45072</v>
      </c>
      <c r="B117" s="3">
        <v>5</v>
      </c>
      <c r="C117" s="4" t="s">
        <v>14</v>
      </c>
      <c r="D117" s="4" t="s">
        <v>15</v>
      </c>
      <c r="E117" s="4" t="s">
        <v>23</v>
      </c>
      <c r="F117" s="3">
        <v>2</v>
      </c>
      <c r="G117" s="3">
        <v>454</v>
      </c>
      <c r="H117" s="3">
        <v>465</v>
      </c>
      <c r="I117" s="3">
        <v>0</v>
      </c>
      <c r="J117" s="6">
        <v>0.31282407407407409</v>
      </c>
      <c r="K117" s="6">
        <v>0.63910879629629624</v>
      </c>
      <c r="L117" s="3">
        <v>97.63</v>
      </c>
      <c r="M117" s="4" t="s">
        <v>17</v>
      </c>
      <c r="N117" s="3">
        <v>2023</v>
      </c>
    </row>
    <row r="118" spans="1:14" hidden="1" x14ac:dyDescent="0.25">
      <c r="A118" s="2">
        <v>45075</v>
      </c>
      <c r="B118" s="3">
        <v>5</v>
      </c>
      <c r="C118" s="4" t="s">
        <v>14</v>
      </c>
      <c r="D118" s="4" t="s">
        <v>24</v>
      </c>
      <c r="E118" s="4" t="s">
        <v>16</v>
      </c>
      <c r="F118" s="3">
        <v>3</v>
      </c>
      <c r="G118" s="3">
        <v>447</v>
      </c>
      <c r="H118" s="3">
        <v>670</v>
      </c>
      <c r="I118" s="3">
        <v>1</v>
      </c>
      <c r="J118" s="6">
        <v>0.3228935185185185</v>
      </c>
      <c r="K118" s="6">
        <v>0.6588194444444444</v>
      </c>
      <c r="L118" s="3">
        <v>66.72</v>
      </c>
      <c r="M118" s="4" t="s">
        <v>17</v>
      </c>
      <c r="N118" s="3">
        <v>2023</v>
      </c>
    </row>
    <row r="119" spans="1:14" hidden="1" x14ac:dyDescent="0.25">
      <c r="A119" s="2">
        <v>45075</v>
      </c>
      <c r="B119" s="3">
        <v>5</v>
      </c>
      <c r="C119" s="4" t="s">
        <v>27</v>
      </c>
      <c r="D119" s="4" t="s">
        <v>24</v>
      </c>
      <c r="E119" s="4" t="s">
        <v>16</v>
      </c>
      <c r="F119" s="3">
        <v>1</v>
      </c>
      <c r="G119" s="3">
        <v>126</v>
      </c>
      <c r="H119" s="3">
        <v>670</v>
      </c>
      <c r="I119" s="3">
        <v>1</v>
      </c>
      <c r="J119" s="6">
        <v>0.66054398148148152</v>
      </c>
      <c r="K119" s="6">
        <v>0.74800925925925921</v>
      </c>
      <c r="L119" s="3">
        <v>18.809999999999999</v>
      </c>
      <c r="M119" s="4" t="s">
        <v>17</v>
      </c>
      <c r="N119" s="3">
        <v>2023</v>
      </c>
    </row>
    <row r="120" spans="1:14" hidden="1" x14ac:dyDescent="0.25">
      <c r="A120" s="2">
        <v>45076</v>
      </c>
      <c r="B120" s="3">
        <v>5</v>
      </c>
      <c r="C120" s="4" t="s">
        <v>14</v>
      </c>
      <c r="D120" s="4" t="s">
        <v>15</v>
      </c>
      <c r="E120" s="4" t="s">
        <v>18</v>
      </c>
      <c r="F120" s="3">
        <v>3</v>
      </c>
      <c r="G120" s="3">
        <v>379</v>
      </c>
      <c r="H120" s="3">
        <v>463</v>
      </c>
      <c r="I120" s="3">
        <v>0</v>
      </c>
      <c r="J120" s="6">
        <v>0.31364583333333335</v>
      </c>
      <c r="K120" s="6">
        <v>0.59256944444444448</v>
      </c>
      <c r="L120" s="3">
        <v>81.86</v>
      </c>
      <c r="M120" s="4" t="s">
        <v>17</v>
      </c>
      <c r="N120" s="3">
        <v>2023</v>
      </c>
    </row>
    <row r="121" spans="1:14" hidden="1" x14ac:dyDescent="0.25">
      <c r="A121" s="2">
        <v>45077</v>
      </c>
      <c r="B121" s="3">
        <v>5</v>
      </c>
      <c r="C121" s="4" t="s">
        <v>14</v>
      </c>
      <c r="D121" s="4" t="s">
        <v>24</v>
      </c>
      <c r="E121" s="4" t="s">
        <v>20</v>
      </c>
      <c r="F121" s="3">
        <v>1</v>
      </c>
      <c r="G121" s="3">
        <v>217</v>
      </c>
      <c r="H121" s="3">
        <v>460</v>
      </c>
      <c r="I121" s="3">
        <v>0</v>
      </c>
      <c r="J121" s="6">
        <v>0.31605324074074076</v>
      </c>
      <c r="K121" s="6">
        <v>0.46674768518518517</v>
      </c>
      <c r="L121" s="3">
        <v>47.17</v>
      </c>
      <c r="M121" s="4" t="s">
        <v>17</v>
      </c>
      <c r="N121" s="3">
        <v>2023</v>
      </c>
    </row>
    <row r="122" spans="1:14" hidden="1" x14ac:dyDescent="0.25">
      <c r="A122" s="2">
        <v>45077</v>
      </c>
      <c r="B122" s="3">
        <v>5</v>
      </c>
      <c r="C122" s="4" t="s">
        <v>19</v>
      </c>
      <c r="D122" s="4" t="s">
        <v>24</v>
      </c>
      <c r="E122" s="4" t="s">
        <v>20</v>
      </c>
      <c r="F122" s="3">
        <v>1</v>
      </c>
      <c r="G122" s="3">
        <v>339</v>
      </c>
      <c r="H122" s="3">
        <v>569</v>
      </c>
      <c r="I122" s="3">
        <v>0</v>
      </c>
      <c r="J122" s="6">
        <v>0.47607638888888887</v>
      </c>
      <c r="K122" s="6">
        <v>0.7112384259259259</v>
      </c>
      <c r="L122" s="3">
        <v>59.58</v>
      </c>
      <c r="M122" s="4" t="s">
        <v>17</v>
      </c>
      <c r="N122" s="3">
        <v>2023</v>
      </c>
    </row>
    <row r="123" spans="1:14" hidden="1" x14ac:dyDescent="0.25">
      <c r="A123" s="2">
        <v>45078</v>
      </c>
      <c r="B123" s="3">
        <v>6</v>
      </c>
      <c r="C123" s="4" t="s">
        <v>21</v>
      </c>
      <c r="D123" s="4" t="s">
        <v>15</v>
      </c>
      <c r="E123" s="4" t="s">
        <v>22</v>
      </c>
      <c r="F123" s="3">
        <v>3</v>
      </c>
      <c r="G123" s="3">
        <v>750</v>
      </c>
      <c r="H123" s="3">
        <v>799</v>
      </c>
      <c r="I123" s="3">
        <v>1</v>
      </c>
      <c r="J123" s="6">
        <v>0.32793981481481482</v>
      </c>
      <c r="K123" s="6">
        <v>0.8714467592592593</v>
      </c>
      <c r="L123" s="3">
        <v>93.87</v>
      </c>
      <c r="M123" s="4" t="s">
        <v>17</v>
      </c>
      <c r="N123" s="3">
        <v>2023</v>
      </c>
    </row>
    <row r="124" spans="1:14" hidden="1" x14ac:dyDescent="0.25">
      <c r="A124" s="2">
        <v>45079</v>
      </c>
      <c r="B124" s="3">
        <v>6</v>
      </c>
      <c r="C124" s="4" t="s">
        <v>14</v>
      </c>
      <c r="D124" s="4" t="s">
        <v>15</v>
      </c>
      <c r="E124" s="4" t="s">
        <v>23</v>
      </c>
      <c r="F124" s="3">
        <v>2</v>
      </c>
      <c r="G124" s="3">
        <v>372</v>
      </c>
      <c r="H124" s="3">
        <v>460</v>
      </c>
      <c r="I124" s="3">
        <v>0</v>
      </c>
      <c r="J124" s="6">
        <v>0.32234953703703706</v>
      </c>
      <c r="K124" s="6">
        <v>0.58649305555555553</v>
      </c>
      <c r="L124" s="3">
        <v>80.87</v>
      </c>
      <c r="M124" s="4" t="s">
        <v>17</v>
      </c>
      <c r="N124" s="3">
        <v>2023</v>
      </c>
    </row>
    <row r="125" spans="1:14" hidden="1" x14ac:dyDescent="0.25">
      <c r="A125" s="2">
        <v>45082</v>
      </c>
      <c r="B125" s="3">
        <v>6</v>
      </c>
      <c r="C125" s="4" t="s">
        <v>14</v>
      </c>
      <c r="D125" s="4" t="s">
        <v>24</v>
      </c>
      <c r="E125" s="4" t="s">
        <v>16</v>
      </c>
      <c r="F125" s="3">
        <v>3</v>
      </c>
      <c r="G125" s="3">
        <v>476</v>
      </c>
      <c r="H125" s="3">
        <v>673</v>
      </c>
      <c r="I125" s="3">
        <v>1</v>
      </c>
      <c r="J125" s="6">
        <v>0.31374999999999997</v>
      </c>
      <c r="K125" s="6">
        <v>0.67092592592592593</v>
      </c>
      <c r="L125" s="3">
        <v>70.73</v>
      </c>
      <c r="M125" s="4" t="s">
        <v>17</v>
      </c>
      <c r="N125" s="3">
        <v>2023</v>
      </c>
    </row>
    <row r="126" spans="1:14" hidden="1" x14ac:dyDescent="0.25">
      <c r="A126" s="2">
        <v>45082</v>
      </c>
      <c r="B126" s="3">
        <v>6</v>
      </c>
      <c r="C126" s="4" t="s">
        <v>27</v>
      </c>
      <c r="D126" s="4" t="s">
        <v>24</v>
      </c>
      <c r="E126" s="4" t="s">
        <v>16</v>
      </c>
      <c r="F126" s="3">
        <v>1</v>
      </c>
      <c r="G126" s="3">
        <v>71</v>
      </c>
      <c r="H126" s="3">
        <v>670</v>
      </c>
      <c r="I126" s="3">
        <v>1</v>
      </c>
      <c r="J126" s="6">
        <v>0.68133101851851852</v>
      </c>
      <c r="K126" s="6">
        <v>0.73115740740740742</v>
      </c>
      <c r="L126" s="3">
        <v>10.6</v>
      </c>
      <c r="M126" s="4" t="s">
        <v>17</v>
      </c>
      <c r="N126" s="3">
        <v>2023</v>
      </c>
    </row>
    <row r="127" spans="1:14" hidden="1" x14ac:dyDescent="0.25">
      <c r="A127" s="2">
        <v>45083</v>
      </c>
      <c r="B127" s="3">
        <v>6</v>
      </c>
      <c r="C127" s="4" t="s">
        <v>14</v>
      </c>
      <c r="D127" s="4" t="s">
        <v>15</v>
      </c>
      <c r="E127" s="4" t="s">
        <v>18</v>
      </c>
      <c r="F127" s="3">
        <v>2</v>
      </c>
      <c r="G127" s="3">
        <v>388</v>
      </c>
      <c r="H127" s="3">
        <v>462</v>
      </c>
      <c r="I127" s="3">
        <v>0</v>
      </c>
      <c r="J127" s="6">
        <v>0.31458333333333333</v>
      </c>
      <c r="K127" s="6">
        <v>0.59065972222222218</v>
      </c>
      <c r="L127" s="3">
        <v>83.98</v>
      </c>
      <c r="M127" s="4" t="s">
        <v>17</v>
      </c>
      <c r="N127" s="3">
        <v>2023</v>
      </c>
    </row>
    <row r="128" spans="1:14" hidden="1" x14ac:dyDescent="0.25">
      <c r="A128" s="2">
        <v>45084</v>
      </c>
      <c r="B128" s="3">
        <v>6</v>
      </c>
      <c r="C128" s="4" t="s">
        <v>19</v>
      </c>
      <c r="D128" s="4" t="s">
        <v>15</v>
      </c>
      <c r="E128" s="4" t="s">
        <v>20</v>
      </c>
      <c r="F128" s="3">
        <v>2</v>
      </c>
      <c r="G128" s="3">
        <v>696</v>
      </c>
      <c r="H128" s="3">
        <v>728</v>
      </c>
      <c r="I128" s="3">
        <v>0</v>
      </c>
      <c r="J128" s="6">
        <v>0.31964120370370369</v>
      </c>
      <c r="K128" s="6">
        <v>0.82207175925925924</v>
      </c>
      <c r="L128" s="3">
        <v>95.6</v>
      </c>
      <c r="M128" s="4" t="s">
        <v>17</v>
      </c>
      <c r="N128" s="3">
        <v>2023</v>
      </c>
    </row>
    <row r="129" spans="1:14" hidden="1" x14ac:dyDescent="0.25">
      <c r="A129" s="2">
        <v>45085</v>
      </c>
      <c r="B129" s="3">
        <v>6</v>
      </c>
      <c r="C129" s="4" t="s">
        <v>21</v>
      </c>
      <c r="D129" s="4" t="s">
        <v>15</v>
      </c>
      <c r="E129" s="4" t="s">
        <v>22</v>
      </c>
      <c r="F129" s="3">
        <v>2</v>
      </c>
      <c r="G129" s="3">
        <v>408</v>
      </c>
      <c r="H129" s="3">
        <v>670</v>
      </c>
      <c r="I129" s="3">
        <v>1</v>
      </c>
      <c r="J129" s="6">
        <v>0.31892361111111112</v>
      </c>
      <c r="K129" s="6">
        <v>0.60849537037037038</v>
      </c>
      <c r="L129" s="3">
        <v>60.9</v>
      </c>
      <c r="M129" s="4" t="s">
        <v>17</v>
      </c>
      <c r="N129" s="3">
        <v>2023</v>
      </c>
    </row>
    <row r="130" spans="1:14" hidden="1" x14ac:dyDescent="0.25">
      <c r="A130" s="2">
        <v>45086</v>
      </c>
      <c r="B130" s="3">
        <v>6</v>
      </c>
      <c r="C130" s="4" t="s">
        <v>14</v>
      </c>
      <c r="D130" s="4" t="s">
        <v>15</v>
      </c>
      <c r="E130" s="4" t="s">
        <v>23</v>
      </c>
      <c r="F130" s="3">
        <v>2</v>
      </c>
      <c r="G130" s="3">
        <v>327</v>
      </c>
      <c r="H130" s="3">
        <v>460</v>
      </c>
      <c r="I130" s="3">
        <v>0</v>
      </c>
      <c r="J130" s="6">
        <v>0.32005787037037037</v>
      </c>
      <c r="K130" s="6">
        <v>0.5516550925925926</v>
      </c>
      <c r="L130" s="3">
        <v>71.09</v>
      </c>
      <c r="M130" s="4" t="s">
        <v>17</v>
      </c>
      <c r="N130" s="3">
        <v>2023</v>
      </c>
    </row>
    <row r="131" spans="1:14" hidden="1" x14ac:dyDescent="0.25">
      <c r="A131" s="2">
        <v>45089</v>
      </c>
      <c r="B131" s="3">
        <v>6</v>
      </c>
      <c r="C131" s="4" t="s">
        <v>14</v>
      </c>
      <c r="D131" s="4" t="s">
        <v>15</v>
      </c>
      <c r="E131" s="4" t="s">
        <v>16</v>
      </c>
      <c r="F131" s="3">
        <v>3</v>
      </c>
      <c r="G131" s="3">
        <v>362</v>
      </c>
      <c r="H131" s="3">
        <v>460</v>
      </c>
      <c r="I131" s="3">
        <v>0</v>
      </c>
      <c r="J131" s="6">
        <v>0.3241087962962963</v>
      </c>
      <c r="K131" s="6">
        <v>0.6061805555555555</v>
      </c>
      <c r="L131" s="3">
        <v>78.7</v>
      </c>
      <c r="M131" s="4" t="s">
        <v>17</v>
      </c>
      <c r="N131" s="3">
        <v>2023</v>
      </c>
    </row>
    <row r="132" spans="1:14" hidden="1" x14ac:dyDescent="0.25">
      <c r="A132" s="2">
        <v>45090</v>
      </c>
      <c r="B132" s="3">
        <v>6</v>
      </c>
      <c r="C132" s="4" t="s">
        <v>14</v>
      </c>
      <c r="D132" s="4" t="s">
        <v>15</v>
      </c>
      <c r="E132" s="4" t="s">
        <v>18</v>
      </c>
      <c r="F132" s="3">
        <v>2</v>
      </c>
      <c r="G132" s="3">
        <v>417</v>
      </c>
      <c r="H132" s="3">
        <v>460</v>
      </c>
      <c r="I132" s="3">
        <v>0</v>
      </c>
      <c r="J132" s="6">
        <v>0.31562499999999999</v>
      </c>
      <c r="K132" s="6">
        <v>0.63164351851851852</v>
      </c>
      <c r="L132" s="3">
        <v>90.65</v>
      </c>
      <c r="M132" s="4" t="s">
        <v>17</v>
      </c>
      <c r="N132" s="3">
        <v>2023</v>
      </c>
    </row>
    <row r="133" spans="1:14" hidden="1" x14ac:dyDescent="0.25">
      <c r="A133" s="2">
        <v>45091</v>
      </c>
      <c r="B133" s="3">
        <v>6</v>
      </c>
      <c r="C133" s="4" t="s">
        <v>14</v>
      </c>
      <c r="D133" s="4" t="s">
        <v>24</v>
      </c>
      <c r="E133" s="4" t="s">
        <v>20</v>
      </c>
      <c r="F133" s="3">
        <v>1</v>
      </c>
      <c r="G133" s="3">
        <v>177</v>
      </c>
      <c r="H133" s="3">
        <v>461</v>
      </c>
      <c r="I133" s="3">
        <v>0</v>
      </c>
      <c r="J133" s="6">
        <v>0.31480324074074073</v>
      </c>
      <c r="K133" s="6">
        <v>0.43769675925925927</v>
      </c>
      <c r="L133" s="3">
        <v>38.39</v>
      </c>
      <c r="M133" s="4" t="s">
        <v>17</v>
      </c>
      <c r="N133" s="3">
        <v>2023</v>
      </c>
    </row>
    <row r="134" spans="1:14" hidden="1" x14ac:dyDescent="0.25">
      <c r="A134" s="2">
        <v>45091</v>
      </c>
      <c r="B134" s="3">
        <v>6</v>
      </c>
      <c r="C134" s="4" t="s">
        <v>19</v>
      </c>
      <c r="D134" s="4" t="s">
        <v>24</v>
      </c>
      <c r="E134" s="4" t="s">
        <v>20</v>
      </c>
      <c r="F134" s="3">
        <v>1</v>
      </c>
      <c r="G134" s="3">
        <v>278</v>
      </c>
      <c r="H134" s="3">
        <v>466</v>
      </c>
      <c r="I134" s="3">
        <v>0</v>
      </c>
      <c r="J134" s="6">
        <v>0.44670138888888888</v>
      </c>
      <c r="K134" s="6">
        <v>0.64018518518518519</v>
      </c>
      <c r="L134" s="3">
        <v>59.66</v>
      </c>
      <c r="M134" s="4" t="s">
        <v>17</v>
      </c>
      <c r="N134" s="3">
        <v>2023</v>
      </c>
    </row>
    <row r="135" spans="1:14" hidden="1" x14ac:dyDescent="0.25">
      <c r="A135" s="2">
        <v>45092</v>
      </c>
      <c r="B135" s="3">
        <v>6</v>
      </c>
      <c r="C135" s="4" t="s">
        <v>21</v>
      </c>
      <c r="D135" s="4" t="s">
        <v>15</v>
      </c>
      <c r="E135" s="4" t="s">
        <v>22</v>
      </c>
      <c r="F135" s="3">
        <v>3</v>
      </c>
      <c r="G135" s="3">
        <v>584</v>
      </c>
      <c r="H135" s="3">
        <v>670</v>
      </c>
      <c r="I135" s="3">
        <v>1</v>
      </c>
      <c r="J135" s="6">
        <v>0.32611111111111113</v>
      </c>
      <c r="K135" s="6">
        <v>0.75618055555555552</v>
      </c>
      <c r="L135" s="3">
        <v>87.16</v>
      </c>
      <c r="M135" s="4" t="s">
        <v>17</v>
      </c>
      <c r="N135" s="3">
        <v>2023</v>
      </c>
    </row>
    <row r="136" spans="1:14" hidden="1" x14ac:dyDescent="0.25">
      <c r="A136" s="2">
        <v>45093</v>
      </c>
      <c r="B136" s="3">
        <v>6</v>
      </c>
      <c r="C136" s="4" t="s">
        <v>14</v>
      </c>
      <c r="D136" s="4" t="s">
        <v>15</v>
      </c>
      <c r="E136" s="4" t="s">
        <v>23</v>
      </c>
      <c r="F136" s="3">
        <v>2</v>
      </c>
      <c r="G136" s="3">
        <v>409</v>
      </c>
      <c r="H136" s="3">
        <v>462</v>
      </c>
      <c r="I136" s="3">
        <v>0</v>
      </c>
      <c r="J136" s="6">
        <v>0.31435185185185183</v>
      </c>
      <c r="K136" s="6">
        <v>0.59826388888888893</v>
      </c>
      <c r="L136" s="3">
        <v>88.53</v>
      </c>
      <c r="M136" s="4" t="s">
        <v>17</v>
      </c>
      <c r="N136" s="3">
        <v>2023</v>
      </c>
    </row>
    <row r="137" spans="1:14" hidden="1" x14ac:dyDescent="0.25">
      <c r="A137" s="2">
        <v>45096</v>
      </c>
      <c r="B137" s="3">
        <v>6</v>
      </c>
      <c r="C137" s="4" t="s">
        <v>14</v>
      </c>
      <c r="D137" s="4" t="s">
        <v>24</v>
      </c>
      <c r="E137" s="4" t="s">
        <v>16</v>
      </c>
      <c r="F137" s="3">
        <v>3</v>
      </c>
      <c r="G137" s="3">
        <v>463</v>
      </c>
      <c r="H137" s="3">
        <v>670</v>
      </c>
      <c r="I137" s="3">
        <v>1</v>
      </c>
      <c r="J137" s="6">
        <v>0.3215277777777778</v>
      </c>
      <c r="K137" s="6">
        <v>0.67370370370370369</v>
      </c>
      <c r="L137" s="3">
        <v>69.099999999999994</v>
      </c>
      <c r="M137" s="4" t="s">
        <v>17</v>
      </c>
      <c r="N137" s="3">
        <v>2023</v>
      </c>
    </row>
    <row r="138" spans="1:14" hidden="1" x14ac:dyDescent="0.25">
      <c r="A138" s="2">
        <v>45096</v>
      </c>
      <c r="B138" s="3">
        <v>6</v>
      </c>
      <c r="C138" s="4" t="s">
        <v>27</v>
      </c>
      <c r="D138" s="4" t="s">
        <v>24</v>
      </c>
      <c r="E138" s="4" t="s">
        <v>16</v>
      </c>
      <c r="F138" s="3">
        <v>1</v>
      </c>
      <c r="G138" s="3">
        <v>64</v>
      </c>
      <c r="H138" s="3">
        <v>670</v>
      </c>
      <c r="I138" s="3">
        <v>1</v>
      </c>
      <c r="J138" s="6">
        <v>0.68090277777777775</v>
      </c>
      <c r="K138" s="6">
        <v>0.72553240740740743</v>
      </c>
      <c r="L138" s="3">
        <v>9.5500000000000007</v>
      </c>
      <c r="M138" s="4" t="s">
        <v>17</v>
      </c>
      <c r="N138" s="3">
        <v>2023</v>
      </c>
    </row>
    <row r="139" spans="1:14" hidden="1" x14ac:dyDescent="0.25">
      <c r="A139" s="2">
        <v>45097</v>
      </c>
      <c r="B139" s="3">
        <v>6</v>
      </c>
      <c r="C139" s="4" t="s">
        <v>14</v>
      </c>
      <c r="D139" s="4" t="s">
        <v>24</v>
      </c>
      <c r="E139" s="4" t="s">
        <v>18</v>
      </c>
      <c r="F139" s="3">
        <v>3</v>
      </c>
      <c r="G139" s="3">
        <v>301</v>
      </c>
      <c r="H139" s="3">
        <v>461</v>
      </c>
      <c r="I139" s="3">
        <v>0</v>
      </c>
      <c r="J139" s="6">
        <v>0.31460648148148146</v>
      </c>
      <c r="K139" s="6">
        <v>0.54697916666666668</v>
      </c>
      <c r="L139" s="3">
        <v>65.290000000000006</v>
      </c>
      <c r="M139" s="4" t="s">
        <v>17</v>
      </c>
      <c r="N139" s="3">
        <v>2023</v>
      </c>
    </row>
    <row r="140" spans="1:14" hidden="1" x14ac:dyDescent="0.25">
      <c r="A140" s="2">
        <v>45097</v>
      </c>
      <c r="B140" s="3">
        <v>6</v>
      </c>
      <c r="C140" s="4" t="s">
        <v>28</v>
      </c>
      <c r="D140" s="4" t="s">
        <v>24</v>
      </c>
      <c r="E140" s="4" t="s">
        <v>18</v>
      </c>
      <c r="F140" s="3">
        <v>1</v>
      </c>
      <c r="G140" s="3">
        <v>102</v>
      </c>
      <c r="H140" s="3">
        <v>460</v>
      </c>
      <c r="I140" s="3">
        <v>0</v>
      </c>
      <c r="J140" s="6">
        <v>0.55709490740740741</v>
      </c>
      <c r="K140" s="6">
        <v>0.62843749999999998</v>
      </c>
      <c r="L140" s="3">
        <v>22.17</v>
      </c>
      <c r="M140" s="4" t="s">
        <v>17</v>
      </c>
      <c r="N140" s="3">
        <v>2023</v>
      </c>
    </row>
    <row r="141" spans="1:14" hidden="1" x14ac:dyDescent="0.25">
      <c r="A141" s="2">
        <v>45098</v>
      </c>
      <c r="B141" s="3">
        <v>6</v>
      </c>
      <c r="C141" s="4" t="s">
        <v>19</v>
      </c>
      <c r="D141" s="4" t="s">
        <v>15</v>
      </c>
      <c r="E141" s="4" t="s">
        <v>20</v>
      </c>
      <c r="F141" s="3">
        <v>2</v>
      </c>
      <c r="G141" s="3">
        <v>533</v>
      </c>
      <c r="H141" s="3">
        <v>563</v>
      </c>
      <c r="I141" s="3">
        <v>0</v>
      </c>
      <c r="J141" s="6">
        <v>0.31811342592592595</v>
      </c>
      <c r="K141" s="6">
        <v>0.70700231481481479</v>
      </c>
      <c r="L141" s="3">
        <v>94.67</v>
      </c>
      <c r="M141" s="4" t="s">
        <v>17</v>
      </c>
      <c r="N141" s="3">
        <v>2023</v>
      </c>
    </row>
    <row r="142" spans="1:14" hidden="1" x14ac:dyDescent="0.25">
      <c r="A142" s="2">
        <v>45099</v>
      </c>
      <c r="B142" s="3">
        <v>6</v>
      </c>
      <c r="C142" s="4" t="s">
        <v>21</v>
      </c>
      <c r="D142" s="4" t="s">
        <v>15</v>
      </c>
      <c r="E142" s="4" t="s">
        <v>22</v>
      </c>
      <c r="F142" s="3">
        <v>3</v>
      </c>
      <c r="G142" s="3">
        <v>490</v>
      </c>
      <c r="H142" s="3">
        <v>670</v>
      </c>
      <c r="I142" s="3">
        <v>1</v>
      </c>
      <c r="J142" s="6">
        <v>0.32916666666666666</v>
      </c>
      <c r="K142" s="6">
        <v>0.69753472222222224</v>
      </c>
      <c r="L142" s="3">
        <v>73.13</v>
      </c>
      <c r="M142" s="4" t="s">
        <v>17</v>
      </c>
      <c r="N142" s="3">
        <v>2023</v>
      </c>
    </row>
    <row r="143" spans="1:14" hidden="1" x14ac:dyDescent="0.25">
      <c r="A143" s="2">
        <v>45100</v>
      </c>
      <c r="B143" s="3">
        <v>6</v>
      </c>
      <c r="C143" s="4" t="s">
        <v>14</v>
      </c>
      <c r="D143" s="4" t="s">
        <v>15</v>
      </c>
      <c r="E143" s="4" t="s">
        <v>23</v>
      </c>
      <c r="F143" s="3">
        <v>3</v>
      </c>
      <c r="G143" s="3">
        <v>410</v>
      </c>
      <c r="H143" s="3">
        <v>463</v>
      </c>
      <c r="I143" s="3">
        <v>0</v>
      </c>
      <c r="J143" s="6">
        <v>0.31374999999999997</v>
      </c>
      <c r="K143" s="6">
        <v>0.61526620370370366</v>
      </c>
      <c r="L143" s="3">
        <v>88.55</v>
      </c>
      <c r="M143" s="4" t="s">
        <v>17</v>
      </c>
      <c r="N143" s="3">
        <v>2023</v>
      </c>
    </row>
    <row r="144" spans="1:14" hidden="1" x14ac:dyDescent="0.25">
      <c r="A144" s="2">
        <v>45103</v>
      </c>
      <c r="B144" s="3">
        <v>6</v>
      </c>
      <c r="C144" s="4" t="s">
        <v>14</v>
      </c>
      <c r="D144" s="4" t="s">
        <v>15</v>
      </c>
      <c r="E144" s="4" t="s">
        <v>16</v>
      </c>
      <c r="F144" s="3">
        <v>3</v>
      </c>
      <c r="G144" s="3">
        <v>445</v>
      </c>
      <c r="H144" s="3">
        <v>670</v>
      </c>
      <c r="I144" s="3">
        <v>1</v>
      </c>
      <c r="J144" s="6">
        <v>0.32216435185185183</v>
      </c>
      <c r="K144" s="6">
        <v>0.65700231481481486</v>
      </c>
      <c r="L144" s="3">
        <v>66.42</v>
      </c>
      <c r="M144" s="4" t="s">
        <v>17</v>
      </c>
      <c r="N144" s="3">
        <v>2023</v>
      </c>
    </row>
    <row r="145" spans="1:14" hidden="1" x14ac:dyDescent="0.25">
      <c r="A145" s="2">
        <v>45104</v>
      </c>
      <c r="B145" s="3">
        <v>6</v>
      </c>
      <c r="C145" s="4" t="s">
        <v>14</v>
      </c>
      <c r="D145" s="4" t="s">
        <v>15</v>
      </c>
      <c r="E145" s="4" t="s">
        <v>18</v>
      </c>
      <c r="F145" s="3">
        <v>1</v>
      </c>
      <c r="G145" s="3">
        <v>428</v>
      </c>
      <c r="H145" s="3">
        <v>460</v>
      </c>
      <c r="I145" s="3">
        <v>0</v>
      </c>
      <c r="J145" s="6">
        <v>0.3178009259259259</v>
      </c>
      <c r="K145" s="6">
        <v>0.61480324074074078</v>
      </c>
      <c r="L145" s="3">
        <v>93.04</v>
      </c>
      <c r="M145" s="4" t="s">
        <v>17</v>
      </c>
      <c r="N145" s="3">
        <v>2023</v>
      </c>
    </row>
    <row r="146" spans="1:14" hidden="1" x14ac:dyDescent="0.25">
      <c r="A146" s="2">
        <v>45105</v>
      </c>
      <c r="B146" s="3">
        <v>6</v>
      </c>
      <c r="C146" s="4" t="s">
        <v>14</v>
      </c>
      <c r="D146" s="4" t="s">
        <v>24</v>
      </c>
      <c r="E146" s="4" t="s">
        <v>20</v>
      </c>
      <c r="F146" s="3">
        <v>3</v>
      </c>
      <c r="G146" s="3">
        <v>299</v>
      </c>
      <c r="H146" s="3">
        <v>460</v>
      </c>
      <c r="I146" s="3">
        <v>0</v>
      </c>
      <c r="J146" s="6">
        <v>0.3183449074074074</v>
      </c>
      <c r="K146" s="6">
        <v>0.54159722222222217</v>
      </c>
      <c r="L146" s="3">
        <v>65</v>
      </c>
      <c r="M146" s="4" t="s">
        <v>17</v>
      </c>
      <c r="N146" s="3">
        <v>2023</v>
      </c>
    </row>
    <row r="147" spans="1:14" hidden="1" x14ac:dyDescent="0.25">
      <c r="A147" s="2">
        <v>45105</v>
      </c>
      <c r="B147" s="3">
        <v>6</v>
      </c>
      <c r="C147" s="4" t="s">
        <v>25</v>
      </c>
      <c r="D147" s="4" t="s">
        <v>24</v>
      </c>
      <c r="E147" s="4" t="s">
        <v>20</v>
      </c>
      <c r="F147" s="3">
        <v>1</v>
      </c>
      <c r="G147" s="3">
        <v>62</v>
      </c>
      <c r="H147" s="3">
        <v>460</v>
      </c>
      <c r="I147" s="3">
        <v>0</v>
      </c>
      <c r="J147" s="6">
        <v>0.56597222222222221</v>
      </c>
      <c r="K147" s="6">
        <v>0.60923611111111109</v>
      </c>
      <c r="L147" s="3">
        <v>13.48</v>
      </c>
      <c r="M147" s="4" t="s">
        <v>17</v>
      </c>
      <c r="N147" s="3">
        <v>2023</v>
      </c>
    </row>
    <row r="148" spans="1:14" hidden="1" x14ac:dyDescent="0.25">
      <c r="A148" s="2">
        <v>45106</v>
      </c>
      <c r="B148" s="3">
        <v>6</v>
      </c>
      <c r="C148" s="4" t="s">
        <v>21</v>
      </c>
      <c r="D148" s="4" t="s">
        <v>15</v>
      </c>
      <c r="E148" s="4" t="s">
        <v>22</v>
      </c>
      <c r="F148" s="3">
        <v>2</v>
      </c>
      <c r="G148" s="3">
        <v>438</v>
      </c>
      <c r="H148" s="3">
        <v>670</v>
      </c>
      <c r="I148" s="3">
        <v>1</v>
      </c>
      <c r="J148" s="6">
        <v>0.32143518518518521</v>
      </c>
      <c r="K148" s="6">
        <v>0.64915509259259263</v>
      </c>
      <c r="L148" s="3">
        <v>65.37</v>
      </c>
      <c r="M148" s="4" t="s">
        <v>17</v>
      </c>
      <c r="N148" s="3">
        <v>2023</v>
      </c>
    </row>
    <row r="149" spans="1:14" hidden="1" x14ac:dyDescent="0.25">
      <c r="A149" s="2">
        <v>45107</v>
      </c>
      <c r="B149" s="3">
        <v>6</v>
      </c>
      <c r="C149" s="4" t="s">
        <v>14</v>
      </c>
      <c r="D149" s="4" t="s">
        <v>15</v>
      </c>
      <c r="E149" s="4" t="s">
        <v>23</v>
      </c>
      <c r="F149" s="3">
        <v>3</v>
      </c>
      <c r="G149" s="3">
        <v>397</v>
      </c>
      <c r="H149" s="3">
        <v>460</v>
      </c>
      <c r="I149" s="3">
        <v>0</v>
      </c>
      <c r="J149" s="6">
        <v>0.31590277777777775</v>
      </c>
      <c r="K149" s="6">
        <v>0.61111111111111116</v>
      </c>
      <c r="L149" s="3">
        <v>86.3</v>
      </c>
      <c r="M149" s="4" t="s">
        <v>17</v>
      </c>
      <c r="N149" s="3">
        <v>2023</v>
      </c>
    </row>
    <row r="150" spans="1:14" hidden="1" x14ac:dyDescent="0.25">
      <c r="A150" s="2">
        <v>45110</v>
      </c>
      <c r="B150" s="3">
        <v>7</v>
      </c>
      <c r="C150" s="4" t="s">
        <v>14</v>
      </c>
      <c r="D150" s="4" t="s">
        <v>24</v>
      </c>
      <c r="E150" s="4" t="s">
        <v>16</v>
      </c>
      <c r="F150" s="3">
        <v>3</v>
      </c>
      <c r="G150" s="3">
        <v>154</v>
      </c>
      <c r="H150" s="3">
        <v>460</v>
      </c>
      <c r="I150" s="3">
        <v>0</v>
      </c>
      <c r="J150" s="6">
        <v>0.34234953703703702</v>
      </c>
      <c r="K150" s="6">
        <v>0.47763888888888889</v>
      </c>
      <c r="L150" s="3">
        <v>33.479999999999997</v>
      </c>
      <c r="M150" s="4" t="s">
        <v>17</v>
      </c>
      <c r="N150" s="3">
        <v>2023</v>
      </c>
    </row>
    <row r="151" spans="1:14" hidden="1" x14ac:dyDescent="0.25">
      <c r="A151" s="2">
        <v>45110</v>
      </c>
      <c r="B151" s="3">
        <v>7</v>
      </c>
      <c r="C151" s="4" t="s">
        <v>25</v>
      </c>
      <c r="D151" s="4" t="s">
        <v>24</v>
      </c>
      <c r="E151" s="4" t="s">
        <v>16</v>
      </c>
      <c r="F151" s="3">
        <v>1</v>
      </c>
      <c r="G151" s="3">
        <v>59</v>
      </c>
      <c r="H151" s="3">
        <v>460</v>
      </c>
      <c r="I151" s="3">
        <v>0</v>
      </c>
      <c r="J151" s="6">
        <v>0.50767361111111109</v>
      </c>
      <c r="K151" s="6">
        <v>0.54863425925925924</v>
      </c>
      <c r="L151" s="3">
        <v>12.83</v>
      </c>
      <c r="M151" s="4" t="s">
        <v>17</v>
      </c>
      <c r="N151" s="3">
        <v>2023</v>
      </c>
    </row>
    <row r="152" spans="1:14" hidden="1" x14ac:dyDescent="0.25">
      <c r="A152" s="2">
        <v>45111</v>
      </c>
      <c r="B152" s="3">
        <v>7</v>
      </c>
      <c r="C152" s="4" t="s">
        <v>19</v>
      </c>
      <c r="D152" s="4" t="s">
        <v>15</v>
      </c>
      <c r="E152" s="4" t="s">
        <v>18</v>
      </c>
      <c r="F152" s="3">
        <v>1</v>
      </c>
      <c r="G152" s="3">
        <v>412</v>
      </c>
      <c r="H152" s="3">
        <v>460</v>
      </c>
      <c r="I152" s="3">
        <v>0</v>
      </c>
      <c r="J152" s="6">
        <v>0.32341435185185186</v>
      </c>
      <c r="K152" s="6">
        <v>0.60957175925925922</v>
      </c>
      <c r="L152" s="3">
        <v>89.57</v>
      </c>
      <c r="M152" s="4" t="s">
        <v>17</v>
      </c>
      <c r="N152" s="3">
        <v>2023</v>
      </c>
    </row>
    <row r="153" spans="1:14" hidden="1" x14ac:dyDescent="0.25">
      <c r="A153" s="2">
        <v>45117</v>
      </c>
      <c r="B153" s="3">
        <v>7</v>
      </c>
      <c r="C153" s="4" t="s">
        <v>14</v>
      </c>
      <c r="D153" s="4" t="s">
        <v>15</v>
      </c>
      <c r="E153" s="4" t="s">
        <v>16</v>
      </c>
      <c r="F153" s="3">
        <v>3</v>
      </c>
      <c r="G153" s="3">
        <v>400</v>
      </c>
      <c r="H153" s="3">
        <v>460</v>
      </c>
      <c r="I153" s="3">
        <v>0</v>
      </c>
      <c r="J153" s="6">
        <v>0.32346064814814812</v>
      </c>
      <c r="K153" s="6">
        <v>0.62178240740740742</v>
      </c>
      <c r="L153" s="3">
        <v>86.96</v>
      </c>
      <c r="M153" s="4" t="s">
        <v>17</v>
      </c>
      <c r="N153" s="3">
        <v>2023</v>
      </c>
    </row>
    <row r="154" spans="1:14" hidden="1" x14ac:dyDescent="0.25">
      <c r="A154" s="2">
        <v>45118</v>
      </c>
      <c r="B154" s="3">
        <v>7</v>
      </c>
      <c r="C154" s="4" t="s">
        <v>14</v>
      </c>
      <c r="D154" s="4" t="s">
        <v>15</v>
      </c>
      <c r="E154" s="4" t="s">
        <v>18</v>
      </c>
      <c r="F154" s="3">
        <v>2</v>
      </c>
      <c r="G154" s="3">
        <v>388</v>
      </c>
      <c r="H154" s="3">
        <v>460</v>
      </c>
      <c r="I154" s="3">
        <v>0</v>
      </c>
      <c r="J154" s="6">
        <v>0.32390046296296299</v>
      </c>
      <c r="K154" s="6">
        <v>0.61268518518518522</v>
      </c>
      <c r="L154" s="3">
        <v>84.35</v>
      </c>
      <c r="M154" s="4" t="s">
        <v>17</v>
      </c>
      <c r="N154" s="3">
        <v>2023</v>
      </c>
    </row>
    <row r="155" spans="1:14" hidden="1" x14ac:dyDescent="0.25">
      <c r="A155" s="2">
        <v>45119</v>
      </c>
      <c r="B155" s="3">
        <v>7</v>
      </c>
      <c r="C155" s="4" t="s">
        <v>14</v>
      </c>
      <c r="D155" s="4" t="s">
        <v>24</v>
      </c>
      <c r="E155" s="4" t="s">
        <v>20</v>
      </c>
      <c r="F155" s="3">
        <v>1</v>
      </c>
      <c r="G155" s="3">
        <v>122</v>
      </c>
      <c r="H155" s="3">
        <v>461</v>
      </c>
      <c r="I155" s="3">
        <v>0</v>
      </c>
      <c r="J155" s="6">
        <v>0.31474537037037037</v>
      </c>
      <c r="K155" s="6">
        <v>0.39991898148148147</v>
      </c>
      <c r="L155" s="3">
        <v>26.46</v>
      </c>
      <c r="M155" s="4" t="s">
        <v>17</v>
      </c>
      <c r="N155" s="3">
        <v>2023</v>
      </c>
    </row>
    <row r="156" spans="1:14" hidden="1" x14ac:dyDescent="0.25">
      <c r="A156" s="2">
        <v>45119</v>
      </c>
      <c r="B156" s="3">
        <v>7</v>
      </c>
      <c r="C156" s="4" t="s">
        <v>19</v>
      </c>
      <c r="D156" s="4" t="s">
        <v>24</v>
      </c>
      <c r="E156" s="4" t="s">
        <v>20</v>
      </c>
      <c r="F156" s="3">
        <v>2</v>
      </c>
      <c r="G156" s="3">
        <v>292</v>
      </c>
      <c r="H156" s="3">
        <v>462</v>
      </c>
      <c r="I156" s="3">
        <v>0</v>
      </c>
      <c r="J156" s="6">
        <v>0.40901620370370373</v>
      </c>
      <c r="K156" s="6">
        <v>0.63688657407407412</v>
      </c>
      <c r="L156" s="3">
        <v>63.2</v>
      </c>
      <c r="M156" s="4" t="s">
        <v>17</v>
      </c>
      <c r="N156" s="3">
        <v>2023</v>
      </c>
    </row>
    <row r="157" spans="1:14" hidden="1" x14ac:dyDescent="0.25">
      <c r="A157" s="2">
        <v>45120</v>
      </c>
      <c r="B157" s="3">
        <v>7</v>
      </c>
      <c r="C157" s="4" t="s">
        <v>21</v>
      </c>
      <c r="D157" s="4" t="s">
        <v>15</v>
      </c>
      <c r="E157" s="4" t="s">
        <v>22</v>
      </c>
      <c r="F157" s="3">
        <v>1</v>
      </c>
      <c r="G157" s="3">
        <v>362</v>
      </c>
      <c r="H157" s="3">
        <v>460</v>
      </c>
      <c r="I157" s="3">
        <v>0</v>
      </c>
      <c r="J157" s="6">
        <v>0.33216435185185184</v>
      </c>
      <c r="K157" s="6">
        <v>0.58333333333333337</v>
      </c>
      <c r="L157" s="3">
        <v>78.7</v>
      </c>
      <c r="M157" s="4" t="s">
        <v>17</v>
      </c>
      <c r="N157" s="3">
        <v>2023</v>
      </c>
    </row>
    <row r="158" spans="1:14" hidden="1" x14ac:dyDescent="0.25">
      <c r="A158" s="2">
        <v>45121</v>
      </c>
      <c r="B158" s="3">
        <v>7</v>
      </c>
      <c r="C158" s="4" t="s">
        <v>14</v>
      </c>
      <c r="D158" s="4" t="s">
        <v>15</v>
      </c>
      <c r="E158" s="4" t="s">
        <v>23</v>
      </c>
      <c r="F158" s="3">
        <v>3</v>
      </c>
      <c r="G158" s="3">
        <v>366</v>
      </c>
      <c r="H158" s="3">
        <v>460</v>
      </c>
      <c r="I158" s="3">
        <v>0</v>
      </c>
      <c r="J158" s="6">
        <v>0.32171296296296298</v>
      </c>
      <c r="K158" s="6">
        <v>0.60078703703703706</v>
      </c>
      <c r="L158" s="3">
        <v>79.569999999999993</v>
      </c>
      <c r="M158" s="4" t="s">
        <v>17</v>
      </c>
      <c r="N158" s="3">
        <v>2023</v>
      </c>
    </row>
    <row r="159" spans="1:14" hidden="1" x14ac:dyDescent="0.25">
      <c r="A159" s="2">
        <v>45124</v>
      </c>
      <c r="B159" s="3">
        <v>7</v>
      </c>
      <c r="C159" s="4" t="s">
        <v>14</v>
      </c>
      <c r="D159" s="4" t="s">
        <v>15</v>
      </c>
      <c r="E159" s="4" t="s">
        <v>16</v>
      </c>
      <c r="F159" s="3">
        <v>2</v>
      </c>
      <c r="G159" s="3">
        <v>382</v>
      </c>
      <c r="H159" s="3">
        <v>460</v>
      </c>
      <c r="I159" s="3">
        <v>0</v>
      </c>
      <c r="J159" s="6">
        <v>0.32359953703703703</v>
      </c>
      <c r="K159" s="6">
        <v>0.59350694444444441</v>
      </c>
      <c r="L159" s="3">
        <v>83.04</v>
      </c>
      <c r="M159" s="4" t="s">
        <v>17</v>
      </c>
      <c r="N159" s="3">
        <v>2023</v>
      </c>
    </row>
    <row r="160" spans="1:14" hidden="1" x14ac:dyDescent="0.25">
      <c r="A160" s="2">
        <v>45125</v>
      </c>
      <c r="B160" s="3">
        <v>7</v>
      </c>
      <c r="C160" s="4" t="s">
        <v>14</v>
      </c>
      <c r="D160" s="4" t="s">
        <v>15</v>
      </c>
      <c r="E160" s="4" t="s">
        <v>18</v>
      </c>
      <c r="F160" s="3">
        <v>2</v>
      </c>
      <c r="G160" s="3">
        <v>306</v>
      </c>
      <c r="H160" s="3">
        <v>460</v>
      </c>
      <c r="I160" s="3">
        <v>0</v>
      </c>
      <c r="J160" s="6">
        <v>0.32189814814814816</v>
      </c>
      <c r="K160" s="6">
        <v>0.5408680555555555</v>
      </c>
      <c r="L160" s="3">
        <v>66.52</v>
      </c>
      <c r="M160" s="4" t="s">
        <v>17</v>
      </c>
      <c r="N160" s="3">
        <v>2023</v>
      </c>
    </row>
    <row r="161" spans="1:14" hidden="1" x14ac:dyDescent="0.25">
      <c r="A161" s="2">
        <v>45126</v>
      </c>
      <c r="B161" s="3">
        <v>7</v>
      </c>
      <c r="C161" s="4" t="s">
        <v>19</v>
      </c>
      <c r="D161" s="4" t="s">
        <v>15</v>
      </c>
      <c r="E161" s="4" t="s">
        <v>20</v>
      </c>
      <c r="F161" s="3">
        <v>2</v>
      </c>
      <c r="G161" s="3">
        <v>377</v>
      </c>
      <c r="H161" s="3">
        <v>460</v>
      </c>
      <c r="I161" s="3">
        <v>0</v>
      </c>
      <c r="J161" s="6">
        <v>0.32101851851851854</v>
      </c>
      <c r="K161" s="6">
        <v>0.60567129629629635</v>
      </c>
      <c r="L161" s="3">
        <v>81.96</v>
      </c>
      <c r="M161" s="4" t="s">
        <v>17</v>
      </c>
      <c r="N161" s="3">
        <v>2023</v>
      </c>
    </row>
    <row r="162" spans="1:14" hidden="1" x14ac:dyDescent="0.25">
      <c r="A162" s="2">
        <v>45127</v>
      </c>
      <c r="B162" s="3">
        <v>7</v>
      </c>
      <c r="C162" s="4" t="s">
        <v>21</v>
      </c>
      <c r="D162" s="4" t="s">
        <v>15</v>
      </c>
      <c r="E162" s="4" t="s">
        <v>22</v>
      </c>
      <c r="F162" s="3">
        <v>2</v>
      </c>
      <c r="G162" s="3">
        <v>435</v>
      </c>
      <c r="H162" s="3">
        <v>485</v>
      </c>
      <c r="I162" s="3">
        <v>0</v>
      </c>
      <c r="J162" s="6">
        <v>0.32574074074074072</v>
      </c>
      <c r="K162" s="6">
        <v>0.65297453703703701</v>
      </c>
      <c r="L162" s="3">
        <v>89.69</v>
      </c>
      <c r="M162" s="4" t="s">
        <v>17</v>
      </c>
      <c r="N162" s="3">
        <v>2023</v>
      </c>
    </row>
    <row r="163" spans="1:14" hidden="1" x14ac:dyDescent="0.25">
      <c r="A163" s="2">
        <v>45128</v>
      </c>
      <c r="B163" s="3">
        <v>7</v>
      </c>
      <c r="C163" s="4" t="s">
        <v>14</v>
      </c>
      <c r="D163" s="4" t="s">
        <v>15</v>
      </c>
      <c r="E163" s="4" t="s">
        <v>23</v>
      </c>
      <c r="F163" s="3">
        <v>2</v>
      </c>
      <c r="G163" s="3">
        <v>308</v>
      </c>
      <c r="H163" s="3">
        <v>460</v>
      </c>
      <c r="I163" s="3">
        <v>0</v>
      </c>
      <c r="J163" s="6">
        <v>0.3238773148148148</v>
      </c>
      <c r="K163" s="6">
        <v>0.54434027777777783</v>
      </c>
      <c r="L163" s="3">
        <v>66.959999999999994</v>
      </c>
      <c r="M163" s="4" t="s">
        <v>17</v>
      </c>
      <c r="N163" s="3">
        <v>2023</v>
      </c>
    </row>
    <row r="164" spans="1:14" hidden="1" x14ac:dyDescent="0.25">
      <c r="A164" s="2">
        <v>45131</v>
      </c>
      <c r="B164" s="3">
        <v>7</v>
      </c>
      <c r="C164" s="4" t="s">
        <v>14</v>
      </c>
      <c r="D164" s="4" t="s">
        <v>15</v>
      </c>
      <c r="E164" s="4" t="s">
        <v>16</v>
      </c>
      <c r="F164" s="3">
        <v>3</v>
      </c>
      <c r="G164" s="3">
        <v>427</v>
      </c>
      <c r="H164" s="3">
        <v>460</v>
      </c>
      <c r="I164" s="3">
        <v>0</v>
      </c>
      <c r="J164" s="6">
        <v>0.32481481481481483</v>
      </c>
      <c r="K164" s="6">
        <v>0.63226851851851851</v>
      </c>
      <c r="L164" s="3">
        <v>92.83</v>
      </c>
      <c r="M164" s="4" t="s">
        <v>17</v>
      </c>
      <c r="N164" s="3">
        <v>2023</v>
      </c>
    </row>
    <row r="165" spans="1:14" hidden="1" x14ac:dyDescent="0.25">
      <c r="A165" s="2">
        <v>45132</v>
      </c>
      <c r="B165" s="3">
        <v>7</v>
      </c>
      <c r="C165" s="4" t="s">
        <v>14</v>
      </c>
      <c r="D165" s="4" t="s">
        <v>15</v>
      </c>
      <c r="E165" s="4" t="s">
        <v>18</v>
      </c>
      <c r="F165" s="3">
        <v>2</v>
      </c>
      <c r="G165" s="3">
        <v>369</v>
      </c>
      <c r="H165" s="3">
        <v>460</v>
      </c>
      <c r="I165" s="3">
        <v>0</v>
      </c>
      <c r="J165" s="6">
        <v>0.31890046296296298</v>
      </c>
      <c r="K165" s="6">
        <v>0.59223379629629624</v>
      </c>
      <c r="L165" s="3">
        <v>80.22</v>
      </c>
      <c r="M165" s="4" t="s">
        <v>17</v>
      </c>
      <c r="N165" s="3">
        <v>2023</v>
      </c>
    </row>
    <row r="166" spans="1:14" hidden="1" x14ac:dyDescent="0.25">
      <c r="A166" s="2">
        <v>45133</v>
      </c>
      <c r="B166" s="3">
        <v>7</v>
      </c>
      <c r="C166" s="4" t="s">
        <v>14</v>
      </c>
      <c r="D166" s="4" t="s">
        <v>24</v>
      </c>
      <c r="E166" s="4" t="s">
        <v>20</v>
      </c>
      <c r="F166" s="3">
        <v>1</v>
      </c>
      <c r="G166" s="3">
        <v>195</v>
      </c>
      <c r="H166" s="3">
        <v>460</v>
      </c>
      <c r="I166" s="3">
        <v>0</v>
      </c>
      <c r="J166" s="6">
        <v>0.32181712962962961</v>
      </c>
      <c r="K166" s="6">
        <v>0.45738425925925924</v>
      </c>
      <c r="L166" s="3">
        <v>42.39</v>
      </c>
      <c r="M166" s="4" t="s">
        <v>17</v>
      </c>
      <c r="N166" s="3">
        <v>2023</v>
      </c>
    </row>
    <row r="167" spans="1:14" hidden="1" x14ac:dyDescent="0.25">
      <c r="A167" s="2">
        <v>45133</v>
      </c>
      <c r="B167" s="3">
        <v>7</v>
      </c>
      <c r="C167" s="4" t="s">
        <v>19</v>
      </c>
      <c r="D167" s="4" t="s">
        <v>24</v>
      </c>
      <c r="E167" s="4" t="s">
        <v>20</v>
      </c>
      <c r="F167" s="3">
        <v>1</v>
      </c>
      <c r="G167" s="3">
        <v>272</v>
      </c>
      <c r="H167" s="3">
        <v>487</v>
      </c>
      <c r="I167" s="3">
        <v>0</v>
      </c>
      <c r="J167" s="6">
        <v>0.46572916666666669</v>
      </c>
      <c r="K167" s="6">
        <v>0.65453703703703703</v>
      </c>
      <c r="L167" s="3">
        <v>55.85</v>
      </c>
      <c r="M167" s="4" t="s">
        <v>17</v>
      </c>
      <c r="N167" s="3">
        <v>2023</v>
      </c>
    </row>
    <row r="168" spans="1:14" hidden="1" x14ac:dyDescent="0.25">
      <c r="A168" s="2">
        <v>45134</v>
      </c>
      <c r="B168" s="3">
        <v>7</v>
      </c>
      <c r="C168" s="4" t="s">
        <v>21</v>
      </c>
      <c r="D168" s="4" t="s">
        <v>15</v>
      </c>
      <c r="E168" s="4" t="s">
        <v>22</v>
      </c>
      <c r="F168" s="3">
        <v>2</v>
      </c>
      <c r="G168" s="3">
        <v>549</v>
      </c>
      <c r="H168" s="3">
        <v>600</v>
      </c>
      <c r="I168" s="3">
        <v>0</v>
      </c>
      <c r="J168" s="6">
        <v>0.33043981481481483</v>
      </c>
      <c r="K168" s="6">
        <v>0.73293981481481485</v>
      </c>
      <c r="L168" s="3">
        <v>91.5</v>
      </c>
      <c r="M168" s="4" t="s">
        <v>17</v>
      </c>
      <c r="N168" s="3">
        <v>2023</v>
      </c>
    </row>
    <row r="169" spans="1:14" hidden="1" x14ac:dyDescent="0.25">
      <c r="A169" s="2">
        <v>45135</v>
      </c>
      <c r="B169" s="3">
        <v>7</v>
      </c>
      <c r="C169" s="4" t="s">
        <v>14</v>
      </c>
      <c r="D169" s="4" t="s">
        <v>15</v>
      </c>
      <c r="E169" s="4" t="s">
        <v>23</v>
      </c>
      <c r="F169" s="3">
        <v>2</v>
      </c>
      <c r="G169" s="3">
        <v>338</v>
      </c>
      <c r="H169" s="3">
        <v>460</v>
      </c>
      <c r="I169" s="3">
        <v>0</v>
      </c>
      <c r="J169" s="6">
        <v>0.32319444444444445</v>
      </c>
      <c r="K169" s="6">
        <v>0.56462962962962959</v>
      </c>
      <c r="L169" s="3">
        <v>73.48</v>
      </c>
      <c r="M169" s="4" t="s">
        <v>17</v>
      </c>
      <c r="N169" s="3">
        <v>2023</v>
      </c>
    </row>
    <row r="170" spans="1:14" hidden="1" x14ac:dyDescent="0.25">
      <c r="A170" s="2">
        <v>45138</v>
      </c>
      <c r="B170" s="3">
        <v>7</v>
      </c>
      <c r="C170" s="4" t="s">
        <v>14</v>
      </c>
      <c r="D170" s="4" t="s">
        <v>15</v>
      </c>
      <c r="E170" s="4" t="s">
        <v>16</v>
      </c>
      <c r="F170" s="3">
        <v>3</v>
      </c>
      <c r="G170" s="3">
        <v>404</v>
      </c>
      <c r="H170" s="3">
        <v>460</v>
      </c>
      <c r="I170" s="3">
        <v>0</v>
      </c>
      <c r="J170" s="6">
        <v>0.32733796296296297</v>
      </c>
      <c r="K170" s="6">
        <v>0.63290509259259264</v>
      </c>
      <c r="L170" s="3">
        <v>87.83</v>
      </c>
      <c r="M170" s="4" t="s">
        <v>17</v>
      </c>
      <c r="N170" s="3">
        <v>2023</v>
      </c>
    </row>
    <row r="171" spans="1:14" x14ac:dyDescent="0.25">
      <c r="A171" s="2">
        <v>45139</v>
      </c>
      <c r="B171" s="3">
        <v>8</v>
      </c>
      <c r="C171" s="4" t="s">
        <v>14</v>
      </c>
      <c r="D171" s="4" t="s">
        <v>15</v>
      </c>
      <c r="E171" s="4" t="s">
        <v>18</v>
      </c>
      <c r="F171" s="3">
        <v>3</v>
      </c>
      <c r="G171" s="3">
        <v>350</v>
      </c>
      <c r="H171" s="3">
        <v>460</v>
      </c>
      <c r="I171" s="3">
        <v>0</v>
      </c>
      <c r="J171" s="6">
        <v>0.3210648148148148</v>
      </c>
      <c r="K171" s="6">
        <v>0.59777777777777774</v>
      </c>
      <c r="L171" s="3">
        <v>76.09</v>
      </c>
      <c r="M171" s="4" t="s">
        <v>17</v>
      </c>
      <c r="N171" s="3">
        <v>2023</v>
      </c>
    </row>
    <row r="172" spans="1:14" x14ac:dyDescent="0.25">
      <c r="A172" s="2">
        <v>45141</v>
      </c>
      <c r="B172" s="3">
        <v>8</v>
      </c>
      <c r="C172" s="4" t="s">
        <v>21</v>
      </c>
      <c r="D172" s="4" t="s">
        <v>15</v>
      </c>
      <c r="E172" s="4" t="s">
        <v>22</v>
      </c>
      <c r="F172" s="3">
        <v>2</v>
      </c>
      <c r="G172" s="3">
        <v>533</v>
      </c>
      <c r="H172" s="3">
        <v>559</v>
      </c>
      <c r="I172" s="3">
        <v>0</v>
      </c>
      <c r="J172" s="6">
        <v>0.32297453703703705</v>
      </c>
      <c r="K172" s="6">
        <v>0.70466435185185183</v>
      </c>
      <c r="L172" s="3">
        <v>95.35</v>
      </c>
      <c r="M172" s="4" t="s">
        <v>17</v>
      </c>
      <c r="N172" s="3">
        <v>2023</v>
      </c>
    </row>
    <row r="173" spans="1:14" x14ac:dyDescent="0.25">
      <c r="A173" s="2">
        <v>45142</v>
      </c>
      <c r="B173" s="3">
        <v>8</v>
      </c>
      <c r="C173" s="4" t="s">
        <v>14</v>
      </c>
      <c r="D173" s="4" t="s">
        <v>15</v>
      </c>
      <c r="E173" s="4" t="s">
        <v>23</v>
      </c>
      <c r="F173" s="3">
        <v>3</v>
      </c>
      <c r="G173" s="3">
        <v>402</v>
      </c>
      <c r="H173" s="3">
        <v>460</v>
      </c>
      <c r="I173" s="3">
        <v>0</v>
      </c>
      <c r="J173" s="6">
        <v>0.33182870370370371</v>
      </c>
      <c r="K173" s="6">
        <v>0.63585648148148144</v>
      </c>
      <c r="L173" s="3">
        <v>87.39</v>
      </c>
      <c r="M173" s="4" t="s">
        <v>17</v>
      </c>
      <c r="N173" s="3">
        <v>2023</v>
      </c>
    </row>
    <row r="174" spans="1:14" x14ac:dyDescent="0.25">
      <c r="A174" s="2">
        <v>45145</v>
      </c>
      <c r="B174" s="3">
        <v>8</v>
      </c>
      <c r="C174" s="4" t="s">
        <v>14</v>
      </c>
      <c r="D174" s="4" t="s">
        <v>15</v>
      </c>
      <c r="E174" s="4" t="s">
        <v>16</v>
      </c>
      <c r="F174" s="3">
        <v>3</v>
      </c>
      <c r="G174" s="3">
        <v>350</v>
      </c>
      <c r="H174" s="3">
        <v>460</v>
      </c>
      <c r="I174" s="3">
        <v>0</v>
      </c>
      <c r="J174" s="6">
        <v>0.34065972222222224</v>
      </c>
      <c r="K174" s="6">
        <v>0.61622685185185189</v>
      </c>
      <c r="L174" s="3">
        <v>76.09</v>
      </c>
      <c r="M174" s="4" t="s">
        <v>17</v>
      </c>
      <c r="N174" s="3">
        <v>2023</v>
      </c>
    </row>
    <row r="175" spans="1:14" x14ac:dyDescent="0.25">
      <c r="A175" s="2">
        <v>45146</v>
      </c>
      <c r="B175" s="3">
        <v>8</v>
      </c>
      <c r="C175" s="4" t="s">
        <v>14</v>
      </c>
      <c r="D175" s="4" t="s">
        <v>15</v>
      </c>
      <c r="E175" s="4" t="s">
        <v>18</v>
      </c>
      <c r="F175" s="3">
        <v>3</v>
      </c>
      <c r="G175" s="3">
        <v>467</v>
      </c>
      <c r="H175" s="3">
        <v>497</v>
      </c>
      <c r="I175" s="3">
        <v>0</v>
      </c>
      <c r="J175" s="6">
        <v>0.31918981481481479</v>
      </c>
      <c r="K175" s="6">
        <v>0.66166666666666663</v>
      </c>
      <c r="L175" s="3">
        <v>93.96</v>
      </c>
      <c r="M175" s="4" t="s">
        <v>17</v>
      </c>
      <c r="N175" s="3">
        <v>2023</v>
      </c>
    </row>
    <row r="176" spans="1:14" x14ac:dyDescent="0.25">
      <c r="A176" s="2">
        <v>45147</v>
      </c>
      <c r="B176" s="3">
        <v>8</v>
      </c>
      <c r="C176" s="4" t="s">
        <v>14</v>
      </c>
      <c r="D176" s="4" t="s">
        <v>24</v>
      </c>
      <c r="E176" s="4" t="s">
        <v>20</v>
      </c>
      <c r="F176" s="3">
        <v>1</v>
      </c>
      <c r="G176" s="3">
        <v>177</v>
      </c>
      <c r="H176" s="3">
        <v>460</v>
      </c>
      <c r="I176" s="3">
        <v>0</v>
      </c>
      <c r="J176" s="6">
        <v>0.31843749999999998</v>
      </c>
      <c r="K176" s="6">
        <v>0.44126157407407407</v>
      </c>
      <c r="L176" s="3">
        <v>38.479999999999997</v>
      </c>
      <c r="M176" s="4" t="s">
        <v>17</v>
      </c>
      <c r="N176" s="3">
        <v>2023</v>
      </c>
    </row>
    <row r="177" spans="1:14" x14ac:dyDescent="0.25">
      <c r="A177" s="2">
        <v>45147</v>
      </c>
      <c r="B177" s="3">
        <v>8</v>
      </c>
      <c r="C177" s="4" t="s">
        <v>19</v>
      </c>
      <c r="D177" s="4" t="s">
        <v>24</v>
      </c>
      <c r="E177" s="4" t="s">
        <v>20</v>
      </c>
      <c r="F177" s="3">
        <v>1</v>
      </c>
      <c r="G177" s="3">
        <v>292</v>
      </c>
      <c r="H177" s="3">
        <v>479</v>
      </c>
      <c r="I177" s="3">
        <v>0</v>
      </c>
      <c r="J177" s="6">
        <v>0.44635416666666666</v>
      </c>
      <c r="K177" s="6">
        <v>0.64885416666666662</v>
      </c>
      <c r="L177" s="3">
        <v>60.96</v>
      </c>
      <c r="M177" s="4" t="s">
        <v>17</v>
      </c>
      <c r="N177" s="3">
        <v>2023</v>
      </c>
    </row>
    <row r="178" spans="1:14" x14ac:dyDescent="0.25">
      <c r="A178" s="2">
        <v>45148</v>
      </c>
      <c r="B178" s="3">
        <v>8</v>
      </c>
      <c r="C178" s="4" t="s">
        <v>21</v>
      </c>
      <c r="D178" s="4" t="s">
        <v>15</v>
      </c>
      <c r="E178" s="4" t="s">
        <v>22</v>
      </c>
      <c r="F178" s="3">
        <v>2</v>
      </c>
      <c r="G178" s="3">
        <v>288</v>
      </c>
      <c r="H178" s="3">
        <v>460</v>
      </c>
      <c r="I178" s="3">
        <v>0</v>
      </c>
      <c r="J178" s="6">
        <v>0.33105324074074072</v>
      </c>
      <c r="K178" s="6">
        <v>0.53667824074074078</v>
      </c>
      <c r="L178" s="3">
        <v>62.61</v>
      </c>
      <c r="M178" s="4" t="s">
        <v>17</v>
      </c>
      <c r="N178" s="3">
        <v>2023</v>
      </c>
    </row>
    <row r="179" spans="1:14" x14ac:dyDescent="0.25">
      <c r="A179" s="2">
        <v>45149</v>
      </c>
      <c r="B179" s="3">
        <v>8</v>
      </c>
      <c r="C179" s="4" t="s">
        <v>14</v>
      </c>
      <c r="D179" s="4" t="s">
        <v>15</v>
      </c>
      <c r="E179" s="4" t="s">
        <v>23</v>
      </c>
      <c r="F179" s="3">
        <v>2</v>
      </c>
      <c r="G179" s="3">
        <v>323</v>
      </c>
      <c r="H179" s="3">
        <v>460</v>
      </c>
      <c r="I179" s="3">
        <v>0</v>
      </c>
      <c r="J179" s="6">
        <v>0.31913194444444443</v>
      </c>
      <c r="K179" s="6">
        <v>0.54863425925925924</v>
      </c>
      <c r="L179" s="3">
        <v>70.22</v>
      </c>
      <c r="M179" s="4" t="s">
        <v>17</v>
      </c>
      <c r="N179" s="3">
        <v>2023</v>
      </c>
    </row>
    <row r="180" spans="1:14" x14ac:dyDescent="0.25">
      <c r="A180" s="2">
        <v>45152</v>
      </c>
      <c r="B180" s="3">
        <v>8</v>
      </c>
      <c r="C180" s="4" t="s">
        <v>14</v>
      </c>
      <c r="D180" s="4" t="s">
        <v>24</v>
      </c>
      <c r="E180" s="4" t="s">
        <v>16</v>
      </c>
      <c r="F180" s="3">
        <v>2</v>
      </c>
      <c r="G180" s="3">
        <v>254</v>
      </c>
      <c r="H180" s="3">
        <v>460</v>
      </c>
      <c r="I180" s="3">
        <v>0</v>
      </c>
      <c r="J180" s="6">
        <v>0.38876157407407408</v>
      </c>
      <c r="K180" s="6">
        <v>0.57215277777777773</v>
      </c>
      <c r="L180" s="3">
        <v>55.22</v>
      </c>
      <c r="M180" s="4" t="s">
        <v>17</v>
      </c>
      <c r="N180" s="3">
        <v>2023</v>
      </c>
    </row>
    <row r="181" spans="1:14" x14ac:dyDescent="0.25">
      <c r="A181" s="2">
        <v>45152</v>
      </c>
      <c r="B181" s="3">
        <v>8</v>
      </c>
      <c r="C181" s="4" t="s">
        <v>28</v>
      </c>
      <c r="D181" s="4" t="s">
        <v>24</v>
      </c>
      <c r="E181" s="4" t="s">
        <v>16</v>
      </c>
      <c r="F181" s="3">
        <v>1</v>
      </c>
      <c r="G181" s="3">
        <v>73</v>
      </c>
      <c r="H181" s="3">
        <v>460</v>
      </c>
      <c r="I181" s="3">
        <v>0</v>
      </c>
      <c r="J181" s="6">
        <v>0.58502314814814815</v>
      </c>
      <c r="K181" s="6">
        <v>0.63606481481481481</v>
      </c>
      <c r="L181" s="3">
        <v>15.87</v>
      </c>
      <c r="M181" s="4" t="s">
        <v>17</v>
      </c>
      <c r="N181" s="3">
        <v>2023</v>
      </c>
    </row>
    <row r="182" spans="1:14" x14ac:dyDescent="0.25">
      <c r="A182" s="2">
        <v>45153</v>
      </c>
      <c r="B182" s="3">
        <v>8</v>
      </c>
      <c r="C182" s="4" t="s">
        <v>14</v>
      </c>
      <c r="D182" s="4" t="s">
        <v>15</v>
      </c>
      <c r="E182" s="4" t="s">
        <v>18</v>
      </c>
      <c r="F182" s="3">
        <v>3</v>
      </c>
      <c r="G182" s="3">
        <v>373</v>
      </c>
      <c r="H182" s="3">
        <v>460</v>
      </c>
      <c r="I182" s="3">
        <v>0</v>
      </c>
      <c r="J182" s="6">
        <v>0.31947916666666665</v>
      </c>
      <c r="K182" s="6">
        <v>0.61535879629629631</v>
      </c>
      <c r="L182" s="3">
        <v>81.09</v>
      </c>
      <c r="M182" s="4" t="s">
        <v>17</v>
      </c>
      <c r="N182" s="3">
        <v>2023</v>
      </c>
    </row>
    <row r="183" spans="1:14" x14ac:dyDescent="0.25">
      <c r="A183" s="2">
        <v>45154</v>
      </c>
      <c r="B183" s="3">
        <v>8</v>
      </c>
      <c r="C183" s="4" t="s">
        <v>19</v>
      </c>
      <c r="D183" s="4" t="s">
        <v>15</v>
      </c>
      <c r="E183" s="4" t="s">
        <v>20</v>
      </c>
      <c r="F183" s="3">
        <v>3</v>
      </c>
      <c r="G183" s="3">
        <v>366</v>
      </c>
      <c r="H183" s="3">
        <v>460</v>
      </c>
      <c r="I183" s="3">
        <v>0</v>
      </c>
      <c r="J183" s="6">
        <v>0.31771990740740741</v>
      </c>
      <c r="K183" s="6">
        <v>0.60146990740740736</v>
      </c>
      <c r="L183" s="3">
        <v>79.569999999999993</v>
      </c>
      <c r="M183" s="4" t="s">
        <v>17</v>
      </c>
      <c r="N183" s="3">
        <v>2023</v>
      </c>
    </row>
    <row r="184" spans="1:14" x14ac:dyDescent="0.25">
      <c r="A184" s="2">
        <v>45155</v>
      </c>
      <c r="B184" s="3">
        <v>8</v>
      </c>
      <c r="C184" s="4" t="s">
        <v>21</v>
      </c>
      <c r="D184" s="4" t="s">
        <v>15</v>
      </c>
      <c r="E184" s="4" t="s">
        <v>22</v>
      </c>
      <c r="F184" s="3">
        <v>2</v>
      </c>
      <c r="G184" s="3">
        <v>307</v>
      </c>
      <c r="H184" s="3">
        <v>460</v>
      </c>
      <c r="I184" s="3">
        <v>0</v>
      </c>
      <c r="J184" s="6">
        <v>0.32324074074074072</v>
      </c>
      <c r="K184" s="6">
        <v>0.54339120370370375</v>
      </c>
      <c r="L184" s="3">
        <v>66.739999999999995</v>
      </c>
      <c r="M184" s="4" t="s">
        <v>17</v>
      </c>
      <c r="N184" s="3">
        <v>2023</v>
      </c>
    </row>
    <row r="185" spans="1:14" x14ac:dyDescent="0.25">
      <c r="A185" s="2">
        <v>45156</v>
      </c>
      <c r="B185" s="3">
        <v>8</v>
      </c>
      <c r="C185" s="4" t="s">
        <v>14</v>
      </c>
      <c r="D185" s="4" t="s">
        <v>15</v>
      </c>
      <c r="E185" s="4" t="s">
        <v>23</v>
      </c>
      <c r="F185" s="3">
        <v>3</v>
      </c>
      <c r="G185" s="3">
        <v>344</v>
      </c>
      <c r="H185" s="3">
        <v>460</v>
      </c>
      <c r="I185" s="3">
        <v>0</v>
      </c>
      <c r="J185" s="6">
        <v>0.32493055555555556</v>
      </c>
      <c r="K185" s="6">
        <v>0.5903356481481481</v>
      </c>
      <c r="L185" s="3">
        <v>74.78</v>
      </c>
      <c r="M185" s="4" t="s">
        <v>17</v>
      </c>
      <c r="N185" s="3">
        <v>2023</v>
      </c>
    </row>
    <row r="186" spans="1:14" x14ac:dyDescent="0.25">
      <c r="A186" s="2">
        <v>45159</v>
      </c>
      <c r="B186" s="3">
        <v>8</v>
      </c>
      <c r="C186" s="4" t="s">
        <v>14</v>
      </c>
      <c r="D186" s="4" t="s">
        <v>15</v>
      </c>
      <c r="E186" s="4" t="s">
        <v>16</v>
      </c>
      <c r="F186" s="3">
        <v>3</v>
      </c>
      <c r="G186" s="3">
        <v>300</v>
      </c>
      <c r="H186" s="3">
        <v>460</v>
      </c>
      <c r="I186" s="3">
        <v>0</v>
      </c>
      <c r="J186" s="6">
        <v>0.32039351851851849</v>
      </c>
      <c r="K186" s="6">
        <v>0.5302662037037037</v>
      </c>
      <c r="L186" s="3">
        <v>65.22</v>
      </c>
      <c r="M186" s="4" t="s">
        <v>17</v>
      </c>
      <c r="N186" s="3">
        <v>2023</v>
      </c>
    </row>
    <row r="187" spans="1:14" x14ac:dyDescent="0.25">
      <c r="A187" s="2">
        <v>45160</v>
      </c>
      <c r="B187" s="3">
        <v>8</v>
      </c>
      <c r="C187" s="4" t="s">
        <v>14</v>
      </c>
      <c r="D187" s="4" t="s">
        <v>15</v>
      </c>
      <c r="E187" s="4" t="s">
        <v>18</v>
      </c>
      <c r="F187" s="3">
        <v>1</v>
      </c>
      <c r="G187" s="3">
        <v>440</v>
      </c>
      <c r="H187" s="3">
        <v>460</v>
      </c>
      <c r="I187" s="3">
        <v>0</v>
      </c>
      <c r="J187" s="6">
        <v>0.32005787037037037</v>
      </c>
      <c r="K187" s="6">
        <v>0.625462962962963</v>
      </c>
      <c r="L187" s="3">
        <v>95.65</v>
      </c>
      <c r="M187" s="4" t="s">
        <v>17</v>
      </c>
      <c r="N187" s="3">
        <v>2023</v>
      </c>
    </row>
    <row r="188" spans="1:14" x14ac:dyDescent="0.25">
      <c r="A188" s="2">
        <v>45161</v>
      </c>
      <c r="B188" s="3">
        <v>8</v>
      </c>
      <c r="C188" s="4" t="s">
        <v>14</v>
      </c>
      <c r="D188" s="4" t="s">
        <v>24</v>
      </c>
      <c r="E188" s="4" t="s">
        <v>20</v>
      </c>
      <c r="F188" s="3">
        <v>2</v>
      </c>
      <c r="G188" s="3">
        <v>279</v>
      </c>
      <c r="H188" s="3">
        <v>460</v>
      </c>
      <c r="I188" s="3">
        <v>0</v>
      </c>
      <c r="J188" s="6">
        <v>0.3165972222222222</v>
      </c>
      <c r="K188" s="6">
        <v>0.52039351851851856</v>
      </c>
      <c r="L188" s="3">
        <v>60.65</v>
      </c>
      <c r="M188" s="4" t="s">
        <v>17</v>
      </c>
      <c r="N188" s="3">
        <v>2023</v>
      </c>
    </row>
    <row r="189" spans="1:14" x14ac:dyDescent="0.25">
      <c r="A189" s="2">
        <v>45161</v>
      </c>
      <c r="B189" s="3">
        <v>8</v>
      </c>
      <c r="C189" s="4" t="s">
        <v>19</v>
      </c>
      <c r="D189" s="4" t="s">
        <v>24</v>
      </c>
      <c r="E189" s="4" t="s">
        <v>20</v>
      </c>
      <c r="F189" s="3">
        <v>1</v>
      </c>
      <c r="G189" s="3">
        <v>267</v>
      </c>
      <c r="H189" s="3">
        <v>595</v>
      </c>
      <c r="I189" s="3">
        <v>0</v>
      </c>
      <c r="J189" s="6">
        <v>0.54427083333333337</v>
      </c>
      <c r="K189" s="6">
        <v>0.72916666666666663</v>
      </c>
      <c r="L189" s="3">
        <v>44.87</v>
      </c>
      <c r="M189" s="4" t="s">
        <v>17</v>
      </c>
      <c r="N189" s="3">
        <v>2023</v>
      </c>
    </row>
    <row r="190" spans="1:14" x14ac:dyDescent="0.25">
      <c r="A190" s="2">
        <v>45162</v>
      </c>
      <c r="B190" s="3">
        <v>8</v>
      </c>
      <c r="C190" s="4" t="s">
        <v>21</v>
      </c>
      <c r="D190" s="4" t="s">
        <v>15</v>
      </c>
      <c r="E190" s="4" t="s">
        <v>22</v>
      </c>
      <c r="F190" s="3">
        <v>2</v>
      </c>
      <c r="G190" s="3">
        <v>405</v>
      </c>
      <c r="H190" s="3">
        <v>460</v>
      </c>
      <c r="I190" s="3">
        <v>0</v>
      </c>
      <c r="J190" s="6">
        <v>0.32325231481481481</v>
      </c>
      <c r="K190" s="6">
        <v>0.61883101851851852</v>
      </c>
      <c r="L190" s="3">
        <v>88.04</v>
      </c>
      <c r="M190" s="4" t="s">
        <v>17</v>
      </c>
      <c r="N190" s="3">
        <v>2023</v>
      </c>
    </row>
    <row r="191" spans="1:14" x14ac:dyDescent="0.25">
      <c r="A191" s="2">
        <v>45163</v>
      </c>
      <c r="B191" s="3">
        <v>8</v>
      </c>
      <c r="C191" s="4" t="s">
        <v>14</v>
      </c>
      <c r="D191" s="4" t="s">
        <v>24</v>
      </c>
      <c r="E191" s="4" t="s">
        <v>23</v>
      </c>
      <c r="F191" s="3">
        <v>2</v>
      </c>
      <c r="G191" s="3">
        <v>309</v>
      </c>
      <c r="H191" s="3">
        <v>460</v>
      </c>
      <c r="I191" s="3">
        <v>0</v>
      </c>
      <c r="J191" s="6">
        <v>0.32181712962962961</v>
      </c>
      <c r="K191" s="6">
        <v>0.54803240740740744</v>
      </c>
      <c r="L191" s="3">
        <v>67.17</v>
      </c>
      <c r="M191" s="4" t="s">
        <v>17</v>
      </c>
      <c r="N191" s="3">
        <v>2023</v>
      </c>
    </row>
    <row r="192" spans="1:14" x14ac:dyDescent="0.25">
      <c r="A192" s="2">
        <v>45163</v>
      </c>
      <c r="B192" s="3">
        <v>8</v>
      </c>
      <c r="C192" s="4" t="s">
        <v>27</v>
      </c>
      <c r="D192" s="4" t="s">
        <v>24</v>
      </c>
      <c r="E192" s="4" t="s">
        <v>23</v>
      </c>
      <c r="F192" s="3">
        <v>1</v>
      </c>
      <c r="G192" s="3">
        <v>89</v>
      </c>
      <c r="H192" s="3">
        <v>460</v>
      </c>
      <c r="I192" s="3">
        <v>0</v>
      </c>
      <c r="J192" s="6">
        <v>0.55258101851851849</v>
      </c>
      <c r="K192" s="6">
        <v>0.61453703703703699</v>
      </c>
      <c r="L192" s="3">
        <v>19.350000000000001</v>
      </c>
      <c r="M192" s="4" t="s">
        <v>17</v>
      </c>
      <c r="N192" s="3">
        <v>2023</v>
      </c>
    </row>
    <row r="193" spans="1:14" x14ac:dyDescent="0.25">
      <c r="A193" s="2">
        <v>45166</v>
      </c>
      <c r="B193" s="3">
        <v>8</v>
      </c>
      <c r="C193" s="4" t="s">
        <v>14</v>
      </c>
      <c r="D193" s="4" t="s">
        <v>15</v>
      </c>
      <c r="E193" s="4" t="s">
        <v>16</v>
      </c>
      <c r="F193" s="3">
        <v>2</v>
      </c>
      <c r="G193" s="3">
        <v>467</v>
      </c>
      <c r="H193" s="3">
        <v>502</v>
      </c>
      <c r="I193" s="3">
        <v>0</v>
      </c>
      <c r="J193" s="6">
        <v>0.3205324074074074</v>
      </c>
      <c r="K193" s="6">
        <v>0.66497685185185185</v>
      </c>
      <c r="L193" s="3">
        <v>93.03</v>
      </c>
      <c r="M193" s="4" t="s">
        <v>17</v>
      </c>
      <c r="N193" s="3">
        <v>2023</v>
      </c>
    </row>
    <row r="194" spans="1:14" x14ac:dyDescent="0.25">
      <c r="A194" s="2">
        <v>45167</v>
      </c>
      <c r="B194" s="3">
        <v>8</v>
      </c>
      <c r="C194" s="4" t="s">
        <v>14</v>
      </c>
      <c r="D194" s="4" t="s">
        <v>15</v>
      </c>
      <c r="E194" s="4" t="s">
        <v>18</v>
      </c>
      <c r="F194" s="3">
        <v>2</v>
      </c>
      <c r="G194" s="3">
        <v>446</v>
      </c>
      <c r="H194" s="3">
        <v>470</v>
      </c>
      <c r="I194" s="3">
        <v>0</v>
      </c>
      <c r="J194" s="6">
        <v>0.31874999999999998</v>
      </c>
      <c r="K194" s="6">
        <v>0.64278935185185182</v>
      </c>
      <c r="L194" s="3">
        <v>94.89</v>
      </c>
      <c r="M194" s="4" t="s">
        <v>17</v>
      </c>
      <c r="N194" s="3">
        <v>2023</v>
      </c>
    </row>
    <row r="195" spans="1:14" x14ac:dyDescent="0.25">
      <c r="A195" s="2">
        <v>45168</v>
      </c>
      <c r="B195" s="3">
        <v>8</v>
      </c>
      <c r="C195" s="4" t="s">
        <v>19</v>
      </c>
      <c r="D195" s="4" t="s">
        <v>15</v>
      </c>
      <c r="E195" s="4" t="s">
        <v>20</v>
      </c>
      <c r="F195" s="3">
        <v>2</v>
      </c>
      <c r="G195" s="3">
        <v>711</v>
      </c>
      <c r="H195" s="3">
        <v>738</v>
      </c>
      <c r="I195" s="3">
        <v>0</v>
      </c>
      <c r="J195" s="6">
        <v>0.31665509259259261</v>
      </c>
      <c r="K195" s="6">
        <v>0.82847222222222228</v>
      </c>
      <c r="L195" s="3">
        <v>96.34</v>
      </c>
      <c r="M195" s="4" t="s">
        <v>17</v>
      </c>
      <c r="N195" s="3">
        <v>2023</v>
      </c>
    </row>
    <row r="196" spans="1:14" x14ac:dyDescent="0.25">
      <c r="A196" s="2">
        <v>45169</v>
      </c>
      <c r="B196" s="3">
        <v>8</v>
      </c>
      <c r="C196" s="4" t="s">
        <v>21</v>
      </c>
      <c r="D196" s="4" t="s">
        <v>15</v>
      </c>
      <c r="E196" s="4" t="s">
        <v>22</v>
      </c>
      <c r="F196" s="3">
        <v>2</v>
      </c>
      <c r="G196" s="3">
        <v>408</v>
      </c>
      <c r="H196" s="3">
        <v>460</v>
      </c>
      <c r="I196" s="3">
        <v>0</v>
      </c>
      <c r="J196" s="6">
        <v>0.3288773148148148</v>
      </c>
      <c r="K196" s="6">
        <v>0.63385416666666672</v>
      </c>
      <c r="L196" s="3">
        <v>88.7</v>
      </c>
      <c r="M196" s="4" t="s">
        <v>17</v>
      </c>
      <c r="N196" s="3">
        <v>2023</v>
      </c>
    </row>
    <row r="197" spans="1:14" hidden="1" x14ac:dyDescent="0.25">
      <c r="A197" s="2">
        <v>45170</v>
      </c>
      <c r="B197" s="3">
        <v>9</v>
      </c>
      <c r="C197" s="4" t="s">
        <v>14</v>
      </c>
      <c r="D197" s="4" t="s">
        <v>15</v>
      </c>
      <c r="E197" s="4" t="s">
        <v>23</v>
      </c>
      <c r="F197" s="3">
        <v>3</v>
      </c>
      <c r="G197" s="3">
        <v>385</v>
      </c>
      <c r="H197" s="3">
        <v>461</v>
      </c>
      <c r="I197" s="3">
        <v>0</v>
      </c>
      <c r="J197" s="6">
        <v>0.31473379629629628</v>
      </c>
      <c r="K197" s="6">
        <v>0.60061342592592593</v>
      </c>
      <c r="L197" s="3">
        <v>83.51</v>
      </c>
      <c r="M197" s="4" t="s">
        <v>17</v>
      </c>
      <c r="N197" s="3">
        <v>2023</v>
      </c>
    </row>
    <row r="198" spans="1:14" hidden="1" x14ac:dyDescent="0.25">
      <c r="A198" s="2">
        <v>45173</v>
      </c>
      <c r="B198" s="3">
        <v>9</v>
      </c>
      <c r="C198" s="4" t="s">
        <v>14</v>
      </c>
      <c r="D198" s="4" t="s">
        <v>15</v>
      </c>
      <c r="E198" s="4" t="s">
        <v>16</v>
      </c>
      <c r="F198" s="3">
        <v>5</v>
      </c>
      <c r="G198" s="3">
        <v>508</v>
      </c>
      <c r="H198" s="3">
        <v>670</v>
      </c>
      <c r="I198" s="3">
        <v>1</v>
      </c>
      <c r="J198" s="6">
        <v>0.32146990740740738</v>
      </c>
      <c r="K198" s="6">
        <v>0.72260416666666671</v>
      </c>
      <c r="L198" s="3">
        <v>75.819999999999993</v>
      </c>
      <c r="M198" s="4" t="s">
        <v>17</v>
      </c>
      <c r="N198" s="3">
        <v>2023</v>
      </c>
    </row>
    <row r="199" spans="1:14" hidden="1" x14ac:dyDescent="0.25">
      <c r="A199" s="2">
        <v>45174</v>
      </c>
      <c r="B199" s="3">
        <v>9</v>
      </c>
      <c r="C199" s="4" t="s">
        <v>14</v>
      </c>
      <c r="D199" s="4" t="s">
        <v>15</v>
      </c>
      <c r="E199" s="4" t="s">
        <v>18</v>
      </c>
      <c r="F199" s="3">
        <v>2</v>
      </c>
      <c r="G199" s="3">
        <v>372</v>
      </c>
      <c r="H199" s="3">
        <v>460</v>
      </c>
      <c r="I199" s="3">
        <v>0</v>
      </c>
      <c r="J199" s="6">
        <v>0.31918981481481479</v>
      </c>
      <c r="K199" s="6">
        <v>0.58370370370370372</v>
      </c>
      <c r="L199" s="3">
        <v>80.87</v>
      </c>
      <c r="M199" s="4" t="s">
        <v>17</v>
      </c>
      <c r="N199" s="3">
        <v>2023</v>
      </c>
    </row>
    <row r="200" spans="1:14" hidden="1" x14ac:dyDescent="0.25">
      <c r="A200" s="2">
        <v>45175</v>
      </c>
      <c r="B200" s="3">
        <v>9</v>
      </c>
      <c r="C200" s="4" t="s">
        <v>14</v>
      </c>
      <c r="D200" s="4" t="s">
        <v>24</v>
      </c>
      <c r="E200" s="4" t="s">
        <v>20</v>
      </c>
      <c r="F200" s="3">
        <v>1</v>
      </c>
      <c r="G200" s="3">
        <v>185</v>
      </c>
      <c r="H200" s="3">
        <v>460</v>
      </c>
      <c r="I200" s="3">
        <v>0</v>
      </c>
      <c r="J200" s="6">
        <v>0.32369212962962962</v>
      </c>
      <c r="K200" s="6">
        <v>0.45266203703703706</v>
      </c>
      <c r="L200" s="3">
        <v>40.22</v>
      </c>
      <c r="M200" s="4" t="s">
        <v>17</v>
      </c>
      <c r="N200" s="3">
        <v>2023</v>
      </c>
    </row>
    <row r="201" spans="1:14" hidden="1" x14ac:dyDescent="0.25">
      <c r="A201" s="2">
        <v>45175</v>
      </c>
      <c r="B201" s="3">
        <v>9</v>
      </c>
      <c r="C201" s="4" t="s">
        <v>19</v>
      </c>
      <c r="D201" s="4" t="s">
        <v>24</v>
      </c>
      <c r="E201" s="4" t="s">
        <v>20</v>
      </c>
      <c r="F201" s="3">
        <v>1</v>
      </c>
      <c r="G201" s="3">
        <v>263</v>
      </c>
      <c r="H201" s="3">
        <v>470</v>
      </c>
      <c r="I201" s="3">
        <v>0</v>
      </c>
      <c r="J201" s="6">
        <v>0.46015046296296297</v>
      </c>
      <c r="K201" s="6">
        <v>0.64298611111111115</v>
      </c>
      <c r="L201" s="3">
        <v>55.96</v>
      </c>
      <c r="M201" s="4" t="s">
        <v>17</v>
      </c>
      <c r="N201" s="3">
        <v>2023</v>
      </c>
    </row>
    <row r="202" spans="1:14" hidden="1" x14ac:dyDescent="0.25">
      <c r="A202" s="2">
        <v>45176</v>
      </c>
      <c r="B202" s="3">
        <v>9</v>
      </c>
      <c r="C202" s="4" t="s">
        <v>21</v>
      </c>
      <c r="D202" s="4" t="s">
        <v>15</v>
      </c>
      <c r="E202" s="4" t="s">
        <v>22</v>
      </c>
      <c r="F202" s="3">
        <v>2</v>
      </c>
      <c r="G202" s="3">
        <v>482</v>
      </c>
      <c r="H202" s="3">
        <v>670</v>
      </c>
      <c r="I202" s="3">
        <v>1</v>
      </c>
      <c r="J202" s="6">
        <v>0.32326388888888891</v>
      </c>
      <c r="K202" s="6">
        <v>0.69184027777777779</v>
      </c>
      <c r="L202" s="3">
        <v>71.94</v>
      </c>
      <c r="M202" s="4" t="s">
        <v>17</v>
      </c>
      <c r="N202" s="3">
        <v>2023</v>
      </c>
    </row>
    <row r="203" spans="1:14" hidden="1" x14ac:dyDescent="0.25">
      <c r="A203" s="2">
        <v>45177</v>
      </c>
      <c r="B203" s="3">
        <v>9</v>
      </c>
      <c r="C203" s="4" t="s">
        <v>14</v>
      </c>
      <c r="D203" s="4" t="s">
        <v>15</v>
      </c>
      <c r="E203" s="4" t="s">
        <v>23</v>
      </c>
      <c r="F203" s="3">
        <v>2</v>
      </c>
      <c r="G203" s="3">
        <v>370</v>
      </c>
      <c r="H203" s="3">
        <v>460</v>
      </c>
      <c r="I203" s="3">
        <v>0</v>
      </c>
      <c r="J203" s="6">
        <v>0.31783564814814813</v>
      </c>
      <c r="K203" s="6">
        <v>0.5824421296296296</v>
      </c>
      <c r="L203" s="3">
        <v>80.430000000000007</v>
      </c>
      <c r="M203" s="4" t="s">
        <v>17</v>
      </c>
      <c r="N203" s="3">
        <v>2023</v>
      </c>
    </row>
    <row r="204" spans="1:14" hidden="1" x14ac:dyDescent="0.25">
      <c r="A204" s="2">
        <v>45180</v>
      </c>
      <c r="B204" s="3">
        <v>9</v>
      </c>
      <c r="C204" s="4" t="s">
        <v>14</v>
      </c>
      <c r="D204" s="4" t="s">
        <v>15</v>
      </c>
      <c r="E204" s="4" t="s">
        <v>16</v>
      </c>
      <c r="F204" s="3">
        <v>4</v>
      </c>
      <c r="G204" s="3">
        <v>553</v>
      </c>
      <c r="H204" s="3">
        <v>670</v>
      </c>
      <c r="I204" s="3">
        <v>1</v>
      </c>
      <c r="J204" s="6">
        <v>0.31929398148148147</v>
      </c>
      <c r="K204" s="6">
        <v>0.73954861111111114</v>
      </c>
      <c r="L204" s="3">
        <v>82.54</v>
      </c>
      <c r="M204" s="4" t="s">
        <v>17</v>
      </c>
      <c r="N204" s="3">
        <v>2023</v>
      </c>
    </row>
    <row r="205" spans="1:14" hidden="1" x14ac:dyDescent="0.25">
      <c r="A205" s="2">
        <v>45181</v>
      </c>
      <c r="B205" s="3">
        <v>9</v>
      </c>
      <c r="C205" s="4" t="s">
        <v>14</v>
      </c>
      <c r="D205" s="4" t="s">
        <v>24</v>
      </c>
      <c r="E205" s="4" t="s">
        <v>18</v>
      </c>
      <c r="F205" s="3">
        <v>2</v>
      </c>
      <c r="G205" s="3">
        <v>294</v>
      </c>
      <c r="H205" s="3">
        <v>460</v>
      </c>
      <c r="I205" s="3">
        <v>0</v>
      </c>
      <c r="J205" s="6">
        <v>0.31859953703703703</v>
      </c>
      <c r="K205" s="6">
        <v>0.52708333333333335</v>
      </c>
      <c r="L205" s="3">
        <v>63.91</v>
      </c>
      <c r="M205" s="4" t="s">
        <v>17</v>
      </c>
      <c r="N205" s="3">
        <v>2023</v>
      </c>
    </row>
    <row r="206" spans="1:14" hidden="1" x14ac:dyDescent="0.25">
      <c r="A206" s="2">
        <v>45181</v>
      </c>
      <c r="B206" s="3">
        <v>9</v>
      </c>
      <c r="C206" s="4" t="s">
        <v>25</v>
      </c>
      <c r="D206" s="4" t="s">
        <v>24</v>
      </c>
      <c r="E206" s="4" t="s">
        <v>18</v>
      </c>
      <c r="F206" s="3">
        <v>2</v>
      </c>
      <c r="G206" s="3">
        <v>82</v>
      </c>
      <c r="H206" s="3">
        <v>460</v>
      </c>
      <c r="I206" s="3">
        <v>0</v>
      </c>
      <c r="J206" s="6">
        <v>0.56946759259259261</v>
      </c>
      <c r="K206" s="6">
        <v>0.63056712962962957</v>
      </c>
      <c r="L206" s="3">
        <v>17.829999999999998</v>
      </c>
      <c r="M206" s="4" t="s">
        <v>17</v>
      </c>
      <c r="N206" s="3">
        <v>2023</v>
      </c>
    </row>
    <row r="207" spans="1:14" hidden="1" x14ac:dyDescent="0.25">
      <c r="A207" s="2">
        <v>45182</v>
      </c>
      <c r="B207" s="3">
        <v>9</v>
      </c>
      <c r="C207" s="4" t="s">
        <v>19</v>
      </c>
      <c r="D207" s="4" t="s">
        <v>15</v>
      </c>
      <c r="E207" s="4" t="s">
        <v>20</v>
      </c>
      <c r="F207" s="3">
        <v>2</v>
      </c>
      <c r="G207" s="3">
        <v>544</v>
      </c>
      <c r="H207" s="3">
        <v>671</v>
      </c>
      <c r="I207" s="3">
        <v>1</v>
      </c>
      <c r="J207" s="6">
        <v>0.31511574074074072</v>
      </c>
      <c r="K207" s="6">
        <v>0.71818287037037032</v>
      </c>
      <c r="L207" s="3">
        <v>81.069999999999993</v>
      </c>
      <c r="M207" s="4" t="s">
        <v>17</v>
      </c>
      <c r="N207" s="3">
        <v>2023</v>
      </c>
    </row>
    <row r="208" spans="1:14" hidden="1" x14ac:dyDescent="0.25">
      <c r="A208" s="2">
        <v>45183</v>
      </c>
      <c r="B208" s="3">
        <v>9</v>
      </c>
      <c r="C208" s="4" t="s">
        <v>21</v>
      </c>
      <c r="D208" s="4" t="s">
        <v>15</v>
      </c>
      <c r="E208" s="4" t="s">
        <v>22</v>
      </c>
      <c r="F208" s="3">
        <v>3</v>
      </c>
      <c r="G208" s="3">
        <v>537</v>
      </c>
      <c r="H208" s="3">
        <v>670</v>
      </c>
      <c r="I208" s="3">
        <v>1</v>
      </c>
      <c r="J208" s="6">
        <v>0.32894675925925926</v>
      </c>
      <c r="K208" s="6">
        <v>0.73260416666666661</v>
      </c>
      <c r="L208" s="3">
        <v>80.150000000000006</v>
      </c>
      <c r="M208" s="4" t="s">
        <v>17</v>
      </c>
      <c r="N208" s="3">
        <v>2023</v>
      </c>
    </row>
    <row r="209" spans="1:14" hidden="1" x14ac:dyDescent="0.25">
      <c r="A209" s="2">
        <v>45184</v>
      </c>
      <c r="B209" s="3">
        <v>9</v>
      </c>
      <c r="C209" s="4" t="s">
        <v>14</v>
      </c>
      <c r="D209" s="4" t="s">
        <v>15</v>
      </c>
      <c r="E209" s="4" t="s">
        <v>23</v>
      </c>
      <c r="F209" s="3">
        <v>2</v>
      </c>
      <c r="G209" s="3">
        <v>389</v>
      </c>
      <c r="H209" s="3">
        <v>460</v>
      </c>
      <c r="I209" s="3">
        <v>0</v>
      </c>
      <c r="J209" s="6">
        <v>0.3205324074074074</v>
      </c>
      <c r="K209" s="6">
        <v>0.60013888888888889</v>
      </c>
      <c r="L209" s="3">
        <v>84.57</v>
      </c>
      <c r="M209" s="4" t="s">
        <v>17</v>
      </c>
      <c r="N209" s="3">
        <v>2023</v>
      </c>
    </row>
    <row r="210" spans="1:14" hidden="1" x14ac:dyDescent="0.25">
      <c r="A210" s="2">
        <v>45187</v>
      </c>
      <c r="B210" s="3">
        <v>9</v>
      </c>
      <c r="C210" s="4" t="s">
        <v>14</v>
      </c>
      <c r="D210" s="4" t="s">
        <v>15</v>
      </c>
      <c r="E210" s="4" t="s">
        <v>16</v>
      </c>
      <c r="F210" s="3">
        <v>4</v>
      </c>
      <c r="G210" s="3">
        <v>550</v>
      </c>
      <c r="H210" s="3">
        <v>670</v>
      </c>
      <c r="I210" s="3">
        <v>1</v>
      </c>
      <c r="J210" s="6">
        <v>0.32880787037037035</v>
      </c>
      <c r="K210" s="6">
        <v>0.74383101851851852</v>
      </c>
      <c r="L210" s="3">
        <v>82.09</v>
      </c>
      <c r="M210" s="4" t="s">
        <v>17</v>
      </c>
      <c r="N210" s="3">
        <v>2023</v>
      </c>
    </row>
    <row r="211" spans="1:14" hidden="1" x14ac:dyDescent="0.25">
      <c r="A211" s="2">
        <v>45188</v>
      </c>
      <c r="B211" s="3">
        <v>9</v>
      </c>
      <c r="C211" s="4" t="s">
        <v>14</v>
      </c>
      <c r="D211" s="4" t="s">
        <v>15</v>
      </c>
      <c r="E211" s="4" t="s">
        <v>18</v>
      </c>
      <c r="F211" s="3">
        <v>3</v>
      </c>
      <c r="G211" s="3">
        <v>443</v>
      </c>
      <c r="H211" s="3">
        <v>482</v>
      </c>
      <c r="I211" s="3">
        <v>0</v>
      </c>
      <c r="J211" s="6">
        <v>0.31543981481481481</v>
      </c>
      <c r="K211" s="6">
        <v>0.65092592592592591</v>
      </c>
      <c r="L211" s="3">
        <v>91.91</v>
      </c>
      <c r="M211" s="4" t="s">
        <v>17</v>
      </c>
      <c r="N211" s="3">
        <v>2023</v>
      </c>
    </row>
    <row r="212" spans="1:14" hidden="1" x14ac:dyDescent="0.25">
      <c r="A212" s="2">
        <v>45189</v>
      </c>
      <c r="B212" s="3">
        <v>9</v>
      </c>
      <c r="C212" s="4" t="s">
        <v>14</v>
      </c>
      <c r="D212" s="4" t="s">
        <v>24</v>
      </c>
      <c r="E212" s="4" t="s">
        <v>20</v>
      </c>
      <c r="F212" s="3">
        <v>1</v>
      </c>
      <c r="G212" s="3">
        <v>232</v>
      </c>
      <c r="H212" s="3">
        <v>460</v>
      </c>
      <c r="I212" s="3">
        <v>0</v>
      </c>
      <c r="J212" s="6">
        <v>0.3187962962962963</v>
      </c>
      <c r="K212" s="6">
        <v>0.47990740740740739</v>
      </c>
      <c r="L212" s="3">
        <v>50.43</v>
      </c>
      <c r="M212" s="4" t="s">
        <v>17</v>
      </c>
      <c r="N212" s="3">
        <v>2023</v>
      </c>
    </row>
    <row r="213" spans="1:14" hidden="1" x14ac:dyDescent="0.25">
      <c r="A213" s="2">
        <v>45189</v>
      </c>
      <c r="B213" s="3">
        <v>9</v>
      </c>
      <c r="C213" s="4" t="s">
        <v>19</v>
      </c>
      <c r="D213" s="4" t="s">
        <v>24</v>
      </c>
      <c r="E213" s="4" t="s">
        <v>20</v>
      </c>
      <c r="F213" s="3">
        <v>1</v>
      </c>
      <c r="G213" s="3">
        <v>187</v>
      </c>
      <c r="H213" s="3">
        <v>460</v>
      </c>
      <c r="I213" s="3">
        <v>0</v>
      </c>
      <c r="J213" s="6">
        <v>0.48791666666666667</v>
      </c>
      <c r="K213" s="6">
        <v>0.61768518518518523</v>
      </c>
      <c r="L213" s="3">
        <v>40.65</v>
      </c>
      <c r="M213" s="4" t="s">
        <v>17</v>
      </c>
      <c r="N213" s="3">
        <v>2023</v>
      </c>
    </row>
    <row r="214" spans="1:14" hidden="1" x14ac:dyDescent="0.25">
      <c r="A214" s="2">
        <v>45189</v>
      </c>
      <c r="B214" s="3">
        <v>9</v>
      </c>
      <c r="C214" s="4" t="s">
        <v>27</v>
      </c>
      <c r="D214" s="4" t="s">
        <v>24</v>
      </c>
      <c r="E214" s="4" t="s">
        <v>20</v>
      </c>
      <c r="F214" s="3">
        <v>1</v>
      </c>
      <c r="G214" s="3">
        <v>112</v>
      </c>
      <c r="H214" s="3">
        <v>583</v>
      </c>
      <c r="I214" s="3">
        <v>0</v>
      </c>
      <c r="J214" s="6">
        <v>0.6431365740740741</v>
      </c>
      <c r="K214" s="6">
        <v>0.72124999999999995</v>
      </c>
      <c r="L214" s="3">
        <v>19.21</v>
      </c>
      <c r="M214" s="4" t="s">
        <v>17</v>
      </c>
      <c r="N214" s="3">
        <v>2023</v>
      </c>
    </row>
    <row r="215" spans="1:14" hidden="1" x14ac:dyDescent="0.25">
      <c r="A215" s="2">
        <v>45190</v>
      </c>
      <c r="B215" s="3">
        <v>9</v>
      </c>
      <c r="C215" s="4" t="s">
        <v>21</v>
      </c>
      <c r="D215" s="4" t="s">
        <v>15</v>
      </c>
      <c r="E215" s="4" t="s">
        <v>22</v>
      </c>
      <c r="F215" s="3">
        <v>2</v>
      </c>
      <c r="G215" s="3">
        <v>476</v>
      </c>
      <c r="H215" s="3">
        <v>670</v>
      </c>
      <c r="I215" s="3">
        <v>1</v>
      </c>
      <c r="J215" s="6">
        <v>0.32528935185185187</v>
      </c>
      <c r="K215" s="6">
        <v>0.67561342592592588</v>
      </c>
      <c r="L215" s="3">
        <v>71.040000000000006</v>
      </c>
      <c r="M215" s="4" t="s">
        <v>17</v>
      </c>
      <c r="N215" s="3">
        <v>2023</v>
      </c>
    </row>
    <row r="216" spans="1:14" hidden="1" x14ac:dyDescent="0.25">
      <c r="A216" s="2">
        <v>45191</v>
      </c>
      <c r="B216" s="3">
        <v>9</v>
      </c>
      <c r="C216" s="4" t="s">
        <v>14</v>
      </c>
      <c r="D216" s="4" t="s">
        <v>24</v>
      </c>
      <c r="E216" s="4" t="s">
        <v>23</v>
      </c>
      <c r="F216" s="3">
        <v>2</v>
      </c>
      <c r="G216" s="3">
        <v>309</v>
      </c>
      <c r="H216" s="3">
        <v>460</v>
      </c>
      <c r="I216" s="3">
        <v>0</v>
      </c>
      <c r="J216" s="6">
        <v>0.31733796296296296</v>
      </c>
      <c r="K216" s="6">
        <v>0.53942129629629632</v>
      </c>
      <c r="L216" s="3">
        <v>67.17</v>
      </c>
      <c r="M216" s="4" t="s">
        <v>17</v>
      </c>
      <c r="N216" s="3">
        <v>2023</v>
      </c>
    </row>
    <row r="217" spans="1:14" hidden="1" x14ac:dyDescent="0.25">
      <c r="A217" s="2">
        <v>45191</v>
      </c>
      <c r="B217" s="3">
        <v>9</v>
      </c>
      <c r="C217" s="4" t="s">
        <v>28</v>
      </c>
      <c r="D217" s="4" t="s">
        <v>24</v>
      </c>
      <c r="E217" s="4" t="s">
        <v>23</v>
      </c>
      <c r="F217" s="3">
        <v>1</v>
      </c>
      <c r="G217" s="3">
        <v>50</v>
      </c>
      <c r="H217" s="3">
        <v>460</v>
      </c>
      <c r="I217" s="3">
        <v>0</v>
      </c>
      <c r="J217" s="6">
        <v>0.57013888888888886</v>
      </c>
      <c r="K217" s="6">
        <v>0.60498842592592594</v>
      </c>
      <c r="L217" s="3">
        <v>10.87</v>
      </c>
      <c r="M217" s="4" t="s">
        <v>17</v>
      </c>
      <c r="N217" s="3">
        <v>2023</v>
      </c>
    </row>
    <row r="218" spans="1:14" hidden="1" x14ac:dyDescent="0.25">
      <c r="A218" s="2">
        <v>45194</v>
      </c>
      <c r="B218" s="3">
        <v>9</v>
      </c>
      <c r="C218" s="4" t="s">
        <v>14</v>
      </c>
      <c r="D218" s="4" t="s">
        <v>24</v>
      </c>
      <c r="E218" s="4" t="s">
        <v>16</v>
      </c>
      <c r="F218" s="3">
        <v>2</v>
      </c>
      <c r="G218" s="3">
        <v>327</v>
      </c>
      <c r="H218" s="3">
        <v>670</v>
      </c>
      <c r="I218" s="3">
        <v>1</v>
      </c>
      <c r="J218" s="6">
        <v>0.32479166666666665</v>
      </c>
      <c r="K218" s="6">
        <v>0.55484953703703699</v>
      </c>
      <c r="L218" s="3">
        <v>48.81</v>
      </c>
      <c r="M218" s="4" t="s">
        <v>17</v>
      </c>
      <c r="N218" s="3">
        <v>2023</v>
      </c>
    </row>
    <row r="219" spans="1:14" hidden="1" x14ac:dyDescent="0.25">
      <c r="A219" s="2">
        <v>45194</v>
      </c>
      <c r="B219" s="3">
        <v>9</v>
      </c>
      <c r="C219" s="4" t="s">
        <v>27</v>
      </c>
      <c r="D219" s="4" t="s">
        <v>24</v>
      </c>
      <c r="E219" s="4" t="s">
        <v>16</v>
      </c>
      <c r="F219" s="3">
        <v>2</v>
      </c>
      <c r="G219" s="3">
        <v>188</v>
      </c>
      <c r="H219" s="3">
        <v>670</v>
      </c>
      <c r="I219" s="3">
        <v>1</v>
      </c>
      <c r="J219" s="6">
        <v>0.57783564814814814</v>
      </c>
      <c r="K219" s="6">
        <v>0.71035879629629628</v>
      </c>
      <c r="L219" s="3">
        <v>28.06</v>
      </c>
      <c r="M219" s="4" t="s">
        <v>17</v>
      </c>
      <c r="N219" s="3">
        <v>2023</v>
      </c>
    </row>
    <row r="220" spans="1:14" hidden="1" x14ac:dyDescent="0.25">
      <c r="A220" s="2">
        <v>45195</v>
      </c>
      <c r="B220" s="3">
        <v>9</v>
      </c>
      <c r="C220" s="4" t="s">
        <v>14</v>
      </c>
      <c r="D220" s="4" t="s">
        <v>15</v>
      </c>
      <c r="E220" s="4" t="s">
        <v>18</v>
      </c>
      <c r="F220" s="3">
        <v>3</v>
      </c>
      <c r="G220" s="3">
        <v>422</v>
      </c>
      <c r="H220" s="3">
        <v>461</v>
      </c>
      <c r="I220" s="3">
        <v>0</v>
      </c>
      <c r="J220" s="6">
        <v>0.31494212962962964</v>
      </c>
      <c r="K220" s="6">
        <v>0.63662037037037034</v>
      </c>
      <c r="L220" s="3">
        <v>91.54</v>
      </c>
      <c r="M220" s="4" t="s">
        <v>17</v>
      </c>
      <c r="N220" s="3">
        <v>2023</v>
      </c>
    </row>
    <row r="221" spans="1:14" hidden="1" x14ac:dyDescent="0.25">
      <c r="A221" s="2">
        <v>45196</v>
      </c>
      <c r="B221" s="3">
        <v>9</v>
      </c>
      <c r="C221" s="4" t="s">
        <v>19</v>
      </c>
      <c r="D221" s="4" t="s">
        <v>15</v>
      </c>
      <c r="E221" s="4" t="s">
        <v>20</v>
      </c>
      <c r="F221" s="3">
        <v>2</v>
      </c>
      <c r="G221" s="3">
        <v>594</v>
      </c>
      <c r="H221" s="3">
        <v>670</v>
      </c>
      <c r="I221" s="3">
        <v>1</v>
      </c>
      <c r="J221" s="6">
        <v>0.31927083333333334</v>
      </c>
      <c r="K221" s="6">
        <v>0.75317129629629631</v>
      </c>
      <c r="L221" s="3">
        <v>88.66</v>
      </c>
      <c r="M221" s="4" t="s">
        <v>17</v>
      </c>
      <c r="N221" s="3">
        <v>2023</v>
      </c>
    </row>
    <row r="222" spans="1:14" hidden="1" x14ac:dyDescent="0.25">
      <c r="A222" s="2">
        <v>45198</v>
      </c>
      <c r="B222" s="3">
        <v>9</v>
      </c>
      <c r="C222" s="4" t="s">
        <v>14</v>
      </c>
      <c r="D222" s="4" t="s">
        <v>15</v>
      </c>
      <c r="E222" s="4" t="s">
        <v>23</v>
      </c>
      <c r="F222" s="3">
        <v>3</v>
      </c>
      <c r="G222" s="3">
        <v>317</v>
      </c>
      <c r="H222" s="3">
        <v>460</v>
      </c>
      <c r="I222" s="3">
        <v>0</v>
      </c>
      <c r="J222" s="6">
        <v>0.3230439814814815</v>
      </c>
      <c r="K222" s="6">
        <v>0.5745717592592593</v>
      </c>
      <c r="L222" s="3">
        <v>68.91</v>
      </c>
      <c r="M222" s="4" t="s">
        <v>17</v>
      </c>
      <c r="N222" s="3">
        <v>2023</v>
      </c>
    </row>
    <row r="223" spans="1:14" hidden="1" x14ac:dyDescent="0.25">
      <c r="A223" s="2">
        <v>45201</v>
      </c>
      <c r="B223" s="3">
        <v>10</v>
      </c>
      <c r="C223" s="4" t="s">
        <v>14</v>
      </c>
      <c r="D223" s="4" t="s">
        <v>15</v>
      </c>
      <c r="E223" s="4" t="s">
        <v>16</v>
      </c>
      <c r="F223" s="3">
        <v>3</v>
      </c>
      <c r="G223" s="3">
        <v>386</v>
      </c>
      <c r="H223" s="3">
        <v>670</v>
      </c>
      <c r="I223" s="3">
        <v>1</v>
      </c>
      <c r="J223" s="6">
        <v>0.32421296296296298</v>
      </c>
      <c r="K223" s="6">
        <v>0.62572916666666667</v>
      </c>
      <c r="L223" s="3">
        <v>57.61</v>
      </c>
      <c r="M223" s="4" t="s">
        <v>17</v>
      </c>
      <c r="N223" s="3">
        <v>2023</v>
      </c>
    </row>
    <row r="224" spans="1:14" hidden="1" x14ac:dyDescent="0.25">
      <c r="A224" s="2">
        <v>45202</v>
      </c>
      <c r="B224" s="3">
        <v>10</v>
      </c>
      <c r="C224" s="4" t="s">
        <v>14</v>
      </c>
      <c r="D224" s="4" t="s">
        <v>15</v>
      </c>
      <c r="E224" s="4" t="s">
        <v>18</v>
      </c>
      <c r="F224" s="3">
        <v>3</v>
      </c>
      <c r="G224" s="3">
        <v>482</v>
      </c>
      <c r="H224" s="3">
        <v>496</v>
      </c>
      <c r="I224" s="3">
        <v>0</v>
      </c>
      <c r="J224" s="6">
        <v>0.31489583333333332</v>
      </c>
      <c r="K224" s="6">
        <v>0.66089120370370369</v>
      </c>
      <c r="L224" s="3">
        <v>97.18</v>
      </c>
      <c r="M224" s="4" t="s">
        <v>17</v>
      </c>
      <c r="N224" s="3">
        <v>2023</v>
      </c>
    </row>
    <row r="225" spans="1:14" hidden="1" x14ac:dyDescent="0.25">
      <c r="A225" s="2">
        <v>45203</v>
      </c>
      <c r="B225" s="3">
        <v>10</v>
      </c>
      <c r="C225" s="4" t="s">
        <v>19</v>
      </c>
      <c r="D225" s="4" t="s">
        <v>15</v>
      </c>
      <c r="E225" s="4" t="s">
        <v>20</v>
      </c>
      <c r="F225" s="3">
        <v>1</v>
      </c>
      <c r="G225" s="3">
        <v>738</v>
      </c>
      <c r="H225" s="3">
        <v>739</v>
      </c>
      <c r="I225" s="3">
        <v>1</v>
      </c>
      <c r="J225" s="6">
        <v>0.31709490740740742</v>
      </c>
      <c r="K225" s="6">
        <v>0.8294097222222222</v>
      </c>
      <c r="L225" s="3">
        <v>99.86</v>
      </c>
      <c r="M225" s="4" t="s">
        <v>17</v>
      </c>
      <c r="N225" s="3">
        <v>2023</v>
      </c>
    </row>
    <row r="226" spans="1:14" hidden="1" x14ac:dyDescent="0.25">
      <c r="A226" s="2">
        <v>45204</v>
      </c>
      <c r="B226" s="3">
        <v>10</v>
      </c>
      <c r="C226" s="4" t="s">
        <v>21</v>
      </c>
      <c r="D226" s="4" t="s">
        <v>15</v>
      </c>
      <c r="E226" s="4" t="s">
        <v>22</v>
      </c>
      <c r="F226" s="3">
        <v>3</v>
      </c>
      <c r="G226" s="3">
        <v>543</v>
      </c>
      <c r="H226" s="3">
        <v>670</v>
      </c>
      <c r="I226" s="3">
        <v>1</v>
      </c>
      <c r="J226" s="6">
        <v>0.32728009259259261</v>
      </c>
      <c r="K226" s="6">
        <v>0.72935185185185181</v>
      </c>
      <c r="L226" s="3">
        <v>81.040000000000006</v>
      </c>
      <c r="M226" s="4" t="s">
        <v>17</v>
      </c>
      <c r="N226" s="3">
        <v>2023</v>
      </c>
    </row>
    <row r="227" spans="1:14" hidden="1" x14ac:dyDescent="0.25">
      <c r="A227" s="2">
        <v>45205</v>
      </c>
      <c r="B227" s="3">
        <v>10</v>
      </c>
      <c r="C227" s="4" t="s">
        <v>14</v>
      </c>
      <c r="D227" s="4" t="s">
        <v>15</v>
      </c>
      <c r="E227" s="4" t="s">
        <v>23</v>
      </c>
      <c r="F227" s="3">
        <v>2</v>
      </c>
      <c r="G227" s="3">
        <v>331</v>
      </c>
      <c r="H227" s="3">
        <v>460</v>
      </c>
      <c r="I227" s="3">
        <v>0</v>
      </c>
      <c r="J227" s="6">
        <v>0.32239583333333333</v>
      </c>
      <c r="K227" s="6">
        <v>0.5710763888888889</v>
      </c>
      <c r="L227" s="3">
        <v>71.959999999999994</v>
      </c>
      <c r="M227" s="4" t="s">
        <v>17</v>
      </c>
      <c r="N227" s="3">
        <v>2023</v>
      </c>
    </row>
    <row r="228" spans="1:14" hidden="1" x14ac:dyDescent="0.25">
      <c r="A228" s="2">
        <v>45208</v>
      </c>
      <c r="B228" s="3">
        <v>10</v>
      </c>
      <c r="C228" s="4" t="s">
        <v>14</v>
      </c>
      <c r="D228" s="4" t="s">
        <v>24</v>
      </c>
      <c r="E228" s="4" t="s">
        <v>16</v>
      </c>
      <c r="F228" s="3">
        <v>3</v>
      </c>
      <c r="G228" s="3">
        <v>580</v>
      </c>
      <c r="H228" s="3">
        <v>670</v>
      </c>
      <c r="I228" s="3">
        <v>1</v>
      </c>
      <c r="J228" s="6">
        <v>0.33201388888888889</v>
      </c>
      <c r="K228" s="6">
        <v>0.74930555555555556</v>
      </c>
      <c r="L228" s="3">
        <v>86.57</v>
      </c>
      <c r="M228" s="4" t="s">
        <v>17</v>
      </c>
      <c r="N228" s="3">
        <v>2023</v>
      </c>
    </row>
    <row r="229" spans="1:14" hidden="1" x14ac:dyDescent="0.25">
      <c r="A229" s="2">
        <v>45208</v>
      </c>
      <c r="B229" s="3">
        <v>10</v>
      </c>
      <c r="C229" s="4" t="s">
        <v>27</v>
      </c>
      <c r="D229" s="4" t="s">
        <v>24</v>
      </c>
      <c r="E229" s="4" t="s">
        <v>16</v>
      </c>
      <c r="F229" s="3">
        <v>1</v>
      </c>
      <c r="G229" s="3">
        <v>92</v>
      </c>
      <c r="H229" s="3">
        <v>726</v>
      </c>
      <c r="I229" s="3">
        <v>1</v>
      </c>
      <c r="J229" s="6">
        <v>0.75635416666666666</v>
      </c>
      <c r="K229" s="6">
        <v>0.82013888888888886</v>
      </c>
      <c r="L229" s="3">
        <v>12.67</v>
      </c>
      <c r="M229" s="4" t="s">
        <v>17</v>
      </c>
      <c r="N229" s="3">
        <v>2023</v>
      </c>
    </row>
    <row r="230" spans="1:14" hidden="1" x14ac:dyDescent="0.25">
      <c r="A230" s="2">
        <v>45209</v>
      </c>
      <c r="B230" s="3">
        <v>10</v>
      </c>
      <c r="C230" s="4" t="s">
        <v>14</v>
      </c>
      <c r="D230" s="4" t="s">
        <v>15</v>
      </c>
      <c r="E230" s="4" t="s">
        <v>18</v>
      </c>
      <c r="F230" s="3">
        <v>2</v>
      </c>
      <c r="G230" s="3">
        <v>247</v>
      </c>
      <c r="H230" s="3">
        <v>460</v>
      </c>
      <c r="I230" s="3">
        <v>0</v>
      </c>
      <c r="J230" s="6">
        <v>0.32500000000000001</v>
      </c>
      <c r="K230" s="6">
        <v>0.50053240740740745</v>
      </c>
      <c r="L230" s="3">
        <v>53.7</v>
      </c>
      <c r="M230" s="4" t="s">
        <v>17</v>
      </c>
      <c r="N230" s="3">
        <v>2023</v>
      </c>
    </row>
    <row r="231" spans="1:14" hidden="1" x14ac:dyDescent="0.25">
      <c r="A231" s="2">
        <v>45210</v>
      </c>
      <c r="B231" s="3">
        <v>10</v>
      </c>
      <c r="C231" s="4" t="s">
        <v>14</v>
      </c>
      <c r="D231" s="4" t="s">
        <v>24</v>
      </c>
      <c r="E231" s="4" t="s">
        <v>20</v>
      </c>
      <c r="F231" s="3">
        <v>1</v>
      </c>
      <c r="G231" s="3">
        <v>168</v>
      </c>
      <c r="H231" s="3">
        <v>464</v>
      </c>
      <c r="I231" s="3">
        <v>0</v>
      </c>
      <c r="J231" s="6">
        <v>0.31251157407407409</v>
      </c>
      <c r="K231" s="6">
        <v>0.42976851851851849</v>
      </c>
      <c r="L231" s="3">
        <v>36.21</v>
      </c>
      <c r="M231" s="4" t="s">
        <v>17</v>
      </c>
      <c r="N231" s="3">
        <v>2023</v>
      </c>
    </row>
    <row r="232" spans="1:14" hidden="1" x14ac:dyDescent="0.25">
      <c r="A232" s="2">
        <v>45210</v>
      </c>
      <c r="B232" s="3">
        <v>10</v>
      </c>
      <c r="C232" s="4" t="s">
        <v>19</v>
      </c>
      <c r="D232" s="4" t="s">
        <v>24</v>
      </c>
      <c r="E232" s="4" t="s">
        <v>20</v>
      </c>
      <c r="F232" s="3">
        <v>1</v>
      </c>
      <c r="G232" s="3">
        <v>317</v>
      </c>
      <c r="H232" s="3">
        <v>490</v>
      </c>
      <c r="I232" s="3">
        <v>0</v>
      </c>
      <c r="J232" s="6">
        <v>0.43640046296296298</v>
      </c>
      <c r="K232" s="6">
        <v>0.65679398148148149</v>
      </c>
      <c r="L232" s="3">
        <v>64.69</v>
      </c>
      <c r="M232" s="4" t="s">
        <v>17</v>
      </c>
      <c r="N232" s="3">
        <v>2023</v>
      </c>
    </row>
    <row r="233" spans="1:14" hidden="1" x14ac:dyDescent="0.25">
      <c r="A233" s="2">
        <v>45211</v>
      </c>
      <c r="B233" s="3">
        <v>10</v>
      </c>
      <c r="C233" s="4" t="s">
        <v>21</v>
      </c>
      <c r="D233" s="4" t="s">
        <v>15</v>
      </c>
      <c r="E233" s="4" t="s">
        <v>22</v>
      </c>
      <c r="F233" s="3">
        <v>3</v>
      </c>
      <c r="G233" s="3">
        <v>723</v>
      </c>
      <c r="H233" s="3">
        <v>777</v>
      </c>
      <c r="I233" s="3">
        <v>1</v>
      </c>
      <c r="J233" s="6">
        <v>0.32503472222222224</v>
      </c>
      <c r="K233" s="6">
        <v>0.85567129629629635</v>
      </c>
      <c r="L233" s="3">
        <v>93.05</v>
      </c>
      <c r="M233" s="4" t="s">
        <v>17</v>
      </c>
      <c r="N233" s="3">
        <v>2023</v>
      </c>
    </row>
    <row r="234" spans="1:14" hidden="1" x14ac:dyDescent="0.25">
      <c r="A234" s="2">
        <v>45212</v>
      </c>
      <c r="B234" s="3">
        <v>10</v>
      </c>
      <c r="C234" s="4" t="s">
        <v>19</v>
      </c>
      <c r="D234" s="4" t="s">
        <v>15</v>
      </c>
      <c r="E234" s="4" t="s">
        <v>23</v>
      </c>
      <c r="F234" s="3">
        <v>2</v>
      </c>
      <c r="G234" s="3">
        <v>384</v>
      </c>
      <c r="H234" s="3">
        <v>460</v>
      </c>
      <c r="I234" s="3">
        <v>0</v>
      </c>
      <c r="J234" s="6">
        <v>0.32442129629629629</v>
      </c>
      <c r="K234" s="6">
        <v>0.61078703703703707</v>
      </c>
      <c r="L234" s="3">
        <v>83.48</v>
      </c>
      <c r="M234" s="4" t="s">
        <v>17</v>
      </c>
      <c r="N234" s="3">
        <v>2023</v>
      </c>
    </row>
    <row r="235" spans="1:14" hidden="1" x14ac:dyDescent="0.25">
      <c r="A235" s="2">
        <v>45215</v>
      </c>
      <c r="B235" s="3">
        <v>10</v>
      </c>
      <c r="C235" s="4" t="s">
        <v>14</v>
      </c>
      <c r="D235" s="4" t="s">
        <v>15</v>
      </c>
      <c r="E235" s="4" t="s">
        <v>16</v>
      </c>
      <c r="F235" s="3">
        <v>4</v>
      </c>
      <c r="G235" s="3">
        <v>552</v>
      </c>
      <c r="H235" s="3">
        <v>670</v>
      </c>
      <c r="I235" s="3">
        <v>1</v>
      </c>
      <c r="J235" s="6">
        <v>0.32474537037037038</v>
      </c>
      <c r="K235" s="6">
        <v>0.74486111111111108</v>
      </c>
      <c r="L235" s="3">
        <v>82.39</v>
      </c>
      <c r="M235" s="4" t="s">
        <v>17</v>
      </c>
      <c r="N235" s="3">
        <v>2023</v>
      </c>
    </row>
    <row r="236" spans="1:14" hidden="1" x14ac:dyDescent="0.25">
      <c r="A236" s="2">
        <v>45216</v>
      </c>
      <c r="B236" s="3">
        <v>10</v>
      </c>
      <c r="C236" s="4" t="s">
        <v>14</v>
      </c>
      <c r="D236" s="4" t="s">
        <v>15</v>
      </c>
      <c r="E236" s="4" t="s">
        <v>18</v>
      </c>
      <c r="F236" s="3">
        <v>2</v>
      </c>
      <c r="G236" s="3">
        <v>372</v>
      </c>
      <c r="H236" s="3">
        <v>462</v>
      </c>
      <c r="I236" s="3">
        <v>0</v>
      </c>
      <c r="J236" s="6">
        <v>0.31398148148148147</v>
      </c>
      <c r="K236" s="6">
        <v>0.57839120370370367</v>
      </c>
      <c r="L236" s="3">
        <v>80.52</v>
      </c>
      <c r="M236" s="4" t="s">
        <v>17</v>
      </c>
      <c r="N236" s="3">
        <v>2023</v>
      </c>
    </row>
    <row r="237" spans="1:14" hidden="1" x14ac:dyDescent="0.25">
      <c r="A237" s="2">
        <v>45217</v>
      </c>
      <c r="B237" s="3">
        <v>10</v>
      </c>
      <c r="C237" s="4" t="s">
        <v>14</v>
      </c>
      <c r="D237" s="4" t="s">
        <v>24</v>
      </c>
      <c r="E237" s="4" t="s">
        <v>20</v>
      </c>
      <c r="F237" s="3">
        <v>1</v>
      </c>
      <c r="G237" s="3">
        <v>148</v>
      </c>
      <c r="H237" s="3">
        <v>463</v>
      </c>
      <c r="I237" s="3">
        <v>0</v>
      </c>
      <c r="J237" s="6">
        <v>0.31380787037037039</v>
      </c>
      <c r="K237" s="6">
        <v>0.41621527777777778</v>
      </c>
      <c r="L237" s="3">
        <v>31.97</v>
      </c>
      <c r="M237" s="4" t="s">
        <v>17</v>
      </c>
      <c r="N237" s="3">
        <v>2023</v>
      </c>
    </row>
    <row r="238" spans="1:14" hidden="1" x14ac:dyDescent="0.25">
      <c r="A238" s="2">
        <v>45217</v>
      </c>
      <c r="B238" s="3">
        <v>10</v>
      </c>
      <c r="C238" s="4" t="s">
        <v>19</v>
      </c>
      <c r="D238" s="4" t="s">
        <v>24</v>
      </c>
      <c r="E238" s="4" t="s">
        <v>20</v>
      </c>
      <c r="F238" s="3">
        <v>2</v>
      </c>
      <c r="G238" s="3">
        <v>306</v>
      </c>
      <c r="H238" s="3">
        <v>497</v>
      </c>
      <c r="I238" s="3">
        <v>0</v>
      </c>
      <c r="J238" s="6">
        <v>0.42778935185185185</v>
      </c>
      <c r="K238" s="6">
        <v>0.66168981481481481</v>
      </c>
      <c r="L238" s="3">
        <v>61.57</v>
      </c>
      <c r="M238" s="4" t="s">
        <v>17</v>
      </c>
      <c r="N238" s="3">
        <v>2023</v>
      </c>
    </row>
    <row r="239" spans="1:14" hidden="1" x14ac:dyDescent="0.25">
      <c r="A239" s="2">
        <v>45218</v>
      </c>
      <c r="B239" s="3">
        <v>10</v>
      </c>
      <c r="C239" s="4" t="s">
        <v>21</v>
      </c>
      <c r="D239" s="4" t="s">
        <v>15</v>
      </c>
      <c r="E239" s="4" t="s">
        <v>22</v>
      </c>
      <c r="F239" s="3">
        <v>3</v>
      </c>
      <c r="G239" s="3">
        <v>666</v>
      </c>
      <c r="H239" s="3">
        <v>708</v>
      </c>
      <c r="I239" s="3">
        <v>1</v>
      </c>
      <c r="J239" s="6">
        <v>0.32358796296296294</v>
      </c>
      <c r="K239" s="6">
        <v>0.80809027777777775</v>
      </c>
      <c r="L239" s="3">
        <v>94.07</v>
      </c>
      <c r="M239" s="4" t="s">
        <v>17</v>
      </c>
      <c r="N239" s="3">
        <v>2023</v>
      </c>
    </row>
    <row r="240" spans="1:14" hidden="1" x14ac:dyDescent="0.25">
      <c r="A240" s="2">
        <v>45219</v>
      </c>
      <c r="B240" s="3">
        <v>10</v>
      </c>
      <c r="C240" s="4" t="s">
        <v>14</v>
      </c>
      <c r="D240" s="4" t="s">
        <v>15</v>
      </c>
      <c r="E240" s="4" t="s">
        <v>23</v>
      </c>
      <c r="F240" s="3">
        <v>2</v>
      </c>
      <c r="G240" s="3">
        <v>413</v>
      </c>
      <c r="H240" s="3">
        <v>460</v>
      </c>
      <c r="I240" s="3">
        <v>0</v>
      </c>
      <c r="J240" s="6">
        <v>0.33152777777777775</v>
      </c>
      <c r="K240" s="6">
        <v>0.62724537037037043</v>
      </c>
      <c r="L240" s="3">
        <v>89.78</v>
      </c>
      <c r="M240" s="4" t="s">
        <v>17</v>
      </c>
      <c r="N240" s="3">
        <v>2023</v>
      </c>
    </row>
    <row r="241" spans="1:14" hidden="1" x14ac:dyDescent="0.25">
      <c r="A241" s="2">
        <v>45222</v>
      </c>
      <c r="B241" s="3">
        <v>10</v>
      </c>
      <c r="C241" s="4" t="s">
        <v>14</v>
      </c>
      <c r="D241" s="4" t="s">
        <v>15</v>
      </c>
      <c r="E241" s="4" t="s">
        <v>16</v>
      </c>
      <c r="F241" s="3">
        <v>3</v>
      </c>
      <c r="G241" s="3">
        <v>501</v>
      </c>
      <c r="H241" s="3">
        <v>670</v>
      </c>
      <c r="I241" s="3">
        <v>1</v>
      </c>
      <c r="J241" s="6">
        <v>0.32222222222222224</v>
      </c>
      <c r="K241" s="6">
        <v>0.71003472222222219</v>
      </c>
      <c r="L241" s="3">
        <v>74.78</v>
      </c>
      <c r="M241" s="4" t="s">
        <v>17</v>
      </c>
      <c r="N241" s="3">
        <v>2023</v>
      </c>
    </row>
    <row r="242" spans="1:14" hidden="1" x14ac:dyDescent="0.25">
      <c r="A242" s="2">
        <v>45223</v>
      </c>
      <c r="B242" s="3">
        <v>10</v>
      </c>
      <c r="C242" s="4" t="s">
        <v>14</v>
      </c>
      <c r="D242" s="4" t="s">
        <v>15</v>
      </c>
      <c r="E242" s="4" t="s">
        <v>18</v>
      </c>
      <c r="F242" s="3">
        <v>3</v>
      </c>
      <c r="G242" s="3">
        <v>397</v>
      </c>
      <c r="H242" s="3">
        <v>461</v>
      </c>
      <c r="I242" s="3">
        <v>0</v>
      </c>
      <c r="J242" s="6">
        <v>0.31512731481481482</v>
      </c>
      <c r="K242" s="6">
        <v>0.61684027777777772</v>
      </c>
      <c r="L242" s="3">
        <v>86.12</v>
      </c>
      <c r="M242" s="4" t="s">
        <v>17</v>
      </c>
      <c r="N242" s="3">
        <v>2023</v>
      </c>
    </row>
    <row r="243" spans="1:14" hidden="1" x14ac:dyDescent="0.25">
      <c r="A243" s="2">
        <v>45224</v>
      </c>
      <c r="B243" s="3">
        <v>10</v>
      </c>
      <c r="C243" s="4" t="s">
        <v>19</v>
      </c>
      <c r="D243" s="4" t="s">
        <v>15</v>
      </c>
      <c r="E243" s="4" t="s">
        <v>20</v>
      </c>
      <c r="F243" s="3">
        <v>2</v>
      </c>
      <c r="G243" s="3">
        <v>704</v>
      </c>
      <c r="H243" s="3">
        <v>717</v>
      </c>
      <c r="I243" s="3">
        <v>1</v>
      </c>
      <c r="J243" s="6">
        <v>0.31745370370370368</v>
      </c>
      <c r="K243" s="6">
        <v>0.81443287037037038</v>
      </c>
      <c r="L243" s="3">
        <v>98.19</v>
      </c>
      <c r="M243" s="4" t="s">
        <v>17</v>
      </c>
      <c r="N243" s="3">
        <v>2023</v>
      </c>
    </row>
    <row r="244" spans="1:14" hidden="1" x14ac:dyDescent="0.25">
      <c r="A244" s="2">
        <v>45225</v>
      </c>
      <c r="B244" s="3">
        <v>10</v>
      </c>
      <c r="C244" s="4" t="s">
        <v>21</v>
      </c>
      <c r="D244" s="4" t="s">
        <v>15</v>
      </c>
      <c r="E244" s="4" t="s">
        <v>22</v>
      </c>
      <c r="F244" s="3">
        <v>3</v>
      </c>
      <c r="G244" s="3">
        <v>554</v>
      </c>
      <c r="H244" s="3">
        <v>670</v>
      </c>
      <c r="I244" s="3">
        <v>1</v>
      </c>
      <c r="J244" s="6">
        <v>0.32223379629629628</v>
      </c>
      <c r="K244" s="6">
        <v>0.72866898148148151</v>
      </c>
      <c r="L244" s="3">
        <v>82.69</v>
      </c>
      <c r="M244" s="4" t="s">
        <v>17</v>
      </c>
      <c r="N244" s="3">
        <v>2023</v>
      </c>
    </row>
    <row r="245" spans="1:14" hidden="1" x14ac:dyDescent="0.25">
      <c r="A245" s="2">
        <v>45226</v>
      </c>
      <c r="B245" s="3">
        <v>10</v>
      </c>
      <c r="C245" s="4" t="s">
        <v>14</v>
      </c>
      <c r="D245" s="4" t="s">
        <v>15</v>
      </c>
      <c r="E245" s="4" t="s">
        <v>23</v>
      </c>
      <c r="F245" s="3">
        <v>2</v>
      </c>
      <c r="G245" s="3">
        <v>389</v>
      </c>
      <c r="H245" s="3">
        <v>460</v>
      </c>
      <c r="I245" s="3">
        <v>0</v>
      </c>
      <c r="J245" s="6">
        <v>0.32668981481481479</v>
      </c>
      <c r="K245" s="6">
        <v>0.62420138888888888</v>
      </c>
      <c r="L245" s="3">
        <v>84.57</v>
      </c>
      <c r="M245" s="4" t="s">
        <v>17</v>
      </c>
      <c r="N245" s="3">
        <v>2023</v>
      </c>
    </row>
    <row r="246" spans="1:14" hidden="1" x14ac:dyDescent="0.25">
      <c r="A246" s="2">
        <v>45229</v>
      </c>
      <c r="B246" s="3">
        <v>10</v>
      </c>
      <c r="C246" s="4" t="s">
        <v>14</v>
      </c>
      <c r="D246" s="4" t="s">
        <v>15</v>
      </c>
      <c r="E246" s="4" t="s">
        <v>16</v>
      </c>
      <c r="F246" s="3">
        <v>4</v>
      </c>
      <c r="G246" s="3">
        <v>470</v>
      </c>
      <c r="H246" s="3">
        <v>670</v>
      </c>
      <c r="I246" s="3">
        <v>1</v>
      </c>
      <c r="J246" s="6">
        <v>0.32744212962962965</v>
      </c>
      <c r="K246" s="6">
        <v>0.69097222222222221</v>
      </c>
      <c r="L246" s="3">
        <v>70.150000000000006</v>
      </c>
      <c r="M246" s="4" t="s">
        <v>17</v>
      </c>
      <c r="N246" s="3">
        <v>2023</v>
      </c>
    </row>
    <row r="247" spans="1:14" hidden="1" x14ac:dyDescent="0.25">
      <c r="A247" s="2">
        <v>45230</v>
      </c>
      <c r="B247" s="3">
        <v>10</v>
      </c>
      <c r="C247" s="4" t="s">
        <v>14</v>
      </c>
      <c r="D247" s="4" t="s">
        <v>15</v>
      </c>
      <c r="E247" s="4" t="s">
        <v>18</v>
      </c>
      <c r="F247" s="3">
        <v>2</v>
      </c>
      <c r="G247" s="3">
        <v>370</v>
      </c>
      <c r="H247" s="3">
        <v>460</v>
      </c>
      <c r="I247" s="3">
        <v>0</v>
      </c>
      <c r="J247" s="6">
        <v>0.31975694444444447</v>
      </c>
      <c r="K247" s="6">
        <v>0.58751157407407406</v>
      </c>
      <c r="L247" s="3">
        <v>80.430000000000007</v>
      </c>
      <c r="M247" s="4" t="s">
        <v>17</v>
      </c>
      <c r="N247" s="3">
        <v>2023</v>
      </c>
    </row>
    <row r="248" spans="1:14" hidden="1" x14ac:dyDescent="0.25">
      <c r="A248" s="2">
        <v>45231</v>
      </c>
      <c r="B248" s="3">
        <v>11</v>
      </c>
      <c r="C248" s="4" t="s">
        <v>14</v>
      </c>
      <c r="D248" s="4" t="s">
        <v>24</v>
      </c>
      <c r="E248" s="4" t="s">
        <v>20</v>
      </c>
      <c r="F248" s="3">
        <v>1</v>
      </c>
      <c r="G248" s="3">
        <v>140</v>
      </c>
      <c r="H248" s="3">
        <v>460</v>
      </c>
      <c r="I248" s="3">
        <v>0</v>
      </c>
      <c r="J248" s="6">
        <v>0.32968750000000002</v>
      </c>
      <c r="K248" s="6">
        <v>0.4264236111111111</v>
      </c>
      <c r="L248" s="3">
        <v>30.43</v>
      </c>
      <c r="M248" s="4" t="s">
        <v>17</v>
      </c>
      <c r="N248" s="3">
        <v>2023</v>
      </c>
    </row>
    <row r="249" spans="1:14" hidden="1" x14ac:dyDescent="0.25">
      <c r="A249" s="2">
        <v>45231</v>
      </c>
      <c r="B249" s="3">
        <v>11</v>
      </c>
      <c r="C249" s="4" t="s">
        <v>19</v>
      </c>
      <c r="D249" s="4" t="s">
        <v>24</v>
      </c>
      <c r="E249" s="4" t="s">
        <v>20</v>
      </c>
      <c r="F249" s="3">
        <v>1</v>
      </c>
      <c r="G249" s="3">
        <v>264</v>
      </c>
      <c r="H249" s="3">
        <v>460</v>
      </c>
      <c r="I249" s="3">
        <v>0</v>
      </c>
      <c r="J249" s="6">
        <v>0.43390046296296297</v>
      </c>
      <c r="K249" s="6">
        <v>0.61674768518518519</v>
      </c>
      <c r="L249" s="3">
        <v>57.39</v>
      </c>
      <c r="M249" s="4" t="s">
        <v>17</v>
      </c>
      <c r="N249" s="3">
        <v>2023</v>
      </c>
    </row>
    <row r="250" spans="1:14" hidden="1" x14ac:dyDescent="0.25">
      <c r="A250" s="2">
        <v>45232</v>
      </c>
      <c r="B250" s="3">
        <v>11</v>
      </c>
      <c r="C250" s="4" t="s">
        <v>21</v>
      </c>
      <c r="D250" s="4" t="s">
        <v>15</v>
      </c>
      <c r="E250" s="4" t="s">
        <v>22</v>
      </c>
      <c r="F250" s="3">
        <v>3</v>
      </c>
      <c r="G250" s="3">
        <v>564</v>
      </c>
      <c r="H250" s="3">
        <v>670</v>
      </c>
      <c r="I250" s="3">
        <v>1</v>
      </c>
      <c r="J250" s="6">
        <v>0.32636574074074076</v>
      </c>
      <c r="K250" s="6">
        <v>0.72920138888888886</v>
      </c>
      <c r="L250" s="3">
        <v>84.18</v>
      </c>
      <c r="M250" s="4" t="s">
        <v>17</v>
      </c>
      <c r="N250" s="3">
        <v>2023</v>
      </c>
    </row>
    <row r="251" spans="1:14" hidden="1" x14ac:dyDescent="0.25">
      <c r="A251" s="2">
        <v>45233</v>
      </c>
      <c r="B251" s="3">
        <v>11</v>
      </c>
      <c r="C251" s="4" t="s">
        <v>14</v>
      </c>
      <c r="D251" s="4" t="s">
        <v>15</v>
      </c>
      <c r="E251" s="4" t="s">
        <v>23</v>
      </c>
      <c r="F251" s="3">
        <v>3</v>
      </c>
      <c r="G251" s="3">
        <v>344</v>
      </c>
      <c r="H251" s="3">
        <v>462</v>
      </c>
      <c r="I251" s="3">
        <v>0</v>
      </c>
      <c r="J251" s="6">
        <v>0.3142476851851852</v>
      </c>
      <c r="K251" s="6">
        <v>0.58895833333333336</v>
      </c>
      <c r="L251" s="3">
        <v>74.459999999999994</v>
      </c>
      <c r="M251" s="4" t="s">
        <v>17</v>
      </c>
      <c r="N251" s="3">
        <v>2023</v>
      </c>
    </row>
    <row r="252" spans="1:14" hidden="1" x14ac:dyDescent="0.25">
      <c r="A252" s="2">
        <v>45236</v>
      </c>
      <c r="B252" s="3">
        <v>11</v>
      </c>
      <c r="C252" s="4" t="s">
        <v>14</v>
      </c>
      <c r="D252" s="4" t="s">
        <v>15</v>
      </c>
      <c r="E252" s="4" t="s">
        <v>16</v>
      </c>
      <c r="F252" s="3">
        <v>2</v>
      </c>
      <c r="G252" s="3">
        <v>389</v>
      </c>
      <c r="H252" s="3">
        <v>670</v>
      </c>
      <c r="I252" s="3">
        <v>1</v>
      </c>
      <c r="J252" s="6">
        <v>0.32087962962962963</v>
      </c>
      <c r="K252" s="6">
        <v>0.60416666666666663</v>
      </c>
      <c r="L252" s="3">
        <v>58.06</v>
      </c>
      <c r="M252" s="4" t="s">
        <v>17</v>
      </c>
      <c r="N252" s="3">
        <v>2023</v>
      </c>
    </row>
    <row r="253" spans="1:14" hidden="1" x14ac:dyDescent="0.25">
      <c r="A253" s="2">
        <v>45237</v>
      </c>
      <c r="B253" s="3">
        <v>11</v>
      </c>
      <c r="C253" s="4" t="s">
        <v>14</v>
      </c>
      <c r="D253" s="4" t="s">
        <v>15</v>
      </c>
      <c r="E253" s="4" t="s">
        <v>18</v>
      </c>
      <c r="F253" s="3">
        <v>1</v>
      </c>
      <c r="G253" s="3">
        <v>615</v>
      </c>
      <c r="H253" s="3">
        <v>614</v>
      </c>
      <c r="I253" s="3">
        <v>0</v>
      </c>
      <c r="J253" s="6">
        <v>0.3130324074074074</v>
      </c>
      <c r="K253" s="6">
        <v>0.7397569444444444</v>
      </c>
      <c r="L253" s="3">
        <v>100.16</v>
      </c>
      <c r="M253" s="4" t="s">
        <v>17</v>
      </c>
      <c r="N253" s="3">
        <v>2023</v>
      </c>
    </row>
    <row r="254" spans="1:14" hidden="1" x14ac:dyDescent="0.25">
      <c r="A254" s="2">
        <v>45238</v>
      </c>
      <c r="B254" s="3">
        <v>11</v>
      </c>
      <c r="C254" s="4" t="s">
        <v>19</v>
      </c>
      <c r="D254" s="4" t="s">
        <v>15</v>
      </c>
      <c r="E254" s="4" t="s">
        <v>20</v>
      </c>
      <c r="F254" s="3">
        <v>1</v>
      </c>
      <c r="G254" s="3">
        <v>672</v>
      </c>
      <c r="H254" s="3">
        <v>676</v>
      </c>
      <c r="I254" s="3">
        <v>1</v>
      </c>
      <c r="J254" s="6">
        <v>0.31923611111111111</v>
      </c>
      <c r="K254" s="6">
        <v>0.78567129629629628</v>
      </c>
      <c r="L254" s="3">
        <v>99.41</v>
      </c>
      <c r="M254" s="4" t="s">
        <v>17</v>
      </c>
      <c r="N254" s="3">
        <v>2023</v>
      </c>
    </row>
    <row r="255" spans="1:14" hidden="1" x14ac:dyDescent="0.25">
      <c r="A255" s="2">
        <v>45239</v>
      </c>
      <c r="B255" s="3">
        <v>11</v>
      </c>
      <c r="C255" s="4" t="s">
        <v>21</v>
      </c>
      <c r="D255" s="4" t="s">
        <v>15</v>
      </c>
      <c r="E255" s="4" t="s">
        <v>22</v>
      </c>
      <c r="F255" s="3">
        <v>2</v>
      </c>
      <c r="G255" s="3">
        <v>578</v>
      </c>
      <c r="H255" s="3">
        <v>670</v>
      </c>
      <c r="I255" s="3">
        <v>1</v>
      </c>
      <c r="J255" s="6">
        <v>0.32119212962962962</v>
      </c>
      <c r="K255" s="6">
        <v>0.73089120370370375</v>
      </c>
      <c r="L255" s="3">
        <v>86.27</v>
      </c>
      <c r="M255" s="4" t="s">
        <v>17</v>
      </c>
      <c r="N255" s="3">
        <v>2023</v>
      </c>
    </row>
    <row r="256" spans="1:14" hidden="1" x14ac:dyDescent="0.25">
      <c r="A256" s="2">
        <v>45240</v>
      </c>
      <c r="B256" s="3">
        <v>11</v>
      </c>
      <c r="C256" s="4" t="s">
        <v>14</v>
      </c>
      <c r="D256" s="4" t="s">
        <v>15</v>
      </c>
      <c r="E256" s="4" t="s">
        <v>23</v>
      </c>
      <c r="F256" s="3">
        <v>3</v>
      </c>
      <c r="G256" s="3">
        <v>339</v>
      </c>
      <c r="H256" s="3">
        <v>460</v>
      </c>
      <c r="I256" s="3">
        <v>0</v>
      </c>
      <c r="J256" s="6">
        <v>0.32346064814814812</v>
      </c>
      <c r="K256" s="6">
        <v>0.58356481481481481</v>
      </c>
      <c r="L256" s="3">
        <v>73.7</v>
      </c>
      <c r="M256" s="4" t="s">
        <v>17</v>
      </c>
      <c r="N256" s="3">
        <v>2023</v>
      </c>
    </row>
    <row r="257" spans="1:14" hidden="1" x14ac:dyDescent="0.25">
      <c r="A257" s="2">
        <v>45243</v>
      </c>
      <c r="B257" s="3">
        <v>11</v>
      </c>
      <c r="C257" s="4" t="s">
        <v>14</v>
      </c>
      <c r="D257" s="4" t="s">
        <v>15</v>
      </c>
      <c r="E257" s="4" t="s">
        <v>16</v>
      </c>
      <c r="F257" s="3">
        <v>5</v>
      </c>
      <c r="G257" s="3">
        <v>551</v>
      </c>
      <c r="H257" s="3">
        <v>670</v>
      </c>
      <c r="I257" s="3">
        <v>1</v>
      </c>
      <c r="J257" s="6">
        <v>0.3258449074074074</v>
      </c>
      <c r="K257" s="6">
        <v>0.75190972222222219</v>
      </c>
      <c r="L257" s="3">
        <v>82.24</v>
      </c>
      <c r="M257" s="4" t="s">
        <v>17</v>
      </c>
      <c r="N257" s="3">
        <v>2023</v>
      </c>
    </row>
    <row r="258" spans="1:14" hidden="1" x14ac:dyDescent="0.25">
      <c r="A258" s="2">
        <v>45244</v>
      </c>
      <c r="B258" s="3">
        <v>11</v>
      </c>
      <c r="C258" s="4" t="s">
        <v>14</v>
      </c>
      <c r="D258" s="4" t="s">
        <v>15</v>
      </c>
      <c r="E258" s="4" t="s">
        <v>18</v>
      </c>
      <c r="F258" s="3">
        <v>2</v>
      </c>
      <c r="G258" s="3">
        <v>364</v>
      </c>
      <c r="H258" s="3">
        <v>460</v>
      </c>
      <c r="I258" s="3">
        <v>0</v>
      </c>
      <c r="J258" s="6">
        <v>0.31719907407407405</v>
      </c>
      <c r="K258" s="6">
        <v>0.5963194444444444</v>
      </c>
      <c r="L258" s="3">
        <v>79.13</v>
      </c>
      <c r="M258" s="4" t="s">
        <v>17</v>
      </c>
      <c r="N258" s="3">
        <v>2023</v>
      </c>
    </row>
    <row r="259" spans="1:14" hidden="1" x14ac:dyDescent="0.25">
      <c r="A259" s="2">
        <v>45245</v>
      </c>
      <c r="B259" s="3">
        <v>11</v>
      </c>
      <c r="C259" s="4" t="s">
        <v>14</v>
      </c>
      <c r="D259" s="4" t="s">
        <v>24</v>
      </c>
      <c r="E259" s="4" t="s">
        <v>20</v>
      </c>
      <c r="F259" s="3">
        <v>1</v>
      </c>
      <c r="G259" s="3">
        <v>146</v>
      </c>
      <c r="H259" s="3">
        <v>460</v>
      </c>
      <c r="I259" s="3">
        <v>0</v>
      </c>
      <c r="J259" s="6">
        <v>0.32030092592592591</v>
      </c>
      <c r="K259" s="6">
        <v>0.42216435185185186</v>
      </c>
      <c r="L259" s="3">
        <v>31.74</v>
      </c>
      <c r="M259" s="4" t="s">
        <v>17</v>
      </c>
      <c r="N259" s="3">
        <v>2023</v>
      </c>
    </row>
    <row r="260" spans="1:14" hidden="1" x14ac:dyDescent="0.25">
      <c r="A260" s="2">
        <v>45245</v>
      </c>
      <c r="B260" s="3">
        <v>11</v>
      </c>
      <c r="C260" s="4" t="s">
        <v>19</v>
      </c>
      <c r="D260" s="4" t="s">
        <v>24</v>
      </c>
      <c r="E260" s="4" t="s">
        <v>20</v>
      </c>
      <c r="F260" s="3">
        <v>1</v>
      </c>
      <c r="G260" s="3">
        <v>201</v>
      </c>
      <c r="H260" s="3">
        <v>460</v>
      </c>
      <c r="I260" s="3">
        <v>0</v>
      </c>
      <c r="J260" s="6">
        <v>0.43451388888888887</v>
      </c>
      <c r="K260" s="6">
        <v>0.57406250000000003</v>
      </c>
      <c r="L260" s="3">
        <v>43.7</v>
      </c>
      <c r="M260" s="4" t="s">
        <v>17</v>
      </c>
      <c r="N260" s="3">
        <v>2023</v>
      </c>
    </row>
    <row r="261" spans="1:14" hidden="1" x14ac:dyDescent="0.25">
      <c r="A261" s="2">
        <v>45246</v>
      </c>
      <c r="B261" s="3">
        <v>11</v>
      </c>
      <c r="C261" s="4" t="s">
        <v>21</v>
      </c>
      <c r="D261" s="4" t="s">
        <v>15</v>
      </c>
      <c r="E261" s="4" t="s">
        <v>22</v>
      </c>
      <c r="F261" s="3">
        <v>2</v>
      </c>
      <c r="G261" s="3">
        <v>373</v>
      </c>
      <c r="H261" s="3">
        <v>670</v>
      </c>
      <c r="I261" s="3">
        <v>1</v>
      </c>
      <c r="J261" s="6">
        <v>0.32557870370370373</v>
      </c>
      <c r="K261" s="6">
        <v>0.60600694444444447</v>
      </c>
      <c r="L261" s="3">
        <v>55.67</v>
      </c>
      <c r="M261" s="4" t="s">
        <v>17</v>
      </c>
      <c r="N261" s="3">
        <v>2023</v>
      </c>
    </row>
    <row r="262" spans="1:14" hidden="1" x14ac:dyDescent="0.25">
      <c r="A262" s="2">
        <v>45250</v>
      </c>
      <c r="B262" s="3">
        <v>11</v>
      </c>
      <c r="C262" s="4" t="s">
        <v>14</v>
      </c>
      <c r="D262" s="4" t="s">
        <v>15</v>
      </c>
      <c r="E262" s="4" t="s">
        <v>16</v>
      </c>
      <c r="F262" s="3">
        <v>4</v>
      </c>
      <c r="G262" s="3">
        <v>474</v>
      </c>
      <c r="H262" s="3">
        <v>670</v>
      </c>
      <c r="I262" s="3">
        <v>1</v>
      </c>
      <c r="J262" s="6">
        <v>0.32192129629629629</v>
      </c>
      <c r="K262" s="6">
        <v>0.69078703703703703</v>
      </c>
      <c r="L262" s="3">
        <v>70.75</v>
      </c>
      <c r="M262" s="4" t="s">
        <v>17</v>
      </c>
      <c r="N262" s="3">
        <v>2023</v>
      </c>
    </row>
    <row r="263" spans="1:14" hidden="1" x14ac:dyDescent="0.25">
      <c r="A263" s="2">
        <v>45251</v>
      </c>
      <c r="B263" s="3">
        <v>11</v>
      </c>
      <c r="C263" s="4" t="s">
        <v>14</v>
      </c>
      <c r="D263" s="4" t="s">
        <v>15</v>
      </c>
      <c r="E263" s="4" t="s">
        <v>18</v>
      </c>
      <c r="F263" s="3">
        <v>3</v>
      </c>
      <c r="G263" s="3">
        <v>368</v>
      </c>
      <c r="H263" s="3">
        <v>464</v>
      </c>
      <c r="I263" s="3">
        <v>0</v>
      </c>
      <c r="J263" s="6">
        <v>0.31261574074074072</v>
      </c>
      <c r="K263" s="6">
        <v>0.59450231481481486</v>
      </c>
      <c r="L263" s="3">
        <v>79.31</v>
      </c>
      <c r="M263" s="4" t="s">
        <v>17</v>
      </c>
      <c r="N263" s="3">
        <v>2023</v>
      </c>
    </row>
    <row r="264" spans="1:14" hidden="1" x14ac:dyDescent="0.25">
      <c r="A264" s="2">
        <v>45252</v>
      </c>
      <c r="B264" s="3">
        <v>11</v>
      </c>
      <c r="C264" s="4" t="s">
        <v>19</v>
      </c>
      <c r="D264" s="4" t="s">
        <v>15</v>
      </c>
      <c r="E264" s="4" t="s">
        <v>20</v>
      </c>
      <c r="F264" s="3">
        <v>2</v>
      </c>
      <c r="G264" s="3">
        <v>331</v>
      </c>
      <c r="H264" s="3">
        <v>460</v>
      </c>
      <c r="I264" s="3">
        <v>0</v>
      </c>
      <c r="J264" s="6">
        <v>0.31869212962962962</v>
      </c>
      <c r="K264" s="6">
        <v>0.56940972222222219</v>
      </c>
      <c r="L264" s="3">
        <v>71.959999999999994</v>
      </c>
      <c r="M264" s="4" t="s">
        <v>17</v>
      </c>
      <c r="N264" s="3">
        <v>2023</v>
      </c>
    </row>
    <row r="265" spans="1:14" hidden="1" x14ac:dyDescent="0.25">
      <c r="A265" s="2">
        <v>45253</v>
      </c>
      <c r="B265" s="3">
        <v>11</v>
      </c>
      <c r="C265" s="4" t="s">
        <v>21</v>
      </c>
      <c r="D265" s="4" t="s">
        <v>15</v>
      </c>
      <c r="E265" s="4" t="s">
        <v>22</v>
      </c>
      <c r="F265" s="3">
        <v>3</v>
      </c>
      <c r="G265" s="3">
        <v>651</v>
      </c>
      <c r="H265" s="3">
        <v>709</v>
      </c>
      <c r="I265" s="3">
        <v>1</v>
      </c>
      <c r="J265" s="6">
        <v>0.33182870370370371</v>
      </c>
      <c r="K265" s="6">
        <v>0.80865740740740744</v>
      </c>
      <c r="L265" s="3">
        <v>91.82</v>
      </c>
      <c r="M265" s="4" t="s">
        <v>17</v>
      </c>
      <c r="N265" s="3">
        <v>2023</v>
      </c>
    </row>
    <row r="266" spans="1:14" hidden="1" x14ac:dyDescent="0.25">
      <c r="A266" s="2">
        <v>45254</v>
      </c>
      <c r="B266" s="3">
        <v>11</v>
      </c>
      <c r="C266" s="4" t="s">
        <v>14</v>
      </c>
      <c r="D266" s="4" t="s">
        <v>15</v>
      </c>
      <c r="E266" s="4" t="s">
        <v>23</v>
      </c>
      <c r="F266" s="3">
        <v>3</v>
      </c>
      <c r="G266" s="3">
        <v>390</v>
      </c>
      <c r="H266" s="3">
        <v>461</v>
      </c>
      <c r="I266" s="3">
        <v>0</v>
      </c>
      <c r="J266" s="6">
        <v>0.31495370370370368</v>
      </c>
      <c r="K266" s="6">
        <v>0.61436342592592597</v>
      </c>
      <c r="L266" s="3">
        <v>84.6</v>
      </c>
      <c r="M266" s="4" t="s">
        <v>17</v>
      </c>
      <c r="N266" s="3">
        <v>2023</v>
      </c>
    </row>
    <row r="267" spans="1:14" hidden="1" x14ac:dyDescent="0.25">
      <c r="A267" s="2">
        <v>45257</v>
      </c>
      <c r="B267" s="3">
        <v>11</v>
      </c>
      <c r="C267" s="4" t="s">
        <v>14</v>
      </c>
      <c r="D267" s="4" t="s">
        <v>15</v>
      </c>
      <c r="E267" s="4" t="s">
        <v>16</v>
      </c>
      <c r="F267" s="3">
        <v>3</v>
      </c>
      <c r="G267" s="3">
        <v>439</v>
      </c>
      <c r="H267" s="3">
        <v>670</v>
      </c>
      <c r="I267" s="3">
        <v>1</v>
      </c>
      <c r="J267" s="6">
        <v>0.3237962962962963</v>
      </c>
      <c r="K267" s="6">
        <v>0.66145833333333337</v>
      </c>
      <c r="L267" s="3">
        <v>65.52</v>
      </c>
      <c r="M267" s="4" t="s">
        <v>17</v>
      </c>
      <c r="N267" s="3">
        <v>2023</v>
      </c>
    </row>
    <row r="268" spans="1:14" hidden="1" x14ac:dyDescent="0.25">
      <c r="A268" s="2">
        <v>45258</v>
      </c>
      <c r="B268" s="3">
        <v>11</v>
      </c>
      <c r="C268" s="4" t="s">
        <v>14</v>
      </c>
      <c r="D268" s="4" t="s">
        <v>15</v>
      </c>
      <c r="E268" s="4" t="s">
        <v>18</v>
      </c>
      <c r="F268" s="3">
        <v>2</v>
      </c>
      <c r="G268" s="3">
        <v>180</v>
      </c>
      <c r="H268" s="3">
        <v>460</v>
      </c>
      <c r="I268" s="3">
        <v>0</v>
      </c>
      <c r="J268" s="6">
        <v>0.43211805555555555</v>
      </c>
      <c r="K268" s="6">
        <v>0.61150462962962959</v>
      </c>
      <c r="L268" s="3">
        <v>39.130000000000003</v>
      </c>
      <c r="M268" s="4" t="s">
        <v>17</v>
      </c>
      <c r="N268" s="3">
        <v>2023</v>
      </c>
    </row>
    <row r="269" spans="1:14" hidden="1" x14ac:dyDescent="0.25">
      <c r="A269" s="2">
        <v>45259</v>
      </c>
      <c r="B269" s="3">
        <v>11</v>
      </c>
      <c r="C269" s="4" t="s">
        <v>14</v>
      </c>
      <c r="D269" s="4" t="s">
        <v>24</v>
      </c>
      <c r="E269" s="4" t="s">
        <v>20</v>
      </c>
      <c r="F269" s="3">
        <v>1</v>
      </c>
      <c r="G269" s="3">
        <v>198</v>
      </c>
      <c r="H269" s="3">
        <v>460</v>
      </c>
      <c r="I269" s="3">
        <v>0</v>
      </c>
      <c r="J269" s="6">
        <v>0.32276620370370368</v>
      </c>
      <c r="K269" s="6">
        <v>0.46005787037037038</v>
      </c>
      <c r="L269" s="3">
        <v>43.04</v>
      </c>
      <c r="M269" s="4" t="s">
        <v>17</v>
      </c>
      <c r="N269" s="3">
        <v>2023</v>
      </c>
    </row>
    <row r="270" spans="1:14" hidden="1" x14ac:dyDescent="0.25">
      <c r="A270" s="2">
        <v>45259</v>
      </c>
      <c r="B270" s="3">
        <v>11</v>
      </c>
      <c r="C270" s="4" t="s">
        <v>19</v>
      </c>
      <c r="D270" s="4" t="s">
        <v>24</v>
      </c>
      <c r="E270" s="4" t="s">
        <v>20</v>
      </c>
      <c r="F270" s="3">
        <v>1</v>
      </c>
      <c r="G270" s="3">
        <v>223</v>
      </c>
      <c r="H270" s="3">
        <v>460</v>
      </c>
      <c r="I270" s="3">
        <v>0</v>
      </c>
      <c r="J270" s="6">
        <v>0.47153935185185186</v>
      </c>
      <c r="K270" s="6">
        <v>0.62673611111111116</v>
      </c>
      <c r="L270" s="3">
        <v>48.48</v>
      </c>
      <c r="M270" s="4" t="s">
        <v>17</v>
      </c>
      <c r="N270" s="3">
        <v>2023</v>
      </c>
    </row>
    <row r="271" spans="1:14" hidden="1" x14ac:dyDescent="0.25">
      <c r="A271" s="2">
        <v>45260</v>
      </c>
      <c r="B271" s="3">
        <v>11</v>
      </c>
      <c r="C271" s="4" t="s">
        <v>21</v>
      </c>
      <c r="D271" s="4" t="s">
        <v>15</v>
      </c>
      <c r="E271" s="4" t="s">
        <v>22</v>
      </c>
      <c r="F271" s="3">
        <v>2</v>
      </c>
      <c r="G271" s="3">
        <v>544</v>
      </c>
      <c r="H271" s="3">
        <v>670</v>
      </c>
      <c r="I271" s="3">
        <v>1</v>
      </c>
      <c r="J271" s="6">
        <v>0.32421296296296298</v>
      </c>
      <c r="K271" s="6">
        <v>0.71208333333333329</v>
      </c>
      <c r="L271" s="3">
        <v>81.19</v>
      </c>
      <c r="M271" s="4" t="s">
        <v>17</v>
      </c>
      <c r="N271" s="3">
        <v>2023</v>
      </c>
    </row>
    <row r="272" spans="1:14" hidden="1" x14ac:dyDescent="0.25">
      <c r="A272" s="2">
        <v>45261</v>
      </c>
      <c r="B272" s="3">
        <v>12</v>
      </c>
      <c r="C272" s="4" t="s">
        <v>14</v>
      </c>
      <c r="D272" s="4" t="s">
        <v>15</v>
      </c>
      <c r="E272" s="4" t="s">
        <v>23</v>
      </c>
      <c r="F272" s="3">
        <v>2</v>
      </c>
      <c r="G272" s="3">
        <v>430</v>
      </c>
      <c r="H272" s="3">
        <v>465</v>
      </c>
      <c r="I272" s="3">
        <v>0</v>
      </c>
      <c r="J272" s="6">
        <v>0.32032407407407409</v>
      </c>
      <c r="K272" s="6">
        <v>0.63888888888888884</v>
      </c>
      <c r="L272" s="3">
        <v>92.47</v>
      </c>
      <c r="M272" s="4" t="s">
        <v>17</v>
      </c>
      <c r="N272" s="3">
        <v>2023</v>
      </c>
    </row>
    <row r="273" spans="1:14" hidden="1" x14ac:dyDescent="0.25">
      <c r="A273" s="2">
        <v>45264</v>
      </c>
      <c r="B273" s="3">
        <v>12</v>
      </c>
      <c r="C273" s="4" t="s">
        <v>14</v>
      </c>
      <c r="D273" s="4" t="s">
        <v>15</v>
      </c>
      <c r="E273" s="4" t="s">
        <v>16</v>
      </c>
      <c r="F273" s="3">
        <v>3</v>
      </c>
      <c r="G273" s="3">
        <v>429</v>
      </c>
      <c r="H273" s="3">
        <v>670</v>
      </c>
      <c r="I273" s="3">
        <v>1</v>
      </c>
      <c r="J273" s="6">
        <v>0.32937499999999997</v>
      </c>
      <c r="K273" s="6">
        <v>0.65616898148148151</v>
      </c>
      <c r="L273" s="3">
        <v>64.03</v>
      </c>
      <c r="M273" s="4" t="s">
        <v>17</v>
      </c>
      <c r="N273" s="3">
        <v>2023</v>
      </c>
    </row>
    <row r="274" spans="1:14" hidden="1" x14ac:dyDescent="0.25">
      <c r="A274" s="2">
        <v>45265</v>
      </c>
      <c r="B274" s="3">
        <v>12</v>
      </c>
      <c r="C274" s="4" t="s">
        <v>14</v>
      </c>
      <c r="D274" s="4" t="s">
        <v>15</v>
      </c>
      <c r="E274" s="4" t="s">
        <v>18</v>
      </c>
      <c r="F274" s="3">
        <v>3</v>
      </c>
      <c r="G274" s="3">
        <v>446</v>
      </c>
      <c r="H274" s="3">
        <v>479</v>
      </c>
      <c r="I274" s="3">
        <v>0</v>
      </c>
      <c r="J274" s="6">
        <v>0.31127314814814816</v>
      </c>
      <c r="K274" s="6">
        <v>0.64906249999999999</v>
      </c>
      <c r="L274" s="3">
        <v>93.11</v>
      </c>
      <c r="M274" s="4" t="s">
        <v>17</v>
      </c>
      <c r="N274" s="3">
        <v>2023</v>
      </c>
    </row>
    <row r="275" spans="1:14" hidden="1" x14ac:dyDescent="0.25">
      <c r="A275" s="2">
        <v>45266</v>
      </c>
      <c r="B275" s="3">
        <v>12</v>
      </c>
      <c r="C275" s="4" t="s">
        <v>19</v>
      </c>
      <c r="D275" s="4" t="s">
        <v>15</v>
      </c>
      <c r="E275" s="4" t="s">
        <v>20</v>
      </c>
      <c r="F275" s="3">
        <v>2</v>
      </c>
      <c r="G275" s="3">
        <v>599</v>
      </c>
      <c r="H275" s="3">
        <v>670</v>
      </c>
      <c r="I275" s="3">
        <v>1</v>
      </c>
      <c r="J275" s="6">
        <v>0.31723379629629628</v>
      </c>
      <c r="K275" s="6">
        <v>0.73726851851851849</v>
      </c>
      <c r="L275" s="3">
        <v>89.4</v>
      </c>
      <c r="M275" s="4" t="s">
        <v>17</v>
      </c>
      <c r="N275" s="3">
        <v>2023</v>
      </c>
    </row>
    <row r="276" spans="1:14" hidden="1" x14ac:dyDescent="0.25">
      <c r="A276" s="2">
        <v>45267</v>
      </c>
      <c r="B276" s="3">
        <v>12</v>
      </c>
      <c r="C276" s="4" t="s">
        <v>21</v>
      </c>
      <c r="D276" s="4" t="s">
        <v>15</v>
      </c>
      <c r="E276" s="4" t="s">
        <v>22</v>
      </c>
      <c r="F276" s="3">
        <v>2</v>
      </c>
      <c r="G276" s="3">
        <v>422</v>
      </c>
      <c r="H276" s="3">
        <v>670</v>
      </c>
      <c r="I276" s="3">
        <v>1</v>
      </c>
      <c r="J276" s="6">
        <v>0.32783564814814814</v>
      </c>
      <c r="K276" s="6">
        <v>0.62731481481481477</v>
      </c>
      <c r="L276" s="3">
        <v>62.99</v>
      </c>
      <c r="M276" s="4" t="s">
        <v>17</v>
      </c>
      <c r="N276" s="3">
        <v>2023</v>
      </c>
    </row>
    <row r="277" spans="1:14" hidden="1" x14ac:dyDescent="0.25">
      <c r="A277" s="2">
        <v>45268</v>
      </c>
      <c r="B277" s="3">
        <v>12</v>
      </c>
      <c r="C277" s="4" t="s">
        <v>14</v>
      </c>
      <c r="D277" s="4" t="s">
        <v>15</v>
      </c>
      <c r="E277" s="4" t="s">
        <v>23</v>
      </c>
      <c r="F277" s="3">
        <v>3</v>
      </c>
      <c r="G277" s="3">
        <v>371</v>
      </c>
      <c r="H277" s="3">
        <v>460</v>
      </c>
      <c r="I277" s="3">
        <v>0</v>
      </c>
      <c r="J277" s="6">
        <v>0.31959490740740742</v>
      </c>
      <c r="K277" s="6">
        <v>0.61313657407407407</v>
      </c>
      <c r="L277" s="3">
        <v>80.650000000000006</v>
      </c>
      <c r="M277" s="4" t="s">
        <v>17</v>
      </c>
      <c r="N277" s="3">
        <v>2023</v>
      </c>
    </row>
    <row r="278" spans="1:14" hidden="1" x14ac:dyDescent="0.25">
      <c r="A278" s="2">
        <v>45271</v>
      </c>
      <c r="B278" s="3">
        <v>12</v>
      </c>
      <c r="C278" s="4" t="s">
        <v>14</v>
      </c>
      <c r="D278" s="4" t="s">
        <v>15</v>
      </c>
      <c r="E278" s="4" t="s">
        <v>16</v>
      </c>
      <c r="F278" s="3">
        <v>3</v>
      </c>
      <c r="G278" s="3">
        <v>549</v>
      </c>
      <c r="H278" s="3">
        <v>670</v>
      </c>
      <c r="I278" s="3">
        <v>1</v>
      </c>
      <c r="J278" s="6">
        <v>0.32362268518518517</v>
      </c>
      <c r="K278" s="6">
        <v>0.72916666666666663</v>
      </c>
      <c r="L278" s="3">
        <v>81.94</v>
      </c>
      <c r="M278" s="4" t="s">
        <v>17</v>
      </c>
      <c r="N278" s="3">
        <v>2023</v>
      </c>
    </row>
    <row r="279" spans="1:14" hidden="1" x14ac:dyDescent="0.25">
      <c r="A279" s="2">
        <v>45272</v>
      </c>
      <c r="B279" s="3">
        <v>12</v>
      </c>
      <c r="C279" s="4" t="s">
        <v>14</v>
      </c>
      <c r="D279" s="4" t="s">
        <v>15</v>
      </c>
      <c r="E279" s="4" t="s">
        <v>18</v>
      </c>
      <c r="F279" s="3">
        <v>2</v>
      </c>
      <c r="G279" s="3">
        <v>332</v>
      </c>
      <c r="H279" s="3">
        <v>460</v>
      </c>
      <c r="I279" s="3">
        <v>0</v>
      </c>
      <c r="J279" s="6">
        <v>0.32770833333333332</v>
      </c>
      <c r="K279" s="6">
        <v>0.56268518518518518</v>
      </c>
      <c r="L279" s="3">
        <v>72.17</v>
      </c>
      <c r="M279" s="4" t="s">
        <v>17</v>
      </c>
      <c r="N279" s="3">
        <v>2023</v>
      </c>
    </row>
    <row r="280" spans="1:14" hidden="1" x14ac:dyDescent="0.25">
      <c r="A280" s="2">
        <v>45273</v>
      </c>
      <c r="B280" s="3">
        <v>12</v>
      </c>
      <c r="C280" s="4" t="s">
        <v>14</v>
      </c>
      <c r="D280" s="4" t="s">
        <v>24</v>
      </c>
      <c r="E280" s="4" t="s">
        <v>20</v>
      </c>
      <c r="F280" s="3">
        <v>2</v>
      </c>
      <c r="G280" s="3">
        <v>323</v>
      </c>
      <c r="H280" s="3">
        <v>464</v>
      </c>
      <c r="I280" s="3">
        <v>0</v>
      </c>
      <c r="J280" s="6">
        <v>0.31253472222222223</v>
      </c>
      <c r="K280" s="6">
        <v>0.54584490740740743</v>
      </c>
      <c r="L280" s="3">
        <v>69.61</v>
      </c>
      <c r="M280" s="4" t="s">
        <v>17</v>
      </c>
      <c r="N280" s="3">
        <v>2023</v>
      </c>
    </row>
    <row r="281" spans="1:14" hidden="1" x14ac:dyDescent="0.25">
      <c r="A281" s="2">
        <v>45273</v>
      </c>
      <c r="B281" s="3">
        <v>12</v>
      </c>
      <c r="C281" s="4" t="s">
        <v>19</v>
      </c>
      <c r="D281" s="4" t="s">
        <v>24</v>
      </c>
      <c r="E281" s="4" t="s">
        <v>20</v>
      </c>
      <c r="F281" s="3">
        <v>1</v>
      </c>
      <c r="G281" s="3">
        <v>79</v>
      </c>
      <c r="H281" s="3">
        <v>460</v>
      </c>
      <c r="I281" s="3">
        <v>0</v>
      </c>
      <c r="J281" s="6">
        <v>0.56778935185185186</v>
      </c>
      <c r="K281" s="6">
        <v>0.62283564814814818</v>
      </c>
      <c r="L281" s="3">
        <v>17.170000000000002</v>
      </c>
      <c r="M281" s="4" t="s">
        <v>17</v>
      </c>
      <c r="N281" s="3">
        <v>2023</v>
      </c>
    </row>
    <row r="282" spans="1:14" hidden="1" x14ac:dyDescent="0.25">
      <c r="A282" s="2">
        <v>45274</v>
      </c>
      <c r="B282" s="3">
        <v>12</v>
      </c>
      <c r="C282" s="4" t="s">
        <v>21</v>
      </c>
      <c r="D282" s="4" t="s">
        <v>15</v>
      </c>
      <c r="E282" s="4" t="s">
        <v>22</v>
      </c>
      <c r="F282" s="3">
        <v>2</v>
      </c>
      <c r="G282" s="3">
        <v>346</v>
      </c>
      <c r="H282" s="3">
        <v>670</v>
      </c>
      <c r="I282" s="3">
        <v>1</v>
      </c>
      <c r="J282" s="6">
        <v>0.33171296296296299</v>
      </c>
      <c r="K282" s="6">
        <v>0.57936342592592593</v>
      </c>
      <c r="L282" s="3">
        <v>51.64</v>
      </c>
      <c r="M282" s="4" t="s">
        <v>17</v>
      </c>
      <c r="N282" s="3">
        <v>2023</v>
      </c>
    </row>
    <row r="283" spans="1:14" hidden="1" x14ac:dyDescent="0.25">
      <c r="A283" s="2">
        <v>45275</v>
      </c>
      <c r="B283" s="3">
        <v>12</v>
      </c>
      <c r="C283" s="4" t="s">
        <v>14</v>
      </c>
      <c r="D283" s="4" t="s">
        <v>15</v>
      </c>
      <c r="E283" s="4" t="s">
        <v>23</v>
      </c>
      <c r="F283" s="3">
        <v>1</v>
      </c>
      <c r="G283" s="3">
        <v>389</v>
      </c>
      <c r="H283" s="3">
        <v>460</v>
      </c>
      <c r="I283" s="3">
        <v>0</v>
      </c>
      <c r="J283" s="6">
        <v>0.31597222222222221</v>
      </c>
      <c r="K283" s="6">
        <v>0.58660879629629625</v>
      </c>
      <c r="L283" s="3">
        <v>84.57</v>
      </c>
      <c r="M283" s="4" t="s">
        <v>17</v>
      </c>
      <c r="N283" s="3">
        <v>2023</v>
      </c>
    </row>
    <row r="284" spans="1:14" hidden="1" x14ac:dyDescent="0.25">
      <c r="A284" s="2">
        <v>45278</v>
      </c>
      <c r="B284" s="3">
        <v>12</v>
      </c>
      <c r="C284" s="4" t="s">
        <v>14</v>
      </c>
      <c r="D284" s="4" t="s">
        <v>15</v>
      </c>
      <c r="E284" s="4" t="s">
        <v>16</v>
      </c>
      <c r="F284" s="3">
        <v>3</v>
      </c>
      <c r="G284" s="3">
        <v>517</v>
      </c>
      <c r="H284" s="3">
        <v>570</v>
      </c>
      <c r="I284" s="3">
        <v>0</v>
      </c>
      <c r="J284" s="6">
        <v>0.32002314814814814</v>
      </c>
      <c r="K284" s="6">
        <v>0.71180555555555558</v>
      </c>
      <c r="L284" s="3">
        <v>90.7</v>
      </c>
      <c r="M284" s="4" t="s">
        <v>17</v>
      </c>
      <c r="N284" s="3">
        <v>2023</v>
      </c>
    </row>
    <row r="285" spans="1:14" hidden="1" x14ac:dyDescent="0.25">
      <c r="A285" s="2">
        <v>45279</v>
      </c>
      <c r="B285" s="3">
        <v>12</v>
      </c>
      <c r="C285" s="4" t="s">
        <v>14</v>
      </c>
      <c r="D285" s="4" t="s">
        <v>24</v>
      </c>
      <c r="E285" s="4" t="s">
        <v>18</v>
      </c>
      <c r="F285" s="3">
        <v>2</v>
      </c>
      <c r="G285" s="3">
        <v>284</v>
      </c>
      <c r="H285" s="3">
        <v>460</v>
      </c>
      <c r="I285" s="3">
        <v>0</v>
      </c>
      <c r="J285" s="6">
        <v>0.3168287037037037</v>
      </c>
      <c r="K285" s="6">
        <v>0.52451388888888884</v>
      </c>
      <c r="L285" s="3">
        <v>61.74</v>
      </c>
      <c r="M285" s="4" t="s">
        <v>17</v>
      </c>
      <c r="N285" s="3">
        <v>2023</v>
      </c>
    </row>
    <row r="286" spans="1:14" hidden="1" x14ac:dyDescent="0.25">
      <c r="A286" s="2">
        <v>45279</v>
      </c>
      <c r="B286" s="3">
        <v>12</v>
      </c>
      <c r="C286" s="4" t="s">
        <v>19</v>
      </c>
      <c r="D286" s="4" t="s">
        <v>24</v>
      </c>
      <c r="E286" s="4" t="s">
        <v>18</v>
      </c>
      <c r="F286" s="3">
        <v>1</v>
      </c>
      <c r="G286" s="3">
        <v>82</v>
      </c>
      <c r="H286" s="3">
        <v>460</v>
      </c>
      <c r="I286" s="3">
        <v>0</v>
      </c>
      <c r="J286" s="6">
        <v>0.54513888888888884</v>
      </c>
      <c r="K286" s="6">
        <v>0.60209490740740745</v>
      </c>
      <c r="L286" s="3">
        <v>17.829999999999998</v>
      </c>
      <c r="M286" s="4" t="s">
        <v>17</v>
      </c>
      <c r="N286" s="3">
        <v>2023</v>
      </c>
    </row>
    <row r="287" spans="1:14" hidden="1" x14ac:dyDescent="0.25">
      <c r="A287" s="2">
        <v>45280</v>
      </c>
      <c r="B287" s="3">
        <v>12</v>
      </c>
      <c r="C287" s="4" t="s">
        <v>19</v>
      </c>
      <c r="D287" s="4" t="s">
        <v>15</v>
      </c>
      <c r="E287" s="4" t="s">
        <v>20</v>
      </c>
      <c r="F287" s="3">
        <v>1</v>
      </c>
      <c r="G287" s="3">
        <v>494</v>
      </c>
      <c r="H287" s="3">
        <v>670</v>
      </c>
      <c r="I287" s="3">
        <v>1</v>
      </c>
      <c r="J287" s="6">
        <v>0.32015046296296296</v>
      </c>
      <c r="K287" s="6">
        <v>0.66366898148148146</v>
      </c>
      <c r="L287" s="3">
        <v>73.73</v>
      </c>
      <c r="M287" s="4" t="s">
        <v>17</v>
      </c>
      <c r="N287" s="3">
        <v>2023</v>
      </c>
    </row>
    <row r="288" spans="1:14" hidden="1" x14ac:dyDescent="0.25">
      <c r="A288" s="2">
        <v>45281</v>
      </c>
      <c r="B288" s="3">
        <v>12</v>
      </c>
      <c r="C288" s="4" t="s">
        <v>21</v>
      </c>
      <c r="D288" s="4" t="s">
        <v>15</v>
      </c>
      <c r="E288" s="4" t="s">
        <v>22</v>
      </c>
      <c r="F288" s="3">
        <v>2</v>
      </c>
      <c r="G288" s="3">
        <v>515</v>
      </c>
      <c r="H288" s="3">
        <v>540</v>
      </c>
      <c r="I288" s="3">
        <v>0</v>
      </c>
      <c r="J288" s="6">
        <v>0.32123842592592594</v>
      </c>
      <c r="K288" s="6">
        <v>0.69100694444444444</v>
      </c>
      <c r="L288" s="3">
        <v>95.37</v>
      </c>
      <c r="M288" s="4" t="s">
        <v>17</v>
      </c>
      <c r="N288" s="3">
        <v>2023</v>
      </c>
    </row>
    <row r="289" spans="1:14" hidden="1" x14ac:dyDescent="0.25">
      <c r="A289" s="2">
        <v>45287</v>
      </c>
      <c r="B289" s="3">
        <v>12</v>
      </c>
      <c r="C289" s="4" t="s">
        <v>19</v>
      </c>
      <c r="D289" s="4" t="s">
        <v>15</v>
      </c>
      <c r="E289" s="4" t="s">
        <v>20</v>
      </c>
      <c r="F289" s="3">
        <v>1</v>
      </c>
      <c r="G289" s="3">
        <v>437</v>
      </c>
      <c r="H289" s="3">
        <v>460</v>
      </c>
      <c r="I289" s="3">
        <v>0</v>
      </c>
      <c r="J289" s="6">
        <v>0.32827546296296295</v>
      </c>
      <c r="K289" s="6">
        <v>0.63192129629629634</v>
      </c>
      <c r="L289" s="3">
        <v>95</v>
      </c>
      <c r="M289" s="4" t="s">
        <v>17</v>
      </c>
      <c r="N289" s="3">
        <v>2023</v>
      </c>
    </row>
  </sheetData>
  <autoFilter ref="A1:N289" xr:uid="{B92E4F66-136F-4108-834F-0FDB13C7D23C}">
    <filterColumn colId="1">
      <filters>
        <filter val="8"/>
      </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E19A-8C03-4048-B7EC-2B40C3C8A05E}">
  <sheetPr>
    <tabColor rgb="FFFF0000"/>
  </sheetPr>
  <dimension ref="A1:D633"/>
  <sheetViews>
    <sheetView workbookViewId="0">
      <selection sqref="A1:D1048576"/>
    </sheetView>
  </sheetViews>
  <sheetFormatPr defaultRowHeight="15" x14ac:dyDescent="0.25"/>
  <cols>
    <col min="1" max="1" width="7.42578125" bestFit="1" customWidth="1"/>
    <col min="2" max="2" width="66.5703125" bestFit="1" customWidth="1"/>
    <col min="3" max="3" width="82.140625" bestFit="1" customWidth="1"/>
    <col min="4" max="4" width="13.28515625" bestFit="1" customWidth="1"/>
  </cols>
  <sheetData>
    <row r="1" spans="1:4" x14ac:dyDescent="0.25">
      <c r="A1" s="13" t="s">
        <v>2</v>
      </c>
      <c r="B1" s="13" t="s">
        <v>34</v>
      </c>
      <c r="C1" s="13" t="s">
        <v>35</v>
      </c>
      <c r="D1" s="13" t="s">
        <v>36</v>
      </c>
    </row>
    <row r="2" spans="1:4" x14ac:dyDescent="0.25">
      <c r="A2" s="14" t="s">
        <v>14</v>
      </c>
      <c r="B2" s="14" t="s">
        <v>37</v>
      </c>
      <c r="C2" s="14" t="s">
        <v>38</v>
      </c>
      <c r="D2" s="15">
        <v>0</v>
      </c>
    </row>
    <row r="3" spans="1:4" x14ac:dyDescent="0.25">
      <c r="A3" s="14" t="s">
        <v>14</v>
      </c>
      <c r="B3" s="14" t="s">
        <v>39</v>
      </c>
      <c r="C3" s="14" t="s">
        <v>40</v>
      </c>
      <c r="D3" s="15">
        <v>1</v>
      </c>
    </row>
    <row r="4" spans="1:4" x14ac:dyDescent="0.25">
      <c r="A4" s="14" t="s">
        <v>14</v>
      </c>
      <c r="B4" s="14" t="s">
        <v>41</v>
      </c>
      <c r="C4" s="14" t="s">
        <v>40</v>
      </c>
      <c r="D4" s="15">
        <v>1</v>
      </c>
    </row>
    <row r="5" spans="1:4" x14ac:dyDescent="0.25">
      <c r="A5" s="14" t="s">
        <v>19</v>
      </c>
      <c r="B5" s="14" t="s">
        <v>42</v>
      </c>
      <c r="C5" s="14" t="s">
        <v>43</v>
      </c>
      <c r="D5" s="15">
        <v>1</v>
      </c>
    </row>
    <row r="6" spans="1:4" x14ac:dyDescent="0.25">
      <c r="A6" s="14" t="s">
        <v>19</v>
      </c>
      <c r="B6" s="14" t="s">
        <v>44</v>
      </c>
      <c r="C6" s="14" t="s">
        <v>45</v>
      </c>
      <c r="D6" s="15">
        <v>1</v>
      </c>
    </row>
    <row r="7" spans="1:4" x14ac:dyDescent="0.25">
      <c r="A7" s="14" t="s">
        <v>21</v>
      </c>
      <c r="B7" s="14" t="s">
        <v>46</v>
      </c>
      <c r="C7" s="14" t="s">
        <v>47</v>
      </c>
      <c r="D7" s="15">
        <v>1</v>
      </c>
    </row>
    <row r="8" spans="1:4" x14ac:dyDescent="0.25">
      <c r="A8" s="14" t="s">
        <v>21</v>
      </c>
      <c r="B8" s="14" t="s">
        <v>48</v>
      </c>
      <c r="C8" s="14" t="s">
        <v>49</v>
      </c>
      <c r="D8" s="15">
        <v>1</v>
      </c>
    </row>
    <row r="9" spans="1:4" x14ac:dyDescent="0.25">
      <c r="A9" s="14" t="s">
        <v>14</v>
      </c>
      <c r="B9" s="14" t="s">
        <v>50</v>
      </c>
      <c r="C9" s="14" t="s">
        <v>51</v>
      </c>
      <c r="D9" s="15">
        <v>1</v>
      </c>
    </row>
    <row r="10" spans="1:4" x14ac:dyDescent="0.25">
      <c r="A10" s="14" t="s">
        <v>14</v>
      </c>
      <c r="B10" s="14" t="s">
        <v>52</v>
      </c>
      <c r="C10" s="14" t="s">
        <v>53</v>
      </c>
      <c r="D10" s="15">
        <v>1</v>
      </c>
    </row>
    <row r="11" spans="1:4" x14ac:dyDescent="0.25">
      <c r="A11" s="14" t="s">
        <v>14</v>
      </c>
      <c r="B11" s="14" t="s">
        <v>39</v>
      </c>
      <c r="C11" s="14" t="s">
        <v>40</v>
      </c>
      <c r="D11" s="15">
        <v>1</v>
      </c>
    </row>
    <row r="12" spans="1:4" x14ac:dyDescent="0.25">
      <c r="A12" s="14" t="s">
        <v>14</v>
      </c>
      <c r="B12" s="14" t="s">
        <v>54</v>
      </c>
      <c r="C12" s="14" t="s">
        <v>55</v>
      </c>
      <c r="D12" s="15">
        <v>1</v>
      </c>
    </row>
    <row r="13" spans="1:4" x14ac:dyDescent="0.25">
      <c r="A13" s="14" t="s">
        <v>14</v>
      </c>
      <c r="B13" s="14" t="s">
        <v>52</v>
      </c>
      <c r="C13" s="14" t="s">
        <v>53</v>
      </c>
      <c r="D13" s="15">
        <v>1</v>
      </c>
    </row>
    <row r="14" spans="1:4" x14ac:dyDescent="0.25">
      <c r="A14" s="14" t="s">
        <v>14</v>
      </c>
      <c r="B14" s="14" t="s">
        <v>50</v>
      </c>
      <c r="C14" s="14" t="s">
        <v>51</v>
      </c>
      <c r="D14" s="15">
        <v>1</v>
      </c>
    </row>
    <row r="15" spans="1:4" x14ac:dyDescent="0.25">
      <c r="A15" s="14" t="s">
        <v>14</v>
      </c>
      <c r="B15" s="14" t="s">
        <v>56</v>
      </c>
      <c r="C15" s="14" t="s">
        <v>57</v>
      </c>
      <c r="D15" s="15">
        <v>0</v>
      </c>
    </row>
    <row r="16" spans="1:4" x14ac:dyDescent="0.25">
      <c r="A16" s="14" t="s">
        <v>14</v>
      </c>
      <c r="B16" s="14" t="s">
        <v>41</v>
      </c>
      <c r="C16" s="14" t="s">
        <v>40</v>
      </c>
      <c r="D16" s="15">
        <v>1</v>
      </c>
    </row>
    <row r="17" spans="1:4" x14ac:dyDescent="0.25">
      <c r="A17" s="14" t="s">
        <v>14</v>
      </c>
      <c r="B17" s="14" t="s">
        <v>52</v>
      </c>
      <c r="C17" s="14" t="s">
        <v>53</v>
      </c>
      <c r="D17" s="15">
        <v>1</v>
      </c>
    </row>
    <row r="18" spans="1:4" x14ac:dyDescent="0.25">
      <c r="A18" s="14" t="s">
        <v>19</v>
      </c>
      <c r="B18" s="14" t="s">
        <v>58</v>
      </c>
      <c r="C18" s="14" t="s">
        <v>59</v>
      </c>
      <c r="D18" s="15">
        <v>1</v>
      </c>
    </row>
    <row r="19" spans="1:4" x14ac:dyDescent="0.25">
      <c r="A19" s="14" t="s">
        <v>21</v>
      </c>
      <c r="B19" s="14" t="s">
        <v>48</v>
      </c>
      <c r="C19" s="14" t="s">
        <v>49</v>
      </c>
      <c r="D19" s="15">
        <v>1</v>
      </c>
    </row>
    <row r="20" spans="1:4" x14ac:dyDescent="0.25">
      <c r="A20" s="14" t="s">
        <v>14</v>
      </c>
      <c r="B20" s="14" t="s">
        <v>39</v>
      </c>
      <c r="C20" s="14" t="s">
        <v>40</v>
      </c>
      <c r="D20" s="15">
        <v>1</v>
      </c>
    </row>
    <row r="21" spans="1:4" x14ac:dyDescent="0.25">
      <c r="A21" s="14" t="s">
        <v>14</v>
      </c>
      <c r="B21" s="14" t="s">
        <v>39</v>
      </c>
      <c r="C21" s="14" t="s">
        <v>40</v>
      </c>
      <c r="D21" s="15">
        <v>1</v>
      </c>
    </row>
    <row r="22" spans="1:4" x14ac:dyDescent="0.25">
      <c r="A22" s="14" t="s">
        <v>14</v>
      </c>
      <c r="B22" s="14" t="s">
        <v>39</v>
      </c>
      <c r="C22" s="14" t="s">
        <v>40</v>
      </c>
      <c r="D22" s="15">
        <v>1</v>
      </c>
    </row>
    <row r="23" spans="1:4" x14ac:dyDescent="0.25">
      <c r="A23" s="14" t="s">
        <v>14</v>
      </c>
      <c r="B23" s="14" t="s">
        <v>50</v>
      </c>
      <c r="C23" s="14" t="s">
        <v>51</v>
      </c>
      <c r="D23" s="15">
        <v>1</v>
      </c>
    </row>
    <row r="24" spans="1:4" x14ac:dyDescent="0.25">
      <c r="A24" s="14" t="s">
        <v>14</v>
      </c>
      <c r="B24" s="14" t="s">
        <v>50</v>
      </c>
      <c r="C24" s="14" t="s">
        <v>51</v>
      </c>
      <c r="D24" s="15">
        <v>1</v>
      </c>
    </row>
    <row r="25" spans="1:4" x14ac:dyDescent="0.25">
      <c r="A25" s="14" t="s">
        <v>14</v>
      </c>
      <c r="B25" s="14" t="s">
        <v>39</v>
      </c>
      <c r="C25" s="14" t="s">
        <v>40</v>
      </c>
      <c r="D25" s="15">
        <v>1</v>
      </c>
    </row>
    <row r="26" spans="1:4" x14ac:dyDescent="0.25">
      <c r="A26" s="14" t="s">
        <v>14</v>
      </c>
      <c r="B26" s="14" t="s">
        <v>39</v>
      </c>
      <c r="C26" s="14" t="s">
        <v>40</v>
      </c>
      <c r="D26" s="15">
        <v>1</v>
      </c>
    </row>
    <row r="27" spans="1:4" x14ac:dyDescent="0.25">
      <c r="A27" s="14" t="s">
        <v>14</v>
      </c>
      <c r="B27" s="14" t="s">
        <v>60</v>
      </c>
      <c r="C27" s="14" t="s">
        <v>61</v>
      </c>
      <c r="D27" s="15">
        <v>0</v>
      </c>
    </row>
    <row r="28" spans="1:4" x14ac:dyDescent="0.25">
      <c r="A28" s="14" t="s">
        <v>19</v>
      </c>
      <c r="B28" s="14" t="s">
        <v>44</v>
      </c>
      <c r="C28" s="14" t="s">
        <v>45</v>
      </c>
      <c r="D28" s="15">
        <v>1</v>
      </c>
    </row>
    <row r="29" spans="1:4" x14ac:dyDescent="0.25">
      <c r="A29" s="14" t="s">
        <v>19</v>
      </c>
      <c r="B29" s="14" t="s">
        <v>62</v>
      </c>
      <c r="C29" s="14" t="s">
        <v>63</v>
      </c>
      <c r="D29" s="15">
        <v>0</v>
      </c>
    </row>
    <row r="30" spans="1:4" x14ac:dyDescent="0.25">
      <c r="A30" s="14" t="s">
        <v>19</v>
      </c>
      <c r="B30" s="14" t="s">
        <v>58</v>
      </c>
      <c r="C30" s="14" t="s">
        <v>59</v>
      </c>
      <c r="D30" s="15">
        <v>1</v>
      </c>
    </row>
    <row r="31" spans="1:4" x14ac:dyDescent="0.25">
      <c r="A31" s="14" t="s">
        <v>19</v>
      </c>
      <c r="B31" s="14" t="s">
        <v>64</v>
      </c>
      <c r="C31" s="14" t="s">
        <v>65</v>
      </c>
      <c r="D31" s="15">
        <v>0</v>
      </c>
    </row>
    <row r="32" spans="1:4" x14ac:dyDescent="0.25">
      <c r="A32" s="14" t="s">
        <v>21</v>
      </c>
      <c r="B32" s="14" t="s">
        <v>46</v>
      </c>
      <c r="C32" s="14" t="s">
        <v>47</v>
      </c>
      <c r="D32" s="15">
        <v>1</v>
      </c>
    </row>
    <row r="33" spans="1:4" x14ac:dyDescent="0.25">
      <c r="A33" s="14" t="s">
        <v>14</v>
      </c>
      <c r="B33" s="14" t="s">
        <v>66</v>
      </c>
      <c r="C33" s="14" t="s">
        <v>67</v>
      </c>
      <c r="D33" s="15">
        <v>0</v>
      </c>
    </row>
    <row r="34" spans="1:4" x14ac:dyDescent="0.25">
      <c r="A34" s="14" t="s">
        <v>14</v>
      </c>
      <c r="B34" s="14" t="s">
        <v>52</v>
      </c>
      <c r="C34" s="14" t="s">
        <v>53</v>
      </c>
      <c r="D34" s="15">
        <v>1</v>
      </c>
    </row>
    <row r="35" spans="1:4" x14ac:dyDescent="0.25">
      <c r="A35" s="14" t="s">
        <v>14</v>
      </c>
      <c r="B35" s="14" t="s">
        <v>50</v>
      </c>
      <c r="C35" s="14" t="s">
        <v>51</v>
      </c>
      <c r="D35" s="15">
        <v>1</v>
      </c>
    </row>
    <row r="36" spans="1:4" x14ac:dyDescent="0.25">
      <c r="A36" s="14" t="s">
        <v>14</v>
      </c>
      <c r="B36" s="14" t="s">
        <v>39</v>
      </c>
      <c r="C36" s="14" t="s">
        <v>40</v>
      </c>
      <c r="D36" s="15">
        <v>1</v>
      </c>
    </row>
    <row r="37" spans="1:4" x14ac:dyDescent="0.25">
      <c r="A37" s="14" t="s">
        <v>14</v>
      </c>
      <c r="B37" s="14" t="s">
        <v>50</v>
      </c>
      <c r="C37" s="14" t="s">
        <v>51</v>
      </c>
      <c r="D37" s="15">
        <v>1</v>
      </c>
    </row>
    <row r="38" spans="1:4" x14ac:dyDescent="0.25">
      <c r="A38" s="14" t="s">
        <v>25</v>
      </c>
      <c r="B38" s="14" t="s">
        <v>68</v>
      </c>
      <c r="C38" s="14" t="s">
        <v>69</v>
      </c>
      <c r="D38" s="15">
        <v>0</v>
      </c>
    </row>
    <row r="39" spans="1:4" x14ac:dyDescent="0.25">
      <c r="A39" s="14" t="s">
        <v>14</v>
      </c>
      <c r="B39" s="14" t="s">
        <v>50</v>
      </c>
      <c r="C39" s="14" t="s">
        <v>51</v>
      </c>
      <c r="D39" s="15">
        <v>1</v>
      </c>
    </row>
    <row r="40" spans="1:4" x14ac:dyDescent="0.25">
      <c r="A40" s="14" t="s">
        <v>14</v>
      </c>
      <c r="B40" s="14" t="s">
        <v>50</v>
      </c>
      <c r="C40" s="14" t="s">
        <v>51</v>
      </c>
      <c r="D40" s="15">
        <v>1</v>
      </c>
    </row>
    <row r="41" spans="1:4" x14ac:dyDescent="0.25">
      <c r="A41" s="14" t="s">
        <v>14</v>
      </c>
      <c r="B41" s="14" t="s">
        <v>52</v>
      </c>
      <c r="C41" s="14" t="s">
        <v>53</v>
      </c>
      <c r="D41" s="15">
        <v>1</v>
      </c>
    </row>
    <row r="42" spans="1:4" x14ac:dyDescent="0.25">
      <c r="A42" s="14" t="s">
        <v>19</v>
      </c>
      <c r="B42" s="14" t="s">
        <v>42</v>
      </c>
      <c r="C42" s="14" t="s">
        <v>43</v>
      </c>
      <c r="D42" s="15">
        <v>1</v>
      </c>
    </row>
    <row r="43" spans="1:4" x14ac:dyDescent="0.25">
      <c r="A43" s="14" t="s">
        <v>14</v>
      </c>
      <c r="B43" s="14" t="s">
        <v>56</v>
      </c>
      <c r="C43" s="14" t="s">
        <v>57</v>
      </c>
      <c r="D43" s="15">
        <v>0</v>
      </c>
    </row>
    <row r="44" spans="1:4" x14ac:dyDescent="0.25">
      <c r="A44" s="14" t="s">
        <v>21</v>
      </c>
      <c r="B44" s="14" t="s">
        <v>70</v>
      </c>
      <c r="C44" s="14" t="s">
        <v>71</v>
      </c>
      <c r="D44" s="15">
        <v>1</v>
      </c>
    </row>
    <row r="45" spans="1:4" x14ac:dyDescent="0.25">
      <c r="A45" s="14" t="s">
        <v>21</v>
      </c>
      <c r="B45" s="14" t="s">
        <v>72</v>
      </c>
      <c r="C45" s="14" t="s">
        <v>73</v>
      </c>
      <c r="D45" s="15">
        <v>1</v>
      </c>
    </row>
    <row r="46" spans="1:4" x14ac:dyDescent="0.25">
      <c r="A46" s="14" t="s">
        <v>21</v>
      </c>
      <c r="B46" s="14" t="s">
        <v>74</v>
      </c>
      <c r="C46" s="14" t="s">
        <v>75</v>
      </c>
      <c r="D46" s="15">
        <v>1</v>
      </c>
    </row>
    <row r="47" spans="1:4" x14ac:dyDescent="0.25">
      <c r="A47" s="14" t="s">
        <v>14</v>
      </c>
      <c r="B47" s="14" t="s">
        <v>39</v>
      </c>
      <c r="C47" s="14" t="s">
        <v>40</v>
      </c>
      <c r="D47" s="15">
        <v>1</v>
      </c>
    </row>
    <row r="48" spans="1:4" x14ac:dyDescent="0.25">
      <c r="A48" s="14" t="s">
        <v>14</v>
      </c>
      <c r="B48" s="14" t="s">
        <v>52</v>
      </c>
      <c r="C48" s="14" t="s">
        <v>53</v>
      </c>
      <c r="D48" s="15">
        <v>1</v>
      </c>
    </row>
    <row r="49" spans="1:4" x14ac:dyDescent="0.25">
      <c r="A49" s="14" t="s">
        <v>26</v>
      </c>
      <c r="B49" s="14" t="s">
        <v>76</v>
      </c>
      <c r="C49" s="14" t="s">
        <v>76</v>
      </c>
      <c r="D49" s="15">
        <v>0</v>
      </c>
    </row>
    <row r="50" spans="1:4" x14ac:dyDescent="0.25">
      <c r="A50" s="14" t="s">
        <v>14</v>
      </c>
      <c r="B50" s="14" t="s">
        <v>50</v>
      </c>
      <c r="C50" s="14" t="s">
        <v>51</v>
      </c>
      <c r="D50" s="15">
        <v>1</v>
      </c>
    </row>
    <row r="51" spans="1:4" x14ac:dyDescent="0.25">
      <c r="A51" s="14" t="s">
        <v>14</v>
      </c>
      <c r="B51" s="14" t="s">
        <v>39</v>
      </c>
      <c r="C51" s="14" t="s">
        <v>40</v>
      </c>
      <c r="D51" s="15">
        <v>1</v>
      </c>
    </row>
    <row r="52" spans="1:4" x14ac:dyDescent="0.25">
      <c r="A52" s="14" t="s">
        <v>14</v>
      </c>
      <c r="B52" s="14" t="s">
        <v>77</v>
      </c>
      <c r="C52" s="14" t="s">
        <v>78</v>
      </c>
      <c r="D52" s="15">
        <v>0</v>
      </c>
    </row>
    <row r="53" spans="1:4" x14ac:dyDescent="0.25">
      <c r="A53" s="14" t="s">
        <v>14</v>
      </c>
      <c r="B53" s="14" t="s">
        <v>52</v>
      </c>
      <c r="C53" s="14" t="s">
        <v>53</v>
      </c>
      <c r="D53" s="15">
        <v>1</v>
      </c>
    </row>
    <row r="54" spans="1:4" x14ac:dyDescent="0.25">
      <c r="A54" s="14" t="s">
        <v>14</v>
      </c>
      <c r="B54" s="14" t="s">
        <v>39</v>
      </c>
      <c r="C54" s="14" t="s">
        <v>40</v>
      </c>
      <c r="D54" s="15">
        <v>1</v>
      </c>
    </row>
    <row r="55" spans="1:4" x14ac:dyDescent="0.25">
      <c r="A55" s="14" t="s">
        <v>14</v>
      </c>
      <c r="B55" s="14" t="s">
        <v>39</v>
      </c>
      <c r="C55" s="14" t="s">
        <v>40</v>
      </c>
      <c r="D55" s="15">
        <v>1</v>
      </c>
    </row>
    <row r="56" spans="1:4" x14ac:dyDescent="0.25">
      <c r="A56" s="14" t="s">
        <v>19</v>
      </c>
      <c r="B56" s="14" t="s">
        <v>79</v>
      </c>
      <c r="C56" s="14" t="s">
        <v>80</v>
      </c>
      <c r="D56" s="15">
        <v>0</v>
      </c>
    </row>
    <row r="57" spans="1:4" x14ac:dyDescent="0.25">
      <c r="A57" s="14" t="s">
        <v>19</v>
      </c>
      <c r="B57" s="14" t="s">
        <v>42</v>
      </c>
      <c r="C57" s="14" t="s">
        <v>43</v>
      </c>
      <c r="D57" s="15">
        <v>1</v>
      </c>
    </row>
    <row r="58" spans="1:4" x14ac:dyDescent="0.25">
      <c r="A58" s="14" t="s">
        <v>19</v>
      </c>
      <c r="B58" s="14" t="s">
        <v>58</v>
      </c>
      <c r="C58" s="14" t="s">
        <v>59</v>
      </c>
      <c r="D58" s="15">
        <v>1</v>
      </c>
    </row>
    <row r="59" spans="1:4" x14ac:dyDescent="0.25">
      <c r="A59" s="14" t="s">
        <v>21</v>
      </c>
      <c r="B59" s="14" t="s">
        <v>81</v>
      </c>
      <c r="C59" s="14" t="s">
        <v>82</v>
      </c>
      <c r="D59" s="15">
        <v>0</v>
      </c>
    </row>
    <row r="60" spans="1:4" x14ac:dyDescent="0.25">
      <c r="A60" s="14" t="s">
        <v>21</v>
      </c>
      <c r="B60" s="14" t="s">
        <v>48</v>
      </c>
      <c r="C60" s="14" t="s">
        <v>49</v>
      </c>
      <c r="D60" s="15">
        <v>1</v>
      </c>
    </row>
    <row r="61" spans="1:4" x14ac:dyDescent="0.25">
      <c r="A61" s="14" t="s">
        <v>21</v>
      </c>
      <c r="B61" s="14" t="s">
        <v>48</v>
      </c>
      <c r="C61" s="14" t="s">
        <v>49</v>
      </c>
      <c r="D61" s="15">
        <v>1</v>
      </c>
    </row>
    <row r="62" spans="1:4" x14ac:dyDescent="0.25">
      <c r="A62" s="14" t="s">
        <v>14</v>
      </c>
      <c r="B62" s="14" t="s">
        <v>50</v>
      </c>
      <c r="C62" s="14" t="s">
        <v>51</v>
      </c>
      <c r="D62" s="15">
        <v>1</v>
      </c>
    </row>
    <row r="63" spans="1:4" x14ac:dyDescent="0.25">
      <c r="A63" s="14" t="s">
        <v>14</v>
      </c>
      <c r="B63" s="14" t="s">
        <v>52</v>
      </c>
      <c r="C63" s="14" t="s">
        <v>53</v>
      </c>
      <c r="D63" s="15">
        <v>1</v>
      </c>
    </row>
    <row r="64" spans="1:4" x14ac:dyDescent="0.25">
      <c r="A64" s="14" t="s">
        <v>27</v>
      </c>
      <c r="B64" s="14" t="s">
        <v>83</v>
      </c>
      <c r="C64" s="14" t="s">
        <v>53</v>
      </c>
      <c r="D64" s="15">
        <v>1</v>
      </c>
    </row>
    <row r="65" spans="1:4" x14ac:dyDescent="0.25">
      <c r="A65" s="14" t="s">
        <v>14</v>
      </c>
      <c r="B65" s="14" t="s">
        <v>39</v>
      </c>
      <c r="C65" s="14" t="s">
        <v>40</v>
      </c>
      <c r="D65" s="15">
        <v>1</v>
      </c>
    </row>
    <row r="66" spans="1:4" x14ac:dyDescent="0.25">
      <c r="A66" s="14" t="s">
        <v>14</v>
      </c>
      <c r="B66" s="14" t="s">
        <v>52</v>
      </c>
      <c r="C66" s="14" t="s">
        <v>53</v>
      </c>
      <c r="D66" s="15">
        <v>1</v>
      </c>
    </row>
    <row r="67" spans="1:4" x14ac:dyDescent="0.25">
      <c r="A67" s="14" t="s">
        <v>14</v>
      </c>
      <c r="B67" s="14" t="s">
        <v>39</v>
      </c>
      <c r="C67" s="14" t="s">
        <v>40</v>
      </c>
      <c r="D67" s="15">
        <v>1</v>
      </c>
    </row>
    <row r="68" spans="1:4" x14ac:dyDescent="0.25">
      <c r="A68" s="14" t="s">
        <v>14</v>
      </c>
      <c r="B68" s="14" t="s">
        <v>52</v>
      </c>
      <c r="C68" s="14" t="s">
        <v>53</v>
      </c>
      <c r="D68" s="15">
        <v>1</v>
      </c>
    </row>
    <row r="69" spans="1:4" x14ac:dyDescent="0.25">
      <c r="A69" s="14" t="s">
        <v>14</v>
      </c>
      <c r="B69" s="14" t="s">
        <v>52</v>
      </c>
      <c r="C69" s="14" t="s">
        <v>53</v>
      </c>
      <c r="D69" s="15">
        <v>1</v>
      </c>
    </row>
    <row r="70" spans="1:4" x14ac:dyDescent="0.25">
      <c r="A70" s="14" t="s">
        <v>14</v>
      </c>
      <c r="B70" s="14" t="s">
        <v>39</v>
      </c>
      <c r="C70" s="14" t="s">
        <v>40</v>
      </c>
      <c r="D70" s="15">
        <v>1</v>
      </c>
    </row>
    <row r="71" spans="1:4" x14ac:dyDescent="0.25">
      <c r="A71" s="14" t="s">
        <v>25</v>
      </c>
      <c r="B71" s="14" t="s">
        <v>68</v>
      </c>
      <c r="C71" s="14" t="s">
        <v>69</v>
      </c>
      <c r="D71" s="15">
        <v>0</v>
      </c>
    </row>
    <row r="72" spans="1:4" x14ac:dyDescent="0.25">
      <c r="A72" s="14" t="s">
        <v>14</v>
      </c>
      <c r="B72" s="14" t="s">
        <v>52</v>
      </c>
      <c r="C72" s="14" t="s">
        <v>53</v>
      </c>
      <c r="D72" s="15">
        <v>1</v>
      </c>
    </row>
    <row r="73" spans="1:4" x14ac:dyDescent="0.25">
      <c r="A73" s="14" t="s">
        <v>19</v>
      </c>
      <c r="B73" s="14" t="s">
        <v>58</v>
      </c>
      <c r="C73" s="14" t="s">
        <v>59</v>
      </c>
      <c r="D73" s="15">
        <v>1</v>
      </c>
    </row>
    <row r="74" spans="1:4" x14ac:dyDescent="0.25">
      <c r="A74" s="14" t="s">
        <v>21</v>
      </c>
      <c r="B74" s="14" t="s">
        <v>84</v>
      </c>
      <c r="C74" s="14" t="s">
        <v>85</v>
      </c>
      <c r="D74" s="15">
        <v>1</v>
      </c>
    </row>
    <row r="75" spans="1:4" x14ac:dyDescent="0.25">
      <c r="A75" s="14" t="s">
        <v>21</v>
      </c>
      <c r="B75" s="14" t="s">
        <v>72</v>
      </c>
      <c r="C75" s="14" t="s">
        <v>73</v>
      </c>
      <c r="D75" s="15">
        <v>1</v>
      </c>
    </row>
    <row r="76" spans="1:4" x14ac:dyDescent="0.25">
      <c r="A76" s="14" t="s">
        <v>14</v>
      </c>
      <c r="B76" s="14" t="s">
        <v>50</v>
      </c>
      <c r="C76" s="14" t="s">
        <v>51</v>
      </c>
      <c r="D76" s="15">
        <v>1</v>
      </c>
    </row>
    <row r="77" spans="1:4" x14ac:dyDescent="0.25">
      <c r="A77" s="14" t="s">
        <v>14</v>
      </c>
      <c r="B77" s="14" t="s">
        <v>50</v>
      </c>
      <c r="C77" s="14" t="s">
        <v>51</v>
      </c>
      <c r="D77" s="15">
        <v>1</v>
      </c>
    </row>
    <row r="78" spans="1:4" x14ac:dyDescent="0.25">
      <c r="A78" s="14" t="s">
        <v>14</v>
      </c>
      <c r="B78" s="14" t="s">
        <v>52</v>
      </c>
      <c r="C78" s="14" t="s">
        <v>53</v>
      </c>
      <c r="D78" s="15">
        <v>1</v>
      </c>
    </row>
    <row r="79" spans="1:4" x14ac:dyDescent="0.25">
      <c r="A79" s="14" t="s">
        <v>14</v>
      </c>
      <c r="B79" s="14" t="s">
        <v>39</v>
      </c>
      <c r="C79" s="14" t="s">
        <v>40</v>
      </c>
      <c r="D79" s="15">
        <v>1</v>
      </c>
    </row>
    <row r="80" spans="1:4" x14ac:dyDescent="0.25">
      <c r="A80" s="14" t="s">
        <v>14</v>
      </c>
      <c r="B80" s="14" t="s">
        <v>50</v>
      </c>
      <c r="C80" s="14" t="s">
        <v>51</v>
      </c>
      <c r="D80" s="15">
        <v>1</v>
      </c>
    </row>
    <row r="81" spans="1:4" x14ac:dyDescent="0.25">
      <c r="A81" s="14" t="s">
        <v>14</v>
      </c>
      <c r="B81" s="14" t="s">
        <v>86</v>
      </c>
      <c r="C81" s="14" t="s">
        <v>87</v>
      </c>
      <c r="D81" s="15">
        <v>0</v>
      </c>
    </row>
    <row r="82" spans="1:4" x14ac:dyDescent="0.25">
      <c r="A82" s="14" t="s">
        <v>14</v>
      </c>
      <c r="B82" s="14" t="s">
        <v>52</v>
      </c>
      <c r="C82" s="14" t="s">
        <v>53</v>
      </c>
      <c r="D82" s="15">
        <v>1</v>
      </c>
    </row>
    <row r="83" spans="1:4" x14ac:dyDescent="0.25">
      <c r="A83" s="14" t="s">
        <v>14</v>
      </c>
      <c r="B83" s="14" t="s">
        <v>52</v>
      </c>
      <c r="C83" s="14" t="s">
        <v>53</v>
      </c>
      <c r="D83" s="15">
        <v>1</v>
      </c>
    </row>
    <row r="84" spans="1:4" x14ac:dyDescent="0.25">
      <c r="A84" s="14" t="s">
        <v>19</v>
      </c>
      <c r="B84" s="14" t="s">
        <v>42</v>
      </c>
      <c r="C84" s="14" t="s">
        <v>43</v>
      </c>
      <c r="D84" s="15">
        <v>1</v>
      </c>
    </row>
    <row r="85" spans="1:4" x14ac:dyDescent="0.25">
      <c r="A85" s="14" t="s">
        <v>19</v>
      </c>
      <c r="B85" s="14" t="s">
        <v>58</v>
      </c>
      <c r="C85" s="14" t="s">
        <v>59</v>
      </c>
      <c r="D85" s="15">
        <v>1</v>
      </c>
    </row>
    <row r="86" spans="1:4" x14ac:dyDescent="0.25">
      <c r="A86" s="14" t="s">
        <v>21</v>
      </c>
      <c r="B86" s="14" t="s">
        <v>74</v>
      </c>
      <c r="C86" s="14" t="s">
        <v>75</v>
      </c>
      <c r="D86" s="15">
        <v>1</v>
      </c>
    </row>
    <row r="87" spans="1:4" x14ac:dyDescent="0.25">
      <c r="A87" s="14" t="s">
        <v>21</v>
      </c>
      <c r="B87" s="14" t="s">
        <v>48</v>
      </c>
      <c r="C87" s="14" t="s">
        <v>49</v>
      </c>
      <c r="D87" s="15">
        <v>1</v>
      </c>
    </row>
    <row r="88" spans="1:4" x14ac:dyDescent="0.25">
      <c r="A88" s="14" t="s">
        <v>21</v>
      </c>
      <c r="B88" s="14" t="s">
        <v>88</v>
      </c>
      <c r="C88" s="14" t="s">
        <v>53</v>
      </c>
      <c r="D88" s="15">
        <v>1</v>
      </c>
    </row>
    <row r="89" spans="1:4" x14ac:dyDescent="0.25">
      <c r="A89" s="14" t="s">
        <v>21</v>
      </c>
      <c r="B89" s="14" t="s">
        <v>70</v>
      </c>
      <c r="C89" s="14" t="s">
        <v>71</v>
      </c>
      <c r="D89" s="15">
        <v>1</v>
      </c>
    </row>
    <row r="90" spans="1:4" x14ac:dyDescent="0.25">
      <c r="A90" s="14" t="s">
        <v>14</v>
      </c>
      <c r="B90" s="14" t="s">
        <v>50</v>
      </c>
      <c r="C90" s="14" t="s">
        <v>51</v>
      </c>
      <c r="D90" s="15">
        <v>1</v>
      </c>
    </row>
    <row r="91" spans="1:4" x14ac:dyDescent="0.25">
      <c r="A91" s="14" t="s">
        <v>19</v>
      </c>
      <c r="B91" s="14" t="s">
        <v>89</v>
      </c>
      <c r="C91" s="14" t="s">
        <v>90</v>
      </c>
      <c r="D91" s="15">
        <v>0</v>
      </c>
    </row>
    <row r="92" spans="1:4" x14ac:dyDescent="0.25">
      <c r="A92" s="14" t="s">
        <v>14</v>
      </c>
      <c r="B92" s="14" t="s">
        <v>39</v>
      </c>
      <c r="C92" s="14" t="s">
        <v>40</v>
      </c>
      <c r="D92" s="15">
        <v>1</v>
      </c>
    </row>
    <row r="93" spans="1:4" x14ac:dyDescent="0.25">
      <c r="A93" s="14" t="s">
        <v>14</v>
      </c>
      <c r="B93" s="14" t="s">
        <v>39</v>
      </c>
      <c r="C93" s="14" t="s">
        <v>40</v>
      </c>
      <c r="D93" s="15">
        <v>1</v>
      </c>
    </row>
    <row r="94" spans="1:4" x14ac:dyDescent="0.25">
      <c r="A94" s="14" t="s">
        <v>14</v>
      </c>
      <c r="B94" s="14" t="s">
        <v>83</v>
      </c>
      <c r="C94" s="14" t="s">
        <v>53</v>
      </c>
      <c r="D94" s="15">
        <v>1</v>
      </c>
    </row>
    <row r="95" spans="1:4" x14ac:dyDescent="0.25">
      <c r="A95" s="14" t="s">
        <v>14</v>
      </c>
      <c r="B95" s="14" t="s">
        <v>54</v>
      </c>
      <c r="C95" s="14" t="s">
        <v>55</v>
      </c>
      <c r="D95" s="15">
        <v>1</v>
      </c>
    </row>
    <row r="96" spans="1:4" x14ac:dyDescent="0.25">
      <c r="A96" s="14" t="s">
        <v>14</v>
      </c>
      <c r="B96" s="14" t="s">
        <v>39</v>
      </c>
      <c r="C96" s="14" t="s">
        <v>40</v>
      </c>
      <c r="D96" s="15">
        <v>1</v>
      </c>
    </row>
    <row r="97" spans="1:4" x14ac:dyDescent="0.25">
      <c r="A97" s="14" t="s">
        <v>14</v>
      </c>
      <c r="B97" s="14" t="s">
        <v>39</v>
      </c>
      <c r="C97" s="14" t="s">
        <v>40</v>
      </c>
      <c r="D97" s="15">
        <v>1</v>
      </c>
    </row>
    <row r="98" spans="1:4" x14ac:dyDescent="0.25">
      <c r="A98" s="14" t="s">
        <v>14</v>
      </c>
      <c r="B98" s="14" t="s">
        <v>60</v>
      </c>
      <c r="C98" s="14" t="s">
        <v>61</v>
      </c>
      <c r="D98" s="15">
        <v>0</v>
      </c>
    </row>
    <row r="99" spans="1:4" x14ac:dyDescent="0.25">
      <c r="A99" s="14" t="s">
        <v>19</v>
      </c>
      <c r="B99" s="14" t="s">
        <v>89</v>
      </c>
      <c r="C99" s="14" t="s">
        <v>90</v>
      </c>
      <c r="D99" s="15">
        <v>0</v>
      </c>
    </row>
    <row r="100" spans="1:4" x14ac:dyDescent="0.25">
      <c r="A100" s="14" t="s">
        <v>19</v>
      </c>
      <c r="B100" s="14" t="s">
        <v>91</v>
      </c>
      <c r="C100" s="14" t="s">
        <v>53</v>
      </c>
      <c r="D100" s="15">
        <v>0</v>
      </c>
    </row>
    <row r="101" spans="1:4" x14ac:dyDescent="0.25">
      <c r="A101" s="14" t="s">
        <v>21</v>
      </c>
      <c r="B101" s="14" t="s">
        <v>72</v>
      </c>
      <c r="C101" s="14" t="s">
        <v>73</v>
      </c>
      <c r="D101" s="15">
        <v>1</v>
      </c>
    </row>
    <row r="102" spans="1:4" x14ac:dyDescent="0.25">
      <c r="A102" s="14" t="s">
        <v>21</v>
      </c>
      <c r="B102" s="14" t="s">
        <v>92</v>
      </c>
      <c r="C102" s="14" t="s">
        <v>93</v>
      </c>
      <c r="D102" s="15">
        <v>1</v>
      </c>
    </row>
    <row r="103" spans="1:4" x14ac:dyDescent="0.25">
      <c r="A103" s="14" t="s">
        <v>21</v>
      </c>
      <c r="B103" s="14" t="s">
        <v>74</v>
      </c>
      <c r="C103" s="14" t="s">
        <v>75</v>
      </c>
      <c r="D103" s="15">
        <v>1</v>
      </c>
    </row>
    <row r="104" spans="1:4" x14ac:dyDescent="0.25">
      <c r="A104" s="14" t="s">
        <v>14</v>
      </c>
      <c r="B104" s="14" t="s">
        <v>52</v>
      </c>
      <c r="C104" s="14" t="s">
        <v>53</v>
      </c>
      <c r="D104" s="15">
        <v>1</v>
      </c>
    </row>
    <row r="105" spans="1:4" x14ac:dyDescent="0.25">
      <c r="A105" s="14" t="s">
        <v>14</v>
      </c>
      <c r="B105" s="14" t="s">
        <v>52</v>
      </c>
      <c r="C105" s="14" t="s">
        <v>53</v>
      </c>
      <c r="D105" s="15">
        <v>1</v>
      </c>
    </row>
    <row r="106" spans="1:4" x14ac:dyDescent="0.25">
      <c r="A106" s="14" t="s">
        <v>14</v>
      </c>
      <c r="B106" s="14" t="s">
        <v>52</v>
      </c>
      <c r="C106" s="14" t="s">
        <v>53</v>
      </c>
      <c r="D106" s="15">
        <v>1</v>
      </c>
    </row>
    <row r="107" spans="1:4" x14ac:dyDescent="0.25">
      <c r="A107" s="14" t="s">
        <v>14</v>
      </c>
      <c r="B107" s="14" t="s">
        <v>39</v>
      </c>
      <c r="C107" s="14" t="s">
        <v>40</v>
      </c>
      <c r="D107" s="15">
        <v>1</v>
      </c>
    </row>
    <row r="108" spans="1:4" x14ac:dyDescent="0.25">
      <c r="A108" s="14" t="s">
        <v>14</v>
      </c>
      <c r="B108" s="14" t="s">
        <v>94</v>
      </c>
      <c r="C108" s="14" t="s">
        <v>95</v>
      </c>
      <c r="D108" s="15">
        <v>0</v>
      </c>
    </row>
    <row r="109" spans="1:4" x14ac:dyDescent="0.25">
      <c r="A109" s="14" t="s">
        <v>14</v>
      </c>
      <c r="B109" s="14" t="s">
        <v>39</v>
      </c>
      <c r="C109" s="14" t="s">
        <v>40</v>
      </c>
      <c r="D109" s="15">
        <v>1</v>
      </c>
    </row>
    <row r="110" spans="1:4" x14ac:dyDescent="0.25">
      <c r="A110" s="14" t="s">
        <v>14</v>
      </c>
      <c r="B110" s="14" t="s">
        <v>54</v>
      </c>
      <c r="C110" s="14" t="s">
        <v>55</v>
      </c>
      <c r="D110" s="15">
        <v>1</v>
      </c>
    </row>
    <row r="111" spans="1:4" x14ac:dyDescent="0.25">
      <c r="A111" s="14" t="s">
        <v>14</v>
      </c>
      <c r="B111" s="14" t="s">
        <v>50</v>
      </c>
      <c r="C111" s="14" t="s">
        <v>51</v>
      </c>
      <c r="D111" s="15">
        <v>1</v>
      </c>
    </row>
    <row r="112" spans="1:4" x14ac:dyDescent="0.25">
      <c r="A112" s="14" t="s">
        <v>14</v>
      </c>
      <c r="B112" s="14" t="s">
        <v>39</v>
      </c>
      <c r="C112" s="14" t="s">
        <v>40</v>
      </c>
      <c r="D112" s="15">
        <v>1</v>
      </c>
    </row>
    <row r="113" spans="1:4" x14ac:dyDescent="0.25">
      <c r="A113" s="14" t="s">
        <v>21</v>
      </c>
      <c r="B113" s="14" t="s">
        <v>48</v>
      </c>
      <c r="C113" s="14" t="s">
        <v>49</v>
      </c>
      <c r="D113" s="15">
        <v>1</v>
      </c>
    </row>
    <row r="114" spans="1:4" x14ac:dyDescent="0.25">
      <c r="A114" s="14" t="s">
        <v>21</v>
      </c>
      <c r="B114" s="14" t="s">
        <v>46</v>
      </c>
      <c r="C114" s="14" t="s">
        <v>47</v>
      </c>
      <c r="D114" s="15">
        <v>1</v>
      </c>
    </row>
    <row r="115" spans="1:4" x14ac:dyDescent="0.25">
      <c r="A115" s="14" t="s">
        <v>14</v>
      </c>
      <c r="B115" s="14" t="s">
        <v>41</v>
      </c>
      <c r="C115" s="14" t="s">
        <v>40</v>
      </c>
      <c r="D115" s="15">
        <v>1</v>
      </c>
    </row>
    <row r="116" spans="1:4" x14ac:dyDescent="0.25">
      <c r="A116" s="14" t="s">
        <v>14</v>
      </c>
      <c r="B116" s="14" t="s">
        <v>52</v>
      </c>
      <c r="C116" s="14" t="s">
        <v>53</v>
      </c>
      <c r="D116" s="15">
        <v>1</v>
      </c>
    </row>
    <row r="117" spans="1:4" x14ac:dyDescent="0.25">
      <c r="A117" s="14" t="s">
        <v>14</v>
      </c>
      <c r="B117" s="14" t="s">
        <v>39</v>
      </c>
      <c r="C117" s="14" t="s">
        <v>40</v>
      </c>
      <c r="D117" s="15">
        <v>1</v>
      </c>
    </row>
    <row r="118" spans="1:4" x14ac:dyDescent="0.25">
      <c r="A118" s="14" t="s">
        <v>14</v>
      </c>
      <c r="B118" s="14" t="s">
        <v>54</v>
      </c>
      <c r="C118" s="14" t="s">
        <v>55</v>
      </c>
      <c r="D118" s="15">
        <v>1</v>
      </c>
    </row>
    <row r="119" spans="1:4" x14ac:dyDescent="0.25">
      <c r="A119" s="14" t="s">
        <v>14</v>
      </c>
      <c r="B119" s="14" t="s">
        <v>50</v>
      </c>
      <c r="C119" s="14" t="s">
        <v>51</v>
      </c>
      <c r="D119" s="15">
        <v>1</v>
      </c>
    </row>
    <row r="120" spans="1:4" x14ac:dyDescent="0.25">
      <c r="A120" s="14" t="s">
        <v>14</v>
      </c>
      <c r="B120" s="14" t="s">
        <v>52</v>
      </c>
      <c r="C120" s="14" t="s">
        <v>53</v>
      </c>
      <c r="D120" s="15">
        <v>1</v>
      </c>
    </row>
    <row r="121" spans="1:4" x14ac:dyDescent="0.25">
      <c r="A121" s="14" t="s">
        <v>14</v>
      </c>
      <c r="B121" s="14" t="s">
        <v>50</v>
      </c>
      <c r="C121" s="14" t="s">
        <v>51</v>
      </c>
      <c r="D121" s="15">
        <v>1</v>
      </c>
    </row>
    <row r="122" spans="1:4" x14ac:dyDescent="0.25">
      <c r="A122" s="14" t="s">
        <v>14</v>
      </c>
      <c r="B122" s="14" t="s">
        <v>54</v>
      </c>
      <c r="C122" s="14" t="s">
        <v>55</v>
      </c>
      <c r="D122" s="15">
        <v>1</v>
      </c>
    </row>
    <row r="123" spans="1:4" x14ac:dyDescent="0.25">
      <c r="A123" s="14" t="s">
        <v>14</v>
      </c>
      <c r="B123" s="14" t="s">
        <v>52</v>
      </c>
      <c r="C123" s="14" t="s">
        <v>53</v>
      </c>
      <c r="D123" s="15">
        <v>1</v>
      </c>
    </row>
    <row r="124" spans="1:4" x14ac:dyDescent="0.25">
      <c r="A124" s="14" t="s">
        <v>19</v>
      </c>
      <c r="B124" s="14" t="s">
        <v>96</v>
      </c>
      <c r="C124" s="14" t="s">
        <v>53</v>
      </c>
      <c r="D124" s="15">
        <v>0</v>
      </c>
    </row>
    <row r="125" spans="1:4" x14ac:dyDescent="0.25">
      <c r="A125" s="14" t="s">
        <v>19</v>
      </c>
      <c r="B125" s="14" t="s">
        <v>79</v>
      </c>
      <c r="C125" s="14" t="s">
        <v>80</v>
      </c>
      <c r="D125" s="15">
        <v>0</v>
      </c>
    </row>
    <row r="126" spans="1:4" x14ac:dyDescent="0.25">
      <c r="A126" s="14" t="s">
        <v>19</v>
      </c>
      <c r="B126" s="14" t="s">
        <v>58</v>
      </c>
      <c r="C126" s="14" t="s">
        <v>59</v>
      </c>
      <c r="D126" s="15">
        <v>1</v>
      </c>
    </row>
    <row r="127" spans="1:4" x14ac:dyDescent="0.25">
      <c r="A127" s="14" t="s">
        <v>21</v>
      </c>
      <c r="B127" s="14" t="s">
        <v>48</v>
      </c>
      <c r="C127" s="14" t="s">
        <v>49</v>
      </c>
      <c r="D127" s="15">
        <v>1</v>
      </c>
    </row>
    <row r="128" spans="1:4" x14ac:dyDescent="0.25">
      <c r="A128" s="14" t="s">
        <v>21</v>
      </c>
      <c r="B128" s="14" t="s">
        <v>48</v>
      </c>
      <c r="C128" s="14" t="s">
        <v>49</v>
      </c>
      <c r="D128" s="15">
        <v>1</v>
      </c>
    </row>
    <row r="129" spans="1:4" x14ac:dyDescent="0.25">
      <c r="A129" s="14" t="s">
        <v>21</v>
      </c>
      <c r="B129" s="14" t="s">
        <v>74</v>
      </c>
      <c r="C129" s="14" t="s">
        <v>75</v>
      </c>
      <c r="D129" s="15">
        <v>1</v>
      </c>
    </row>
    <row r="130" spans="1:4" x14ac:dyDescent="0.25">
      <c r="A130" s="14" t="s">
        <v>21</v>
      </c>
      <c r="B130" s="14" t="s">
        <v>74</v>
      </c>
      <c r="C130" s="14" t="s">
        <v>75</v>
      </c>
      <c r="D130" s="15">
        <v>1</v>
      </c>
    </row>
    <row r="131" spans="1:4" x14ac:dyDescent="0.25">
      <c r="A131" s="14" t="s">
        <v>14</v>
      </c>
      <c r="B131" s="14" t="s">
        <v>52</v>
      </c>
      <c r="C131" s="14" t="s">
        <v>53</v>
      </c>
      <c r="D131" s="15">
        <v>1</v>
      </c>
    </row>
    <row r="132" spans="1:4" x14ac:dyDescent="0.25">
      <c r="A132" s="14" t="s">
        <v>14</v>
      </c>
      <c r="B132" s="14" t="s">
        <v>52</v>
      </c>
      <c r="C132" s="14" t="s">
        <v>53</v>
      </c>
      <c r="D132" s="15">
        <v>1</v>
      </c>
    </row>
    <row r="133" spans="1:4" x14ac:dyDescent="0.25">
      <c r="A133" s="14" t="s">
        <v>27</v>
      </c>
      <c r="B133" s="14" t="s">
        <v>83</v>
      </c>
      <c r="C133" s="14" t="s">
        <v>53</v>
      </c>
      <c r="D133" s="15">
        <v>1</v>
      </c>
    </row>
    <row r="134" spans="1:4" x14ac:dyDescent="0.25">
      <c r="A134" s="14" t="s">
        <v>27</v>
      </c>
      <c r="B134" s="14" t="s">
        <v>83</v>
      </c>
      <c r="C134" s="14" t="s">
        <v>53</v>
      </c>
      <c r="D134" s="15">
        <v>1</v>
      </c>
    </row>
    <row r="135" spans="1:4" x14ac:dyDescent="0.25">
      <c r="A135" s="14" t="s">
        <v>14</v>
      </c>
      <c r="B135" s="14" t="s">
        <v>39</v>
      </c>
      <c r="C135" s="14" t="s">
        <v>40</v>
      </c>
      <c r="D135" s="15">
        <v>1</v>
      </c>
    </row>
    <row r="136" spans="1:4" x14ac:dyDescent="0.25">
      <c r="A136" s="14" t="s">
        <v>14</v>
      </c>
      <c r="B136" s="14" t="s">
        <v>50</v>
      </c>
      <c r="C136" s="14" t="s">
        <v>51</v>
      </c>
      <c r="D136" s="15">
        <v>1</v>
      </c>
    </row>
    <row r="137" spans="1:4" x14ac:dyDescent="0.25">
      <c r="A137" s="14" t="s">
        <v>14</v>
      </c>
      <c r="B137" s="14" t="s">
        <v>39</v>
      </c>
      <c r="C137" s="14" t="s">
        <v>40</v>
      </c>
      <c r="D137" s="15">
        <v>1</v>
      </c>
    </row>
    <row r="138" spans="1:4" x14ac:dyDescent="0.25">
      <c r="A138" s="14" t="s">
        <v>14</v>
      </c>
      <c r="B138" s="14" t="s">
        <v>39</v>
      </c>
      <c r="C138" s="14" t="s">
        <v>40</v>
      </c>
      <c r="D138" s="15">
        <v>1</v>
      </c>
    </row>
    <row r="139" spans="1:4" x14ac:dyDescent="0.25">
      <c r="A139" s="14" t="s">
        <v>14</v>
      </c>
      <c r="B139" s="14" t="s">
        <v>54</v>
      </c>
      <c r="C139" s="14" t="s">
        <v>55</v>
      </c>
      <c r="D139" s="15">
        <v>1</v>
      </c>
    </row>
    <row r="140" spans="1:4" x14ac:dyDescent="0.25">
      <c r="A140" s="14" t="s">
        <v>19</v>
      </c>
      <c r="B140" s="14" t="s">
        <v>42</v>
      </c>
      <c r="C140" s="14" t="s">
        <v>43</v>
      </c>
      <c r="D140" s="15">
        <v>1</v>
      </c>
    </row>
    <row r="141" spans="1:4" x14ac:dyDescent="0.25">
      <c r="A141" s="14" t="s">
        <v>19</v>
      </c>
      <c r="B141" s="14" t="s">
        <v>58</v>
      </c>
      <c r="C141" s="14" t="s">
        <v>59</v>
      </c>
      <c r="D141" s="15">
        <v>1</v>
      </c>
    </row>
    <row r="142" spans="1:4" x14ac:dyDescent="0.25">
      <c r="A142" s="14" t="s">
        <v>21</v>
      </c>
      <c r="B142" s="14" t="s">
        <v>74</v>
      </c>
      <c r="C142" s="14" t="s">
        <v>75</v>
      </c>
      <c r="D142" s="15">
        <v>1</v>
      </c>
    </row>
    <row r="143" spans="1:4" x14ac:dyDescent="0.25">
      <c r="A143" s="14" t="s">
        <v>21</v>
      </c>
      <c r="B143" s="14" t="s">
        <v>84</v>
      </c>
      <c r="C143" s="14" t="s">
        <v>85</v>
      </c>
      <c r="D143" s="15">
        <v>1</v>
      </c>
    </row>
    <row r="144" spans="1:4" x14ac:dyDescent="0.25">
      <c r="A144" s="14" t="s">
        <v>21</v>
      </c>
      <c r="B144" s="14" t="s">
        <v>72</v>
      </c>
      <c r="C144" s="14" t="s">
        <v>73</v>
      </c>
      <c r="D144" s="15">
        <v>1</v>
      </c>
    </row>
    <row r="145" spans="1:4" x14ac:dyDescent="0.25">
      <c r="A145" s="14" t="s">
        <v>14</v>
      </c>
      <c r="B145" s="14" t="s">
        <v>39</v>
      </c>
      <c r="C145" s="14" t="s">
        <v>40</v>
      </c>
      <c r="D145" s="15">
        <v>1</v>
      </c>
    </row>
    <row r="146" spans="1:4" x14ac:dyDescent="0.25">
      <c r="A146" s="14" t="s">
        <v>14</v>
      </c>
      <c r="B146" s="14" t="s">
        <v>56</v>
      </c>
      <c r="C146" s="14" t="s">
        <v>57</v>
      </c>
      <c r="D146" s="15">
        <v>0</v>
      </c>
    </row>
    <row r="147" spans="1:4" x14ac:dyDescent="0.25">
      <c r="A147" s="14" t="s">
        <v>14</v>
      </c>
      <c r="B147" s="14" t="s">
        <v>52</v>
      </c>
      <c r="C147" s="14" t="s">
        <v>53</v>
      </c>
      <c r="D147" s="15">
        <v>1</v>
      </c>
    </row>
    <row r="148" spans="1:4" x14ac:dyDescent="0.25">
      <c r="A148" s="14" t="s">
        <v>14</v>
      </c>
      <c r="B148" s="14" t="s">
        <v>97</v>
      </c>
      <c r="C148" s="14" t="s">
        <v>98</v>
      </c>
      <c r="D148" s="15">
        <v>0</v>
      </c>
    </row>
    <row r="149" spans="1:4" x14ac:dyDescent="0.25">
      <c r="A149" s="14" t="s">
        <v>14</v>
      </c>
      <c r="B149" s="14" t="s">
        <v>39</v>
      </c>
      <c r="C149" s="14" t="s">
        <v>40</v>
      </c>
      <c r="D149" s="15">
        <v>1</v>
      </c>
    </row>
    <row r="150" spans="1:4" x14ac:dyDescent="0.25">
      <c r="A150" s="14" t="s">
        <v>14</v>
      </c>
      <c r="B150" s="14" t="s">
        <v>50</v>
      </c>
      <c r="C150" s="14" t="s">
        <v>51</v>
      </c>
      <c r="D150" s="15">
        <v>1</v>
      </c>
    </row>
    <row r="151" spans="1:4" x14ac:dyDescent="0.25">
      <c r="A151" s="14" t="s">
        <v>14</v>
      </c>
      <c r="B151" s="14" t="s">
        <v>50</v>
      </c>
      <c r="C151" s="14" t="s">
        <v>51</v>
      </c>
      <c r="D151" s="15">
        <v>1</v>
      </c>
    </row>
    <row r="152" spans="1:4" x14ac:dyDescent="0.25">
      <c r="A152" s="14" t="s">
        <v>14</v>
      </c>
      <c r="B152" s="14" t="s">
        <v>37</v>
      </c>
      <c r="C152" s="14" t="s">
        <v>38</v>
      </c>
      <c r="D152" s="15">
        <v>0</v>
      </c>
    </row>
    <row r="153" spans="1:4" x14ac:dyDescent="0.25">
      <c r="A153" s="14" t="s">
        <v>14</v>
      </c>
      <c r="B153" s="14" t="s">
        <v>52</v>
      </c>
      <c r="C153" s="14" t="s">
        <v>53</v>
      </c>
      <c r="D153" s="15">
        <v>1</v>
      </c>
    </row>
    <row r="154" spans="1:4" x14ac:dyDescent="0.25">
      <c r="A154" s="14" t="s">
        <v>14</v>
      </c>
      <c r="B154" s="14" t="s">
        <v>39</v>
      </c>
      <c r="C154" s="14" t="s">
        <v>40</v>
      </c>
      <c r="D154" s="15">
        <v>1</v>
      </c>
    </row>
    <row r="155" spans="1:4" x14ac:dyDescent="0.25">
      <c r="A155" s="14" t="s">
        <v>21</v>
      </c>
      <c r="B155" s="14" t="s">
        <v>48</v>
      </c>
      <c r="C155" s="14" t="s">
        <v>49</v>
      </c>
      <c r="D155" s="15">
        <v>1</v>
      </c>
    </row>
    <row r="156" spans="1:4" x14ac:dyDescent="0.25">
      <c r="A156" s="14" t="s">
        <v>21</v>
      </c>
      <c r="B156" s="14" t="s">
        <v>99</v>
      </c>
      <c r="C156" s="14" t="s">
        <v>100</v>
      </c>
      <c r="D156" s="15">
        <v>0</v>
      </c>
    </row>
    <row r="157" spans="1:4" x14ac:dyDescent="0.25">
      <c r="A157" s="14" t="s">
        <v>21</v>
      </c>
      <c r="B157" s="14" t="s">
        <v>48</v>
      </c>
      <c r="C157" s="14" t="s">
        <v>49</v>
      </c>
      <c r="D157" s="15">
        <v>1</v>
      </c>
    </row>
    <row r="158" spans="1:4" x14ac:dyDescent="0.25">
      <c r="A158" s="14" t="s">
        <v>14</v>
      </c>
      <c r="B158" s="14" t="s">
        <v>50</v>
      </c>
      <c r="C158" s="14" t="s">
        <v>51</v>
      </c>
      <c r="D158" s="15">
        <v>1</v>
      </c>
    </row>
    <row r="159" spans="1:4" x14ac:dyDescent="0.25">
      <c r="A159" s="14" t="s">
        <v>14</v>
      </c>
      <c r="B159" s="14" t="s">
        <v>52</v>
      </c>
      <c r="C159" s="14" t="s">
        <v>53</v>
      </c>
      <c r="D159" s="15">
        <v>1</v>
      </c>
    </row>
    <row r="160" spans="1:4" x14ac:dyDescent="0.25">
      <c r="A160" s="14" t="s">
        <v>14</v>
      </c>
      <c r="B160" s="14" t="s">
        <v>52</v>
      </c>
      <c r="C160" s="14" t="s">
        <v>53</v>
      </c>
      <c r="D160" s="15">
        <v>1</v>
      </c>
    </row>
    <row r="161" spans="1:4" x14ac:dyDescent="0.25">
      <c r="A161" s="14" t="s">
        <v>14</v>
      </c>
      <c r="B161" s="14" t="s">
        <v>52</v>
      </c>
      <c r="C161" s="14" t="s">
        <v>53</v>
      </c>
      <c r="D161" s="15">
        <v>1</v>
      </c>
    </row>
    <row r="162" spans="1:4" x14ac:dyDescent="0.25">
      <c r="A162" s="14" t="s">
        <v>19</v>
      </c>
      <c r="B162" s="14" t="s">
        <v>64</v>
      </c>
      <c r="C162" s="14" t="s">
        <v>65</v>
      </c>
      <c r="D162" s="15">
        <v>0</v>
      </c>
    </row>
    <row r="163" spans="1:4" x14ac:dyDescent="0.25">
      <c r="A163" s="14" t="s">
        <v>14</v>
      </c>
      <c r="B163" s="14" t="s">
        <v>50</v>
      </c>
      <c r="C163" s="14" t="s">
        <v>51</v>
      </c>
      <c r="D163" s="15">
        <v>1</v>
      </c>
    </row>
    <row r="164" spans="1:4" x14ac:dyDescent="0.25">
      <c r="A164" s="14" t="s">
        <v>14</v>
      </c>
      <c r="B164" s="14" t="s">
        <v>77</v>
      </c>
      <c r="C164" s="14" t="s">
        <v>78</v>
      </c>
      <c r="D164" s="15">
        <v>0</v>
      </c>
    </row>
    <row r="165" spans="1:4" x14ac:dyDescent="0.25">
      <c r="A165" s="14" t="s">
        <v>14</v>
      </c>
      <c r="B165" s="14" t="s">
        <v>39</v>
      </c>
      <c r="C165" s="14" t="s">
        <v>40</v>
      </c>
      <c r="D165" s="15">
        <v>1</v>
      </c>
    </row>
    <row r="166" spans="1:4" x14ac:dyDescent="0.25">
      <c r="A166" s="14" t="s">
        <v>19</v>
      </c>
      <c r="B166" s="14" t="s">
        <v>42</v>
      </c>
      <c r="C166" s="14" t="s">
        <v>43</v>
      </c>
      <c r="D166" s="15">
        <v>1</v>
      </c>
    </row>
    <row r="167" spans="1:4" x14ac:dyDescent="0.25">
      <c r="A167" s="14" t="s">
        <v>19</v>
      </c>
      <c r="B167" s="14" t="s">
        <v>58</v>
      </c>
      <c r="C167" s="14" t="s">
        <v>59</v>
      </c>
      <c r="D167" s="15">
        <v>1</v>
      </c>
    </row>
    <row r="168" spans="1:4" x14ac:dyDescent="0.25">
      <c r="A168" s="14" t="s">
        <v>21</v>
      </c>
      <c r="B168" s="14" t="s">
        <v>74</v>
      </c>
      <c r="C168" s="14" t="s">
        <v>75</v>
      </c>
      <c r="D168" s="15">
        <v>1</v>
      </c>
    </row>
    <row r="169" spans="1:4" x14ac:dyDescent="0.25">
      <c r="A169" s="14" t="s">
        <v>21</v>
      </c>
      <c r="B169" s="14" t="s">
        <v>46</v>
      </c>
      <c r="C169" s="14" t="s">
        <v>47</v>
      </c>
      <c r="D169" s="15">
        <v>1</v>
      </c>
    </row>
    <row r="170" spans="1:4" x14ac:dyDescent="0.25">
      <c r="A170" s="14" t="s">
        <v>21</v>
      </c>
      <c r="B170" s="14" t="s">
        <v>72</v>
      </c>
      <c r="C170" s="14" t="s">
        <v>73</v>
      </c>
      <c r="D170" s="15">
        <v>1</v>
      </c>
    </row>
    <row r="171" spans="1:4" x14ac:dyDescent="0.25">
      <c r="A171" s="14" t="s">
        <v>14</v>
      </c>
      <c r="B171" s="14" t="s">
        <v>94</v>
      </c>
      <c r="C171" s="14" t="s">
        <v>95</v>
      </c>
      <c r="D171" s="15">
        <v>0</v>
      </c>
    </row>
    <row r="172" spans="1:4" x14ac:dyDescent="0.25">
      <c r="A172" s="14" t="s">
        <v>14</v>
      </c>
      <c r="B172" s="14" t="s">
        <v>54</v>
      </c>
      <c r="C172" s="14" t="s">
        <v>55</v>
      </c>
      <c r="D172" s="15">
        <v>1</v>
      </c>
    </row>
    <row r="173" spans="1:4" x14ac:dyDescent="0.25">
      <c r="A173" s="14" t="s">
        <v>14</v>
      </c>
      <c r="B173" s="14" t="s">
        <v>50</v>
      </c>
      <c r="C173" s="14" t="s">
        <v>51</v>
      </c>
      <c r="D173" s="15">
        <v>1</v>
      </c>
    </row>
    <row r="174" spans="1:4" x14ac:dyDescent="0.25">
      <c r="A174" s="14" t="s">
        <v>14</v>
      </c>
      <c r="B174" s="14" t="s">
        <v>66</v>
      </c>
      <c r="C174" s="14" t="s">
        <v>67</v>
      </c>
      <c r="D174" s="15">
        <v>0</v>
      </c>
    </row>
    <row r="175" spans="1:4" x14ac:dyDescent="0.25">
      <c r="A175" s="14" t="s">
        <v>14</v>
      </c>
      <c r="B175" s="14" t="s">
        <v>39</v>
      </c>
      <c r="C175" s="14" t="s">
        <v>40</v>
      </c>
      <c r="D175" s="15">
        <v>1</v>
      </c>
    </row>
    <row r="176" spans="1:4" x14ac:dyDescent="0.25">
      <c r="A176" s="14" t="s">
        <v>14</v>
      </c>
      <c r="B176" s="14" t="s">
        <v>39</v>
      </c>
      <c r="C176" s="14" t="s">
        <v>40</v>
      </c>
      <c r="D176" s="15">
        <v>1</v>
      </c>
    </row>
    <row r="177" spans="1:4" x14ac:dyDescent="0.25">
      <c r="A177" s="14" t="s">
        <v>19</v>
      </c>
      <c r="B177" s="14" t="s">
        <v>83</v>
      </c>
      <c r="C177" s="14" t="s">
        <v>53</v>
      </c>
      <c r="D177" s="15">
        <v>1</v>
      </c>
    </row>
    <row r="178" spans="1:4" x14ac:dyDescent="0.25">
      <c r="A178" s="14" t="s">
        <v>14</v>
      </c>
      <c r="B178" s="14" t="s">
        <v>52</v>
      </c>
      <c r="C178" s="14" t="s">
        <v>53</v>
      </c>
      <c r="D178" s="15">
        <v>1</v>
      </c>
    </row>
    <row r="179" spans="1:4" x14ac:dyDescent="0.25">
      <c r="A179" s="14" t="s">
        <v>21</v>
      </c>
      <c r="B179" s="14" t="s">
        <v>74</v>
      </c>
      <c r="C179" s="14" t="s">
        <v>75</v>
      </c>
      <c r="D179" s="15">
        <v>1</v>
      </c>
    </row>
    <row r="180" spans="1:4" x14ac:dyDescent="0.25">
      <c r="A180" s="14" t="s">
        <v>21</v>
      </c>
      <c r="B180" s="14" t="s">
        <v>72</v>
      </c>
      <c r="C180" s="14" t="s">
        <v>73</v>
      </c>
      <c r="D180" s="15">
        <v>1</v>
      </c>
    </row>
    <row r="181" spans="1:4" x14ac:dyDescent="0.25">
      <c r="A181" s="14" t="s">
        <v>21</v>
      </c>
      <c r="B181" s="14" t="s">
        <v>48</v>
      </c>
      <c r="C181" s="14" t="s">
        <v>49</v>
      </c>
      <c r="D181" s="15">
        <v>1</v>
      </c>
    </row>
    <row r="182" spans="1:4" x14ac:dyDescent="0.25">
      <c r="A182" s="14" t="s">
        <v>14</v>
      </c>
      <c r="B182" s="14" t="s">
        <v>39</v>
      </c>
      <c r="C182" s="14" t="s">
        <v>40</v>
      </c>
      <c r="D182" s="15">
        <v>1</v>
      </c>
    </row>
    <row r="183" spans="1:4" x14ac:dyDescent="0.25">
      <c r="A183" s="14" t="s">
        <v>14</v>
      </c>
      <c r="B183" s="14" t="s">
        <v>52</v>
      </c>
      <c r="C183" s="14" t="s">
        <v>53</v>
      </c>
      <c r="D183" s="15">
        <v>1</v>
      </c>
    </row>
    <row r="184" spans="1:4" x14ac:dyDescent="0.25">
      <c r="A184" s="14" t="s">
        <v>14</v>
      </c>
      <c r="B184" s="14" t="s">
        <v>52</v>
      </c>
      <c r="C184" s="14" t="s">
        <v>53</v>
      </c>
      <c r="D184" s="15">
        <v>1</v>
      </c>
    </row>
    <row r="185" spans="1:4" x14ac:dyDescent="0.25">
      <c r="A185" s="14" t="s">
        <v>19</v>
      </c>
      <c r="B185" s="14" t="s">
        <v>83</v>
      </c>
      <c r="C185" s="14" t="s">
        <v>53</v>
      </c>
      <c r="D185" s="15">
        <v>1</v>
      </c>
    </row>
    <row r="186" spans="1:4" x14ac:dyDescent="0.25">
      <c r="A186" s="14" t="s">
        <v>19</v>
      </c>
      <c r="B186" s="14" t="s">
        <v>42</v>
      </c>
      <c r="C186" s="14" t="s">
        <v>43</v>
      </c>
      <c r="D186" s="15">
        <v>1</v>
      </c>
    </row>
    <row r="187" spans="1:4" x14ac:dyDescent="0.25">
      <c r="A187" s="14" t="s">
        <v>19</v>
      </c>
      <c r="B187" s="14" t="s">
        <v>42</v>
      </c>
      <c r="C187" s="14" t="s">
        <v>43</v>
      </c>
      <c r="D187" s="15">
        <v>1</v>
      </c>
    </row>
    <row r="188" spans="1:4" x14ac:dyDescent="0.25">
      <c r="A188" s="14" t="s">
        <v>21</v>
      </c>
      <c r="B188" s="14" t="s">
        <v>74</v>
      </c>
      <c r="C188" s="14" t="s">
        <v>75</v>
      </c>
      <c r="D188" s="15">
        <v>1</v>
      </c>
    </row>
    <row r="189" spans="1:4" x14ac:dyDescent="0.25">
      <c r="A189" s="14" t="s">
        <v>21</v>
      </c>
      <c r="B189" s="14" t="s">
        <v>48</v>
      </c>
      <c r="C189" s="14" t="s">
        <v>49</v>
      </c>
      <c r="D189" s="15">
        <v>1</v>
      </c>
    </row>
    <row r="190" spans="1:4" x14ac:dyDescent="0.25">
      <c r="A190" s="14" t="s">
        <v>21</v>
      </c>
      <c r="B190" s="14" t="s">
        <v>88</v>
      </c>
      <c r="C190" s="14" t="s">
        <v>53</v>
      </c>
      <c r="D190" s="15">
        <v>1</v>
      </c>
    </row>
    <row r="191" spans="1:4" x14ac:dyDescent="0.25">
      <c r="A191" s="14" t="s">
        <v>14</v>
      </c>
      <c r="B191" s="14" t="s">
        <v>50</v>
      </c>
      <c r="C191" s="14" t="s">
        <v>51</v>
      </c>
      <c r="D191" s="15">
        <v>1</v>
      </c>
    </row>
    <row r="192" spans="1:4" x14ac:dyDescent="0.25">
      <c r="A192" s="14" t="s">
        <v>14</v>
      </c>
      <c r="B192" s="14" t="s">
        <v>52</v>
      </c>
      <c r="C192" s="14" t="s">
        <v>53</v>
      </c>
      <c r="D192" s="15">
        <v>1</v>
      </c>
    </row>
    <row r="193" spans="1:4" x14ac:dyDescent="0.25">
      <c r="A193" s="14" t="s">
        <v>14</v>
      </c>
      <c r="B193" s="14" t="s">
        <v>39</v>
      </c>
      <c r="C193" s="14" t="s">
        <v>40</v>
      </c>
      <c r="D193" s="15">
        <v>1</v>
      </c>
    </row>
    <row r="194" spans="1:4" x14ac:dyDescent="0.25">
      <c r="A194" s="14" t="s">
        <v>14</v>
      </c>
      <c r="B194" s="14" t="s">
        <v>39</v>
      </c>
      <c r="C194" s="14" t="s">
        <v>40</v>
      </c>
      <c r="D194" s="15">
        <v>1</v>
      </c>
    </row>
    <row r="195" spans="1:4" x14ac:dyDescent="0.25">
      <c r="A195" s="14" t="s">
        <v>14</v>
      </c>
      <c r="B195" s="14" t="s">
        <v>52</v>
      </c>
      <c r="C195" s="14" t="s">
        <v>53</v>
      </c>
      <c r="D195" s="15">
        <v>1</v>
      </c>
    </row>
    <row r="196" spans="1:4" x14ac:dyDescent="0.25">
      <c r="A196" s="14" t="s">
        <v>14</v>
      </c>
      <c r="B196" s="14" t="s">
        <v>39</v>
      </c>
      <c r="C196" s="14" t="s">
        <v>40</v>
      </c>
      <c r="D196" s="15">
        <v>1</v>
      </c>
    </row>
    <row r="197" spans="1:4" x14ac:dyDescent="0.25">
      <c r="A197" s="14" t="s">
        <v>14</v>
      </c>
      <c r="B197" s="14" t="s">
        <v>101</v>
      </c>
      <c r="C197" s="14" t="s">
        <v>102</v>
      </c>
      <c r="D197" s="15">
        <v>0</v>
      </c>
    </row>
    <row r="198" spans="1:4" x14ac:dyDescent="0.25">
      <c r="A198" s="14" t="s">
        <v>14</v>
      </c>
      <c r="B198" s="14" t="s">
        <v>50</v>
      </c>
      <c r="C198" s="14" t="s">
        <v>51</v>
      </c>
      <c r="D198" s="15">
        <v>1</v>
      </c>
    </row>
    <row r="199" spans="1:4" x14ac:dyDescent="0.25">
      <c r="A199" s="14" t="s">
        <v>14</v>
      </c>
      <c r="B199" s="14" t="s">
        <v>39</v>
      </c>
      <c r="C199" s="14" t="s">
        <v>40</v>
      </c>
      <c r="D199" s="15">
        <v>1</v>
      </c>
    </row>
    <row r="200" spans="1:4" x14ac:dyDescent="0.25">
      <c r="A200" s="14" t="s">
        <v>14</v>
      </c>
      <c r="B200" s="14" t="s">
        <v>52</v>
      </c>
      <c r="C200" s="14" t="s">
        <v>53</v>
      </c>
      <c r="D200" s="15">
        <v>1</v>
      </c>
    </row>
    <row r="201" spans="1:4" x14ac:dyDescent="0.25">
      <c r="A201" s="14" t="s">
        <v>19</v>
      </c>
      <c r="B201" s="14" t="s">
        <v>58</v>
      </c>
      <c r="C201" s="14" t="s">
        <v>59</v>
      </c>
      <c r="D201" s="15">
        <v>1</v>
      </c>
    </row>
    <row r="202" spans="1:4" x14ac:dyDescent="0.25">
      <c r="A202" s="14" t="s">
        <v>21</v>
      </c>
      <c r="B202" s="14" t="s">
        <v>48</v>
      </c>
      <c r="C202" s="14" t="s">
        <v>49</v>
      </c>
      <c r="D202" s="15">
        <v>1</v>
      </c>
    </row>
    <row r="203" spans="1:4" x14ac:dyDescent="0.25">
      <c r="A203" s="14" t="s">
        <v>21</v>
      </c>
      <c r="B203" s="14" t="s">
        <v>48</v>
      </c>
      <c r="C203" s="14" t="s">
        <v>49</v>
      </c>
      <c r="D203" s="15">
        <v>1</v>
      </c>
    </row>
    <row r="204" spans="1:4" x14ac:dyDescent="0.25">
      <c r="A204" s="14" t="s">
        <v>21</v>
      </c>
      <c r="B204" s="14" t="s">
        <v>74</v>
      </c>
      <c r="C204" s="14" t="s">
        <v>75</v>
      </c>
      <c r="D204" s="15">
        <v>1</v>
      </c>
    </row>
    <row r="205" spans="1:4" x14ac:dyDescent="0.25">
      <c r="A205" s="14" t="s">
        <v>14</v>
      </c>
      <c r="B205" s="14" t="s">
        <v>103</v>
      </c>
      <c r="C205" s="14" t="s">
        <v>104</v>
      </c>
      <c r="D205" s="15">
        <v>0</v>
      </c>
    </row>
    <row r="206" spans="1:4" x14ac:dyDescent="0.25">
      <c r="A206" s="14" t="s">
        <v>14</v>
      </c>
      <c r="B206" s="14" t="s">
        <v>50</v>
      </c>
      <c r="C206" s="14" t="s">
        <v>51</v>
      </c>
      <c r="D206" s="15">
        <v>1</v>
      </c>
    </row>
    <row r="207" spans="1:4" x14ac:dyDescent="0.25">
      <c r="A207" s="14" t="s">
        <v>14</v>
      </c>
      <c r="B207" s="14" t="s">
        <v>39</v>
      </c>
      <c r="C207" s="14" t="s">
        <v>40</v>
      </c>
      <c r="D207" s="15">
        <v>1</v>
      </c>
    </row>
    <row r="208" spans="1:4" x14ac:dyDescent="0.25">
      <c r="A208" s="14" t="s">
        <v>14</v>
      </c>
      <c r="B208" s="14" t="s">
        <v>52</v>
      </c>
      <c r="C208" s="14" t="s">
        <v>53</v>
      </c>
      <c r="D208" s="15">
        <v>1</v>
      </c>
    </row>
    <row r="209" spans="1:4" x14ac:dyDescent="0.25">
      <c r="A209" s="14" t="s">
        <v>27</v>
      </c>
      <c r="B209" s="14" t="s">
        <v>83</v>
      </c>
      <c r="C209" s="14" t="s">
        <v>53</v>
      </c>
      <c r="D209" s="15">
        <v>1</v>
      </c>
    </row>
    <row r="210" spans="1:4" x14ac:dyDescent="0.25">
      <c r="A210" s="14" t="s">
        <v>14</v>
      </c>
      <c r="B210" s="14" t="s">
        <v>39</v>
      </c>
      <c r="C210" s="14" t="s">
        <v>40</v>
      </c>
      <c r="D210" s="15">
        <v>1</v>
      </c>
    </row>
    <row r="211" spans="1:4" x14ac:dyDescent="0.25">
      <c r="A211" s="14" t="s">
        <v>14</v>
      </c>
      <c r="B211" s="14" t="s">
        <v>52</v>
      </c>
      <c r="C211" s="14" t="s">
        <v>53</v>
      </c>
      <c r="D211" s="15">
        <v>1</v>
      </c>
    </row>
    <row r="212" spans="1:4" x14ac:dyDescent="0.25">
      <c r="A212" s="14" t="s">
        <v>28</v>
      </c>
      <c r="B212" s="14" t="s">
        <v>105</v>
      </c>
      <c r="C212" s="14" t="s">
        <v>106</v>
      </c>
      <c r="D212" s="15">
        <v>0</v>
      </c>
    </row>
    <row r="213" spans="1:4" x14ac:dyDescent="0.25">
      <c r="A213" s="14" t="s">
        <v>14</v>
      </c>
      <c r="B213" s="14" t="s">
        <v>52</v>
      </c>
      <c r="C213" s="14" t="s">
        <v>53</v>
      </c>
      <c r="D213" s="15">
        <v>1</v>
      </c>
    </row>
    <row r="214" spans="1:4" x14ac:dyDescent="0.25">
      <c r="A214" s="14" t="s">
        <v>14</v>
      </c>
      <c r="B214" s="14" t="s">
        <v>39</v>
      </c>
      <c r="C214" s="14" t="s">
        <v>40</v>
      </c>
      <c r="D214" s="15">
        <v>1</v>
      </c>
    </row>
    <row r="215" spans="1:4" x14ac:dyDescent="0.25">
      <c r="A215" s="14" t="s">
        <v>14</v>
      </c>
      <c r="B215" s="14" t="s">
        <v>39</v>
      </c>
      <c r="C215" s="14" t="s">
        <v>40</v>
      </c>
      <c r="D215" s="15">
        <v>1</v>
      </c>
    </row>
    <row r="216" spans="1:4" x14ac:dyDescent="0.25">
      <c r="A216" s="14" t="s">
        <v>19</v>
      </c>
      <c r="B216" s="14" t="s">
        <v>107</v>
      </c>
      <c r="C216" s="14" t="s">
        <v>108</v>
      </c>
      <c r="D216" s="15">
        <v>0</v>
      </c>
    </row>
    <row r="217" spans="1:4" x14ac:dyDescent="0.25">
      <c r="A217" s="14" t="s">
        <v>19</v>
      </c>
      <c r="B217" s="14" t="s">
        <v>109</v>
      </c>
      <c r="C217" s="14" t="s">
        <v>110</v>
      </c>
      <c r="D217" s="15">
        <v>0</v>
      </c>
    </row>
    <row r="218" spans="1:4" x14ac:dyDescent="0.25">
      <c r="A218" s="14" t="s">
        <v>21</v>
      </c>
      <c r="B218" s="14" t="s">
        <v>92</v>
      </c>
      <c r="C218" s="14" t="s">
        <v>93</v>
      </c>
      <c r="D218" s="15">
        <v>1</v>
      </c>
    </row>
    <row r="219" spans="1:4" x14ac:dyDescent="0.25">
      <c r="A219" s="14" t="s">
        <v>21</v>
      </c>
      <c r="B219" s="14" t="s">
        <v>84</v>
      </c>
      <c r="C219" s="14" t="s">
        <v>85</v>
      </c>
      <c r="D219" s="15">
        <v>1</v>
      </c>
    </row>
    <row r="220" spans="1:4" x14ac:dyDescent="0.25">
      <c r="A220" s="14" t="s">
        <v>21</v>
      </c>
      <c r="B220" s="14" t="s">
        <v>48</v>
      </c>
      <c r="C220" s="14" t="s">
        <v>49</v>
      </c>
      <c r="D220" s="15">
        <v>1</v>
      </c>
    </row>
    <row r="221" spans="1:4" x14ac:dyDescent="0.25">
      <c r="A221" s="14" t="s">
        <v>14</v>
      </c>
      <c r="B221" s="14" t="s">
        <v>50</v>
      </c>
      <c r="C221" s="14" t="s">
        <v>51</v>
      </c>
      <c r="D221" s="15">
        <v>1</v>
      </c>
    </row>
    <row r="222" spans="1:4" x14ac:dyDescent="0.25">
      <c r="A222" s="14" t="s">
        <v>14</v>
      </c>
      <c r="B222" s="14" t="s">
        <v>50</v>
      </c>
      <c r="C222" s="14" t="s">
        <v>51</v>
      </c>
      <c r="D222" s="15">
        <v>1</v>
      </c>
    </row>
    <row r="223" spans="1:4" x14ac:dyDescent="0.25">
      <c r="A223" s="14" t="s">
        <v>14</v>
      </c>
      <c r="B223" s="14" t="s">
        <v>94</v>
      </c>
      <c r="C223" s="14" t="s">
        <v>95</v>
      </c>
      <c r="D223" s="15">
        <v>0</v>
      </c>
    </row>
    <row r="224" spans="1:4" x14ac:dyDescent="0.25">
      <c r="A224" s="14" t="s">
        <v>14</v>
      </c>
      <c r="B224" s="14" t="s">
        <v>50</v>
      </c>
      <c r="C224" s="14" t="s">
        <v>51</v>
      </c>
      <c r="D224" s="15">
        <v>1</v>
      </c>
    </row>
    <row r="225" spans="1:4" x14ac:dyDescent="0.25">
      <c r="A225" s="14" t="s">
        <v>14</v>
      </c>
      <c r="B225" s="14" t="s">
        <v>41</v>
      </c>
      <c r="C225" s="14" t="s">
        <v>40</v>
      </c>
      <c r="D225" s="15">
        <v>1</v>
      </c>
    </row>
    <row r="226" spans="1:4" x14ac:dyDescent="0.25">
      <c r="A226" s="14" t="s">
        <v>14</v>
      </c>
      <c r="B226" s="14" t="s">
        <v>52</v>
      </c>
      <c r="C226" s="14" t="s">
        <v>53</v>
      </c>
      <c r="D226" s="15">
        <v>1</v>
      </c>
    </row>
    <row r="227" spans="1:4" x14ac:dyDescent="0.25">
      <c r="A227" s="14" t="s">
        <v>14</v>
      </c>
      <c r="B227" s="14" t="s">
        <v>50</v>
      </c>
      <c r="C227" s="14" t="s">
        <v>51</v>
      </c>
      <c r="D227" s="15">
        <v>1</v>
      </c>
    </row>
    <row r="228" spans="1:4" x14ac:dyDescent="0.25">
      <c r="A228" s="14" t="s">
        <v>14</v>
      </c>
      <c r="B228" s="14" t="s">
        <v>103</v>
      </c>
      <c r="C228" s="14" t="s">
        <v>104</v>
      </c>
      <c r="D228" s="15">
        <v>0</v>
      </c>
    </row>
    <row r="229" spans="1:4" x14ac:dyDescent="0.25">
      <c r="A229" s="14" t="s">
        <v>21</v>
      </c>
      <c r="B229" s="14" t="s">
        <v>48</v>
      </c>
      <c r="C229" s="14" t="s">
        <v>49</v>
      </c>
      <c r="D229" s="15">
        <v>1</v>
      </c>
    </row>
    <row r="230" spans="1:4" x14ac:dyDescent="0.25">
      <c r="A230" s="14" t="s">
        <v>21</v>
      </c>
      <c r="B230" s="14" t="s">
        <v>72</v>
      </c>
      <c r="C230" s="14" t="s">
        <v>73</v>
      </c>
      <c r="D230" s="15">
        <v>1</v>
      </c>
    </row>
    <row r="231" spans="1:4" x14ac:dyDescent="0.25">
      <c r="A231" s="14" t="s">
        <v>14</v>
      </c>
      <c r="B231" s="14" t="s">
        <v>52</v>
      </c>
      <c r="C231" s="14" t="s">
        <v>53</v>
      </c>
      <c r="D231" s="15">
        <v>1</v>
      </c>
    </row>
    <row r="232" spans="1:4" x14ac:dyDescent="0.25">
      <c r="A232" s="14" t="s">
        <v>14</v>
      </c>
      <c r="B232" s="14" t="s">
        <v>50</v>
      </c>
      <c r="C232" s="14" t="s">
        <v>51</v>
      </c>
      <c r="D232" s="15">
        <v>1</v>
      </c>
    </row>
    <row r="233" spans="1:4" x14ac:dyDescent="0.25">
      <c r="A233" s="14" t="s">
        <v>14</v>
      </c>
      <c r="B233" s="14" t="s">
        <v>52</v>
      </c>
      <c r="C233" s="14" t="s">
        <v>53</v>
      </c>
      <c r="D233" s="15">
        <v>1</v>
      </c>
    </row>
    <row r="234" spans="1:4" x14ac:dyDescent="0.25">
      <c r="A234" s="14" t="s">
        <v>14</v>
      </c>
      <c r="B234" s="14" t="s">
        <v>50</v>
      </c>
      <c r="C234" s="14" t="s">
        <v>51</v>
      </c>
      <c r="D234" s="15">
        <v>1</v>
      </c>
    </row>
    <row r="235" spans="1:4" x14ac:dyDescent="0.25">
      <c r="A235" s="14" t="s">
        <v>14</v>
      </c>
      <c r="B235" s="14" t="s">
        <v>52</v>
      </c>
      <c r="C235" s="14" t="s">
        <v>53</v>
      </c>
      <c r="D235" s="15">
        <v>1</v>
      </c>
    </row>
    <row r="236" spans="1:4" x14ac:dyDescent="0.25">
      <c r="A236" s="14" t="s">
        <v>14</v>
      </c>
      <c r="B236" s="14" t="s">
        <v>52</v>
      </c>
      <c r="C236" s="14" t="s">
        <v>53</v>
      </c>
      <c r="D236" s="15">
        <v>1</v>
      </c>
    </row>
    <row r="237" spans="1:4" x14ac:dyDescent="0.25">
      <c r="A237" s="14" t="s">
        <v>14</v>
      </c>
      <c r="B237" s="14" t="s">
        <v>50</v>
      </c>
      <c r="C237" s="14" t="s">
        <v>51</v>
      </c>
      <c r="D237" s="15">
        <v>1</v>
      </c>
    </row>
    <row r="238" spans="1:4" x14ac:dyDescent="0.25">
      <c r="A238" s="14" t="s">
        <v>14</v>
      </c>
      <c r="B238" s="14" t="s">
        <v>52</v>
      </c>
      <c r="C238" s="14" t="s">
        <v>53</v>
      </c>
      <c r="D238" s="15">
        <v>1</v>
      </c>
    </row>
    <row r="239" spans="1:4" x14ac:dyDescent="0.25">
      <c r="A239" s="14" t="s">
        <v>21</v>
      </c>
      <c r="B239" s="14" t="s">
        <v>111</v>
      </c>
      <c r="C239" s="14" t="s">
        <v>112</v>
      </c>
      <c r="D239" s="15">
        <v>0</v>
      </c>
    </row>
    <row r="240" spans="1:4" x14ac:dyDescent="0.25">
      <c r="A240" s="14" t="s">
        <v>21</v>
      </c>
      <c r="B240" s="14" t="s">
        <v>48</v>
      </c>
      <c r="C240" s="14" t="s">
        <v>49</v>
      </c>
      <c r="D240" s="15">
        <v>1</v>
      </c>
    </row>
    <row r="241" spans="1:4" x14ac:dyDescent="0.25">
      <c r="A241" s="14" t="s">
        <v>21</v>
      </c>
      <c r="B241" s="14" t="s">
        <v>113</v>
      </c>
      <c r="C241" s="14" t="s">
        <v>114</v>
      </c>
      <c r="D241" s="15">
        <v>0</v>
      </c>
    </row>
    <row r="242" spans="1:4" x14ac:dyDescent="0.25">
      <c r="A242" s="14" t="s">
        <v>21</v>
      </c>
      <c r="B242" s="14" t="s">
        <v>74</v>
      </c>
      <c r="C242" s="14" t="s">
        <v>75</v>
      </c>
      <c r="D242" s="15">
        <v>1</v>
      </c>
    </row>
    <row r="243" spans="1:4" x14ac:dyDescent="0.25">
      <c r="A243" s="14" t="s">
        <v>14</v>
      </c>
      <c r="B243" s="14" t="s">
        <v>52</v>
      </c>
      <c r="C243" s="14" t="s">
        <v>53</v>
      </c>
      <c r="D243" s="15">
        <v>1</v>
      </c>
    </row>
    <row r="244" spans="1:4" x14ac:dyDescent="0.25">
      <c r="A244" s="14" t="s">
        <v>14</v>
      </c>
      <c r="B244" s="14" t="s">
        <v>39</v>
      </c>
      <c r="C244" s="14" t="s">
        <v>40</v>
      </c>
      <c r="D244" s="15">
        <v>1</v>
      </c>
    </row>
    <row r="245" spans="1:4" x14ac:dyDescent="0.25">
      <c r="A245" s="14" t="s">
        <v>19</v>
      </c>
      <c r="B245" s="14" t="s">
        <v>64</v>
      </c>
      <c r="C245" s="14" t="s">
        <v>65</v>
      </c>
      <c r="D245" s="15">
        <v>0</v>
      </c>
    </row>
    <row r="246" spans="1:4" x14ac:dyDescent="0.25">
      <c r="A246" s="14" t="s">
        <v>19</v>
      </c>
      <c r="B246" s="14" t="s">
        <v>58</v>
      </c>
      <c r="C246" s="14" t="s">
        <v>59</v>
      </c>
      <c r="D246" s="15">
        <v>1</v>
      </c>
    </row>
    <row r="247" spans="1:4" x14ac:dyDescent="0.25">
      <c r="A247" s="14" t="s">
        <v>19</v>
      </c>
      <c r="B247" s="14" t="s">
        <v>115</v>
      </c>
      <c r="C247" s="14" t="s">
        <v>116</v>
      </c>
      <c r="D247" s="15">
        <v>0</v>
      </c>
    </row>
    <row r="248" spans="1:4" x14ac:dyDescent="0.25">
      <c r="A248" s="14" t="s">
        <v>19</v>
      </c>
      <c r="B248" s="14" t="s">
        <v>42</v>
      </c>
      <c r="C248" s="14" t="s">
        <v>43</v>
      </c>
      <c r="D248" s="15">
        <v>1</v>
      </c>
    </row>
    <row r="249" spans="1:4" x14ac:dyDescent="0.25">
      <c r="A249" s="14" t="s">
        <v>14</v>
      </c>
      <c r="B249" s="14" t="s">
        <v>41</v>
      </c>
      <c r="C249" s="14" t="s">
        <v>40</v>
      </c>
      <c r="D249" s="15">
        <v>1</v>
      </c>
    </row>
    <row r="250" spans="1:4" x14ac:dyDescent="0.25">
      <c r="A250" s="14" t="s">
        <v>21</v>
      </c>
      <c r="B250" s="14" t="s">
        <v>74</v>
      </c>
      <c r="C250" s="14" t="s">
        <v>75</v>
      </c>
      <c r="D250" s="15">
        <v>1</v>
      </c>
    </row>
    <row r="251" spans="1:4" x14ac:dyDescent="0.25">
      <c r="A251" s="14" t="s">
        <v>21</v>
      </c>
      <c r="B251" s="14" t="s">
        <v>48</v>
      </c>
      <c r="C251" s="14" t="s">
        <v>49</v>
      </c>
      <c r="D251" s="15">
        <v>1</v>
      </c>
    </row>
    <row r="252" spans="1:4" x14ac:dyDescent="0.25">
      <c r="A252" s="14" t="s">
        <v>21</v>
      </c>
      <c r="B252" s="14" t="s">
        <v>117</v>
      </c>
      <c r="C252" s="14" t="s">
        <v>118</v>
      </c>
      <c r="D252" s="15">
        <v>1</v>
      </c>
    </row>
    <row r="253" spans="1:4" x14ac:dyDescent="0.25">
      <c r="A253" s="14" t="s">
        <v>14</v>
      </c>
      <c r="B253" s="14" t="s">
        <v>50</v>
      </c>
      <c r="C253" s="14" t="s">
        <v>51</v>
      </c>
      <c r="D253" s="15">
        <v>1</v>
      </c>
    </row>
    <row r="254" spans="1:4" x14ac:dyDescent="0.25">
      <c r="A254" s="14" t="s">
        <v>14</v>
      </c>
      <c r="B254" s="14" t="s">
        <v>52</v>
      </c>
      <c r="C254" s="14" t="s">
        <v>53</v>
      </c>
      <c r="D254" s="15">
        <v>1</v>
      </c>
    </row>
    <row r="255" spans="1:4" x14ac:dyDescent="0.25">
      <c r="A255" s="14" t="s">
        <v>14</v>
      </c>
      <c r="B255" s="14" t="s">
        <v>50</v>
      </c>
      <c r="C255" s="14" t="s">
        <v>51</v>
      </c>
      <c r="D255" s="15">
        <v>1</v>
      </c>
    </row>
    <row r="256" spans="1:4" x14ac:dyDescent="0.25">
      <c r="A256" s="14" t="s">
        <v>14</v>
      </c>
      <c r="B256" s="14" t="s">
        <v>52</v>
      </c>
      <c r="C256" s="14" t="s">
        <v>53</v>
      </c>
      <c r="D256" s="15">
        <v>1</v>
      </c>
    </row>
    <row r="257" spans="1:4" x14ac:dyDescent="0.25">
      <c r="A257" s="14" t="s">
        <v>14</v>
      </c>
      <c r="B257" s="14" t="s">
        <v>50</v>
      </c>
      <c r="C257" s="14" t="s">
        <v>51</v>
      </c>
      <c r="D257" s="15">
        <v>1</v>
      </c>
    </row>
    <row r="258" spans="1:4" x14ac:dyDescent="0.25">
      <c r="A258" s="14" t="s">
        <v>14</v>
      </c>
      <c r="B258" s="14" t="s">
        <v>52</v>
      </c>
      <c r="C258" s="14" t="s">
        <v>53</v>
      </c>
      <c r="D258" s="15">
        <v>1</v>
      </c>
    </row>
    <row r="259" spans="1:4" x14ac:dyDescent="0.25">
      <c r="A259" s="14" t="s">
        <v>14</v>
      </c>
      <c r="B259" s="14" t="s">
        <v>50</v>
      </c>
      <c r="C259" s="14" t="s">
        <v>51</v>
      </c>
      <c r="D259" s="15">
        <v>1</v>
      </c>
    </row>
    <row r="260" spans="1:4" x14ac:dyDescent="0.25">
      <c r="A260" s="14" t="s">
        <v>14</v>
      </c>
      <c r="B260" s="14" t="s">
        <v>39</v>
      </c>
      <c r="C260" s="14" t="s">
        <v>40</v>
      </c>
      <c r="D260" s="15">
        <v>1</v>
      </c>
    </row>
    <row r="261" spans="1:4" x14ac:dyDescent="0.25">
      <c r="A261" s="14" t="s">
        <v>19</v>
      </c>
      <c r="B261" s="14" t="s">
        <v>58</v>
      </c>
      <c r="C261" s="14" t="s">
        <v>59</v>
      </c>
      <c r="D261" s="15">
        <v>1</v>
      </c>
    </row>
    <row r="262" spans="1:4" x14ac:dyDescent="0.25">
      <c r="A262" s="14" t="s">
        <v>19</v>
      </c>
      <c r="B262" s="14" t="s">
        <v>42</v>
      </c>
      <c r="C262" s="14" t="s">
        <v>43</v>
      </c>
      <c r="D262" s="15">
        <v>1</v>
      </c>
    </row>
    <row r="263" spans="1:4" x14ac:dyDescent="0.25">
      <c r="A263" s="14" t="s">
        <v>21</v>
      </c>
      <c r="B263" s="14" t="s">
        <v>48</v>
      </c>
      <c r="C263" s="14" t="s">
        <v>49</v>
      </c>
      <c r="D263" s="15">
        <v>1</v>
      </c>
    </row>
    <row r="264" spans="1:4" x14ac:dyDescent="0.25">
      <c r="A264" s="14" t="s">
        <v>21</v>
      </c>
      <c r="B264" s="14" t="s">
        <v>48</v>
      </c>
      <c r="C264" s="14" t="s">
        <v>49</v>
      </c>
      <c r="D264" s="15">
        <v>1</v>
      </c>
    </row>
    <row r="265" spans="1:4" x14ac:dyDescent="0.25">
      <c r="A265" s="14" t="s">
        <v>21</v>
      </c>
      <c r="B265" s="14" t="s">
        <v>46</v>
      </c>
      <c r="C265" s="14" t="s">
        <v>47</v>
      </c>
      <c r="D265" s="15">
        <v>1</v>
      </c>
    </row>
    <row r="266" spans="1:4" x14ac:dyDescent="0.25">
      <c r="A266" s="14" t="s">
        <v>14</v>
      </c>
      <c r="B266" s="14" t="s">
        <v>39</v>
      </c>
      <c r="C266" s="14" t="s">
        <v>40</v>
      </c>
      <c r="D266" s="15">
        <v>1</v>
      </c>
    </row>
    <row r="267" spans="1:4" x14ac:dyDescent="0.25">
      <c r="A267" s="14" t="s">
        <v>14</v>
      </c>
      <c r="B267" s="14" t="s">
        <v>50</v>
      </c>
      <c r="C267" s="14" t="s">
        <v>51</v>
      </c>
      <c r="D267" s="15">
        <v>1</v>
      </c>
    </row>
    <row r="268" spans="1:4" x14ac:dyDescent="0.25">
      <c r="A268" s="14" t="s">
        <v>14</v>
      </c>
      <c r="B268" s="14" t="s">
        <v>39</v>
      </c>
      <c r="C268" s="14" t="s">
        <v>40</v>
      </c>
      <c r="D268" s="15">
        <v>1</v>
      </c>
    </row>
    <row r="269" spans="1:4" x14ac:dyDescent="0.25">
      <c r="A269" s="14" t="s">
        <v>14</v>
      </c>
      <c r="B269" s="14" t="s">
        <v>50</v>
      </c>
      <c r="C269" s="14" t="s">
        <v>51</v>
      </c>
      <c r="D269" s="15">
        <v>1</v>
      </c>
    </row>
    <row r="270" spans="1:4" x14ac:dyDescent="0.25">
      <c r="A270" s="14" t="s">
        <v>27</v>
      </c>
      <c r="B270" s="14" t="s">
        <v>83</v>
      </c>
      <c r="C270" s="14" t="s">
        <v>53</v>
      </c>
      <c r="D270" s="15">
        <v>1</v>
      </c>
    </row>
    <row r="271" spans="1:4" x14ac:dyDescent="0.25">
      <c r="A271" s="14" t="s">
        <v>14</v>
      </c>
      <c r="B271" s="14" t="s">
        <v>50</v>
      </c>
      <c r="C271" s="14" t="s">
        <v>51</v>
      </c>
      <c r="D271" s="15">
        <v>1</v>
      </c>
    </row>
    <row r="272" spans="1:4" x14ac:dyDescent="0.25">
      <c r="A272" s="14" t="s">
        <v>14</v>
      </c>
      <c r="B272" s="14" t="s">
        <v>39</v>
      </c>
      <c r="C272" s="14" t="s">
        <v>40</v>
      </c>
      <c r="D272" s="15">
        <v>1</v>
      </c>
    </row>
    <row r="273" spans="1:4" x14ac:dyDescent="0.25">
      <c r="A273" s="14" t="s">
        <v>14</v>
      </c>
      <c r="B273" s="14" t="s">
        <v>52</v>
      </c>
      <c r="C273" s="14" t="s">
        <v>53</v>
      </c>
      <c r="D273" s="15">
        <v>1</v>
      </c>
    </row>
    <row r="274" spans="1:4" x14ac:dyDescent="0.25">
      <c r="A274" s="14" t="s">
        <v>14</v>
      </c>
      <c r="B274" s="14" t="s">
        <v>39</v>
      </c>
      <c r="C274" s="14" t="s">
        <v>40</v>
      </c>
      <c r="D274" s="15">
        <v>1</v>
      </c>
    </row>
    <row r="275" spans="1:4" x14ac:dyDescent="0.25">
      <c r="A275" s="14" t="s">
        <v>19</v>
      </c>
      <c r="B275" s="14" t="s">
        <v>119</v>
      </c>
      <c r="C275" s="14" t="s">
        <v>120</v>
      </c>
      <c r="D275" s="15">
        <v>0</v>
      </c>
    </row>
    <row r="276" spans="1:4" x14ac:dyDescent="0.25">
      <c r="A276" s="14" t="s">
        <v>14</v>
      </c>
      <c r="B276" s="14" t="s">
        <v>52</v>
      </c>
      <c r="C276" s="14" t="s">
        <v>53</v>
      </c>
      <c r="D276" s="15">
        <v>1</v>
      </c>
    </row>
    <row r="277" spans="1:4" x14ac:dyDescent="0.25">
      <c r="A277" s="14" t="s">
        <v>21</v>
      </c>
      <c r="B277" s="14" t="s">
        <v>121</v>
      </c>
      <c r="C277" s="14" t="s">
        <v>122</v>
      </c>
      <c r="D277" s="15">
        <v>0</v>
      </c>
    </row>
    <row r="278" spans="1:4" x14ac:dyDescent="0.25">
      <c r="A278" s="14" t="s">
        <v>21</v>
      </c>
      <c r="B278" s="14" t="s">
        <v>123</v>
      </c>
      <c r="C278" s="14" t="s">
        <v>124</v>
      </c>
      <c r="D278" s="15">
        <v>0</v>
      </c>
    </row>
    <row r="279" spans="1:4" x14ac:dyDescent="0.25">
      <c r="A279" s="14" t="s">
        <v>21</v>
      </c>
      <c r="B279" s="14" t="s">
        <v>72</v>
      </c>
      <c r="C279" s="14" t="s">
        <v>73</v>
      </c>
      <c r="D279" s="15">
        <v>1</v>
      </c>
    </row>
    <row r="280" spans="1:4" x14ac:dyDescent="0.25">
      <c r="A280" s="14" t="s">
        <v>14</v>
      </c>
      <c r="B280" s="14" t="s">
        <v>52</v>
      </c>
      <c r="C280" s="14" t="s">
        <v>53</v>
      </c>
      <c r="D280" s="15">
        <v>1</v>
      </c>
    </row>
    <row r="281" spans="1:4" x14ac:dyDescent="0.25">
      <c r="A281" s="14" t="s">
        <v>14</v>
      </c>
      <c r="B281" s="14" t="s">
        <v>52</v>
      </c>
      <c r="C281" s="14" t="s">
        <v>53</v>
      </c>
      <c r="D281" s="15">
        <v>1</v>
      </c>
    </row>
    <row r="282" spans="1:4" x14ac:dyDescent="0.25">
      <c r="A282" s="14" t="s">
        <v>14</v>
      </c>
      <c r="B282" s="14" t="s">
        <v>83</v>
      </c>
      <c r="C282" s="14" t="s">
        <v>53</v>
      </c>
      <c r="D282" s="15">
        <v>1</v>
      </c>
    </row>
    <row r="283" spans="1:4" x14ac:dyDescent="0.25">
      <c r="A283" s="14" t="s">
        <v>14</v>
      </c>
      <c r="B283" s="14" t="s">
        <v>52</v>
      </c>
      <c r="C283" s="14" t="s">
        <v>53</v>
      </c>
      <c r="D283" s="15">
        <v>1</v>
      </c>
    </row>
    <row r="284" spans="1:4" x14ac:dyDescent="0.25">
      <c r="A284" s="14" t="s">
        <v>14</v>
      </c>
      <c r="B284" s="14" t="s">
        <v>52</v>
      </c>
      <c r="C284" s="14" t="s">
        <v>53</v>
      </c>
      <c r="D284" s="15">
        <v>1</v>
      </c>
    </row>
    <row r="285" spans="1:4" x14ac:dyDescent="0.25">
      <c r="A285" s="14" t="s">
        <v>27</v>
      </c>
      <c r="B285" s="14" t="s">
        <v>83</v>
      </c>
      <c r="C285" s="14" t="s">
        <v>53</v>
      </c>
      <c r="D285" s="15">
        <v>1</v>
      </c>
    </row>
    <row r="286" spans="1:4" x14ac:dyDescent="0.25">
      <c r="A286" s="14" t="s">
        <v>14</v>
      </c>
      <c r="B286" s="14" t="s">
        <v>54</v>
      </c>
      <c r="C286" s="14" t="s">
        <v>55</v>
      </c>
      <c r="D286" s="15">
        <v>1</v>
      </c>
    </row>
    <row r="287" spans="1:4" x14ac:dyDescent="0.25">
      <c r="A287" s="14" t="s">
        <v>14</v>
      </c>
      <c r="B287" s="14" t="s">
        <v>54</v>
      </c>
      <c r="C287" s="14" t="s">
        <v>55</v>
      </c>
      <c r="D287" s="15">
        <v>1</v>
      </c>
    </row>
    <row r="288" spans="1:4" x14ac:dyDescent="0.25">
      <c r="A288" s="14" t="s">
        <v>19</v>
      </c>
      <c r="B288" s="14" t="s">
        <v>109</v>
      </c>
      <c r="C288" s="14" t="s">
        <v>110</v>
      </c>
      <c r="D288" s="15">
        <v>0</v>
      </c>
    </row>
    <row r="289" spans="1:4" x14ac:dyDescent="0.25">
      <c r="A289" s="14" t="s">
        <v>19</v>
      </c>
      <c r="B289" s="14" t="s">
        <v>119</v>
      </c>
      <c r="C289" s="14" t="s">
        <v>120</v>
      </c>
      <c r="D289" s="15">
        <v>0</v>
      </c>
    </row>
    <row r="290" spans="1:4" x14ac:dyDescent="0.25">
      <c r="A290" s="14" t="s">
        <v>21</v>
      </c>
      <c r="B290" s="14" t="s">
        <v>81</v>
      </c>
      <c r="C290" s="14" t="s">
        <v>82</v>
      </c>
      <c r="D290" s="15">
        <v>0</v>
      </c>
    </row>
    <row r="291" spans="1:4" x14ac:dyDescent="0.25">
      <c r="A291" s="14" t="s">
        <v>21</v>
      </c>
      <c r="B291" s="14" t="s">
        <v>74</v>
      </c>
      <c r="C291" s="14" t="s">
        <v>75</v>
      </c>
      <c r="D291" s="15">
        <v>1</v>
      </c>
    </row>
    <row r="292" spans="1:4" x14ac:dyDescent="0.25">
      <c r="A292" s="14" t="s">
        <v>14</v>
      </c>
      <c r="B292" s="14" t="s">
        <v>39</v>
      </c>
      <c r="C292" s="14" t="s">
        <v>40</v>
      </c>
      <c r="D292" s="15">
        <v>1</v>
      </c>
    </row>
    <row r="293" spans="1:4" x14ac:dyDescent="0.25">
      <c r="A293" s="14" t="s">
        <v>14</v>
      </c>
      <c r="B293" s="14" t="s">
        <v>39</v>
      </c>
      <c r="C293" s="14" t="s">
        <v>40</v>
      </c>
      <c r="D293" s="15">
        <v>1</v>
      </c>
    </row>
    <row r="294" spans="1:4" x14ac:dyDescent="0.25">
      <c r="A294" s="14" t="s">
        <v>14</v>
      </c>
      <c r="B294" s="14" t="s">
        <v>39</v>
      </c>
      <c r="C294" s="14" t="s">
        <v>40</v>
      </c>
      <c r="D294" s="15">
        <v>1</v>
      </c>
    </row>
    <row r="295" spans="1:4" x14ac:dyDescent="0.25">
      <c r="A295" s="14" t="s">
        <v>14</v>
      </c>
      <c r="B295" s="14" t="s">
        <v>39</v>
      </c>
      <c r="C295" s="14" t="s">
        <v>40</v>
      </c>
      <c r="D295" s="15">
        <v>1</v>
      </c>
    </row>
    <row r="296" spans="1:4" x14ac:dyDescent="0.25">
      <c r="A296" s="14" t="s">
        <v>14</v>
      </c>
      <c r="B296" s="14" t="s">
        <v>56</v>
      </c>
      <c r="C296" s="14" t="s">
        <v>57</v>
      </c>
      <c r="D296" s="15">
        <v>0</v>
      </c>
    </row>
    <row r="297" spans="1:4" x14ac:dyDescent="0.25">
      <c r="A297" s="14" t="s">
        <v>14</v>
      </c>
      <c r="B297" s="14" t="s">
        <v>125</v>
      </c>
      <c r="C297" s="14" t="s">
        <v>126</v>
      </c>
      <c r="D297" s="15">
        <v>0</v>
      </c>
    </row>
    <row r="298" spans="1:4" x14ac:dyDescent="0.25">
      <c r="A298" s="14" t="s">
        <v>14</v>
      </c>
      <c r="B298" s="14" t="s">
        <v>56</v>
      </c>
      <c r="C298" s="14" t="s">
        <v>57</v>
      </c>
      <c r="D298" s="15">
        <v>0</v>
      </c>
    </row>
    <row r="299" spans="1:4" x14ac:dyDescent="0.25">
      <c r="A299" s="14" t="s">
        <v>14</v>
      </c>
      <c r="B299" s="14" t="s">
        <v>52</v>
      </c>
      <c r="C299" s="14" t="s">
        <v>53</v>
      </c>
      <c r="D299" s="15">
        <v>1</v>
      </c>
    </row>
    <row r="300" spans="1:4" x14ac:dyDescent="0.25">
      <c r="A300" s="14" t="s">
        <v>19</v>
      </c>
      <c r="B300" s="14" t="s">
        <v>58</v>
      </c>
      <c r="C300" s="14" t="s">
        <v>59</v>
      </c>
      <c r="D300" s="15">
        <v>1</v>
      </c>
    </row>
    <row r="301" spans="1:4" x14ac:dyDescent="0.25">
      <c r="A301" s="14" t="s">
        <v>21</v>
      </c>
      <c r="B301" s="14" t="s">
        <v>48</v>
      </c>
      <c r="C301" s="14" t="s">
        <v>49</v>
      </c>
      <c r="D301" s="15">
        <v>1</v>
      </c>
    </row>
    <row r="302" spans="1:4" x14ac:dyDescent="0.25">
      <c r="A302" s="14" t="s">
        <v>21</v>
      </c>
      <c r="B302" s="14" t="s">
        <v>74</v>
      </c>
      <c r="C302" s="14" t="s">
        <v>75</v>
      </c>
      <c r="D302" s="15">
        <v>1</v>
      </c>
    </row>
    <row r="303" spans="1:4" x14ac:dyDescent="0.25">
      <c r="A303" s="14" t="s">
        <v>21</v>
      </c>
      <c r="B303" s="14" t="s">
        <v>113</v>
      </c>
      <c r="C303" s="14" t="s">
        <v>114</v>
      </c>
      <c r="D303" s="15">
        <v>0</v>
      </c>
    </row>
    <row r="304" spans="1:4" x14ac:dyDescent="0.25">
      <c r="A304" s="14" t="s">
        <v>14</v>
      </c>
      <c r="B304" s="14" t="s">
        <v>50</v>
      </c>
      <c r="C304" s="14" t="s">
        <v>51</v>
      </c>
      <c r="D304" s="15">
        <v>1</v>
      </c>
    </row>
    <row r="305" spans="1:4" x14ac:dyDescent="0.25">
      <c r="A305" s="14" t="s">
        <v>14</v>
      </c>
      <c r="B305" s="14" t="s">
        <v>52</v>
      </c>
      <c r="C305" s="14" t="s">
        <v>53</v>
      </c>
      <c r="D305" s="15">
        <v>1</v>
      </c>
    </row>
    <row r="306" spans="1:4" x14ac:dyDescent="0.25">
      <c r="A306" s="14" t="s">
        <v>27</v>
      </c>
      <c r="B306" s="14" t="s">
        <v>83</v>
      </c>
      <c r="C306" s="14" t="s">
        <v>53</v>
      </c>
      <c r="D306" s="15">
        <v>1</v>
      </c>
    </row>
    <row r="307" spans="1:4" x14ac:dyDescent="0.25">
      <c r="A307" s="14" t="s">
        <v>14</v>
      </c>
      <c r="B307" s="14" t="s">
        <v>52</v>
      </c>
      <c r="C307" s="14" t="s">
        <v>53</v>
      </c>
      <c r="D307" s="15">
        <v>1</v>
      </c>
    </row>
    <row r="308" spans="1:4" x14ac:dyDescent="0.25">
      <c r="A308" s="14" t="s">
        <v>14</v>
      </c>
      <c r="B308" s="14" t="s">
        <v>52</v>
      </c>
      <c r="C308" s="14" t="s">
        <v>53</v>
      </c>
      <c r="D308" s="15">
        <v>1</v>
      </c>
    </row>
    <row r="309" spans="1:4" x14ac:dyDescent="0.25">
      <c r="A309" s="14" t="s">
        <v>14</v>
      </c>
      <c r="B309" s="14" t="s">
        <v>52</v>
      </c>
      <c r="C309" s="14" t="s">
        <v>53</v>
      </c>
      <c r="D309" s="15">
        <v>1</v>
      </c>
    </row>
    <row r="310" spans="1:4" x14ac:dyDescent="0.25">
      <c r="A310" s="14" t="s">
        <v>14</v>
      </c>
      <c r="B310" s="14" t="s">
        <v>39</v>
      </c>
      <c r="C310" s="14" t="s">
        <v>40</v>
      </c>
      <c r="D310" s="15">
        <v>1</v>
      </c>
    </row>
    <row r="311" spans="1:4" x14ac:dyDescent="0.25">
      <c r="A311" s="14" t="s">
        <v>14</v>
      </c>
      <c r="B311" s="14" t="s">
        <v>39</v>
      </c>
      <c r="C311" s="14" t="s">
        <v>40</v>
      </c>
      <c r="D311" s="15">
        <v>1</v>
      </c>
    </row>
    <row r="312" spans="1:4" x14ac:dyDescent="0.25">
      <c r="A312" s="14" t="s">
        <v>14</v>
      </c>
      <c r="B312" s="14" t="s">
        <v>56</v>
      </c>
      <c r="C312" s="14" t="s">
        <v>57</v>
      </c>
      <c r="D312" s="15">
        <v>0</v>
      </c>
    </row>
    <row r="313" spans="1:4" x14ac:dyDescent="0.25">
      <c r="A313" s="14" t="s">
        <v>28</v>
      </c>
      <c r="B313" s="14" t="s">
        <v>127</v>
      </c>
      <c r="C313" s="14" t="s">
        <v>106</v>
      </c>
      <c r="D313" s="15">
        <v>0</v>
      </c>
    </row>
    <row r="314" spans="1:4" x14ac:dyDescent="0.25">
      <c r="A314" s="14" t="s">
        <v>19</v>
      </c>
      <c r="B314" s="14" t="s">
        <v>128</v>
      </c>
      <c r="C314" s="14" t="s">
        <v>129</v>
      </c>
      <c r="D314" s="15">
        <v>0</v>
      </c>
    </row>
    <row r="315" spans="1:4" x14ac:dyDescent="0.25">
      <c r="A315" s="14" t="s">
        <v>19</v>
      </c>
      <c r="B315" s="14" t="s">
        <v>42</v>
      </c>
      <c r="C315" s="14" t="s">
        <v>43</v>
      </c>
      <c r="D315" s="15">
        <v>1</v>
      </c>
    </row>
    <row r="316" spans="1:4" x14ac:dyDescent="0.25">
      <c r="A316" s="14" t="s">
        <v>21</v>
      </c>
      <c r="B316" s="14" t="s">
        <v>48</v>
      </c>
      <c r="C316" s="14" t="s">
        <v>49</v>
      </c>
      <c r="D316" s="15">
        <v>1</v>
      </c>
    </row>
    <row r="317" spans="1:4" x14ac:dyDescent="0.25">
      <c r="A317" s="14" t="s">
        <v>21</v>
      </c>
      <c r="B317" s="14" t="s">
        <v>48</v>
      </c>
      <c r="C317" s="14" t="s">
        <v>49</v>
      </c>
      <c r="D317" s="15">
        <v>1</v>
      </c>
    </row>
    <row r="318" spans="1:4" x14ac:dyDescent="0.25">
      <c r="A318" s="14" t="s">
        <v>21</v>
      </c>
      <c r="B318" s="14" t="s">
        <v>48</v>
      </c>
      <c r="C318" s="14" t="s">
        <v>49</v>
      </c>
      <c r="D318" s="15">
        <v>1</v>
      </c>
    </row>
    <row r="319" spans="1:4" x14ac:dyDescent="0.25">
      <c r="A319" s="14" t="s">
        <v>14</v>
      </c>
      <c r="B319" s="14" t="s">
        <v>77</v>
      </c>
      <c r="C319" s="14" t="s">
        <v>78</v>
      </c>
      <c r="D319" s="15">
        <v>0</v>
      </c>
    </row>
    <row r="320" spans="1:4" x14ac:dyDescent="0.25">
      <c r="A320" s="14" t="s">
        <v>14</v>
      </c>
      <c r="B320" s="14" t="s">
        <v>130</v>
      </c>
      <c r="C320" s="14" t="s">
        <v>131</v>
      </c>
      <c r="D320" s="15">
        <v>0</v>
      </c>
    </row>
    <row r="321" spans="1:4" x14ac:dyDescent="0.25">
      <c r="A321" s="14" t="s">
        <v>14</v>
      </c>
      <c r="B321" s="14" t="s">
        <v>50</v>
      </c>
      <c r="C321" s="14" t="s">
        <v>51</v>
      </c>
      <c r="D321" s="15">
        <v>1</v>
      </c>
    </row>
    <row r="322" spans="1:4" x14ac:dyDescent="0.25">
      <c r="A322" s="14" t="s">
        <v>14</v>
      </c>
      <c r="B322" s="14" t="s">
        <v>39</v>
      </c>
      <c r="C322" s="14" t="s">
        <v>40</v>
      </c>
      <c r="D322" s="15">
        <v>1</v>
      </c>
    </row>
    <row r="323" spans="1:4" x14ac:dyDescent="0.25">
      <c r="A323" s="14" t="s">
        <v>14</v>
      </c>
      <c r="B323" s="14" t="s">
        <v>39</v>
      </c>
      <c r="C323" s="14" t="s">
        <v>40</v>
      </c>
      <c r="D323" s="15">
        <v>1</v>
      </c>
    </row>
    <row r="324" spans="1:4" x14ac:dyDescent="0.25">
      <c r="A324" s="14" t="s">
        <v>14</v>
      </c>
      <c r="B324" s="14" t="s">
        <v>52</v>
      </c>
      <c r="C324" s="14" t="s">
        <v>53</v>
      </c>
      <c r="D324" s="15">
        <v>1</v>
      </c>
    </row>
    <row r="325" spans="1:4" x14ac:dyDescent="0.25">
      <c r="A325" s="14" t="s">
        <v>14</v>
      </c>
      <c r="B325" s="14" t="s">
        <v>125</v>
      </c>
      <c r="C325" s="14" t="s">
        <v>126</v>
      </c>
      <c r="D325" s="15">
        <v>0</v>
      </c>
    </row>
    <row r="326" spans="1:4" x14ac:dyDescent="0.25">
      <c r="A326" s="14" t="s">
        <v>14</v>
      </c>
      <c r="B326" s="14" t="s">
        <v>103</v>
      </c>
      <c r="C326" s="14" t="s">
        <v>104</v>
      </c>
      <c r="D326" s="15">
        <v>0</v>
      </c>
    </row>
    <row r="327" spans="1:4" x14ac:dyDescent="0.25">
      <c r="A327" s="14" t="s">
        <v>25</v>
      </c>
      <c r="B327" s="14" t="s">
        <v>77</v>
      </c>
      <c r="C327" s="14" t="s">
        <v>78</v>
      </c>
      <c r="D327" s="15">
        <v>0</v>
      </c>
    </row>
    <row r="328" spans="1:4" x14ac:dyDescent="0.25">
      <c r="A328" s="14" t="s">
        <v>14</v>
      </c>
      <c r="B328" s="14" t="s">
        <v>103</v>
      </c>
      <c r="C328" s="14" t="s">
        <v>104</v>
      </c>
      <c r="D328" s="15">
        <v>0</v>
      </c>
    </row>
    <row r="329" spans="1:4" x14ac:dyDescent="0.25">
      <c r="A329" s="14" t="s">
        <v>14</v>
      </c>
      <c r="B329" s="14" t="s">
        <v>52</v>
      </c>
      <c r="C329" s="14" t="s">
        <v>53</v>
      </c>
      <c r="D329" s="15">
        <v>1</v>
      </c>
    </row>
    <row r="330" spans="1:4" x14ac:dyDescent="0.25">
      <c r="A330" s="14" t="s">
        <v>21</v>
      </c>
      <c r="B330" s="14" t="s">
        <v>74</v>
      </c>
      <c r="C330" s="14" t="s">
        <v>75</v>
      </c>
      <c r="D330" s="15">
        <v>1</v>
      </c>
    </row>
    <row r="331" spans="1:4" x14ac:dyDescent="0.25">
      <c r="A331" s="14" t="s">
        <v>21</v>
      </c>
      <c r="B331" s="14" t="s">
        <v>48</v>
      </c>
      <c r="C331" s="14" t="s">
        <v>49</v>
      </c>
      <c r="D331" s="15">
        <v>1</v>
      </c>
    </row>
    <row r="332" spans="1:4" x14ac:dyDescent="0.25">
      <c r="A332" s="14" t="s">
        <v>14</v>
      </c>
      <c r="B332" s="14" t="s">
        <v>50</v>
      </c>
      <c r="C332" s="14" t="s">
        <v>51</v>
      </c>
      <c r="D332" s="15">
        <v>1</v>
      </c>
    </row>
    <row r="333" spans="1:4" x14ac:dyDescent="0.25">
      <c r="A333" s="14" t="s">
        <v>14</v>
      </c>
      <c r="B333" s="14" t="s">
        <v>52</v>
      </c>
      <c r="C333" s="14" t="s">
        <v>53</v>
      </c>
      <c r="D333" s="15">
        <v>1</v>
      </c>
    </row>
    <row r="334" spans="1:4" x14ac:dyDescent="0.25">
      <c r="A334" s="14" t="s">
        <v>14</v>
      </c>
      <c r="B334" s="14" t="s">
        <v>86</v>
      </c>
      <c r="C334" s="14" t="s">
        <v>87</v>
      </c>
      <c r="D334" s="15">
        <v>0</v>
      </c>
    </row>
    <row r="335" spans="1:4" x14ac:dyDescent="0.25">
      <c r="A335" s="14" t="s">
        <v>14</v>
      </c>
      <c r="B335" s="14" t="s">
        <v>94</v>
      </c>
      <c r="C335" s="14" t="s">
        <v>95</v>
      </c>
      <c r="D335" s="15">
        <v>0</v>
      </c>
    </row>
    <row r="336" spans="1:4" x14ac:dyDescent="0.25">
      <c r="A336" s="14" t="s">
        <v>14</v>
      </c>
      <c r="B336" s="14" t="s">
        <v>94</v>
      </c>
      <c r="C336" s="14" t="s">
        <v>95</v>
      </c>
      <c r="D336" s="15">
        <v>0</v>
      </c>
    </row>
    <row r="337" spans="1:4" x14ac:dyDescent="0.25">
      <c r="A337" s="14" t="s">
        <v>25</v>
      </c>
      <c r="B337" s="14" t="s">
        <v>132</v>
      </c>
      <c r="C337" s="14" t="s">
        <v>133</v>
      </c>
      <c r="D337" s="15">
        <v>0</v>
      </c>
    </row>
    <row r="338" spans="1:4" x14ac:dyDescent="0.25">
      <c r="A338" s="14" t="s">
        <v>14</v>
      </c>
      <c r="B338" s="14" t="s">
        <v>94</v>
      </c>
      <c r="C338" s="14" t="s">
        <v>95</v>
      </c>
      <c r="D338" s="15">
        <v>0</v>
      </c>
    </row>
    <row r="339" spans="1:4" x14ac:dyDescent="0.25">
      <c r="A339" s="14" t="s">
        <v>19</v>
      </c>
      <c r="B339" s="14" t="s">
        <v>134</v>
      </c>
      <c r="C339" s="14" t="s">
        <v>135</v>
      </c>
      <c r="D339" s="15">
        <v>0</v>
      </c>
    </row>
    <row r="340" spans="1:4" x14ac:dyDescent="0.25">
      <c r="A340" s="14" t="s">
        <v>14</v>
      </c>
      <c r="B340" s="14" t="s">
        <v>39</v>
      </c>
      <c r="C340" s="14" t="s">
        <v>40</v>
      </c>
      <c r="D340" s="15">
        <v>1</v>
      </c>
    </row>
    <row r="341" spans="1:4" x14ac:dyDescent="0.25">
      <c r="A341" s="14" t="s">
        <v>14</v>
      </c>
      <c r="B341" s="14" t="s">
        <v>39</v>
      </c>
      <c r="C341" s="14" t="s">
        <v>40</v>
      </c>
      <c r="D341" s="15">
        <v>1</v>
      </c>
    </row>
    <row r="342" spans="1:4" x14ac:dyDescent="0.25">
      <c r="A342" s="14" t="s">
        <v>14</v>
      </c>
      <c r="B342" s="14" t="s">
        <v>52</v>
      </c>
      <c r="C342" s="14" t="s">
        <v>53</v>
      </c>
      <c r="D342" s="15">
        <v>1</v>
      </c>
    </row>
    <row r="343" spans="1:4" x14ac:dyDescent="0.25">
      <c r="A343" s="14" t="s">
        <v>14</v>
      </c>
      <c r="B343" s="14" t="s">
        <v>50</v>
      </c>
      <c r="C343" s="14" t="s">
        <v>51</v>
      </c>
      <c r="D343" s="15">
        <v>1</v>
      </c>
    </row>
    <row r="344" spans="1:4" x14ac:dyDescent="0.25">
      <c r="A344" s="14" t="s">
        <v>14</v>
      </c>
      <c r="B344" s="14" t="s">
        <v>54</v>
      </c>
      <c r="C344" s="14" t="s">
        <v>55</v>
      </c>
      <c r="D344" s="15">
        <v>1</v>
      </c>
    </row>
    <row r="345" spans="1:4" x14ac:dyDescent="0.25">
      <c r="A345" s="14" t="s">
        <v>19</v>
      </c>
      <c r="B345" s="14" t="s">
        <v>119</v>
      </c>
      <c r="C345" s="14" t="s">
        <v>120</v>
      </c>
      <c r="D345" s="15">
        <v>0</v>
      </c>
    </row>
    <row r="346" spans="1:4" x14ac:dyDescent="0.25">
      <c r="A346" s="14" t="s">
        <v>14</v>
      </c>
      <c r="B346" s="14" t="s">
        <v>52</v>
      </c>
      <c r="C346" s="14" t="s">
        <v>53</v>
      </c>
      <c r="D346" s="15">
        <v>1</v>
      </c>
    </row>
    <row r="347" spans="1:4" x14ac:dyDescent="0.25">
      <c r="A347" s="14" t="s">
        <v>19</v>
      </c>
      <c r="B347" s="14" t="s">
        <v>115</v>
      </c>
      <c r="C347" s="14" t="s">
        <v>116</v>
      </c>
      <c r="D347" s="15">
        <v>0</v>
      </c>
    </row>
    <row r="348" spans="1:4" x14ac:dyDescent="0.25">
      <c r="A348" s="14" t="s">
        <v>21</v>
      </c>
      <c r="B348" s="14" t="s">
        <v>72</v>
      </c>
      <c r="C348" s="14" t="s">
        <v>73</v>
      </c>
      <c r="D348" s="15">
        <v>1</v>
      </c>
    </row>
    <row r="349" spans="1:4" x14ac:dyDescent="0.25">
      <c r="A349" s="14" t="s">
        <v>14</v>
      </c>
      <c r="B349" s="14" t="s">
        <v>94</v>
      </c>
      <c r="C349" s="14" t="s">
        <v>95</v>
      </c>
      <c r="D349" s="15">
        <v>0</v>
      </c>
    </row>
    <row r="350" spans="1:4" x14ac:dyDescent="0.25">
      <c r="A350" s="14" t="s">
        <v>14</v>
      </c>
      <c r="B350" s="14" t="s">
        <v>39</v>
      </c>
      <c r="C350" s="14" t="s">
        <v>40</v>
      </c>
      <c r="D350" s="15">
        <v>1</v>
      </c>
    </row>
    <row r="351" spans="1:4" x14ac:dyDescent="0.25">
      <c r="A351" s="14" t="s">
        <v>14</v>
      </c>
      <c r="B351" s="14" t="s">
        <v>39</v>
      </c>
      <c r="C351" s="14" t="s">
        <v>40</v>
      </c>
      <c r="D351" s="15">
        <v>1</v>
      </c>
    </row>
    <row r="352" spans="1:4" x14ac:dyDescent="0.25">
      <c r="A352" s="14" t="s">
        <v>14</v>
      </c>
      <c r="B352" s="14" t="s">
        <v>50</v>
      </c>
      <c r="C352" s="14" t="s">
        <v>51</v>
      </c>
      <c r="D352" s="15">
        <v>1</v>
      </c>
    </row>
    <row r="353" spans="1:4" x14ac:dyDescent="0.25">
      <c r="A353" s="14" t="s">
        <v>14</v>
      </c>
      <c r="B353" s="14" t="s">
        <v>39</v>
      </c>
      <c r="C353" s="14" t="s">
        <v>40</v>
      </c>
      <c r="D353" s="15">
        <v>1</v>
      </c>
    </row>
    <row r="354" spans="1:4" x14ac:dyDescent="0.25">
      <c r="A354" s="14" t="s">
        <v>14</v>
      </c>
      <c r="B354" s="14" t="s">
        <v>52</v>
      </c>
      <c r="C354" s="14" t="s">
        <v>53</v>
      </c>
      <c r="D354" s="15">
        <v>1</v>
      </c>
    </row>
    <row r="355" spans="1:4" x14ac:dyDescent="0.25">
      <c r="A355" s="14" t="s">
        <v>14</v>
      </c>
      <c r="B355" s="14" t="s">
        <v>39</v>
      </c>
      <c r="C355" s="14" t="s">
        <v>40</v>
      </c>
      <c r="D355" s="15">
        <v>1</v>
      </c>
    </row>
    <row r="356" spans="1:4" x14ac:dyDescent="0.25">
      <c r="A356" s="14" t="s">
        <v>19</v>
      </c>
      <c r="B356" s="14" t="s">
        <v>136</v>
      </c>
      <c r="C356" s="14" t="s">
        <v>137</v>
      </c>
      <c r="D356" s="15">
        <v>0</v>
      </c>
    </row>
    <row r="357" spans="1:4" x14ac:dyDescent="0.25">
      <c r="A357" s="14" t="s">
        <v>19</v>
      </c>
      <c r="B357" s="14" t="s">
        <v>58</v>
      </c>
      <c r="C357" s="14" t="s">
        <v>59</v>
      </c>
      <c r="D357" s="15">
        <v>1</v>
      </c>
    </row>
    <row r="358" spans="1:4" x14ac:dyDescent="0.25">
      <c r="A358" s="14" t="s">
        <v>21</v>
      </c>
      <c r="B358" s="14" t="s">
        <v>48</v>
      </c>
      <c r="C358" s="14" t="s">
        <v>49</v>
      </c>
      <c r="D358" s="15">
        <v>1</v>
      </c>
    </row>
    <row r="359" spans="1:4" x14ac:dyDescent="0.25">
      <c r="A359" s="14" t="s">
        <v>21</v>
      </c>
      <c r="B359" s="14" t="s">
        <v>48</v>
      </c>
      <c r="C359" s="14" t="s">
        <v>49</v>
      </c>
      <c r="D359" s="15">
        <v>1</v>
      </c>
    </row>
    <row r="360" spans="1:4" x14ac:dyDescent="0.25">
      <c r="A360" s="14" t="s">
        <v>14</v>
      </c>
      <c r="B360" s="14" t="s">
        <v>138</v>
      </c>
      <c r="C360" s="14" t="s">
        <v>139</v>
      </c>
      <c r="D360" s="15">
        <v>0</v>
      </c>
    </row>
    <row r="361" spans="1:4" x14ac:dyDescent="0.25">
      <c r="A361" s="14" t="s">
        <v>14</v>
      </c>
      <c r="B361" s="14" t="s">
        <v>52</v>
      </c>
      <c r="C361" s="14" t="s">
        <v>53</v>
      </c>
      <c r="D361" s="15">
        <v>1</v>
      </c>
    </row>
    <row r="362" spans="1:4" x14ac:dyDescent="0.25">
      <c r="A362" s="14" t="s">
        <v>14</v>
      </c>
      <c r="B362" s="14" t="s">
        <v>39</v>
      </c>
      <c r="C362" s="14" t="s">
        <v>40</v>
      </c>
      <c r="D362" s="15">
        <v>1</v>
      </c>
    </row>
    <row r="363" spans="1:4" x14ac:dyDescent="0.25">
      <c r="A363" s="14" t="s">
        <v>14</v>
      </c>
      <c r="B363" s="14" t="s">
        <v>50</v>
      </c>
      <c r="C363" s="14" t="s">
        <v>51</v>
      </c>
      <c r="D363" s="15">
        <v>1</v>
      </c>
    </row>
    <row r="364" spans="1:4" x14ac:dyDescent="0.25">
      <c r="A364" s="14" t="s">
        <v>14</v>
      </c>
      <c r="B364" s="14" t="s">
        <v>140</v>
      </c>
      <c r="C364" s="14" t="s">
        <v>53</v>
      </c>
      <c r="D364" s="15">
        <v>0</v>
      </c>
    </row>
    <row r="365" spans="1:4" x14ac:dyDescent="0.25">
      <c r="A365" s="14" t="s">
        <v>14</v>
      </c>
      <c r="B365" s="14" t="s">
        <v>52</v>
      </c>
      <c r="C365" s="14" t="s">
        <v>53</v>
      </c>
      <c r="D365" s="15">
        <v>1</v>
      </c>
    </row>
    <row r="366" spans="1:4" x14ac:dyDescent="0.25">
      <c r="A366" s="14" t="s">
        <v>14</v>
      </c>
      <c r="B366" s="14" t="s">
        <v>50</v>
      </c>
      <c r="C366" s="14" t="s">
        <v>51</v>
      </c>
      <c r="D366" s="15">
        <v>1</v>
      </c>
    </row>
    <row r="367" spans="1:4" x14ac:dyDescent="0.25">
      <c r="A367" s="14" t="s">
        <v>14</v>
      </c>
      <c r="B367" s="14" t="s">
        <v>39</v>
      </c>
      <c r="C367" s="14" t="s">
        <v>40</v>
      </c>
      <c r="D367" s="15">
        <v>1</v>
      </c>
    </row>
    <row r="368" spans="1:4" x14ac:dyDescent="0.25">
      <c r="A368" s="14" t="s">
        <v>19</v>
      </c>
      <c r="B368" s="14" t="s">
        <v>58</v>
      </c>
      <c r="C368" s="14" t="s">
        <v>59</v>
      </c>
      <c r="D368" s="15">
        <v>1</v>
      </c>
    </row>
    <row r="369" spans="1:4" x14ac:dyDescent="0.25">
      <c r="A369" s="14" t="s">
        <v>21</v>
      </c>
      <c r="B369" s="14" t="s">
        <v>48</v>
      </c>
      <c r="C369" s="14" t="s">
        <v>49</v>
      </c>
      <c r="D369" s="15">
        <v>1</v>
      </c>
    </row>
    <row r="370" spans="1:4" x14ac:dyDescent="0.25">
      <c r="A370" s="14" t="s">
        <v>21</v>
      </c>
      <c r="B370" s="14" t="s">
        <v>46</v>
      </c>
      <c r="C370" s="14" t="s">
        <v>47</v>
      </c>
      <c r="D370" s="15">
        <v>1</v>
      </c>
    </row>
    <row r="371" spans="1:4" x14ac:dyDescent="0.25">
      <c r="A371" s="14" t="s">
        <v>14</v>
      </c>
      <c r="B371" s="14" t="s">
        <v>50</v>
      </c>
      <c r="C371" s="14" t="s">
        <v>51</v>
      </c>
      <c r="D371" s="15">
        <v>1</v>
      </c>
    </row>
    <row r="372" spans="1:4" x14ac:dyDescent="0.25">
      <c r="A372" s="14" t="s">
        <v>14</v>
      </c>
      <c r="B372" s="14" t="s">
        <v>50</v>
      </c>
      <c r="C372" s="14" t="s">
        <v>51</v>
      </c>
      <c r="D372" s="15">
        <v>1</v>
      </c>
    </row>
    <row r="373" spans="1:4" x14ac:dyDescent="0.25">
      <c r="A373" s="14" t="s">
        <v>14</v>
      </c>
      <c r="B373" s="14" t="s">
        <v>56</v>
      </c>
      <c r="C373" s="14" t="s">
        <v>57</v>
      </c>
      <c r="D373" s="15">
        <v>0</v>
      </c>
    </row>
    <row r="374" spans="1:4" x14ac:dyDescent="0.25">
      <c r="A374" s="14" t="s">
        <v>14</v>
      </c>
      <c r="B374" s="14" t="s">
        <v>52</v>
      </c>
      <c r="C374" s="14" t="s">
        <v>53</v>
      </c>
      <c r="D374" s="15">
        <v>1</v>
      </c>
    </row>
    <row r="375" spans="1:4" x14ac:dyDescent="0.25">
      <c r="A375" s="14" t="s">
        <v>14</v>
      </c>
      <c r="B375" s="14" t="s">
        <v>52</v>
      </c>
      <c r="C375" s="14" t="s">
        <v>53</v>
      </c>
      <c r="D375" s="15">
        <v>1</v>
      </c>
    </row>
    <row r="376" spans="1:4" x14ac:dyDescent="0.25">
      <c r="A376" s="14" t="s">
        <v>14</v>
      </c>
      <c r="B376" s="14" t="s">
        <v>39</v>
      </c>
      <c r="C376" s="14" t="s">
        <v>40</v>
      </c>
      <c r="D376" s="15">
        <v>1</v>
      </c>
    </row>
    <row r="377" spans="1:4" x14ac:dyDescent="0.25">
      <c r="A377" s="14" t="s">
        <v>14</v>
      </c>
      <c r="B377" s="14" t="s">
        <v>94</v>
      </c>
      <c r="C377" s="14" t="s">
        <v>95</v>
      </c>
      <c r="D377" s="15">
        <v>0</v>
      </c>
    </row>
    <row r="378" spans="1:4" x14ac:dyDescent="0.25">
      <c r="A378" s="14" t="s">
        <v>14</v>
      </c>
      <c r="B378" s="14" t="s">
        <v>130</v>
      </c>
      <c r="C378" s="14" t="s">
        <v>131</v>
      </c>
      <c r="D378" s="15">
        <v>0</v>
      </c>
    </row>
    <row r="379" spans="1:4" x14ac:dyDescent="0.25">
      <c r="A379" s="14" t="s">
        <v>21</v>
      </c>
      <c r="B379" s="14" t="s">
        <v>92</v>
      </c>
      <c r="C379" s="14" t="s">
        <v>93</v>
      </c>
      <c r="D379" s="15">
        <v>1</v>
      </c>
    </row>
    <row r="380" spans="1:4" x14ac:dyDescent="0.25">
      <c r="A380" s="14" t="s">
        <v>21</v>
      </c>
      <c r="B380" s="14" t="s">
        <v>48</v>
      </c>
      <c r="C380" s="14" t="s">
        <v>49</v>
      </c>
      <c r="D380" s="15">
        <v>1</v>
      </c>
    </row>
    <row r="381" spans="1:4" x14ac:dyDescent="0.25">
      <c r="A381" s="14" t="s">
        <v>14</v>
      </c>
      <c r="B381" s="14" t="s">
        <v>39</v>
      </c>
      <c r="C381" s="14" t="s">
        <v>40</v>
      </c>
      <c r="D381" s="15">
        <v>1</v>
      </c>
    </row>
    <row r="382" spans="1:4" x14ac:dyDescent="0.25">
      <c r="A382" s="14" t="s">
        <v>14</v>
      </c>
      <c r="B382" s="14" t="s">
        <v>56</v>
      </c>
      <c r="C382" s="14" t="s">
        <v>57</v>
      </c>
      <c r="D382" s="15">
        <v>0</v>
      </c>
    </row>
    <row r="383" spans="1:4" x14ac:dyDescent="0.25">
      <c r="A383" s="14" t="s">
        <v>14</v>
      </c>
      <c r="B383" s="14" t="s">
        <v>50</v>
      </c>
      <c r="C383" s="14" t="s">
        <v>51</v>
      </c>
      <c r="D383" s="15">
        <v>1</v>
      </c>
    </row>
    <row r="384" spans="1:4" x14ac:dyDescent="0.25">
      <c r="A384" s="14" t="s">
        <v>14</v>
      </c>
      <c r="B384" s="14" t="s">
        <v>52</v>
      </c>
      <c r="C384" s="14" t="s">
        <v>53</v>
      </c>
      <c r="D384" s="15">
        <v>1</v>
      </c>
    </row>
    <row r="385" spans="1:4" x14ac:dyDescent="0.25">
      <c r="A385" s="14" t="s">
        <v>14</v>
      </c>
      <c r="B385" s="14" t="s">
        <v>52</v>
      </c>
      <c r="C385" s="14" t="s">
        <v>53</v>
      </c>
      <c r="D385" s="15">
        <v>1</v>
      </c>
    </row>
    <row r="386" spans="1:4" x14ac:dyDescent="0.25">
      <c r="A386" s="14" t="s">
        <v>14</v>
      </c>
      <c r="B386" s="14" t="s">
        <v>77</v>
      </c>
      <c r="C386" s="14" t="s">
        <v>78</v>
      </c>
      <c r="D386" s="15">
        <v>0</v>
      </c>
    </row>
    <row r="387" spans="1:4" x14ac:dyDescent="0.25">
      <c r="A387" s="14" t="s">
        <v>14</v>
      </c>
      <c r="B387" s="14" t="s">
        <v>66</v>
      </c>
      <c r="C387" s="14" t="s">
        <v>67</v>
      </c>
      <c r="D387" s="15">
        <v>0</v>
      </c>
    </row>
    <row r="388" spans="1:4" x14ac:dyDescent="0.25">
      <c r="A388" s="14" t="s">
        <v>14</v>
      </c>
      <c r="B388" s="14" t="s">
        <v>52</v>
      </c>
      <c r="C388" s="14" t="s">
        <v>53</v>
      </c>
      <c r="D388" s="15">
        <v>1</v>
      </c>
    </row>
    <row r="389" spans="1:4" x14ac:dyDescent="0.25">
      <c r="A389" s="14" t="s">
        <v>14</v>
      </c>
      <c r="B389" s="14" t="s">
        <v>52</v>
      </c>
      <c r="C389" s="14" t="s">
        <v>53</v>
      </c>
      <c r="D389" s="15">
        <v>1</v>
      </c>
    </row>
    <row r="390" spans="1:4" x14ac:dyDescent="0.25">
      <c r="A390" s="14" t="s">
        <v>19</v>
      </c>
      <c r="B390" s="14" t="s">
        <v>42</v>
      </c>
      <c r="C390" s="14" t="s">
        <v>43</v>
      </c>
      <c r="D390" s="15">
        <v>1</v>
      </c>
    </row>
    <row r="391" spans="1:4" x14ac:dyDescent="0.25">
      <c r="A391" s="14" t="s">
        <v>14</v>
      </c>
      <c r="B391" s="14" t="s">
        <v>52</v>
      </c>
      <c r="C391" s="14" t="s">
        <v>53</v>
      </c>
      <c r="D391" s="15">
        <v>1</v>
      </c>
    </row>
    <row r="392" spans="1:4" x14ac:dyDescent="0.25">
      <c r="A392" s="14" t="s">
        <v>21</v>
      </c>
      <c r="B392" s="14" t="s">
        <v>48</v>
      </c>
      <c r="C392" s="14" t="s">
        <v>49</v>
      </c>
      <c r="D392" s="15">
        <v>1</v>
      </c>
    </row>
    <row r="393" spans="1:4" x14ac:dyDescent="0.25">
      <c r="A393" s="14" t="s">
        <v>21</v>
      </c>
      <c r="B393" s="14" t="s">
        <v>48</v>
      </c>
      <c r="C393" s="14" t="s">
        <v>49</v>
      </c>
      <c r="D393" s="15">
        <v>1</v>
      </c>
    </row>
    <row r="394" spans="1:4" x14ac:dyDescent="0.25">
      <c r="A394" s="14" t="s">
        <v>14</v>
      </c>
      <c r="B394" s="14" t="s">
        <v>41</v>
      </c>
      <c r="C394" s="14" t="s">
        <v>40</v>
      </c>
      <c r="D394" s="15">
        <v>1</v>
      </c>
    </row>
    <row r="395" spans="1:4" x14ac:dyDescent="0.25">
      <c r="A395" s="14" t="s">
        <v>14</v>
      </c>
      <c r="B395" s="14" t="s">
        <v>39</v>
      </c>
      <c r="C395" s="14" t="s">
        <v>40</v>
      </c>
      <c r="D395" s="15">
        <v>1</v>
      </c>
    </row>
    <row r="396" spans="1:4" x14ac:dyDescent="0.25">
      <c r="A396" s="14" t="s">
        <v>28</v>
      </c>
      <c r="B396" s="14" t="s">
        <v>141</v>
      </c>
      <c r="C396" s="14" t="s">
        <v>106</v>
      </c>
      <c r="D396" s="15">
        <v>0</v>
      </c>
    </row>
    <row r="397" spans="1:4" x14ac:dyDescent="0.25">
      <c r="A397" s="14" t="s">
        <v>14</v>
      </c>
      <c r="B397" s="14" t="s">
        <v>54</v>
      </c>
      <c r="C397" s="14" t="s">
        <v>55</v>
      </c>
      <c r="D397" s="15">
        <v>1</v>
      </c>
    </row>
    <row r="398" spans="1:4" x14ac:dyDescent="0.25">
      <c r="A398" s="14" t="s">
        <v>14</v>
      </c>
      <c r="B398" s="14" t="s">
        <v>52</v>
      </c>
      <c r="C398" s="14" t="s">
        <v>53</v>
      </c>
      <c r="D398" s="15">
        <v>1</v>
      </c>
    </row>
    <row r="399" spans="1:4" x14ac:dyDescent="0.25">
      <c r="A399" s="14" t="s">
        <v>14</v>
      </c>
      <c r="B399" s="14" t="s">
        <v>50</v>
      </c>
      <c r="C399" s="14" t="s">
        <v>51</v>
      </c>
      <c r="D399" s="15">
        <v>1</v>
      </c>
    </row>
    <row r="400" spans="1:4" x14ac:dyDescent="0.25">
      <c r="A400" s="14" t="s">
        <v>14</v>
      </c>
      <c r="B400" s="14" t="s">
        <v>39</v>
      </c>
      <c r="C400" s="14" t="s">
        <v>40</v>
      </c>
      <c r="D400" s="15">
        <v>1</v>
      </c>
    </row>
    <row r="401" spans="1:4" x14ac:dyDescent="0.25">
      <c r="A401" s="14" t="s">
        <v>14</v>
      </c>
      <c r="B401" s="14" t="s">
        <v>77</v>
      </c>
      <c r="C401" s="14" t="s">
        <v>78</v>
      </c>
      <c r="D401" s="15">
        <v>0</v>
      </c>
    </row>
    <row r="402" spans="1:4" x14ac:dyDescent="0.25">
      <c r="A402" s="14" t="s">
        <v>19</v>
      </c>
      <c r="B402" s="14" t="s">
        <v>58</v>
      </c>
      <c r="C402" s="14" t="s">
        <v>59</v>
      </c>
      <c r="D402" s="15">
        <v>1</v>
      </c>
    </row>
    <row r="403" spans="1:4" x14ac:dyDescent="0.25">
      <c r="A403" s="14" t="s">
        <v>19</v>
      </c>
      <c r="B403" s="14" t="s">
        <v>142</v>
      </c>
      <c r="C403" s="14" t="s">
        <v>143</v>
      </c>
      <c r="D403" s="15">
        <v>0</v>
      </c>
    </row>
    <row r="404" spans="1:4" x14ac:dyDescent="0.25">
      <c r="A404" s="14" t="s">
        <v>19</v>
      </c>
      <c r="B404" s="14" t="s">
        <v>144</v>
      </c>
      <c r="C404" s="14" t="s">
        <v>53</v>
      </c>
      <c r="D404" s="15">
        <v>0</v>
      </c>
    </row>
    <row r="405" spans="1:4" x14ac:dyDescent="0.25">
      <c r="A405" s="14" t="s">
        <v>21</v>
      </c>
      <c r="B405" s="14" t="s">
        <v>48</v>
      </c>
      <c r="C405" s="14" t="s">
        <v>49</v>
      </c>
      <c r="D405" s="15">
        <v>1</v>
      </c>
    </row>
    <row r="406" spans="1:4" x14ac:dyDescent="0.25">
      <c r="A406" s="14" t="s">
        <v>21</v>
      </c>
      <c r="B406" s="14" t="s">
        <v>145</v>
      </c>
      <c r="C406" s="14" t="s">
        <v>146</v>
      </c>
      <c r="D406" s="15">
        <v>0</v>
      </c>
    </row>
    <row r="407" spans="1:4" x14ac:dyDescent="0.25">
      <c r="A407" s="14" t="s">
        <v>14</v>
      </c>
      <c r="B407" s="14" t="s">
        <v>39</v>
      </c>
      <c r="C407" s="14" t="s">
        <v>40</v>
      </c>
      <c r="D407" s="15">
        <v>1</v>
      </c>
    </row>
    <row r="408" spans="1:4" x14ac:dyDescent="0.25">
      <c r="A408" s="14" t="s">
        <v>14</v>
      </c>
      <c r="B408" s="14" t="s">
        <v>56</v>
      </c>
      <c r="C408" s="14" t="s">
        <v>57</v>
      </c>
      <c r="D408" s="15">
        <v>0</v>
      </c>
    </row>
    <row r="409" spans="1:4" x14ac:dyDescent="0.25">
      <c r="A409" s="14" t="s">
        <v>14</v>
      </c>
      <c r="B409" s="14" t="s">
        <v>52</v>
      </c>
      <c r="C409" s="14" t="s">
        <v>53</v>
      </c>
      <c r="D409" s="15">
        <v>1</v>
      </c>
    </row>
    <row r="410" spans="1:4" x14ac:dyDescent="0.25">
      <c r="A410" s="14" t="s">
        <v>14</v>
      </c>
      <c r="B410" s="14" t="s">
        <v>39</v>
      </c>
      <c r="C410" s="14" t="s">
        <v>40</v>
      </c>
      <c r="D410" s="15">
        <v>1</v>
      </c>
    </row>
    <row r="411" spans="1:4" x14ac:dyDescent="0.25">
      <c r="A411" s="14" t="s">
        <v>14</v>
      </c>
      <c r="B411" s="14" t="s">
        <v>77</v>
      </c>
      <c r="C411" s="14" t="s">
        <v>78</v>
      </c>
      <c r="D411" s="15">
        <v>0</v>
      </c>
    </row>
    <row r="412" spans="1:4" x14ac:dyDescent="0.25">
      <c r="A412" s="14" t="s">
        <v>14</v>
      </c>
      <c r="B412" s="14" t="s">
        <v>147</v>
      </c>
      <c r="C412" s="14" t="s">
        <v>148</v>
      </c>
      <c r="D412" s="15">
        <v>0</v>
      </c>
    </row>
    <row r="413" spans="1:4" x14ac:dyDescent="0.25">
      <c r="A413" s="14" t="s">
        <v>14</v>
      </c>
      <c r="B413" s="14" t="s">
        <v>125</v>
      </c>
      <c r="C413" s="14" t="s">
        <v>126</v>
      </c>
      <c r="D413" s="15">
        <v>0</v>
      </c>
    </row>
    <row r="414" spans="1:4" x14ac:dyDescent="0.25">
      <c r="A414" s="14" t="s">
        <v>14</v>
      </c>
      <c r="B414" s="14" t="s">
        <v>77</v>
      </c>
      <c r="C414" s="14" t="s">
        <v>78</v>
      </c>
      <c r="D414" s="15">
        <v>0</v>
      </c>
    </row>
    <row r="415" spans="1:4" x14ac:dyDescent="0.25">
      <c r="A415" s="14" t="s">
        <v>14</v>
      </c>
      <c r="B415" s="14" t="s">
        <v>39</v>
      </c>
      <c r="C415" s="14" t="s">
        <v>40</v>
      </c>
      <c r="D415" s="15">
        <v>1</v>
      </c>
    </row>
    <row r="416" spans="1:4" x14ac:dyDescent="0.25">
      <c r="A416" s="14" t="s">
        <v>19</v>
      </c>
      <c r="B416" s="14" t="s">
        <v>83</v>
      </c>
      <c r="C416" s="14" t="s">
        <v>53</v>
      </c>
      <c r="D416" s="15">
        <v>1</v>
      </c>
    </row>
    <row r="417" spans="1:4" x14ac:dyDescent="0.25">
      <c r="A417" s="14" t="s">
        <v>21</v>
      </c>
      <c r="B417" s="14" t="s">
        <v>48</v>
      </c>
      <c r="C417" s="14" t="s">
        <v>49</v>
      </c>
      <c r="D417" s="15">
        <v>1</v>
      </c>
    </row>
    <row r="418" spans="1:4" x14ac:dyDescent="0.25">
      <c r="A418" s="14" t="s">
        <v>21</v>
      </c>
      <c r="B418" s="14" t="s">
        <v>48</v>
      </c>
      <c r="C418" s="14" t="s">
        <v>49</v>
      </c>
      <c r="D418" s="15">
        <v>1</v>
      </c>
    </row>
    <row r="419" spans="1:4" x14ac:dyDescent="0.25">
      <c r="A419" s="14" t="s">
        <v>14</v>
      </c>
      <c r="B419" s="14" t="s">
        <v>41</v>
      </c>
      <c r="C419" s="14" t="s">
        <v>40</v>
      </c>
      <c r="D419" s="15">
        <v>1</v>
      </c>
    </row>
    <row r="420" spans="1:4" x14ac:dyDescent="0.25">
      <c r="A420" s="14" t="s">
        <v>27</v>
      </c>
      <c r="B420" s="14" t="s">
        <v>83</v>
      </c>
      <c r="C420" s="14" t="s">
        <v>53</v>
      </c>
      <c r="D420" s="15">
        <v>1</v>
      </c>
    </row>
    <row r="421" spans="1:4" x14ac:dyDescent="0.25">
      <c r="A421" s="14" t="s">
        <v>14</v>
      </c>
      <c r="B421" s="14" t="s">
        <v>50</v>
      </c>
      <c r="C421" s="14" t="s">
        <v>51</v>
      </c>
      <c r="D421" s="15">
        <v>1</v>
      </c>
    </row>
    <row r="422" spans="1:4" x14ac:dyDescent="0.25">
      <c r="A422" s="14" t="s">
        <v>14</v>
      </c>
      <c r="B422" s="14" t="s">
        <v>41</v>
      </c>
      <c r="C422" s="14" t="s">
        <v>40</v>
      </c>
      <c r="D422" s="15">
        <v>1</v>
      </c>
    </row>
    <row r="423" spans="1:4" x14ac:dyDescent="0.25">
      <c r="A423" s="14" t="s">
        <v>14</v>
      </c>
      <c r="B423" s="14" t="s">
        <v>117</v>
      </c>
      <c r="C423" s="14" t="s">
        <v>118</v>
      </c>
      <c r="D423" s="15">
        <v>1</v>
      </c>
    </row>
    <row r="424" spans="1:4" x14ac:dyDescent="0.25">
      <c r="A424" s="14" t="s">
        <v>14</v>
      </c>
      <c r="B424" s="14" t="s">
        <v>50</v>
      </c>
      <c r="C424" s="14" t="s">
        <v>51</v>
      </c>
      <c r="D424" s="15">
        <v>1</v>
      </c>
    </row>
    <row r="425" spans="1:4" x14ac:dyDescent="0.25">
      <c r="A425" s="14" t="s">
        <v>14</v>
      </c>
      <c r="B425" s="14" t="s">
        <v>39</v>
      </c>
      <c r="C425" s="14" t="s">
        <v>40</v>
      </c>
      <c r="D425" s="15">
        <v>1</v>
      </c>
    </row>
    <row r="426" spans="1:4" x14ac:dyDescent="0.25">
      <c r="A426" s="14" t="s">
        <v>19</v>
      </c>
      <c r="B426" s="14" t="s">
        <v>83</v>
      </c>
      <c r="C426" s="14" t="s">
        <v>53</v>
      </c>
      <c r="D426" s="15">
        <v>1</v>
      </c>
    </row>
    <row r="427" spans="1:4" x14ac:dyDescent="0.25">
      <c r="A427" s="14" t="s">
        <v>19</v>
      </c>
      <c r="B427" s="14" t="s">
        <v>83</v>
      </c>
      <c r="C427" s="14" t="s">
        <v>53</v>
      </c>
      <c r="D427" s="15">
        <v>1</v>
      </c>
    </row>
    <row r="428" spans="1:4" x14ac:dyDescent="0.25">
      <c r="A428" s="14" t="s">
        <v>21</v>
      </c>
      <c r="B428" s="14" t="s">
        <v>48</v>
      </c>
      <c r="C428" s="14" t="s">
        <v>49</v>
      </c>
      <c r="D428" s="15">
        <v>1</v>
      </c>
    </row>
    <row r="429" spans="1:4" x14ac:dyDescent="0.25">
      <c r="A429" s="14" t="s">
        <v>21</v>
      </c>
      <c r="B429" s="14" t="s">
        <v>48</v>
      </c>
      <c r="C429" s="14" t="s">
        <v>49</v>
      </c>
      <c r="D429" s="15">
        <v>1</v>
      </c>
    </row>
    <row r="430" spans="1:4" x14ac:dyDescent="0.25">
      <c r="A430" s="14" t="s">
        <v>14</v>
      </c>
      <c r="B430" s="14" t="s">
        <v>50</v>
      </c>
      <c r="C430" s="14" t="s">
        <v>51</v>
      </c>
      <c r="D430" s="15">
        <v>1</v>
      </c>
    </row>
    <row r="431" spans="1:4" x14ac:dyDescent="0.25">
      <c r="A431" s="14" t="s">
        <v>14</v>
      </c>
      <c r="B431" s="14" t="s">
        <v>39</v>
      </c>
      <c r="C431" s="14" t="s">
        <v>40</v>
      </c>
      <c r="D431" s="15">
        <v>1</v>
      </c>
    </row>
    <row r="432" spans="1:4" x14ac:dyDescent="0.25">
      <c r="A432" s="14" t="s">
        <v>14</v>
      </c>
      <c r="B432" s="14" t="s">
        <v>66</v>
      </c>
      <c r="C432" s="14" t="s">
        <v>67</v>
      </c>
      <c r="D432" s="15">
        <v>0</v>
      </c>
    </row>
    <row r="433" spans="1:4" x14ac:dyDescent="0.25">
      <c r="A433" s="14" t="s">
        <v>14</v>
      </c>
      <c r="B433" s="14" t="s">
        <v>39</v>
      </c>
      <c r="C433" s="14" t="s">
        <v>40</v>
      </c>
      <c r="D433" s="15">
        <v>1</v>
      </c>
    </row>
    <row r="434" spans="1:4" x14ac:dyDescent="0.25">
      <c r="A434" s="14" t="s">
        <v>14</v>
      </c>
      <c r="B434" s="14" t="s">
        <v>66</v>
      </c>
      <c r="C434" s="14" t="s">
        <v>67</v>
      </c>
      <c r="D434" s="15">
        <v>0</v>
      </c>
    </row>
    <row r="435" spans="1:4" x14ac:dyDescent="0.25">
      <c r="A435" s="14" t="s">
        <v>14</v>
      </c>
      <c r="B435" s="14" t="s">
        <v>149</v>
      </c>
      <c r="C435" s="14" t="s">
        <v>150</v>
      </c>
      <c r="D435" s="15">
        <v>0</v>
      </c>
    </row>
    <row r="436" spans="1:4" x14ac:dyDescent="0.25">
      <c r="A436" s="14" t="s">
        <v>14</v>
      </c>
      <c r="B436" s="14" t="s">
        <v>52</v>
      </c>
      <c r="C436" s="14" t="s">
        <v>53</v>
      </c>
      <c r="D436" s="15">
        <v>1</v>
      </c>
    </row>
    <row r="437" spans="1:4" x14ac:dyDescent="0.25">
      <c r="A437" s="14" t="s">
        <v>14</v>
      </c>
      <c r="B437" s="14" t="s">
        <v>52</v>
      </c>
      <c r="C437" s="14" t="s">
        <v>53</v>
      </c>
      <c r="D437" s="15">
        <v>1</v>
      </c>
    </row>
    <row r="438" spans="1:4" x14ac:dyDescent="0.25">
      <c r="A438" s="14" t="s">
        <v>14</v>
      </c>
      <c r="B438" s="14" t="s">
        <v>39</v>
      </c>
      <c r="C438" s="14" t="s">
        <v>40</v>
      </c>
      <c r="D438" s="15">
        <v>1</v>
      </c>
    </row>
    <row r="439" spans="1:4" x14ac:dyDescent="0.25">
      <c r="A439" s="14" t="s">
        <v>14</v>
      </c>
      <c r="B439" s="14" t="s">
        <v>50</v>
      </c>
      <c r="C439" s="14" t="s">
        <v>51</v>
      </c>
      <c r="D439" s="15">
        <v>1</v>
      </c>
    </row>
    <row r="440" spans="1:4" x14ac:dyDescent="0.25">
      <c r="A440" s="14" t="s">
        <v>14</v>
      </c>
      <c r="B440" s="14" t="s">
        <v>39</v>
      </c>
      <c r="C440" s="14" t="s">
        <v>40</v>
      </c>
      <c r="D440" s="15">
        <v>1</v>
      </c>
    </row>
    <row r="441" spans="1:4" x14ac:dyDescent="0.25">
      <c r="A441" s="14" t="s">
        <v>19</v>
      </c>
      <c r="B441" s="14" t="s">
        <v>58</v>
      </c>
      <c r="C441" s="14" t="s">
        <v>59</v>
      </c>
      <c r="D441" s="15">
        <v>1</v>
      </c>
    </row>
    <row r="442" spans="1:4" x14ac:dyDescent="0.25">
      <c r="A442" s="14" t="s">
        <v>21</v>
      </c>
      <c r="B442" s="14" t="s">
        <v>48</v>
      </c>
      <c r="C442" s="14" t="s">
        <v>49</v>
      </c>
      <c r="D442" s="15">
        <v>1</v>
      </c>
    </row>
    <row r="443" spans="1:4" x14ac:dyDescent="0.25">
      <c r="A443" s="14" t="s">
        <v>21</v>
      </c>
      <c r="B443" s="14" t="s">
        <v>99</v>
      </c>
      <c r="C443" s="14" t="s">
        <v>100</v>
      </c>
      <c r="D443" s="15">
        <v>0</v>
      </c>
    </row>
    <row r="444" spans="1:4" x14ac:dyDescent="0.25">
      <c r="A444" s="14" t="s">
        <v>14</v>
      </c>
      <c r="B444" s="14" t="s">
        <v>39</v>
      </c>
      <c r="C444" s="14" t="s">
        <v>40</v>
      </c>
      <c r="D444" s="15">
        <v>1</v>
      </c>
    </row>
    <row r="445" spans="1:4" x14ac:dyDescent="0.25">
      <c r="A445" s="14" t="s">
        <v>14</v>
      </c>
      <c r="B445" s="14" t="s">
        <v>50</v>
      </c>
      <c r="C445" s="14" t="s">
        <v>51</v>
      </c>
      <c r="D445" s="15">
        <v>1</v>
      </c>
    </row>
    <row r="446" spans="1:4" x14ac:dyDescent="0.25">
      <c r="A446" s="14" t="s">
        <v>14</v>
      </c>
      <c r="B446" s="14" t="s">
        <v>39</v>
      </c>
      <c r="C446" s="14" t="s">
        <v>40</v>
      </c>
      <c r="D446" s="15">
        <v>1</v>
      </c>
    </row>
    <row r="447" spans="1:4" x14ac:dyDescent="0.25">
      <c r="A447" s="14" t="s">
        <v>14</v>
      </c>
      <c r="B447" s="14" t="s">
        <v>41</v>
      </c>
      <c r="C447" s="14" t="s">
        <v>40</v>
      </c>
      <c r="D447" s="15">
        <v>1</v>
      </c>
    </row>
    <row r="448" spans="1:4" x14ac:dyDescent="0.25">
      <c r="A448" s="14" t="s">
        <v>14</v>
      </c>
      <c r="B448" s="14" t="s">
        <v>151</v>
      </c>
      <c r="C448" s="14" t="s">
        <v>102</v>
      </c>
      <c r="D448" s="15">
        <v>0</v>
      </c>
    </row>
    <row r="449" spans="1:4" x14ac:dyDescent="0.25">
      <c r="A449" s="14" t="s">
        <v>14</v>
      </c>
      <c r="B449" s="14" t="s">
        <v>52</v>
      </c>
      <c r="C449" s="14" t="s">
        <v>53</v>
      </c>
      <c r="D449" s="15">
        <v>1</v>
      </c>
    </row>
    <row r="450" spans="1:4" x14ac:dyDescent="0.25">
      <c r="A450" s="14" t="s">
        <v>14</v>
      </c>
      <c r="B450" s="14" t="s">
        <v>50</v>
      </c>
      <c r="C450" s="14" t="s">
        <v>51</v>
      </c>
      <c r="D450" s="15">
        <v>1</v>
      </c>
    </row>
    <row r="451" spans="1:4" x14ac:dyDescent="0.25">
      <c r="A451" s="14" t="s">
        <v>25</v>
      </c>
      <c r="B451" s="14" t="s">
        <v>152</v>
      </c>
      <c r="C451" s="14" t="s">
        <v>53</v>
      </c>
      <c r="D451" s="15">
        <v>0</v>
      </c>
    </row>
    <row r="452" spans="1:4" x14ac:dyDescent="0.25">
      <c r="A452" s="14" t="s">
        <v>14</v>
      </c>
      <c r="B452" s="14" t="s">
        <v>54</v>
      </c>
      <c r="C452" s="14" t="s">
        <v>55</v>
      </c>
      <c r="D452" s="15">
        <v>1</v>
      </c>
    </row>
    <row r="453" spans="1:4" x14ac:dyDescent="0.25">
      <c r="A453" s="14" t="s">
        <v>25</v>
      </c>
      <c r="B453" s="14" t="s">
        <v>152</v>
      </c>
      <c r="C453" s="14" t="s">
        <v>53</v>
      </c>
      <c r="D453" s="15">
        <v>0</v>
      </c>
    </row>
    <row r="454" spans="1:4" x14ac:dyDescent="0.25">
      <c r="A454" s="14" t="s">
        <v>19</v>
      </c>
      <c r="B454" s="14" t="s">
        <v>83</v>
      </c>
      <c r="C454" s="14" t="s">
        <v>53</v>
      </c>
      <c r="D454" s="15">
        <v>1</v>
      </c>
    </row>
    <row r="455" spans="1:4" x14ac:dyDescent="0.25">
      <c r="A455" s="14" t="s">
        <v>19</v>
      </c>
      <c r="B455" s="14" t="s">
        <v>153</v>
      </c>
      <c r="C455" s="14" t="s">
        <v>154</v>
      </c>
      <c r="D455" s="15">
        <v>1</v>
      </c>
    </row>
    <row r="456" spans="1:4" x14ac:dyDescent="0.25">
      <c r="A456" s="14" t="s">
        <v>21</v>
      </c>
      <c r="B456" s="14" t="s">
        <v>46</v>
      </c>
      <c r="C456" s="14" t="s">
        <v>47</v>
      </c>
      <c r="D456" s="15">
        <v>1</v>
      </c>
    </row>
    <row r="457" spans="1:4" x14ac:dyDescent="0.25">
      <c r="A457" s="14" t="s">
        <v>21</v>
      </c>
      <c r="B457" s="14" t="s">
        <v>48</v>
      </c>
      <c r="C457" s="14" t="s">
        <v>49</v>
      </c>
      <c r="D457" s="15">
        <v>1</v>
      </c>
    </row>
    <row r="458" spans="1:4" x14ac:dyDescent="0.25">
      <c r="A458" s="14" t="s">
        <v>21</v>
      </c>
      <c r="B458" s="14" t="s">
        <v>74</v>
      </c>
      <c r="C458" s="14" t="s">
        <v>75</v>
      </c>
      <c r="D458" s="15">
        <v>1</v>
      </c>
    </row>
    <row r="459" spans="1:4" x14ac:dyDescent="0.25">
      <c r="A459" s="14" t="s">
        <v>14</v>
      </c>
      <c r="B459" s="14" t="s">
        <v>52</v>
      </c>
      <c r="C459" s="14" t="s">
        <v>53</v>
      </c>
      <c r="D459" s="15">
        <v>1</v>
      </c>
    </row>
    <row r="460" spans="1:4" x14ac:dyDescent="0.25">
      <c r="A460" s="14" t="s">
        <v>14</v>
      </c>
      <c r="B460" s="14" t="s">
        <v>39</v>
      </c>
      <c r="C460" s="14" t="s">
        <v>40</v>
      </c>
      <c r="D460" s="15">
        <v>1</v>
      </c>
    </row>
    <row r="461" spans="1:4" x14ac:dyDescent="0.25">
      <c r="A461" s="14" t="s">
        <v>14</v>
      </c>
      <c r="B461" s="14" t="s">
        <v>83</v>
      </c>
      <c r="C461" s="14" t="s">
        <v>53</v>
      </c>
      <c r="D461" s="15">
        <v>1</v>
      </c>
    </row>
    <row r="462" spans="1:4" x14ac:dyDescent="0.25">
      <c r="A462" s="14" t="s">
        <v>14</v>
      </c>
      <c r="B462" s="14" t="s">
        <v>52</v>
      </c>
      <c r="C462" s="14" t="s">
        <v>53</v>
      </c>
      <c r="D462" s="15">
        <v>1</v>
      </c>
    </row>
    <row r="463" spans="1:4" x14ac:dyDescent="0.25">
      <c r="A463" s="14" t="s">
        <v>14</v>
      </c>
      <c r="B463" s="14" t="s">
        <v>83</v>
      </c>
      <c r="C463" s="14" t="s">
        <v>53</v>
      </c>
      <c r="D463" s="15">
        <v>1</v>
      </c>
    </row>
    <row r="464" spans="1:4" x14ac:dyDescent="0.25">
      <c r="A464" s="14" t="s">
        <v>14</v>
      </c>
      <c r="B464" s="14" t="s">
        <v>155</v>
      </c>
      <c r="C464" s="14" t="s">
        <v>156</v>
      </c>
      <c r="D464" s="15">
        <v>0</v>
      </c>
    </row>
    <row r="465" spans="1:4" x14ac:dyDescent="0.25">
      <c r="A465" s="14" t="s">
        <v>14</v>
      </c>
      <c r="B465" s="14" t="s">
        <v>101</v>
      </c>
      <c r="C465" s="14" t="s">
        <v>102</v>
      </c>
      <c r="D465" s="15">
        <v>0</v>
      </c>
    </row>
    <row r="466" spans="1:4" x14ac:dyDescent="0.25">
      <c r="A466" s="14" t="s">
        <v>14</v>
      </c>
      <c r="B466" s="14" t="s">
        <v>52</v>
      </c>
      <c r="C466" s="14" t="s">
        <v>53</v>
      </c>
      <c r="D466" s="15">
        <v>1</v>
      </c>
    </row>
    <row r="467" spans="1:4" x14ac:dyDescent="0.25">
      <c r="A467" s="14" t="s">
        <v>14</v>
      </c>
      <c r="B467" s="14" t="s">
        <v>52</v>
      </c>
      <c r="C467" s="14" t="s">
        <v>53</v>
      </c>
      <c r="D467" s="15">
        <v>1</v>
      </c>
    </row>
    <row r="468" spans="1:4" x14ac:dyDescent="0.25">
      <c r="A468" s="14" t="s">
        <v>27</v>
      </c>
      <c r="B468" s="14" t="s">
        <v>83</v>
      </c>
      <c r="C468" s="14" t="s">
        <v>53</v>
      </c>
      <c r="D468" s="15">
        <v>1</v>
      </c>
    </row>
    <row r="469" spans="1:4" x14ac:dyDescent="0.25">
      <c r="A469" s="14" t="s">
        <v>19</v>
      </c>
      <c r="B469" s="14" t="s">
        <v>42</v>
      </c>
      <c r="C469" s="14" t="s">
        <v>43</v>
      </c>
      <c r="D469" s="15">
        <v>1</v>
      </c>
    </row>
    <row r="470" spans="1:4" x14ac:dyDescent="0.25">
      <c r="A470" s="14" t="s">
        <v>14</v>
      </c>
      <c r="B470" s="14" t="s">
        <v>52</v>
      </c>
      <c r="C470" s="14" t="s">
        <v>53</v>
      </c>
      <c r="D470" s="15">
        <v>1</v>
      </c>
    </row>
    <row r="471" spans="1:4" x14ac:dyDescent="0.25">
      <c r="A471" s="14" t="s">
        <v>21</v>
      </c>
      <c r="B471" s="14" t="s">
        <v>48</v>
      </c>
      <c r="C471" s="14" t="s">
        <v>49</v>
      </c>
      <c r="D471" s="15">
        <v>1</v>
      </c>
    </row>
    <row r="472" spans="1:4" x14ac:dyDescent="0.25">
      <c r="A472" s="14" t="s">
        <v>21</v>
      </c>
      <c r="B472" s="14" t="s">
        <v>48</v>
      </c>
      <c r="C472" s="14" t="s">
        <v>49</v>
      </c>
      <c r="D472" s="15">
        <v>1</v>
      </c>
    </row>
    <row r="473" spans="1:4" x14ac:dyDescent="0.25">
      <c r="A473" s="14" t="s">
        <v>14</v>
      </c>
      <c r="B473" s="14" t="s">
        <v>52</v>
      </c>
      <c r="C473" s="14" t="s">
        <v>53</v>
      </c>
      <c r="D473" s="15">
        <v>1</v>
      </c>
    </row>
    <row r="474" spans="1:4" x14ac:dyDescent="0.25">
      <c r="A474" s="14" t="s">
        <v>28</v>
      </c>
      <c r="B474" s="14" t="s">
        <v>157</v>
      </c>
      <c r="C474" s="14" t="s">
        <v>106</v>
      </c>
      <c r="D474" s="15">
        <v>0</v>
      </c>
    </row>
    <row r="475" spans="1:4" x14ac:dyDescent="0.25">
      <c r="A475" s="14" t="s">
        <v>14</v>
      </c>
      <c r="B475" s="14" t="s">
        <v>52</v>
      </c>
      <c r="C475" s="14" t="s">
        <v>53</v>
      </c>
      <c r="D475" s="15">
        <v>1</v>
      </c>
    </row>
    <row r="476" spans="1:4" x14ac:dyDescent="0.25">
      <c r="A476" s="14" t="s">
        <v>14</v>
      </c>
      <c r="B476" s="14" t="s">
        <v>39</v>
      </c>
      <c r="C476" s="14" t="s">
        <v>40</v>
      </c>
      <c r="D476" s="15">
        <v>1</v>
      </c>
    </row>
    <row r="477" spans="1:4" x14ac:dyDescent="0.25">
      <c r="A477" s="14" t="s">
        <v>14</v>
      </c>
      <c r="B477" s="14" t="s">
        <v>52</v>
      </c>
      <c r="C477" s="14" t="s">
        <v>53</v>
      </c>
      <c r="D477" s="15">
        <v>1</v>
      </c>
    </row>
    <row r="478" spans="1:4" x14ac:dyDescent="0.25">
      <c r="A478" s="14" t="s">
        <v>27</v>
      </c>
      <c r="B478" s="14" t="s">
        <v>83</v>
      </c>
      <c r="C478" s="14" t="s">
        <v>53</v>
      </c>
      <c r="D478" s="15">
        <v>1</v>
      </c>
    </row>
    <row r="479" spans="1:4" x14ac:dyDescent="0.25">
      <c r="A479" s="14" t="s">
        <v>27</v>
      </c>
      <c r="B479" s="14" t="s">
        <v>83</v>
      </c>
      <c r="C479" s="14" t="s">
        <v>53</v>
      </c>
      <c r="D479" s="15">
        <v>1</v>
      </c>
    </row>
    <row r="480" spans="1:4" x14ac:dyDescent="0.25">
      <c r="A480" s="14" t="s">
        <v>14</v>
      </c>
      <c r="B480" s="14" t="s">
        <v>52</v>
      </c>
      <c r="C480" s="14" t="s">
        <v>53</v>
      </c>
      <c r="D480" s="15">
        <v>1</v>
      </c>
    </row>
    <row r="481" spans="1:4" x14ac:dyDescent="0.25">
      <c r="A481" s="14" t="s">
        <v>14</v>
      </c>
      <c r="B481" s="14" t="s">
        <v>52</v>
      </c>
      <c r="C481" s="14" t="s">
        <v>53</v>
      </c>
      <c r="D481" s="15">
        <v>1</v>
      </c>
    </row>
    <row r="482" spans="1:4" x14ac:dyDescent="0.25">
      <c r="A482" s="14" t="s">
        <v>14</v>
      </c>
      <c r="B482" s="14" t="s">
        <v>39</v>
      </c>
      <c r="C482" s="14" t="s">
        <v>40</v>
      </c>
      <c r="D482" s="15">
        <v>1</v>
      </c>
    </row>
    <row r="483" spans="1:4" x14ac:dyDescent="0.25">
      <c r="A483" s="14" t="s">
        <v>19</v>
      </c>
      <c r="B483" s="14" t="s">
        <v>58</v>
      </c>
      <c r="C483" s="14" t="s">
        <v>59</v>
      </c>
      <c r="D483" s="15">
        <v>1</v>
      </c>
    </row>
    <row r="484" spans="1:4" x14ac:dyDescent="0.25">
      <c r="A484" s="14" t="s">
        <v>19</v>
      </c>
      <c r="B484" s="14" t="s">
        <v>83</v>
      </c>
      <c r="C484" s="14" t="s">
        <v>53</v>
      </c>
      <c r="D484" s="15">
        <v>1</v>
      </c>
    </row>
    <row r="485" spans="1:4" x14ac:dyDescent="0.25">
      <c r="A485" s="14" t="s">
        <v>14</v>
      </c>
      <c r="B485" s="14" t="s">
        <v>52</v>
      </c>
      <c r="C485" s="14" t="s">
        <v>53</v>
      </c>
      <c r="D485" s="15">
        <v>1</v>
      </c>
    </row>
    <row r="486" spans="1:4" x14ac:dyDescent="0.25">
      <c r="A486" s="14" t="s">
        <v>14</v>
      </c>
      <c r="B486" s="14" t="s">
        <v>157</v>
      </c>
      <c r="C486" s="14" t="s">
        <v>106</v>
      </c>
      <c r="D486" s="15">
        <v>0</v>
      </c>
    </row>
    <row r="487" spans="1:4" x14ac:dyDescent="0.25">
      <c r="A487" s="14" t="s">
        <v>14</v>
      </c>
      <c r="B487" s="14" t="s">
        <v>39</v>
      </c>
      <c r="C487" s="14" t="s">
        <v>40</v>
      </c>
      <c r="D487" s="15">
        <v>1</v>
      </c>
    </row>
    <row r="488" spans="1:4" x14ac:dyDescent="0.25">
      <c r="A488" s="14" t="s">
        <v>14</v>
      </c>
      <c r="B488" s="14" t="s">
        <v>50</v>
      </c>
      <c r="C488" s="14" t="s">
        <v>51</v>
      </c>
      <c r="D488" s="15">
        <v>1</v>
      </c>
    </row>
    <row r="489" spans="1:4" x14ac:dyDescent="0.25">
      <c r="A489" s="14" t="s">
        <v>14</v>
      </c>
      <c r="B489" s="14" t="s">
        <v>39</v>
      </c>
      <c r="C489" s="14" t="s">
        <v>40</v>
      </c>
      <c r="D489" s="15">
        <v>1</v>
      </c>
    </row>
    <row r="490" spans="1:4" x14ac:dyDescent="0.25">
      <c r="A490" s="14" t="s">
        <v>14</v>
      </c>
      <c r="B490" s="14" t="s">
        <v>39</v>
      </c>
      <c r="C490" s="14" t="s">
        <v>40</v>
      </c>
      <c r="D490" s="15">
        <v>1</v>
      </c>
    </row>
    <row r="491" spans="1:4" x14ac:dyDescent="0.25">
      <c r="A491" s="14" t="s">
        <v>14</v>
      </c>
      <c r="B491" s="14" t="s">
        <v>52</v>
      </c>
      <c r="C491" s="14" t="s">
        <v>53</v>
      </c>
      <c r="D491" s="15">
        <v>1</v>
      </c>
    </row>
    <row r="492" spans="1:4" x14ac:dyDescent="0.25">
      <c r="A492" s="14" t="s">
        <v>14</v>
      </c>
      <c r="B492" s="14" t="s">
        <v>39</v>
      </c>
      <c r="C492" s="14" t="s">
        <v>40</v>
      </c>
      <c r="D492" s="15">
        <v>1</v>
      </c>
    </row>
    <row r="493" spans="1:4" x14ac:dyDescent="0.25">
      <c r="A493" s="14" t="s">
        <v>14</v>
      </c>
      <c r="B493" s="14" t="s">
        <v>39</v>
      </c>
      <c r="C493" s="14" t="s">
        <v>40</v>
      </c>
      <c r="D493" s="15">
        <v>1</v>
      </c>
    </row>
    <row r="494" spans="1:4" x14ac:dyDescent="0.25">
      <c r="A494" s="14" t="s">
        <v>19</v>
      </c>
      <c r="B494" s="14" t="s">
        <v>83</v>
      </c>
      <c r="C494" s="14" t="s">
        <v>53</v>
      </c>
      <c r="D494" s="15">
        <v>1</v>
      </c>
    </row>
    <row r="495" spans="1:4" x14ac:dyDescent="0.25">
      <c r="A495" s="14" t="s">
        <v>21</v>
      </c>
      <c r="B495" s="14" t="s">
        <v>48</v>
      </c>
      <c r="C495" s="14" t="s">
        <v>49</v>
      </c>
      <c r="D495" s="15">
        <v>1</v>
      </c>
    </row>
    <row r="496" spans="1:4" x14ac:dyDescent="0.25">
      <c r="A496" s="14" t="s">
        <v>21</v>
      </c>
      <c r="B496" s="14" t="s">
        <v>158</v>
      </c>
      <c r="C496" s="14" t="s">
        <v>159</v>
      </c>
      <c r="D496" s="15">
        <v>0</v>
      </c>
    </row>
    <row r="497" spans="1:4" x14ac:dyDescent="0.25">
      <c r="A497" s="14" t="s">
        <v>21</v>
      </c>
      <c r="B497" s="14" t="s">
        <v>72</v>
      </c>
      <c r="C497" s="14" t="s">
        <v>73</v>
      </c>
      <c r="D497" s="15">
        <v>1</v>
      </c>
    </row>
    <row r="498" spans="1:4" x14ac:dyDescent="0.25">
      <c r="A498" s="14" t="s">
        <v>14</v>
      </c>
      <c r="B498" s="14" t="s">
        <v>39</v>
      </c>
      <c r="C498" s="14" t="s">
        <v>40</v>
      </c>
      <c r="D498" s="15">
        <v>1</v>
      </c>
    </row>
    <row r="499" spans="1:4" x14ac:dyDescent="0.25">
      <c r="A499" s="14" t="s">
        <v>14</v>
      </c>
      <c r="B499" s="14" t="s">
        <v>52</v>
      </c>
      <c r="C499" s="14" t="s">
        <v>53</v>
      </c>
      <c r="D499" s="15">
        <v>1</v>
      </c>
    </row>
    <row r="500" spans="1:4" x14ac:dyDescent="0.25">
      <c r="A500" s="14" t="s">
        <v>27</v>
      </c>
      <c r="B500" s="14" t="s">
        <v>83</v>
      </c>
      <c r="C500" s="14" t="s">
        <v>53</v>
      </c>
      <c r="D500" s="15">
        <v>1</v>
      </c>
    </row>
    <row r="501" spans="1:4" x14ac:dyDescent="0.25">
      <c r="A501" s="14" t="s">
        <v>14</v>
      </c>
      <c r="B501" s="14" t="s">
        <v>50</v>
      </c>
      <c r="C501" s="14" t="s">
        <v>51</v>
      </c>
      <c r="D501" s="15">
        <v>1</v>
      </c>
    </row>
    <row r="502" spans="1:4" x14ac:dyDescent="0.25">
      <c r="A502" s="14" t="s">
        <v>14</v>
      </c>
      <c r="B502" s="14" t="s">
        <v>52</v>
      </c>
      <c r="C502" s="14" t="s">
        <v>53</v>
      </c>
      <c r="D502" s="15">
        <v>1</v>
      </c>
    </row>
    <row r="503" spans="1:4" x14ac:dyDescent="0.25">
      <c r="A503" s="14" t="s">
        <v>14</v>
      </c>
      <c r="B503" s="14" t="s">
        <v>52</v>
      </c>
      <c r="C503" s="14" t="s">
        <v>53</v>
      </c>
      <c r="D503" s="15">
        <v>1</v>
      </c>
    </row>
    <row r="504" spans="1:4" x14ac:dyDescent="0.25">
      <c r="A504" s="14" t="s">
        <v>14</v>
      </c>
      <c r="B504" s="14" t="s">
        <v>39</v>
      </c>
      <c r="C504" s="14" t="s">
        <v>40</v>
      </c>
      <c r="D504" s="15">
        <v>1</v>
      </c>
    </row>
    <row r="505" spans="1:4" x14ac:dyDescent="0.25">
      <c r="A505" s="14" t="s">
        <v>14</v>
      </c>
      <c r="B505" s="14" t="s">
        <v>39</v>
      </c>
      <c r="C505" s="14" t="s">
        <v>40</v>
      </c>
      <c r="D505" s="15">
        <v>1</v>
      </c>
    </row>
    <row r="506" spans="1:4" x14ac:dyDescent="0.25">
      <c r="A506" s="14" t="s">
        <v>19</v>
      </c>
      <c r="B506" s="14" t="s">
        <v>42</v>
      </c>
      <c r="C506" s="14" t="s">
        <v>43</v>
      </c>
      <c r="D506" s="15">
        <v>1</v>
      </c>
    </row>
    <row r="507" spans="1:4" x14ac:dyDescent="0.25">
      <c r="A507" s="14" t="s">
        <v>14</v>
      </c>
      <c r="B507" s="14" t="s">
        <v>52</v>
      </c>
      <c r="C507" s="14" t="s">
        <v>53</v>
      </c>
      <c r="D507" s="15">
        <v>1</v>
      </c>
    </row>
    <row r="508" spans="1:4" x14ac:dyDescent="0.25">
      <c r="A508" s="14" t="s">
        <v>21</v>
      </c>
      <c r="B508" s="14" t="s">
        <v>48</v>
      </c>
      <c r="C508" s="14" t="s">
        <v>49</v>
      </c>
      <c r="D508" s="15">
        <v>1</v>
      </c>
    </row>
    <row r="509" spans="1:4" x14ac:dyDescent="0.25">
      <c r="A509" s="14" t="s">
        <v>21</v>
      </c>
      <c r="B509" s="14" t="s">
        <v>74</v>
      </c>
      <c r="C509" s="14" t="s">
        <v>75</v>
      </c>
      <c r="D509" s="15">
        <v>1</v>
      </c>
    </row>
    <row r="510" spans="1:4" x14ac:dyDescent="0.25">
      <c r="A510" s="14" t="s">
        <v>21</v>
      </c>
      <c r="B510" s="14" t="s">
        <v>48</v>
      </c>
      <c r="C510" s="14" t="s">
        <v>49</v>
      </c>
      <c r="D510" s="15">
        <v>1</v>
      </c>
    </row>
    <row r="511" spans="1:4" x14ac:dyDescent="0.25">
      <c r="A511" s="14" t="s">
        <v>19</v>
      </c>
      <c r="B511" s="14" t="s">
        <v>42</v>
      </c>
      <c r="C511" s="14" t="s">
        <v>43</v>
      </c>
      <c r="D511" s="15">
        <v>1</v>
      </c>
    </row>
    <row r="512" spans="1:4" x14ac:dyDescent="0.25">
      <c r="A512" s="14" t="s">
        <v>19</v>
      </c>
      <c r="B512" s="14" t="s">
        <v>160</v>
      </c>
      <c r="C512" s="14" t="s">
        <v>161</v>
      </c>
      <c r="D512" s="15">
        <v>0</v>
      </c>
    </row>
    <row r="513" spans="1:4" x14ac:dyDescent="0.25">
      <c r="A513" s="14" t="s">
        <v>14</v>
      </c>
      <c r="B513" s="14" t="s">
        <v>39</v>
      </c>
      <c r="C513" s="14" t="s">
        <v>40</v>
      </c>
      <c r="D513" s="15">
        <v>1</v>
      </c>
    </row>
    <row r="514" spans="1:4" x14ac:dyDescent="0.25">
      <c r="A514" s="14" t="s">
        <v>14</v>
      </c>
      <c r="B514" s="14" t="s">
        <v>41</v>
      </c>
      <c r="C514" s="14" t="s">
        <v>40</v>
      </c>
      <c r="D514" s="15">
        <v>1</v>
      </c>
    </row>
    <row r="515" spans="1:4" x14ac:dyDescent="0.25">
      <c r="A515" s="14" t="s">
        <v>14</v>
      </c>
      <c r="B515" s="14" t="s">
        <v>50</v>
      </c>
      <c r="C515" s="14" t="s">
        <v>51</v>
      </c>
      <c r="D515" s="15">
        <v>1</v>
      </c>
    </row>
    <row r="516" spans="1:4" x14ac:dyDescent="0.25">
      <c r="A516" s="14" t="s">
        <v>14</v>
      </c>
      <c r="B516" s="14" t="s">
        <v>162</v>
      </c>
      <c r="C516" s="14" t="s">
        <v>163</v>
      </c>
      <c r="D516" s="15">
        <v>0</v>
      </c>
    </row>
    <row r="517" spans="1:4" x14ac:dyDescent="0.25">
      <c r="A517" s="14" t="s">
        <v>14</v>
      </c>
      <c r="B517" s="14" t="s">
        <v>52</v>
      </c>
      <c r="C517" s="14" t="s">
        <v>53</v>
      </c>
      <c r="D517" s="15">
        <v>1</v>
      </c>
    </row>
    <row r="518" spans="1:4" x14ac:dyDescent="0.25">
      <c r="A518" s="14" t="s">
        <v>14</v>
      </c>
      <c r="B518" s="14" t="s">
        <v>138</v>
      </c>
      <c r="C518" s="14" t="s">
        <v>139</v>
      </c>
      <c r="D518" s="15">
        <v>0</v>
      </c>
    </row>
    <row r="519" spans="1:4" x14ac:dyDescent="0.25">
      <c r="A519" s="14" t="s">
        <v>19</v>
      </c>
      <c r="B519" s="14" t="s">
        <v>164</v>
      </c>
      <c r="C519" s="14" t="s">
        <v>165</v>
      </c>
      <c r="D519" s="15">
        <v>0</v>
      </c>
    </row>
    <row r="520" spans="1:4" x14ac:dyDescent="0.25">
      <c r="A520" s="14" t="s">
        <v>14</v>
      </c>
      <c r="B520" s="14" t="s">
        <v>39</v>
      </c>
      <c r="C520" s="14" t="s">
        <v>40</v>
      </c>
      <c r="D520" s="15">
        <v>1</v>
      </c>
    </row>
    <row r="521" spans="1:4" x14ac:dyDescent="0.25">
      <c r="A521" s="14" t="s">
        <v>19</v>
      </c>
      <c r="B521" s="14" t="s">
        <v>166</v>
      </c>
      <c r="C521" s="14" t="s">
        <v>167</v>
      </c>
      <c r="D521" s="15">
        <v>0</v>
      </c>
    </row>
    <row r="522" spans="1:4" x14ac:dyDescent="0.25">
      <c r="A522" s="14" t="s">
        <v>21</v>
      </c>
      <c r="B522" s="14" t="s">
        <v>88</v>
      </c>
      <c r="C522" s="14" t="s">
        <v>53</v>
      </c>
      <c r="D522" s="15">
        <v>1</v>
      </c>
    </row>
    <row r="523" spans="1:4" x14ac:dyDescent="0.25">
      <c r="A523" s="14" t="s">
        <v>21</v>
      </c>
      <c r="B523" s="14" t="s">
        <v>48</v>
      </c>
      <c r="C523" s="14" t="s">
        <v>49</v>
      </c>
      <c r="D523" s="15">
        <v>1</v>
      </c>
    </row>
    <row r="524" spans="1:4" x14ac:dyDescent="0.25">
      <c r="A524" s="14" t="s">
        <v>21</v>
      </c>
      <c r="B524" s="14" t="s">
        <v>48</v>
      </c>
      <c r="C524" s="14" t="s">
        <v>49</v>
      </c>
      <c r="D524" s="15">
        <v>1</v>
      </c>
    </row>
    <row r="525" spans="1:4" x14ac:dyDescent="0.25">
      <c r="A525" s="14" t="s">
        <v>14</v>
      </c>
      <c r="B525" s="14" t="s">
        <v>39</v>
      </c>
      <c r="C525" s="14" t="s">
        <v>40</v>
      </c>
      <c r="D525" s="15">
        <v>1</v>
      </c>
    </row>
    <row r="526" spans="1:4" x14ac:dyDescent="0.25">
      <c r="A526" s="14" t="s">
        <v>14</v>
      </c>
      <c r="B526" s="14" t="s">
        <v>50</v>
      </c>
      <c r="C526" s="14" t="s">
        <v>51</v>
      </c>
      <c r="D526" s="15">
        <v>1</v>
      </c>
    </row>
    <row r="527" spans="1:4" x14ac:dyDescent="0.25">
      <c r="A527" s="14" t="s">
        <v>14</v>
      </c>
      <c r="B527" s="14" t="s">
        <v>50</v>
      </c>
      <c r="C527" s="14" t="s">
        <v>51</v>
      </c>
      <c r="D527" s="15">
        <v>1</v>
      </c>
    </row>
    <row r="528" spans="1:4" x14ac:dyDescent="0.25">
      <c r="A528" s="14" t="s">
        <v>14</v>
      </c>
      <c r="B528" s="14" t="s">
        <v>52</v>
      </c>
      <c r="C528" s="14" t="s">
        <v>53</v>
      </c>
      <c r="D528" s="15">
        <v>1</v>
      </c>
    </row>
    <row r="529" spans="1:4" x14ac:dyDescent="0.25">
      <c r="A529" s="14" t="s">
        <v>14</v>
      </c>
      <c r="B529" s="14" t="s">
        <v>50</v>
      </c>
      <c r="C529" s="14" t="s">
        <v>51</v>
      </c>
      <c r="D529" s="15">
        <v>1</v>
      </c>
    </row>
    <row r="530" spans="1:4" x14ac:dyDescent="0.25">
      <c r="A530" s="14" t="s">
        <v>14</v>
      </c>
      <c r="B530" s="14" t="s">
        <v>54</v>
      </c>
      <c r="C530" s="14" t="s">
        <v>55</v>
      </c>
      <c r="D530" s="15">
        <v>1</v>
      </c>
    </row>
    <row r="531" spans="1:4" x14ac:dyDescent="0.25">
      <c r="A531" s="14" t="s">
        <v>14</v>
      </c>
      <c r="B531" s="14" t="s">
        <v>52</v>
      </c>
      <c r="C531" s="14" t="s">
        <v>53</v>
      </c>
      <c r="D531" s="15">
        <v>1</v>
      </c>
    </row>
    <row r="532" spans="1:4" x14ac:dyDescent="0.25">
      <c r="A532" s="14" t="s">
        <v>14</v>
      </c>
      <c r="B532" s="14" t="s">
        <v>52</v>
      </c>
      <c r="C532" s="14" t="s">
        <v>53</v>
      </c>
      <c r="D532" s="15">
        <v>1</v>
      </c>
    </row>
    <row r="533" spans="1:4" x14ac:dyDescent="0.25">
      <c r="A533" s="14" t="s">
        <v>19</v>
      </c>
      <c r="B533" s="14" t="s">
        <v>168</v>
      </c>
      <c r="C533" s="14" t="s">
        <v>169</v>
      </c>
      <c r="D533" s="15">
        <v>1</v>
      </c>
    </row>
    <row r="534" spans="1:4" x14ac:dyDescent="0.25">
      <c r="A534" s="14" t="s">
        <v>19</v>
      </c>
      <c r="B534" s="14" t="s">
        <v>58</v>
      </c>
      <c r="C534" s="14" t="s">
        <v>59</v>
      </c>
      <c r="D534" s="15">
        <v>1</v>
      </c>
    </row>
    <row r="535" spans="1:4" x14ac:dyDescent="0.25">
      <c r="A535" s="14" t="s">
        <v>21</v>
      </c>
      <c r="B535" s="14" t="s">
        <v>46</v>
      </c>
      <c r="C535" s="14" t="s">
        <v>47</v>
      </c>
      <c r="D535" s="15">
        <v>1</v>
      </c>
    </row>
    <row r="536" spans="1:4" x14ac:dyDescent="0.25">
      <c r="A536" s="14" t="s">
        <v>21</v>
      </c>
      <c r="B536" s="14" t="s">
        <v>170</v>
      </c>
      <c r="C536" s="14" t="s">
        <v>171</v>
      </c>
      <c r="D536" s="15">
        <v>0</v>
      </c>
    </row>
    <row r="537" spans="1:4" x14ac:dyDescent="0.25">
      <c r="A537" s="14" t="s">
        <v>21</v>
      </c>
      <c r="B537" s="14" t="s">
        <v>48</v>
      </c>
      <c r="C537" s="14" t="s">
        <v>49</v>
      </c>
      <c r="D537" s="15">
        <v>1</v>
      </c>
    </row>
    <row r="538" spans="1:4" x14ac:dyDescent="0.25">
      <c r="A538" s="14" t="s">
        <v>14</v>
      </c>
      <c r="B538" s="14" t="s">
        <v>50</v>
      </c>
      <c r="C538" s="14" t="s">
        <v>51</v>
      </c>
      <c r="D538" s="15">
        <v>1</v>
      </c>
    </row>
    <row r="539" spans="1:4" x14ac:dyDescent="0.25">
      <c r="A539" s="14" t="s">
        <v>14</v>
      </c>
      <c r="B539" s="14" t="s">
        <v>130</v>
      </c>
      <c r="C539" s="14" t="s">
        <v>131</v>
      </c>
      <c r="D539" s="15">
        <v>0</v>
      </c>
    </row>
    <row r="540" spans="1:4" x14ac:dyDescent="0.25">
      <c r="A540" s="14" t="s">
        <v>14</v>
      </c>
      <c r="B540" s="14" t="s">
        <v>52</v>
      </c>
      <c r="C540" s="14" t="s">
        <v>53</v>
      </c>
      <c r="D540" s="15">
        <v>1</v>
      </c>
    </row>
    <row r="541" spans="1:4" x14ac:dyDescent="0.25">
      <c r="A541" s="14" t="s">
        <v>14</v>
      </c>
      <c r="B541" s="14" t="s">
        <v>52</v>
      </c>
      <c r="C541" s="14" t="s">
        <v>53</v>
      </c>
      <c r="D541" s="15">
        <v>1</v>
      </c>
    </row>
    <row r="542" spans="1:4" x14ac:dyDescent="0.25">
      <c r="A542" s="14" t="s">
        <v>14</v>
      </c>
      <c r="B542" s="14" t="s">
        <v>56</v>
      </c>
      <c r="C542" s="14" t="s">
        <v>57</v>
      </c>
      <c r="D542" s="15">
        <v>0</v>
      </c>
    </row>
    <row r="543" spans="1:4" x14ac:dyDescent="0.25">
      <c r="A543" s="14" t="s">
        <v>14</v>
      </c>
      <c r="B543" s="14" t="s">
        <v>41</v>
      </c>
      <c r="C543" s="14" t="s">
        <v>40</v>
      </c>
      <c r="D543" s="15">
        <v>1</v>
      </c>
    </row>
    <row r="544" spans="1:4" x14ac:dyDescent="0.25">
      <c r="A544" s="14" t="s">
        <v>14</v>
      </c>
      <c r="B544" s="14" t="s">
        <v>54</v>
      </c>
      <c r="C544" s="14" t="s">
        <v>55</v>
      </c>
      <c r="D544" s="15">
        <v>1</v>
      </c>
    </row>
    <row r="545" spans="1:4" x14ac:dyDescent="0.25">
      <c r="A545" s="14" t="s">
        <v>14</v>
      </c>
      <c r="B545" s="14" t="s">
        <v>39</v>
      </c>
      <c r="C545" s="14" t="s">
        <v>40</v>
      </c>
      <c r="D545" s="15">
        <v>1</v>
      </c>
    </row>
    <row r="546" spans="1:4" x14ac:dyDescent="0.25">
      <c r="A546" s="14" t="s">
        <v>19</v>
      </c>
      <c r="B546" s="14" t="s">
        <v>58</v>
      </c>
      <c r="C546" s="14" t="s">
        <v>59</v>
      </c>
      <c r="D546" s="15">
        <v>1</v>
      </c>
    </row>
    <row r="547" spans="1:4" x14ac:dyDescent="0.25">
      <c r="A547" s="14" t="s">
        <v>14</v>
      </c>
      <c r="B547" s="14" t="s">
        <v>39</v>
      </c>
      <c r="C547" s="14" t="s">
        <v>40</v>
      </c>
      <c r="D547" s="15">
        <v>1</v>
      </c>
    </row>
    <row r="548" spans="1:4" x14ac:dyDescent="0.25">
      <c r="A548" s="14" t="s">
        <v>21</v>
      </c>
      <c r="B548" s="14" t="s">
        <v>74</v>
      </c>
      <c r="C548" s="14" t="s">
        <v>75</v>
      </c>
      <c r="D548" s="15">
        <v>1</v>
      </c>
    </row>
    <row r="549" spans="1:4" x14ac:dyDescent="0.25">
      <c r="A549" s="14" t="s">
        <v>21</v>
      </c>
      <c r="B549" s="14" t="s">
        <v>170</v>
      </c>
      <c r="C549" s="14" t="s">
        <v>171</v>
      </c>
      <c r="D549" s="15">
        <v>0</v>
      </c>
    </row>
    <row r="550" spans="1:4" x14ac:dyDescent="0.25">
      <c r="A550" s="14" t="s">
        <v>21</v>
      </c>
      <c r="B550" s="14" t="s">
        <v>74</v>
      </c>
      <c r="C550" s="14" t="s">
        <v>75</v>
      </c>
      <c r="D550" s="15">
        <v>1</v>
      </c>
    </row>
    <row r="551" spans="1:4" x14ac:dyDescent="0.25">
      <c r="A551" s="14" t="s">
        <v>14</v>
      </c>
      <c r="B551" s="14" t="s">
        <v>50</v>
      </c>
      <c r="C551" s="14" t="s">
        <v>51</v>
      </c>
      <c r="D551" s="15">
        <v>1</v>
      </c>
    </row>
    <row r="552" spans="1:4" x14ac:dyDescent="0.25">
      <c r="A552" s="14" t="s">
        <v>14</v>
      </c>
      <c r="B552" s="14" t="s">
        <v>56</v>
      </c>
      <c r="C552" s="14" t="s">
        <v>57</v>
      </c>
      <c r="D552" s="15">
        <v>0</v>
      </c>
    </row>
    <row r="553" spans="1:4" x14ac:dyDescent="0.25">
      <c r="A553" s="14" t="s">
        <v>14</v>
      </c>
      <c r="B553" s="14" t="s">
        <v>41</v>
      </c>
      <c r="C553" s="14" t="s">
        <v>40</v>
      </c>
      <c r="D553" s="15">
        <v>1</v>
      </c>
    </row>
    <row r="554" spans="1:4" x14ac:dyDescent="0.25">
      <c r="A554" s="14" t="s">
        <v>14</v>
      </c>
      <c r="B554" s="14" t="s">
        <v>50</v>
      </c>
      <c r="C554" s="14" t="s">
        <v>51</v>
      </c>
      <c r="D554" s="15">
        <v>1</v>
      </c>
    </row>
    <row r="555" spans="1:4" x14ac:dyDescent="0.25">
      <c r="A555" s="14" t="s">
        <v>14</v>
      </c>
      <c r="B555" s="14" t="s">
        <v>50</v>
      </c>
      <c r="C555" s="14" t="s">
        <v>51</v>
      </c>
      <c r="D555" s="15">
        <v>1</v>
      </c>
    </row>
    <row r="556" spans="1:4" x14ac:dyDescent="0.25">
      <c r="A556" s="14" t="s">
        <v>14</v>
      </c>
      <c r="B556" s="14" t="s">
        <v>172</v>
      </c>
      <c r="C556" s="14" t="s">
        <v>173</v>
      </c>
      <c r="D556" s="15">
        <v>0</v>
      </c>
    </row>
    <row r="557" spans="1:4" x14ac:dyDescent="0.25">
      <c r="A557" s="14" t="s">
        <v>19</v>
      </c>
      <c r="B557" s="14" t="s">
        <v>83</v>
      </c>
      <c r="C557" s="14" t="s">
        <v>53</v>
      </c>
      <c r="D557" s="15">
        <v>1</v>
      </c>
    </row>
    <row r="558" spans="1:4" x14ac:dyDescent="0.25">
      <c r="A558" s="14" t="s">
        <v>21</v>
      </c>
      <c r="B558" s="14" t="s">
        <v>88</v>
      </c>
      <c r="C558" s="14" t="s">
        <v>53</v>
      </c>
      <c r="D558" s="15">
        <v>1</v>
      </c>
    </row>
    <row r="559" spans="1:4" x14ac:dyDescent="0.25">
      <c r="A559" s="14" t="s">
        <v>21</v>
      </c>
      <c r="B559" s="14" t="s">
        <v>74</v>
      </c>
      <c r="C559" s="14" t="s">
        <v>75</v>
      </c>
      <c r="D559" s="15">
        <v>1</v>
      </c>
    </row>
    <row r="560" spans="1:4" x14ac:dyDescent="0.25">
      <c r="A560" s="14" t="s">
        <v>14</v>
      </c>
      <c r="B560" s="14" t="s">
        <v>149</v>
      </c>
      <c r="C560" s="14" t="s">
        <v>150</v>
      </c>
      <c r="D560" s="15">
        <v>0</v>
      </c>
    </row>
    <row r="561" spans="1:4" x14ac:dyDescent="0.25">
      <c r="A561" s="14" t="s">
        <v>14</v>
      </c>
      <c r="B561" s="14" t="s">
        <v>39</v>
      </c>
      <c r="C561" s="14" t="s">
        <v>40</v>
      </c>
      <c r="D561" s="15">
        <v>1</v>
      </c>
    </row>
    <row r="562" spans="1:4" x14ac:dyDescent="0.25">
      <c r="A562" s="14" t="s">
        <v>14</v>
      </c>
      <c r="B562" s="14" t="s">
        <v>50</v>
      </c>
      <c r="C562" s="14" t="s">
        <v>51</v>
      </c>
      <c r="D562" s="15">
        <v>1</v>
      </c>
    </row>
    <row r="563" spans="1:4" x14ac:dyDescent="0.25">
      <c r="A563" s="14" t="s">
        <v>14</v>
      </c>
      <c r="B563" s="14" t="s">
        <v>39</v>
      </c>
      <c r="C563" s="14" t="s">
        <v>40</v>
      </c>
      <c r="D563" s="15">
        <v>1</v>
      </c>
    </row>
    <row r="564" spans="1:4" x14ac:dyDescent="0.25">
      <c r="A564" s="14" t="s">
        <v>14</v>
      </c>
      <c r="B564" s="14" t="s">
        <v>50</v>
      </c>
      <c r="C564" s="14" t="s">
        <v>51</v>
      </c>
      <c r="D564" s="15">
        <v>1</v>
      </c>
    </row>
    <row r="565" spans="1:4" x14ac:dyDescent="0.25">
      <c r="A565" s="14" t="s">
        <v>14</v>
      </c>
      <c r="B565" s="14" t="s">
        <v>52</v>
      </c>
      <c r="C565" s="14" t="s">
        <v>53</v>
      </c>
      <c r="D565" s="15">
        <v>1</v>
      </c>
    </row>
    <row r="566" spans="1:4" x14ac:dyDescent="0.25">
      <c r="A566" s="14" t="s">
        <v>14</v>
      </c>
      <c r="B566" s="14" t="s">
        <v>94</v>
      </c>
      <c r="C566" s="14" t="s">
        <v>95</v>
      </c>
      <c r="D566" s="15">
        <v>0</v>
      </c>
    </row>
    <row r="567" spans="1:4" x14ac:dyDescent="0.25">
      <c r="A567" s="14" t="s">
        <v>14</v>
      </c>
      <c r="B567" s="14" t="s">
        <v>94</v>
      </c>
      <c r="C567" s="14" t="s">
        <v>95</v>
      </c>
      <c r="D567" s="15">
        <v>0</v>
      </c>
    </row>
    <row r="568" spans="1:4" x14ac:dyDescent="0.25">
      <c r="A568" s="14" t="s">
        <v>14</v>
      </c>
      <c r="B568" s="14" t="s">
        <v>39</v>
      </c>
      <c r="C568" s="14" t="s">
        <v>40</v>
      </c>
      <c r="D568" s="15">
        <v>1</v>
      </c>
    </row>
    <row r="569" spans="1:4" x14ac:dyDescent="0.25">
      <c r="A569" s="14" t="s">
        <v>14</v>
      </c>
      <c r="B569" s="14" t="s">
        <v>54</v>
      </c>
      <c r="C569" s="14" t="s">
        <v>55</v>
      </c>
      <c r="D569" s="15">
        <v>1</v>
      </c>
    </row>
    <row r="570" spans="1:4" x14ac:dyDescent="0.25">
      <c r="A570" s="14" t="s">
        <v>19</v>
      </c>
      <c r="B570" s="14" t="s">
        <v>58</v>
      </c>
      <c r="C570" s="14" t="s">
        <v>59</v>
      </c>
      <c r="D570" s="15">
        <v>1</v>
      </c>
    </row>
    <row r="571" spans="1:4" x14ac:dyDescent="0.25">
      <c r="A571" s="14" t="s">
        <v>14</v>
      </c>
      <c r="B571" s="14" t="s">
        <v>52</v>
      </c>
      <c r="C571" s="14" t="s">
        <v>53</v>
      </c>
      <c r="D571" s="15">
        <v>1</v>
      </c>
    </row>
    <row r="572" spans="1:4" x14ac:dyDescent="0.25">
      <c r="A572" s="14" t="s">
        <v>21</v>
      </c>
      <c r="B572" s="14" t="s">
        <v>48</v>
      </c>
      <c r="C572" s="14" t="s">
        <v>49</v>
      </c>
      <c r="D572" s="15">
        <v>1</v>
      </c>
    </row>
    <row r="573" spans="1:4" x14ac:dyDescent="0.25">
      <c r="A573" s="14" t="s">
        <v>21</v>
      </c>
      <c r="B573" s="14" t="s">
        <v>74</v>
      </c>
      <c r="C573" s="14" t="s">
        <v>75</v>
      </c>
      <c r="D573" s="15">
        <v>1</v>
      </c>
    </row>
    <row r="574" spans="1:4" x14ac:dyDescent="0.25">
      <c r="A574" s="14" t="s">
        <v>14</v>
      </c>
      <c r="B574" s="14" t="s">
        <v>52</v>
      </c>
      <c r="C574" s="14" t="s">
        <v>53</v>
      </c>
      <c r="D574" s="15">
        <v>1</v>
      </c>
    </row>
    <row r="575" spans="1:4" x14ac:dyDescent="0.25">
      <c r="A575" s="14" t="s">
        <v>14</v>
      </c>
      <c r="B575" s="14" t="s">
        <v>39</v>
      </c>
      <c r="C575" s="14" t="s">
        <v>40</v>
      </c>
      <c r="D575" s="15">
        <v>1</v>
      </c>
    </row>
    <row r="576" spans="1:4" x14ac:dyDescent="0.25">
      <c r="A576" s="14" t="s">
        <v>14</v>
      </c>
      <c r="B576" s="14" t="s">
        <v>77</v>
      </c>
      <c r="C576" s="14" t="s">
        <v>78</v>
      </c>
      <c r="D576" s="15">
        <v>0</v>
      </c>
    </row>
    <row r="577" spans="1:4" x14ac:dyDescent="0.25">
      <c r="A577" s="14" t="s">
        <v>14</v>
      </c>
      <c r="B577" s="14" t="s">
        <v>50</v>
      </c>
      <c r="C577" s="14" t="s">
        <v>51</v>
      </c>
      <c r="D577" s="15">
        <v>1</v>
      </c>
    </row>
    <row r="578" spans="1:4" x14ac:dyDescent="0.25">
      <c r="A578" s="14" t="s">
        <v>14</v>
      </c>
      <c r="B578" s="14" t="s">
        <v>77</v>
      </c>
      <c r="C578" s="14" t="s">
        <v>78</v>
      </c>
      <c r="D578" s="15">
        <v>0</v>
      </c>
    </row>
    <row r="579" spans="1:4" x14ac:dyDescent="0.25">
      <c r="A579" s="14" t="s">
        <v>14</v>
      </c>
      <c r="B579" s="14" t="s">
        <v>50</v>
      </c>
      <c r="C579" s="14" t="s">
        <v>51</v>
      </c>
      <c r="D579" s="15">
        <v>1</v>
      </c>
    </row>
    <row r="580" spans="1:4" x14ac:dyDescent="0.25">
      <c r="A580" s="14" t="s">
        <v>14</v>
      </c>
      <c r="B580" s="14" t="s">
        <v>149</v>
      </c>
      <c r="C580" s="14" t="s">
        <v>150</v>
      </c>
      <c r="D580" s="15">
        <v>0</v>
      </c>
    </row>
    <row r="581" spans="1:4" x14ac:dyDescent="0.25">
      <c r="A581" s="14" t="s">
        <v>19</v>
      </c>
      <c r="B581" s="14" t="s">
        <v>79</v>
      </c>
      <c r="C581" s="14" t="s">
        <v>80</v>
      </c>
      <c r="D581" s="15">
        <v>0</v>
      </c>
    </row>
    <row r="582" spans="1:4" x14ac:dyDescent="0.25">
      <c r="A582" s="14" t="s">
        <v>19</v>
      </c>
      <c r="B582" s="14" t="s">
        <v>153</v>
      </c>
      <c r="C582" s="14" t="s">
        <v>154</v>
      </c>
      <c r="D582" s="15">
        <v>1</v>
      </c>
    </row>
    <row r="583" spans="1:4" x14ac:dyDescent="0.25">
      <c r="A583" s="14" t="s">
        <v>21</v>
      </c>
      <c r="B583" s="14" t="s">
        <v>84</v>
      </c>
      <c r="C583" s="14" t="s">
        <v>85</v>
      </c>
      <c r="D583" s="15">
        <v>1</v>
      </c>
    </row>
    <row r="584" spans="1:4" x14ac:dyDescent="0.25">
      <c r="A584" s="14" t="s">
        <v>21</v>
      </c>
      <c r="B584" s="14" t="s">
        <v>74</v>
      </c>
      <c r="C584" s="14" t="s">
        <v>75</v>
      </c>
      <c r="D584" s="15">
        <v>1</v>
      </c>
    </row>
    <row r="585" spans="1:4" x14ac:dyDescent="0.25">
      <c r="A585" s="14" t="s">
        <v>21</v>
      </c>
      <c r="B585" s="14" t="s">
        <v>92</v>
      </c>
      <c r="C585" s="14" t="s">
        <v>93</v>
      </c>
      <c r="D585" s="15">
        <v>1</v>
      </c>
    </row>
    <row r="586" spans="1:4" x14ac:dyDescent="0.25">
      <c r="A586" s="14" t="s">
        <v>14</v>
      </c>
      <c r="B586" s="14" t="s">
        <v>50</v>
      </c>
      <c r="C586" s="14" t="s">
        <v>51</v>
      </c>
      <c r="D586" s="15">
        <v>1</v>
      </c>
    </row>
    <row r="587" spans="1:4" x14ac:dyDescent="0.25">
      <c r="A587" s="14" t="s">
        <v>14</v>
      </c>
      <c r="B587" s="14" t="s">
        <v>54</v>
      </c>
      <c r="C587" s="14" t="s">
        <v>55</v>
      </c>
      <c r="D587" s="15">
        <v>1</v>
      </c>
    </row>
    <row r="588" spans="1:4" x14ac:dyDescent="0.25">
      <c r="A588" s="14" t="s">
        <v>14</v>
      </c>
      <c r="B588" s="14" t="s">
        <v>77</v>
      </c>
      <c r="C588" s="14" t="s">
        <v>78</v>
      </c>
      <c r="D588" s="15">
        <v>0</v>
      </c>
    </row>
    <row r="589" spans="1:4" x14ac:dyDescent="0.25">
      <c r="A589" s="14" t="s">
        <v>14</v>
      </c>
      <c r="B589" s="14" t="s">
        <v>50</v>
      </c>
      <c r="C589" s="14" t="s">
        <v>51</v>
      </c>
      <c r="D589" s="15">
        <v>1</v>
      </c>
    </row>
    <row r="590" spans="1:4" x14ac:dyDescent="0.25">
      <c r="A590" s="14" t="s">
        <v>14</v>
      </c>
      <c r="B590" s="14" t="s">
        <v>52</v>
      </c>
      <c r="C590" s="14" t="s">
        <v>53</v>
      </c>
      <c r="D590" s="15">
        <v>1</v>
      </c>
    </row>
    <row r="591" spans="1:4" x14ac:dyDescent="0.25">
      <c r="A591" s="14" t="s">
        <v>14</v>
      </c>
      <c r="B591" s="14" t="s">
        <v>41</v>
      </c>
      <c r="C591" s="14" t="s">
        <v>40</v>
      </c>
      <c r="D591" s="15">
        <v>1</v>
      </c>
    </row>
    <row r="592" spans="1:4" x14ac:dyDescent="0.25">
      <c r="A592" s="14" t="s">
        <v>14</v>
      </c>
      <c r="B592" s="14" t="s">
        <v>174</v>
      </c>
      <c r="C592" s="14" t="s">
        <v>174</v>
      </c>
      <c r="D592" s="15">
        <v>0</v>
      </c>
    </row>
    <row r="593" spans="1:4" x14ac:dyDescent="0.25">
      <c r="A593" s="14" t="s">
        <v>14</v>
      </c>
      <c r="B593" s="14" t="s">
        <v>175</v>
      </c>
      <c r="C593" s="14" t="s">
        <v>176</v>
      </c>
      <c r="D593" s="15">
        <v>0</v>
      </c>
    </row>
    <row r="594" spans="1:4" x14ac:dyDescent="0.25">
      <c r="A594" s="14" t="s">
        <v>19</v>
      </c>
      <c r="B594" s="14" t="s">
        <v>136</v>
      </c>
      <c r="C594" s="14" t="s">
        <v>137</v>
      </c>
      <c r="D594" s="15">
        <v>0</v>
      </c>
    </row>
    <row r="595" spans="1:4" x14ac:dyDescent="0.25">
      <c r="A595" s="14" t="s">
        <v>14</v>
      </c>
      <c r="B595" s="14" t="s">
        <v>39</v>
      </c>
      <c r="C595" s="14" t="s">
        <v>40</v>
      </c>
      <c r="D595" s="15">
        <v>1</v>
      </c>
    </row>
    <row r="596" spans="1:4" x14ac:dyDescent="0.25">
      <c r="A596" s="14" t="s">
        <v>21</v>
      </c>
      <c r="B596" s="14" t="s">
        <v>74</v>
      </c>
      <c r="C596" s="14" t="s">
        <v>75</v>
      </c>
      <c r="D596" s="15">
        <v>1</v>
      </c>
    </row>
    <row r="597" spans="1:4" x14ac:dyDescent="0.25">
      <c r="A597" s="14" t="s">
        <v>21</v>
      </c>
      <c r="B597" s="14" t="s">
        <v>121</v>
      </c>
      <c r="C597" s="14" t="s">
        <v>122</v>
      </c>
      <c r="D597" s="15">
        <v>0</v>
      </c>
    </row>
    <row r="598" spans="1:4" x14ac:dyDescent="0.25">
      <c r="A598" s="14" t="s">
        <v>14</v>
      </c>
      <c r="B598" s="14" t="s">
        <v>177</v>
      </c>
      <c r="C598" s="14" t="s">
        <v>178</v>
      </c>
      <c r="D598" s="15">
        <v>0</v>
      </c>
    </row>
    <row r="599" spans="1:4" x14ac:dyDescent="0.25">
      <c r="A599" s="14" t="s">
        <v>14</v>
      </c>
      <c r="B599" s="14" t="s">
        <v>77</v>
      </c>
      <c r="C599" s="14" t="s">
        <v>78</v>
      </c>
      <c r="D599" s="15">
        <v>0</v>
      </c>
    </row>
    <row r="600" spans="1:4" x14ac:dyDescent="0.25">
      <c r="A600" s="14" t="s">
        <v>14</v>
      </c>
      <c r="B600" s="14" t="s">
        <v>39</v>
      </c>
      <c r="C600" s="14" t="s">
        <v>40</v>
      </c>
      <c r="D600" s="15">
        <v>1</v>
      </c>
    </row>
    <row r="601" spans="1:4" x14ac:dyDescent="0.25">
      <c r="A601" s="14" t="s">
        <v>14</v>
      </c>
      <c r="B601" s="14" t="s">
        <v>50</v>
      </c>
      <c r="C601" s="14" t="s">
        <v>51</v>
      </c>
      <c r="D601" s="15">
        <v>1</v>
      </c>
    </row>
    <row r="602" spans="1:4" x14ac:dyDescent="0.25">
      <c r="A602" s="14" t="s">
        <v>14</v>
      </c>
      <c r="B602" s="14" t="s">
        <v>54</v>
      </c>
      <c r="C602" s="14" t="s">
        <v>55</v>
      </c>
      <c r="D602" s="15">
        <v>1</v>
      </c>
    </row>
    <row r="603" spans="1:4" x14ac:dyDescent="0.25">
      <c r="A603" s="14" t="s">
        <v>14</v>
      </c>
      <c r="B603" s="14" t="s">
        <v>41</v>
      </c>
      <c r="C603" s="14" t="s">
        <v>40</v>
      </c>
      <c r="D603" s="15">
        <v>1</v>
      </c>
    </row>
    <row r="604" spans="1:4" x14ac:dyDescent="0.25">
      <c r="A604" s="14" t="s">
        <v>14</v>
      </c>
      <c r="B604" s="14" t="s">
        <v>39</v>
      </c>
      <c r="C604" s="14" t="s">
        <v>40</v>
      </c>
      <c r="D604" s="15">
        <v>1</v>
      </c>
    </row>
    <row r="605" spans="1:4" x14ac:dyDescent="0.25">
      <c r="A605" s="14" t="s">
        <v>14</v>
      </c>
      <c r="B605" s="14" t="s">
        <v>54</v>
      </c>
      <c r="C605" s="14" t="s">
        <v>55</v>
      </c>
      <c r="D605" s="15">
        <v>1</v>
      </c>
    </row>
    <row r="606" spans="1:4" x14ac:dyDescent="0.25">
      <c r="A606" s="14" t="s">
        <v>19</v>
      </c>
      <c r="B606" s="14" t="s">
        <v>109</v>
      </c>
      <c r="C606" s="14" t="s">
        <v>110</v>
      </c>
      <c r="D606" s="15">
        <v>0</v>
      </c>
    </row>
    <row r="607" spans="1:4" x14ac:dyDescent="0.25">
      <c r="A607" s="14" t="s">
        <v>19</v>
      </c>
      <c r="B607" s="14" t="s">
        <v>179</v>
      </c>
      <c r="C607" s="14" t="s">
        <v>180</v>
      </c>
      <c r="D607" s="15">
        <v>0</v>
      </c>
    </row>
    <row r="608" spans="1:4" x14ac:dyDescent="0.25">
      <c r="A608" s="14" t="s">
        <v>21</v>
      </c>
      <c r="B608" s="14" t="s">
        <v>181</v>
      </c>
      <c r="C608" s="14" t="s">
        <v>182</v>
      </c>
      <c r="D608" s="15">
        <v>0</v>
      </c>
    </row>
    <row r="609" spans="1:4" x14ac:dyDescent="0.25">
      <c r="A609" s="14" t="s">
        <v>21</v>
      </c>
      <c r="B609" s="14" t="s">
        <v>181</v>
      </c>
      <c r="C609" s="14" t="s">
        <v>182</v>
      </c>
      <c r="D609" s="15">
        <v>0</v>
      </c>
    </row>
    <row r="610" spans="1:4" x14ac:dyDescent="0.25">
      <c r="A610" s="14" t="s">
        <v>14</v>
      </c>
      <c r="B610" s="14" t="s">
        <v>39</v>
      </c>
      <c r="C610" s="14" t="s">
        <v>40</v>
      </c>
      <c r="D610" s="15">
        <v>1</v>
      </c>
    </row>
    <row r="611" spans="1:4" x14ac:dyDescent="0.25">
      <c r="A611" s="14" t="s">
        <v>14</v>
      </c>
      <c r="B611" s="14" t="s">
        <v>52</v>
      </c>
      <c r="C611" s="14" t="s">
        <v>53</v>
      </c>
      <c r="D611" s="15">
        <v>1</v>
      </c>
    </row>
    <row r="612" spans="1:4" x14ac:dyDescent="0.25">
      <c r="A612" s="14" t="s">
        <v>14</v>
      </c>
      <c r="B612" s="14" t="s">
        <v>56</v>
      </c>
      <c r="C612" s="14" t="s">
        <v>57</v>
      </c>
      <c r="D612" s="15">
        <v>0</v>
      </c>
    </row>
    <row r="613" spans="1:4" x14ac:dyDescent="0.25">
      <c r="A613" s="14" t="s">
        <v>14</v>
      </c>
      <c r="B613" s="14" t="s">
        <v>39</v>
      </c>
      <c r="C613" s="14" t="s">
        <v>40</v>
      </c>
      <c r="D613" s="15">
        <v>1</v>
      </c>
    </row>
    <row r="614" spans="1:4" x14ac:dyDescent="0.25">
      <c r="A614" s="14" t="s">
        <v>14</v>
      </c>
      <c r="B614" s="14" t="s">
        <v>39</v>
      </c>
      <c r="C614" s="14" t="s">
        <v>40</v>
      </c>
      <c r="D614" s="15">
        <v>1</v>
      </c>
    </row>
    <row r="615" spans="1:4" x14ac:dyDescent="0.25">
      <c r="A615" s="14" t="s">
        <v>14</v>
      </c>
      <c r="B615" s="14" t="s">
        <v>50</v>
      </c>
      <c r="C615" s="14" t="s">
        <v>51</v>
      </c>
      <c r="D615" s="15">
        <v>1</v>
      </c>
    </row>
    <row r="616" spans="1:4" x14ac:dyDescent="0.25">
      <c r="A616" s="14" t="s">
        <v>14</v>
      </c>
      <c r="B616" s="14" t="s">
        <v>39</v>
      </c>
      <c r="C616" s="14" t="s">
        <v>40</v>
      </c>
      <c r="D616" s="15">
        <v>1</v>
      </c>
    </row>
    <row r="617" spans="1:4" x14ac:dyDescent="0.25">
      <c r="A617" s="14" t="s">
        <v>14</v>
      </c>
      <c r="B617" s="14" t="s">
        <v>54</v>
      </c>
      <c r="C617" s="14" t="s">
        <v>55</v>
      </c>
      <c r="D617" s="15">
        <v>1</v>
      </c>
    </row>
    <row r="618" spans="1:4" x14ac:dyDescent="0.25">
      <c r="A618" s="14" t="s">
        <v>14</v>
      </c>
      <c r="B618" s="14" t="s">
        <v>39</v>
      </c>
      <c r="C618" s="14" t="s">
        <v>40</v>
      </c>
      <c r="D618" s="15">
        <v>1</v>
      </c>
    </row>
    <row r="619" spans="1:4" x14ac:dyDescent="0.25">
      <c r="A619" s="14" t="s">
        <v>14</v>
      </c>
      <c r="B619" s="14" t="s">
        <v>52</v>
      </c>
      <c r="C619" s="14" t="s">
        <v>53</v>
      </c>
      <c r="D619" s="15">
        <v>1</v>
      </c>
    </row>
    <row r="620" spans="1:4" x14ac:dyDescent="0.25">
      <c r="A620" s="14" t="s">
        <v>19</v>
      </c>
      <c r="B620" s="14" t="s">
        <v>64</v>
      </c>
      <c r="C620" s="14" t="s">
        <v>65</v>
      </c>
      <c r="D620" s="15">
        <v>0</v>
      </c>
    </row>
    <row r="621" spans="1:4" x14ac:dyDescent="0.25">
      <c r="A621" s="14" t="s">
        <v>21</v>
      </c>
      <c r="B621" s="14" t="s">
        <v>84</v>
      </c>
      <c r="C621" s="14" t="s">
        <v>85</v>
      </c>
      <c r="D621" s="15">
        <v>1</v>
      </c>
    </row>
    <row r="622" spans="1:4" x14ac:dyDescent="0.25">
      <c r="A622" s="14" t="s">
        <v>21</v>
      </c>
      <c r="B622" s="14" t="s">
        <v>72</v>
      </c>
      <c r="C622" s="14" t="s">
        <v>73</v>
      </c>
      <c r="D622" s="15">
        <v>1</v>
      </c>
    </row>
    <row r="623" spans="1:4" x14ac:dyDescent="0.25">
      <c r="A623" s="14" t="s">
        <v>14</v>
      </c>
      <c r="B623" s="14" t="s">
        <v>125</v>
      </c>
      <c r="C623" s="14" t="s">
        <v>126</v>
      </c>
      <c r="D623" s="15">
        <v>0</v>
      </c>
    </row>
    <row r="624" spans="1:4" x14ac:dyDescent="0.25">
      <c r="A624" s="14" t="s">
        <v>14</v>
      </c>
      <c r="B624" s="14" t="s">
        <v>52</v>
      </c>
      <c r="C624" s="14" t="s">
        <v>53</v>
      </c>
      <c r="D624" s="15">
        <v>1</v>
      </c>
    </row>
    <row r="625" spans="1:4" x14ac:dyDescent="0.25">
      <c r="A625" s="14" t="s">
        <v>14</v>
      </c>
      <c r="B625" s="14" t="s">
        <v>50</v>
      </c>
      <c r="C625" s="14" t="s">
        <v>51</v>
      </c>
      <c r="D625" s="15">
        <v>1</v>
      </c>
    </row>
    <row r="626" spans="1:4" x14ac:dyDescent="0.25">
      <c r="A626" s="14" t="s">
        <v>14</v>
      </c>
      <c r="B626" s="14" t="s">
        <v>138</v>
      </c>
      <c r="C626" s="14" t="s">
        <v>139</v>
      </c>
      <c r="D626" s="15">
        <v>0</v>
      </c>
    </row>
    <row r="627" spans="1:4" x14ac:dyDescent="0.25">
      <c r="A627" s="14" t="s">
        <v>14</v>
      </c>
      <c r="B627" s="14" t="s">
        <v>39</v>
      </c>
      <c r="C627" s="14" t="s">
        <v>40</v>
      </c>
      <c r="D627" s="15">
        <v>1</v>
      </c>
    </row>
    <row r="628" spans="1:4" x14ac:dyDescent="0.25">
      <c r="A628" s="14" t="s">
        <v>19</v>
      </c>
      <c r="B628" s="14" t="s">
        <v>164</v>
      </c>
      <c r="C628" s="14" t="s">
        <v>165</v>
      </c>
      <c r="D628" s="15">
        <v>0</v>
      </c>
    </row>
    <row r="629" spans="1:4" x14ac:dyDescent="0.25">
      <c r="A629" s="14" t="s">
        <v>14</v>
      </c>
      <c r="B629" s="14" t="s">
        <v>54</v>
      </c>
      <c r="C629" s="14" t="s">
        <v>55</v>
      </c>
      <c r="D629" s="15">
        <v>1</v>
      </c>
    </row>
    <row r="630" spans="1:4" x14ac:dyDescent="0.25">
      <c r="A630" s="14" t="s">
        <v>19</v>
      </c>
      <c r="B630" s="14" t="s">
        <v>134</v>
      </c>
      <c r="C630" s="14" t="s">
        <v>135</v>
      </c>
      <c r="D630" s="15">
        <v>0</v>
      </c>
    </row>
    <row r="631" spans="1:4" x14ac:dyDescent="0.25">
      <c r="A631" s="14" t="s">
        <v>21</v>
      </c>
      <c r="B631" s="14" t="s">
        <v>46</v>
      </c>
      <c r="C631" s="14" t="s">
        <v>47</v>
      </c>
      <c r="D631" s="15">
        <v>1</v>
      </c>
    </row>
    <row r="632" spans="1:4" x14ac:dyDescent="0.25">
      <c r="A632" s="14" t="s">
        <v>21</v>
      </c>
      <c r="B632" s="14" t="s">
        <v>74</v>
      </c>
      <c r="C632" s="14" t="s">
        <v>75</v>
      </c>
      <c r="D632" s="15">
        <v>1</v>
      </c>
    </row>
    <row r="633" spans="1:4" x14ac:dyDescent="0.25">
      <c r="A633" s="14" t="s">
        <v>19</v>
      </c>
      <c r="B633" s="14" t="s">
        <v>109</v>
      </c>
      <c r="C633" s="14" t="s">
        <v>110</v>
      </c>
      <c r="D633" s="15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B064-6836-469C-B143-C68BC791DE7D}">
  <dimension ref="A1:G81"/>
  <sheetViews>
    <sheetView workbookViewId="0">
      <selection sqref="A1:XFD1048576"/>
    </sheetView>
  </sheetViews>
  <sheetFormatPr defaultRowHeight="15" x14ac:dyDescent="0.25"/>
  <cols>
    <col min="1" max="1" width="4.7109375" customWidth="1"/>
    <col min="2" max="2" width="66.5703125" style="20" bestFit="1" customWidth="1"/>
    <col min="3" max="3" width="2.28515625" customWidth="1"/>
    <col min="4" max="4" width="4.28515625" customWidth="1"/>
    <col min="5" max="5" width="60.5703125" customWidth="1"/>
  </cols>
  <sheetData>
    <row r="1" spans="1:7" x14ac:dyDescent="0.25">
      <c r="B1" s="17" t="s">
        <v>34</v>
      </c>
      <c r="E1" s="18" t="s">
        <v>193</v>
      </c>
    </row>
    <row r="2" spans="1:7" x14ac:dyDescent="0.25">
      <c r="A2">
        <v>1</v>
      </c>
      <c r="B2" s="19" t="s">
        <v>37</v>
      </c>
      <c r="D2">
        <v>1</v>
      </c>
      <c r="E2" s="19" t="s">
        <v>39</v>
      </c>
    </row>
    <row r="3" spans="1:7" x14ac:dyDescent="0.25">
      <c r="A3">
        <v>2</v>
      </c>
      <c r="B3" s="19" t="s">
        <v>39</v>
      </c>
      <c r="D3">
        <v>2</v>
      </c>
      <c r="E3" s="19" t="s">
        <v>41</v>
      </c>
    </row>
    <row r="4" spans="1:7" x14ac:dyDescent="0.25">
      <c r="A4">
        <v>3</v>
      </c>
      <c r="B4" s="19" t="s">
        <v>41</v>
      </c>
      <c r="D4">
        <v>3</v>
      </c>
      <c r="E4" s="19" t="s">
        <v>42</v>
      </c>
    </row>
    <row r="5" spans="1:7" x14ac:dyDescent="0.25">
      <c r="A5">
        <v>4</v>
      </c>
      <c r="B5" s="19" t="s">
        <v>42</v>
      </c>
      <c r="D5">
        <v>4</v>
      </c>
      <c r="E5" s="19" t="s">
        <v>46</v>
      </c>
    </row>
    <row r="6" spans="1:7" x14ac:dyDescent="0.25">
      <c r="A6">
        <v>5</v>
      </c>
      <c r="B6" s="19" t="s">
        <v>44</v>
      </c>
      <c r="D6">
        <v>5</v>
      </c>
      <c r="E6" s="19" t="s">
        <v>48</v>
      </c>
    </row>
    <row r="7" spans="1:7" x14ac:dyDescent="0.25">
      <c r="A7">
        <v>6</v>
      </c>
      <c r="B7" s="19" t="s">
        <v>46</v>
      </c>
      <c r="D7">
        <v>6</v>
      </c>
      <c r="E7" s="19" t="s">
        <v>50</v>
      </c>
    </row>
    <row r="8" spans="1:7" x14ac:dyDescent="0.25">
      <c r="A8">
        <v>7</v>
      </c>
      <c r="B8" s="19" t="s">
        <v>48</v>
      </c>
      <c r="D8">
        <v>7</v>
      </c>
      <c r="E8" s="19" t="s">
        <v>52</v>
      </c>
    </row>
    <row r="9" spans="1:7" x14ac:dyDescent="0.25">
      <c r="A9">
        <v>8</v>
      </c>
      <c r="B9" s="19" t="s">
        <v>50</v>
      </c>
      <c r="D9">
        <v>8</v>
      </c>
      <c r="E9" s="19" t="s">
        <v>54</v>
      </c>
    </row>
    <row r="10" spans="1:7" x14ac:dyDescent="0.25">
      <c r="A10">
        <v>9</v>
      </c>
      <c r="B10" s="19" t="s">
        <v>52</v>
      </c>
      <c r="D10">
        <v>9</v>
      </c>
      <c r="E10" s="19" t="s">
        <v>58</v>
      </c>
    </row>
    <row r="11" spans="1:7" x14ac:dyDescent="0.25">
      <c r="A11">
        <v>10</v>
      </c>
      <c r="B11" s="19" t="s">
        <v>54</v>
      </c>
      <c r="D11">
        <v>10</v>
      </c>
      <c r="E11" s="19" t="s">
        <v>74</v>
      </c>
    </row>
    <row r="12" spans="1:7" x14ac:dyDescent="0.25">
      <c r="A12">
        <v>11</v>
      </c>
      <c r="B12" s="19" t="s">
        <v>56</v>
      </c>
      <c r="D12">
        <v>11</v>
      </c>
      <c r="E12" s="19" t="s">
        <v>83</v>
      </c>
      <c r="F12" s="20"/>
      <c r="G12" s="20"/>
    </row>
    <row r="13" spans="1:7" x14ac:dyDescent="0.25">
      <c r="A13">
        <v>12</v>
      </c>
      <c r="B13" s="19" t="s">
        <v>58</v>
      </c>
      <c r="D13">
        <v>12</v>
      </c>
      <c r="E13" s="19" t="s">
        <v>84</v>
      </c>
    </row>
    <row r="14" spans="1:7" x14ac:dyDescent="0.25">
      <c r="A14">
        <v>13</v>
      </c>
      <c r="B14" s="19" t="s">
        <v>60</v>
      </c>
      <c r="D14">
        <v>13</v>
      </c>
      <c r="E14" s="19" t="s">
        <v>88</v>
      </c>
    </row>
    <row r="15" spans="1:7" x14ac:dyDescent="0.25">
      <c r="A15">
        <v>14</v>
      </c>
      <c r="B15" s="19" t="s">
        <v>62</v>
      </c>
      <c r="D15">
        <v>14</v>
      </c>
      <c r="E15" s="19" t="s">
        <v>92</v>
      </c>
    </row>
    <row r="16" spans="1:7" x14ac:dyDescent="0.25">
      <c r="A16">
        <v>15</v>
      </c>
      <c r="B16" s="19" t="s">
        <v>64</v>
      </c>
      <c r="D16">
        <v>15</v>
      </c>
      <c r="E16" s="19" t="s">
        <v>70</v>
      </c>
    </row>
    <row r="17" spans="1:5" x14ac:dyDescent="0.25">
      <c r="A17">
        <v>16</v>
      </c>
      <c r="B17" s="19" t="s">
        <v>66</v>
      </c>
      <c r="D17">
        <v>16</v>
      </c>
      <c r="E17" s="19" t="s">
        <v>72</v>
      </c>
    </row>
    <row r="18" spans="1:5" x14ac:dyDescent="0.25">
      <c r="A18">
        <v>17</v>
      </c>
      <c r="B18" s="19" t="s">
        <v>68</v>
      </c>
      <c r="D18">
        <v>17</v>
      </c>
      <c r="E18" s="19" t="s">
        <v>74</v>
      </c>
    </row>
    <row r="19" spans="1:5" x14ac:dyDescent="0.25">
      <c r="A19">
        <v>18</v>
      </c>
      <c r="B19" s="19" t="s">
        <v>70</v>
      </c>
      <c r="D19">
        <v>18</v>
      </c>
      <c r="E19" s="19" t="s">
        <v>117</v>
      </c>
    </row>
    <row r="20" spans="1:5" x14ac:dyDescent="0.25">
      <c r="A20">
        <v>19</v>
      </c>
      <c r="B20" s="19" t="s">
        <v>72</v>
      </c>
      <c r="D20">
        <v>19</v>
      </c>
      <c r="E20" s="19" t="s">
        <v>168</v>
      </c>
    </row>
    <row r="21" spans="1:5" x14ac:dyDescent="0.25">
      <c r="A21">
        <v>20</v>
      </c>
      <c r="B21" s="19" t="s">
        <v>74</v>
      </c>
    </row>
    <row r="22" spans="1:5" x14ac:dyDescent="0.25">
      <c r="A22">
        <v>21</v>
      </c>
      <c r="B22" s="19" t="s">
        <v>76</v>
      </c>
    </row>
    <row r="23" spans="1:5" x14ac:dyDescent="0.25">
      <c r="A23">
        <v>22</v>
      </c>
      <c r="B23" s="19" t="s">
        <v>77</v>
      </c>
    </row>
    <row r="24" spans="1:5" x14ac:dyDescent="0.25">
      <c r="A24">
        <v>23</v>
      </c>
      <c r="B24" s="19" t="s">
        <v>79</v>
      </c>
    </row>
    <row r="25" spans="1:5" x14ac:dyDescent="0.25">
      <c r="A25">
        <v>24</v>
      </c>
      <c r="B25" s="19" t="s">
        <v>81</v>
      </c>
    </row>
    <row r="26" spans="1:5" x14ac:dyDescent="0.25">
      <c r="A26">
        <v>25</v>
      </c>
      <c r="B26" s="19" t="s">
        <v>83</v>
      </c>
      <c r="E26" s="19"/>
    </row>
    <row r="27" spans="1:5" x14ac:dyDescent="0.25">
      <c r="A27">
        <v>26</v>
      </c>
      <c r="B27" s="19" t="s">
        <v>84</v>
      </c>
      <c r="E27" s="19"/>
    </row>
    <row r="28" spans="1:5" x14ac:dyDescent="0.25">
      <c r="A28">
        <v>27</v>
      </c>
      <c r="B28" s="19" t="s">
        <v>86</v>
      </c>
    </row>
    <row r="29" spans="1:5" x14ac:dyDescent="0.25">
      <c r="A29">
        <v>28</v>
      </c>
      <c r="B29" s="19" t="s">
        <v>88</v>
      </c>
      <c r="E29" s="19"/>
    </row>
    <row r="30" spans="1:5" x14ac:dyDescent="0.25">
      <c r="A30">
        <v>29</v>
      </c>
      <c r="B30" s="19" t="s">
        <v>89</v>
      </c>
    </row>
    <row r="31" spans="1:5" x14ac:dyDescent="0.25">
      <c r="A31">
        <v>30</v>
      </c>
      <c r="B31" s="19" t="s">
        <v>91</v>
      </c>
    </row>
    <row r="32" spans="1:5" x14ac:dyDescent="0.25">
      <c r="A32">
        <v>31</v>
      </c>
      <c r="B32" s="19" t="s">
        <v>92</v>
      </c>
      <c r="E32" s="19"/>
    </row>
    <row r="33" spans="1:2" x14ac:dyDescent="0.25">
      <c r="A33">
        <v>32</v>
      </c>
      <c r="B33" s="19" t="s">
        <v>94</v>
      </c>
    </row>
    <row r="34" spans="1:2" x14ac:dyDescent="0.25">
      <c r="A34">
        <v>33</v>
      </c>
      <c r="B34" s="19" t="s">
        <v>96</v>
      </c>
    </row>
    <row r="35" spans="1:2" x14ac:dyDescent="0.25">
      <c r="A35">
        <v>34</v>
      </c>
      <c r="B35" s="19" t="s">
        <v>97</v>
      </c>
    </row>
    <row r="36" spans="1:2" x14ac:dyDescent="0.25">
      <c r="A36">
        <v>35</v>
      </c>
      <c r="B36" s="19" t="s">
        <v>99</v>
      </c>
    </row>
    <row r="37" spans="1:2" x14ac:dyDescent="0.25">
      <c r="A37">
        <v>36</v>
      </c>
      <c r="B37" s="19" t="s">
        <v>101</v>
      </c>
    </row>
    <row r="38" spans="1:2" x14ac:dyDescent="0.25">
      <c r="A38">
        <v>37</v>
      </c>
      <c r="B38" s="19" t="s">
        <v>103</v>
      </c>
    </row>
    <row r="39" spans="1:2" x14ac:dyDescent="0.25">
      <c r="A39">
        <v>38</v>
      </c>
      <c r="B39" s="19" t="s">
        <v>105</v>
      </c>
    </row>
    <row r="40" spans="1:2" x14ac:dyDescent="0.25">
      <c r="A40">
        <v>39</v>
      </c>
      <c r="B40" s="19" t="s">
        <v>107</v>
      </c>
    </row>
    <row r="41" spans="1:2" x14ac:dyDescent="0.25">
      <c r="A41">
        <v>40</v>
      </c>
      <c r="B41" s="19" t="s">
        <v>109</v>
      </c>
    </row>
    <row r="42" spans="1:2" x14ac:dyDescent="0.25">
      <c r="A42">
        <v>41</v>
      </c>
      <c r="B42" s="19" t="s">
        <v>111</v>
      </c>
    </row>
    <row r="43" spans="1:2" x14ac:dyDescent="0.25">
      <c r="A43">
        <v>42</v>
      </c>
      <c r="B43" s="19" t="s">
        <v>113</v>
      </c>
    </row>
    <row r="44" spans="1:2" x14ac:dyDescent="0.25">
      <c r="A44">
        <v>43</v>
      </c>
      <c r="B44" s="19" t="s">
        <v>115</v>
      </c>
    </row>
    <row r="45" spans="1:2" x14ac:dyDescent="0.25">
      <c r="A45">
        <v>44</v>
      </c>
      <c r="B45" s="19" t="s">
        <v>117</v>
      </c>
    </row>
    <row r="46" spans="1:2" x14ac:dyDescent="0.25">
      <c r="A46">
        <v>45</v>
      </c>
      <c r="B46" s="19" t="s">
        <v>119</v>
      </c>
    </row>
    <row r="47" spans="1:2" x14ac:dyDescent="0.25">
      <c r="A47">
        <v>46</v>
      </c>
      <c r="B47" s="19" t="s">
        <v>121</v>
      </c>
    </row>
    <row r="48" spans="1:2" x14ac:dyDescent="0.25">
      <c r="A48">
        <v>47</v>
      </c>
      <c r="B48" s="19" t="s">
        <v>123</v>
      </c>
    </row>
    <row r="49" spans="1:2" x14ac:dyDescent="0.25">
      <c r="A49">
        <v>48</v>
      </c>
      <c r="B49" s="19" t="s">
        <v>125</v>
      </c>
    </row>
    <row r="50" spans="1:2" x14ac:dyDescent="0.25">
      <c r="A50">
        <v>49</v>
      </c>
      <c r="B50" s="19" t="s">
        <v>127</v>
      </c>
    </row>
    <row r="51" spans="1:2" x14ac:dyDescent="0.25">
      <c r="A51">
        <v>50</v>
      </c>
      <c r="B51" s="19" t="s">
        <v>128</v>
      </c>
    </row>
    <row r="52" spans="1:2" x14ac:dyDescent="0.25">
      <c r="A52">
        <v>51</v>
      </c>
      <c r="B52" s="19" t="s">
        <v>130</v>
      </c>
    </row>
    <row r="53" spans="1:2" x14ac:dyDescent="0.25">
      <c r="A53">
        <v>52</v>
      </c>
      <c r="B53" s="19" t="s">
        <v>132</v>
      </c>
    </row>
    <row r="54" spans="1:2" x14ac:dyDescent="0.25">
      <c r="A54">
        <v>53</v>
      </c>
      <c r="B54" s="19" t="s">
        <v>134</v>
      </c>
    </row>
    <row r="55" spans="1:2" x14ac:dyDescent="0.25">
      <c r="A55">
        <v>54</v>
      </c>
      <c r="B55" s="19" t="s">
        <v>136</v>
      </c>
    </row>
    <row r="56" spans="1:2" x14ac:dyDescent="0.25">
      <c r="A56">
        <v>55</v>
      </c>
      <c r="B56" s="19" t="s">
        <v>138</v>
      </c>
    </row>
    <row r="57" spans="1:2" x14ac:dyDescent="0.25">
      <c r="A57">
        <v>56</v>
      </c>
      <c r="B57" s="19" t="s">
        <v>140</v>
      </c>
    </row>
    <row r="58" spans="1:2" x14ac:dyDescent="0.25">
      <c r="A58">
        <v>57</v>
      </c>
      <c r="B58" s="19" t="s">
        <v>141</v>
      </c>
    </row>
    <row r="59" spans="1:2" x14ac:dyDescent="0.25">
      <c r="A59">
        <v>58</v>
      </c>
      <c r="B59" s="19" t="s">
        <v>142</v>
      </c>
    </row>
    <row r="60" spans="1:2" x14ac:dyDescent="0.25">
      <c r="A60">
        <v>59</v>
      </c>
      <c r="B60" s="19" t="s">
        <v>144</v>
      </c>
    </row>
    <row r="61" spans="1:2" x14ac:dyDescent="0.25">
      <c r="A61">
        <v>60</v>
      </c>
      <c r="B61" s="19" t="s">
        <v>145</v>
      </c>
    </row>
    <row r="62" spans="1:2" x14ac:dyDescent="0.25">
      <c r="A62">
        <v>61</v>
      </c>
      <c r="B62" s="19" t="s">
        <v>147</v>
      </c>
    </row>
    <row r="63" spans="1:2" x14ac:dyDescent="0.25">
      <c r="A63">
        <v>62</v>
      </c>
      <c r="B63" s="19" t="s">
        <v>149</v>
      </c>
    </row>
    <row r="64" spans="1:2" x14ac:dyDescent="0.25">
      <c r="A64">
        <v>63</v>
      </c>
      <c r="B64" s="19" t="s">
        <v>151</v>
      </c>
    </row>
    <row r="65" spans="1:2" x14ac:dyDescent="0.25">
      <c r="A65">
        <v>64</v>
      </c>
      <c r="B65" s="19" t="s">
        <v>152</v>
      </c>
    </row>
    <row r="66" spans="1:2" x14ac:dyDescent="0.25">
      <c r="A66">
        <v>65</v>
      </c>
      <c r="B66" s="19" t="s">
        <v>153</v>
      </c>
    </row>
    <row r="67" spans="1:2" x14ac:dyDescent="0.25">
      <c r="A67">
        <v>66</v>
      </c>
      <c r="B67" s="19" t="s">
        <v>155</v>
      </c>
    </row>
    <row r="68" spans="1:2" x14ac:dyDescent="0.25">
      <c r="A68">
        <v>67</v>
      </c>
      <c r="B68" s="19" t="s">
        <v>157</v>
      </c>
    </row>
    <row r="69" spans="1:2" x14ac:dyDescent="0.25">
      <c r="A69">
        <v>68</v>
      </c>
      <c r="B69" s="19" t="s">
        <v>158</v>
      </c>
    </row>
    <row r="70" spans="1:2" x14ac:dyDescent="0.25">
      <c r="A70">
        <v>69</v>
      </c>
      <c r="B70" s="19" t="s">
        <v>160</v>
      </c>
    </row>
    <row r="71" spans="1:2" x14ac:dyDescent="0.25">
      <c r="A71">
        <v>70</v>
      </c>
      <c r="B71" s="19" t="s">
        <v>162</v>
      </c>
    </row>
    <row r="72" spans="1:2" x14ac:dyDescent="0.25">
      <c r="A72">
        <v>71</v>
      </c>
      <c r="B72" s="19" t="s">
        <v>164</v>
      </c>
    </row>
    <row r="73" spans="1:2" x14ac:dyDescent="0.25">
      <c r="A73">
        <v>72</v>
      </c>
      <c r="B73" s="19" t="s">
        <v>166</v>
      </c>
    </row>
    <row r="74" spans="1:2" x14ac:dyDescent="0.25">
      <c r="A74">
        <v>73</v>
      </c>
      <c r="B74" s="19" t="s">
        <v>168</v>
      </c>
    </row>
    <row r="75" spans="1:2" x14ac:dyDescent="0.25">
      <c r="A75">
        <v>74</v>
      </c>
      <c r="B75" s="19" t="s">
        <v>170</v>
      </c>
    </row>
    <row r="76" spans="1:2" x14ac:dyDescent="0.25">
      <c r="A76">
        <v>75</v>
      </c>
      <c r="B76" s="19" t="s">
        <v>172</v>
      </c>
    </row>
    <row r="77" spans="1:2" x14ac:dyDescent="0.25">
      <c r="A77">
        <v>76</v>
      </c>
      <c r="B77" s="19" t="s">
        <v>174</v>
      </c>
    </row>
    <row r="78" spans="1:2" x14ac:dyDescent="0.25">
      <c r="A78">
        <v>77</v>
      </c>
      <c r="B78" s="19" t="s">
        <v>175</v>
      </c>
    </row>
    <row r="79" spans="1:2" x14ac:dyDescent="0.25">
      <c r="A79">
        <v>78</v>
      </c>
      <c r="B79" s="19" t="s">
        <v>177</v>
      </c>
    </row>
    <row r="80" spans="1:2" x14ac:dyDescent="0.25">
      <c r="A80">
        <v>79</v>
      </c>
      <c r="B80" s="19" t="s">
        <v>179</v>
      </c>
    </row>
    <row r="81" spans="1:2" x14ac:dyDescent="0.25">
      <c r="A81">
        <v>80</v>
      </c>
      <c r="B81" s="19" t="s">
        <v>181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1</vt:i4>
      </vt:variant>
    </vt:vector>
  </HeadingPairs>
  <TitlesOfParts>
    <vt:vector size="7" baseType="lpstr">
      <vt:lpstr>nastaveni</vt:lpstr>
      <vt:lpstr>List4</vt:lpstr>
      <vt:lpstr>List2</vt:lpstr>
      <vt:lpstr>List1</vt:lpstr>
      <vt:lpstr>List3</vt:lpstr>
      <vt:lpstr>Seznam typů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2024-01-09T09:46:26Z</dcterms:created>
  <dcterms:modified xsi:type="dcterms:W3CDTF">2024-01-10T14:35:50Z</dcterms:modified>
</cp:coreProperties>
</file>