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P:\PS\Controlling\Káňa\2025\2025 - únor\"/>
    </mc:Choice>
  </mc:AlternateContent>
  <xr:revisionPtr revIDLastSave="0" documentId="8_{6FDF305A-3141-484D-B801-37D09A338C9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2" i="1"/>
  <c r="T33" i="1"/>
  <c r="T34" i="1"/>
  <c r="T35" i="1"/>
  <c r="T3" i="1"/>
  <c r="R4" i="1"/>
  <c r="R5" i="1"/>
  <c r="R8" i="1"/>
  <c r="R9" i="1"/>
  <c r="R11" i="1"/>
  <c r="R12" i="1"/>
  <c r="R13" i="1"/>
  <c r="R14" i="1"/>
  <c r="R15" i="1"/>
  <c r="R16" i="1"/>
  <c r="R17" i="1"/>
  <c r="R18" i="1"/>
  <c r="R19" i="1"/>
  <c r="R20" i="1"/>
  <c r="R21" i="1"/>
  <c r="R27" i="1"/>
  <c r="R3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" i="1"/>
  <c r="K31" i="1" l="1"/>
  <c r="J31" i="1"/>
  <c r="I31" i="1"/>
  <c r="H31" i="1"/>
  <c r="G31" i="1"/>
  <c r="F31" i="1"/>
  <c r="E31" i="1"/>
  <c r="D31" i="1"/>
  <c r="C31" i="1"/>
  <c r="B31" i="1"/>
  <c r="N31" i="1"/>
  <c r="M31" i="1"/>
  <c r="L31" i="1"/>
  <c r="K36" i="1"/>
  <c r="J36" i="1"/>
  <c r="I36" i="1"/>
  <c r="H36" i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<sst xmlns="http://schemas.openxmlformats.org/spreadsheetml/2006/main" count="124" uniqueCount="59">
  <si>
    <t xml:space="preserve">1.IK      </t>
  </si>
  <si>
    <t xml:space="preserve">2.IK     </t>
  </si>
  <si>
    <t xml:space="preserve">3.IK     </t>
  </si>
  <si>
    <t xml:space="preserve">GER      </t>
  </si>
  <si>
    <t>INF</t>
  </si>
  <si>
    <t xml:space="preserve">PLIC     </t>
  </si>
  <si>
    <t xml:space="preserve">NEUR     </t>
  </si>
  <si>
    <t xml:space="preserve">PSY      </t>
  </si>
  <si>
    <t xml:space="preserve">DK       </t>
  </si>
  <si>
    <t xml:space="preserve">PORGYN   </t>
  </si>
  <si>
    <t xml:space="preserve">NOVO     </t>
  </si>
  <si>
    <t xml:space="preserve">NCHIR    </t>
  </si>
  <si>
    <t xml:space="preserve">TRAUM    </t>
  </si>
  <si>
    <t xml:space="preserve">ORT      </t>
  </si>
  <si>
    <t xml:space="preserve">URO      </t>
  </si>
  <si>
    <t xml:space="preserve">ORL      </t>
  </si>
  <si>
    <t xml:space="preserve">OCNI     </t>
  </si>
  <si>
    <t xml:space="preserve">KOZNI    </t>
  </si>
  <si>
    <t xml:space="preserve">ONK      </t>
  </si>
  <si>
    <t xml:space="preserve">HOK      </t>
  </si>
  <si>
    <t xml:space="preserve">REH      </t>
  </si>
  <si>
    <t xml:space="preserve">KNM      </t>
  </si>
  <si>
    <t xml:space="preserve">UCOCH    </t>
  </si>
  <si>
    <t xml:space="preserve">Celkem   </t>
  </si>
  <si>
    <t>Klinika</t>
  </si>
  <si>
    <t>Akutní lůžková péče</t>
  </si>
  <si>
    <t>Lůžka dlouhodobé ošetřovatelské péče</t>
  </si>
  <si>
    <t xml:space="preserve">GER - 48     </t>
  </si>
  <si>
    <t>NIP</t>
  </si>
  <si>
    <t>DIOP</t>
  </si>
  <si>
    <t>CHIR</t>
  </si>
  <si>
    <t>Počet stand. lůžek nasml.</t>
  </si>
  <si>
    <t>Poč. stand. lůž. nasml. 111</t>
  </si>
  <si>
    <t>Poč. stand. lůž. nasml. 201</t>
  </si>
  <si>
    <t>Poč. stand. lůž. nasml. 205</t>
  </si>
  <si>
    <t>Poč. stand. lůž. nasml. 207</t>
  </si>
  <si>
    <t>Poč. stand. lůž. nasml. 209</t>
  </si>
  <si>
    <t>Poč. stand. lůž. nasml. 211</t>
  </si>
  <si>
    <t>Poč. stand. lůž. nasml. 213</t>
  </si>
  <si>
    <t>Počet reálných stand. lůžek</t>
  </si>
  <si>
    <t>Poč. evidovaných stand. lůžek v NIS</t>
  </si>
  <si>
    <t>Počet nasml. JIP lůžek</t>
  </si>
  <si>
    <t>Počet reálných JIP lůžek</t>
  </si>
  <si>
    <t>Poč. evidovaných JIP lůžek v NIS</t>
  </si>
  <si>
    <t>Komentář</t>
  </si>
  <si>
    <t xml:space="preserve">KAR - ARO      </t>
  </si>
  <si>
    <t>KAR - IPCHO</t>
  </si>
  <si>
    <t>-</t>
  </si>
  <si>
    <t>oddělení č. 4 - reálně 26 stand. lůžek (28 nasmlouvaných)</t>
  </si>
  <si>
    <t>oddělení č. 32C - reálně 27 stand. lůžek (28 nasmlouvaných)</t>
  </si>
  <si>
    <t>66 stand. lůžek + 21 lůžek pro doprovod</t>
  </si>
  <si>
    <t>oddělení č. 16 BD - reálně 8 lůžek doprovodů (4 nasmlouvané)</t>
  </si>
  <si>
    <t>oddělení č. 3 - reálně 26 stand. Lůžek (27 nasmlouvaných) oddělení č. 9 - reálně 16 stand. Lůžek (17 nasmlouvaných)</t>
  </si>
  <si>
    <t>dříve 2. CHIR</t>
  </si>
  <si>
    <t>dříve KCHIR</t>
  </si>
  <si>
    <t>dříve IPCHO</t>
  </si>
  <si>
    <t>KVCHIR - CTCH</t>
  </si>
  <si>
    <t>KVCHIR - KVCH</t>
  </si>
  <si>
    <t>oddělení č. 40 - reálně 12 stand. lůžek (10 nasmlouvaných)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</si>
</sst>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3" xfId="0" applyFont="1" applyBorder="1"/>
    <xf numFmtId="0" fontId="3" fillId="0" borderId="36" xfId="0" applyFont="1" applyBorder="1" applyAlignment="1">
      <alignment vertical="center"/>
    </xf>
    <xf numFmtId="0" fontId="3" fillId="0" borderId="33" xfId="0" applyFont="1" applyFill="1" applyBorder="1"/>
    <xf numFmtId="0" fontId="3" fillId="0" borderId="43" xfId="0" applyFont="1" applyBorder="1" applyAlignment="1">
      <alignment vertical="center" wrapText="1"/>
    </xf>
    <xf numFmtId="0" fontId="3" fillId="0" borderId="38" xfId="0" applyFont="1" applyBorder="1"/>
    <xf numFmtId="0" fontId="3" fillId="0" borderId="25" xfId="0" applyFont="1" applyBorder="1"/>
    <xf numFmtId="0" fontId="3" fillId="0" borderId="42" xfId="0" applyFont="1" applyBorder="1"/>
    <xf numFmtId="0" fontId="3" fillId="0" borderId="26" xfId="0" applyFont="1" applyBorder="1"/>
    <xf numFmtId="0" fontId="3" fillId="0" borderId="29" xfId="0" applyFont="1" applyBorder="1"/>
    <xf numFmtId="0" fontId="3" fillId="0" borderId="3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0" fontId="3" fillId="0" borderId="31" xfId="0" applyFont="1" applyFill="1" applyBorder="1"/>
    <xf numFmtId="0" fontId="3" fillId="0" borderId="32" xfId="0" applyFont="1" applyFill="1" applyBorder="1"/>
    <xf numFmtId="0" fontId="3" fillId="0" borderId="37" xfId="0" applyFont="1" applyBorder="1"/>
    <xf numFmtId="0" fontId="3" fillId="0" borderId="31" xfId="0" applyFont="1" applyBorder="1"/>
    <xf numFmtId="0" fontId="3" fillId="0" borderId="31" xfId="0" applyFont="1" applyBorder="1" applyAlignment="1">
      <alignment vertical="center"/>
    </xf>
    <xf numFmtId="0" fontId="3" fillId="2" borderId="31" xfId="0" applyFont="1" applyFill="1" applyBorder="1"/>
    <xf numFmtId="0" fontId="3" fillId="0" borderId="32" xfId="0" applyFont="1" applyBorder="1"/>
    <xf numFmtId="0" fontId="2" fillId="0" borderId="0" xfId="0" applyFont="1"/>
    <xf numFmtId="0" fontId="2" fillId="0" borderId="34" xfId="0" applyFont="1" applyBorder="1"/>
    <xf numFmtId="0" fontId="2" fillId="0" borderId="1" xfId="0" applyFont="1" applyBorder="1"/>
    <xf numFmtId="0" fontId="2" fillId="0" borderId="39" xfId="0" applyFont="1" applyBorder="1"/>
    <xf numFmtId="0" fontId="2" fillId="0" borderId="44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28" xfId="0" applyFont="1" applyBorder="1"/>
    <xf numFmtId="0" fontId="2" fillId="0" borderId="2" xfId="0" applyFont="1" applyBorder="1"/>
    <xf numFmtId="0" fontId="2" fillId="0" borderId="40" xfId="0" applyFont="1" applyBorder="1"/>
    <xf numFmtId="0" fontId="2" fillId="0" borderId="45" xfId="0" applyFont="1" applyBorder="1"/>
    <xf numFmtId="0" fontId="2" fillId="0" borderId="18" xfId="0" applyFont="1" applyBorder="1"/>
    <xf numFmtId="0" fontId="2" fillId="0" borderId="23" xfId="0" applyFont="1" applyBorder="1"/>
    <xf numFmtId="0" fontId="2" fillId="0" borderId="28" xfId="0" applyFont="1" applyFill="1" applyBorder="1"/>
    <xf numFmtId="0" fontId="2" fillId="0" borderId="4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8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wrapText="1"/>
    </xf>
    <xf numFmtId="0" fontId="2" fillId="0" borderId="28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5" xfId="0" applyFont="1" applyFill="1" applyBorder="1"/>
    <xf numFmtId="0" fontId="2" fillId="0" borderId="3" xfId="0" applyFont="1" applyBorder="1"/>
    <xf numFmtId="0" fontId="2" fillId="0" borderId="41" xfId="0" applyFont="1" applyBorder="1"/>
    <xf numFmtId="0" fontId="2" fillId="0" borderId="4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/>
    <xf numFmtId="0" fontId="2" fillId="0" borderId="27" xfId="0" applyFont="1" applyBorder="1"/>
    <xf numFmtId="0" fontId="2" fillId="0" borderId="17" xfId="0" applyFont="1" applyBorder="1"/>
    <xf numFmtId="0" fontId="2" fillId="0" borderId="47" xfId="0" applyFont="1" applyBorder="1"/>
    <xf numFmtId="0" fontId="2" fillId="0" borderId="4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0" xfId="0" applyFont="1" applyBorder="1"/>
    <xf numFmtId="0" fontId="2" fillId="0" borderId="8" xfId="0" applyFont="1" applyBorder="1"/>
    <xf numFmtId="0" fontId="2" fillId="0" borderId="19" xfId="0" applyFont="1" applyBorder="1"/>
    <xf numFmtId="0" fontId="2" fillId="0" borderId="7" xfId="0" applyFont="1" applyBorder="1"/>
    <xf numFmtId="0" fontId="2" fillId="0" borderId="4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1" xfId="0" applyFont="1" applyBorder="1"/>
    <xf numFmtId="0" fontId="1" fillId="0" borderId="23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2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85" zoomScaleNormal="85" workbookViewId="0">
      <selection activeCell="Y14" sqref="Y14"/>
    </sheetView>
  </sheetViews>
  <sheetFormatPr defaultRowHeight="15" x14ac:dyDescent="0.25"/>
  <cols>
    <col min="1" max="1" width="14.140625" style="26" bestFit="1" customWidth="1"/>
    <col min="2" max="9" width="6.85546875" style="26" bestFit="1" customWidth="1"/>
    <col min="10" max="10" width="8.5703125" style="26" bestFit="1" customWidth="1"/>
    <col min="11" max="11" width="12" style="26" customWidth="1"/>
    <col min="12" max="13" width="8.5703125" style="26" bestFit="1" customWidth="1"/>
    <col min="14" max="14" width="12" style="26" customWidth="1"/>
    <col min="15" max="15" width="58.7109375" style="26" customWidth="1"/>
    <col min="16" max="16" width="3.28515625" style="26" customWidth="1"/>
    <col min="17" max="16384" width="9.140625" style="26"/>
  </cols>
  <sheetData>
    <row r="1" spans="1:20" ht="19.5" thickBot="1" x14ac:dyDescent="0.3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20" ht="75.75" thickBot="1" x14ac:dyDescent="0.3">
      <c r="A2" s="7" t="s">
        <v>24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38</v>
      </c>
      <c r="J2" s="4" t="s">
        <v>39</v>
      </c>
      <c r="K2" s="5" t="s">
        <v>40</v>
      </c>
      <c r="L2" s="9" t="s">
        <v>41</v>
      </c>
      <c r="M2" s="2" t="s">
        <v>42</v>
      </c>
      <c r="N2" s="5" t="s">
        <v>43</v>
      </c>
      <c r="O2" s="3" t="s">
        <v>44</v>
      </c>
      <c r="R2" s="80"/>
    </row>
    <row r="3" spans="1:20" ht="15.75" thickTop="1" x14ac:dyDescent="0.25">
      <c r="A3" s="21" t="s">
        <v>0</v>
      </c>
      <c r="B3" s="27">
        <v>44</v>
      </c>
      <c r="C3" s="28">
        <v>44</v>
      </c>
      <c r="D3" s="28">
        <v>44</v>
      </c>
      <c r="E3" s="28">
        <v>44</v>
      </c>
      <c r="F3" s="28">
        <v>44</v>
      </c>
      <c r="G3" s="28">
        <v>44</v>
      </c>
      <c r="H3" s="28">
        <v>44</v>
      </c>
      <c r="I3" s="28">
        <v>44</v>
      </c>
      <c r="J3" s="28">
        <v>42</v>
      </c>
      <c r="K3" s="29">
        <v>42</v>
      </c>
      <c r="L3" s="30">
        <v>8</v>
      </c>
      <c r="M3" s="28">
        <v>8</v>
      </c>
      <c r="N3" s="31">
        <v>8</v>
      </c>
      <c r="O3" s="32" t="s">
        <v>48</v>
      </c>
      <c r="Q3" s="26">
        <f>B3-K3</f>
        <v>2</v>
      </c>
      <c r="R3" s="26">
        <f>B3+M3</f>
        <v>52</v>
      </c>
      <c r="S3" s="26">
        <v>50</v>
      </c>
      <c r="T3" s="26">
        <f>R3-S3</f>
        <v>2</v>
      </c>
    </row>
    <row r="4" spans="1:20" x14ac:dyDescent="0.25">
      <c r="A4" s="22" t="s">
        <v>1</v>
      </c>
      <c r="B4" s="33">
        <v>49</v>
      </c>
      <c r="C4" s="34">
        <v>49</v>
      </c>
      <c r="D4" s="34">
        <v>49</v>
      </c>
      <c r="E4" s="34">
        <v>49</v>
      </c>
      <c r="F4" s="34">
        <v>49</v>
      </c>
      <c r="G4" s="34">
        <v>49</v>
      </c>
      <c r="H4" s="34">
        <v>49</v>
      </c>
      <c r="I4" s="34">
        <v>49</v>
      </c>
      <c r="J4" s="34">
        <v>49</v>
      </c>
      <c r="K4" s="35">
        <v>49</v>
      </c>
      <c r="L4" s="36">
        <v>7</v>
      </c>
      <c r="M4" s="34">
        <v>7</v>
      </c>
      <c r="N4" s="37">
        <v>7</v>
      </c>
      <c r="O4" s="38"/>
      <c r="Q4" s="26">
        <f t="shared" ref="Q4:Q30" si="0">B4-K4</f>
        <v>0</v>
      </c>
      <c r="R4" s="26">
        <f t="shared" ref="R4:R36" si="1">B4+M4</f>
        <v>56</v>
      </c>
      <c r="S4" s="26">
        <v>56</v>
      </c>
      <c r="T4" s="26">
        <f t="shared" ref="T4:T35" si="2">R4-S4</f>
        <v>0</v>
      </c>
    </row>
    <row r="5" spans="1:20" x14ac:dyDescent="0.25">
      <c r="A5" s="22" t="s">
        <v>2</v>
      </c>
      <c r="B5" s="33">
        <v>50</v>
      </c>
      <c r="C5" s="34">
        <v>50</v>
      </c>
      <c r="D5" s="34">
        <v>50</v>
      </c>
      <c r="E5" s="34">
        <v>50</v>
      </c>
      <c r="F5" s="34">
        <v>50</v>
      </c>
      <c r="G5" s="34">
        <v>50</v>
      </c>
      <c r="H5" s="34">
        <v>50</v>
      </c>
      <c r="I5" s="34">
        <v>50</v>
      </c>
      <c r="J5" s="34">
        <v>50</v>
      </c>
      <c r="K5" s="35">
        <v>50</v>
      </c>
      <c r="L5" s="36">
        <v>6</v>
      </c>
      <c r="M5" s="34">
        <v>6</v>
      </c>
      <c r="N5" s="37">
        <v>6</v>
      </c>
      <c r="O5" s="38"/>
      <c r="Q5" s="26">
        <f t="shared" si="0"/>
        <v>0</v>
      </c>
      <c r="R5" s="26">
        <f t="shared" si="1"/>
        <v>56</v>
      </c>
      <c r="S5" s="26">
        <v>56</v>
      </c>
      <c r="T5" s="26">
        <f t="shared" si="2"/>
        <v>0</v>
      </c>
    </row>
    <row r="6" spans="1:20" x14ac:dyDescent="0.25">
      <c r="A6" s="22" t="s">
        <v>3</v>
      </c>
      <c r="B6" s="39">
        <v>25</v>
      </c>
      <c r="C6" s="34">
        <v>25</v>
      </c>
      <c r="D6" s="34">
        <v>25</v>
      </c>
      <c r="E6" s="34">
        <v>25</v>
      </c>
      <c r="F6" s="34">
        <v>25</v>
      </c>
      <c r="G6" s="34">
        <v>25</v>
      </c>
      <c r="H6" s="34">
        <v>25</v>
      </c>
      <c r="I6" s="34">
        <v>25</v>
      </c>
      <c r="J6" s="34">
        <v>25</v>
      </c>
      <c r="K6" s="35">
        <v>25</v>
      </c>
      <c r="L6" s="40" t="s">
        <v>47</v>
      </c>
      <c r="M6" s="41" t="s">
        <v>47</v>
      </c>
      <c r="N6" s="42" t="s">
        <v>47</v>
      </c>
      <c r="O6" s="38"/>
      <c r="Q6" s="26">
        <f t="shared" si="0"/>
        <v>0</v>
      </c>
      <c r="R6" s="26">
        <v>25</v>
      </c>
      <c r="S6" s="26">
        <v>25</v>
      </c>
      <c r="T6" s="26">
        <f t="shared" si="2"/>
        <v>0</v>
      </c>
    </row>
    <row r="7" spans="1:20" x14ac:dyDescent="0.25">
      <c r="A7" s="22" t="s">
        <v>4</v>
      </c>
      <c r="B7" s="39">
        <v>18</v>
      </c>
      <c r="C7" s="34">
        <v>18</v>
      </c>
      <c r="D7" s="34">
        <v>18</v>
      </c>
      <c r="E7" s="34">
        <v>4</v>
      </c>
      <c r="F7" s="34">
        <v>18</v>
      </c>
      <c r="G7" s="34">
        <v>18</v>
      </c>
      <c r="H7" s="34">
        <v>18</v>
      </c>
      <c r="I7" s="34">
        <v>18</v>
      </c>
      <c r="J7" s="34">
        <v>18</v>
      </c>
      <c r="K7" s="35">
        <v>18</v>
      </c>
      <c r="L7" s="40" t="s">
        <v>47</v>
      </c>
      <c r="M7" s="41" t="s">
        <v>47</v>
      </c>
      <c r="N7" s="42" t="s">
        <v>47</v>
      </c>
      <c r="O7" s="38"/>
      <c r="Q7" s="26">
        <f t="shared" si="0"/>
        <v>0</v>
      </c>
      <c r="R7" s="26">
        <v>18</v>
      </c>
      <c r="S7" s="26">
        <v>18</v>
      </c>
      <c r="T7" s="26">
        <f t="shared" si="2"/>
        <v>0</v>
      </c>
    </row>
    <row r="8" spans="1:20" x14ac:dyDescent="0.25">
      <c r="A8" s="22" t="s">
        <v>5</v>
      </c>
      <c r="B8" s="39">
        <v>56</v>
      </c>
      <c r="C8" s="34">
        <v>56</v>
      </c>
      <c r="D8" s="34">
        <v>56</v>
      </c>
      <c r="E8" s="34">
        <v>56</v>
      </c>
      <c r="F8" s="34">
        <v>56</v>
      </c>
      <c r="G8" s="34">
        <v>56</v>
      </c>
      <c r="H8" s="34">
        <v>56</v>
      </c>
      <c r="I8" s="34">
        <v>56</v>
      </c>
      <c r="J8" s="34">
        <v>56</v>
      </c>
      <c r="K8" s="35">
        <v>56</v>
      </c>
      <c r="L8" s="36">
        <v>6</v>
      </c>
      <c r="M8" s="34">
        <v>6</v>
      </c>
      <c r="N8" s="37">
        <v>6</v>
      </c>
      <c r="O8" s="38"/>
      <c r="Q8" s="26">
        <f t="shared" si="0"/>
        <v>0</v>
      </c>
      <c r="R8" s="26">
        <f t="shared" si="1"/>
        <v>62</v>
      </c>
      <c r="S8" s="26">
        <v>62</v>
      </c>
      <c r="T8" s="26">
        <f t="shared" si="2"/>
        <v>0</v>
      </c>
    </row>
    <row r="9" spans="1:20" x14ac:dyDescent="0.25">
      <c r="A9" s="22" t="s">
        <v>6</v>
      </c>
      <c r="B9" s="39">
        <v>60</v>
      </c>
      <c r="C9" s="34">
        <v>60</v>
      </c>
      <c r="D9" s="34">
        <v>60</v>
      </c>
      <c r="E9" s="34">
        <v>60</v>
      </c>
      <c r="F9" s="34">
        <v>60</v>
      </c>
      <c r="G9" s="34">
        <v>60</v>
      </c>
      <c r="H9" s="34">
        <v>60</v>
      </c>
      <c r="I9" s="34">
        <v>60</v>
      </c>
      <c r="J9" s="34">
        <v>60</v>
      </c>
      <c r="K9" s="35">
        <v>60</v>
      </c>
      <c r="L9" s="36">
        <v>13</v>
      </c>
      <c r="M9" s="34">
        <v>13</v>
      </c>
      <c r="N9" s="37">
        <v>13</v>
      </c>
      <c r="O9" s="38"/>
      <c r="Q9" s="26">
        <f t="shared" si="0"/>
        <v>0</v>
      </c>
      <c r="R9" s="26">
        <f t="shared" si="1"/>
        <v>73</v>
      </c>
      <c r="S9" s="26">
        <v>73</v>
      </c>
      <c r="T9" s="26">
        <f t="shared" si="2"/>
        <v>0</v>
      </c>
    </row>
    <row r="10" spans="1:20" x14ac:dyDescent="0.25">
      <c r="A10" s="22" t="s">
        <v>7</v>
      </c>
      <c r="B10" s="39">
        <v>64</v>
      </c>
      <c r="C10" s="34">
        <v>64</v>
      </c>
      <c r="D10" s="34">
        <v>64</v>
      </c>
      <c r="E10" s="34">
        <v>64</v>
      </c>
      <c r="F10" s="34">
        <v>64</v>
      </c>
      <c r="G10" s="34">
        <v>64</v>
      </c>
      <c r="H10" s="34">
        <v>64</v>
      </c>
      <c r="I10" s="34">
        <v>64</v>
      </c>
      <c r="J10" s="34">
        <v>63</v>
      </c>
      <c r="K10" s="35">
        <v>63</v>
      </c>
      <c r="L10" s="40" t="s">
        <v>47</v>
      </c>
      <c r="M10" s="41" t="s">
        <v>47</v>
      </c>
      <c r="N10" s="42" t="s">
        <v>47</v>
      </c>
      <c r="O10" s="38" t="s">
        <v>49</v>
      </c>
      <c r="Q10" s="26">
        <f t="shared" si="0"/>
        <v>1</v>
      </c>
      <c r="R10" s="26">
        <v>63</v>
      </c>
      <c r="S10" s="26">
        <v>63</v>
      </c>
      <c r="T10" s="26">
        <f t="shared" si="2"/>
        <v>0</v>
      </c>
    </row>
    <row r="11" spans="1:20" x14ac:dyDescent="0.25">
      <c r="A11" s="22" t="s">
        <v>8</v>
      </c>
      <c r="B11" s="39">
        <v>87</v>
      </c>
      <c r="C11" s="34">
        <v>87</v>
      </c>
      <c r="D11" s="34">
        <v>87</v>
      </c>
      <c r="E11" s="34">
        <v>87</v>
      </c>
      <c r="F11" s="34">
        <v>87</v>
      </c>
      <c r="G11" s="34">
        <v>87</v>
      </c>
      <c r="H11" s="34">
        <v>87</v>
      </c>
      <c r="I11" s="34">
        <v>87</v>
      </c>
      <c r="J11" s="34">
        <v>87</v>
      </c>
      <c r="K11" s="35">
        <v>87</v>
      </c>
      <c r="L11" s="36">
        <v>18</v>
      </c>
      <c r="M11" s="34">
        <v>18</v>
      </c>
      <c r="N11" s="37">
        <v>18</v>
      </c>
      <c r="O11" s="38" t="s">
        <v>50</v>
      </c>
      <c r="Q11" s="26">
        <f t="shared" si="0"/>
        <v>0</v>
      </c>
      <c r="R11" s="26">
        <f t="shared" si="1"/>
        <v>105</v>
      </c>
      <c r="S11" s="26">
        <v>105</v>
      </c>
      <c r="T11" s="26">
        <f t="shared" si="2"/>
        <v>0</v>
      </c>
    </row>
    <row r="12" spans="1:20" x14ac:dyDescent="0.25">
      <c r="A12" s="22" t="s">
        <v>9</v>
      </c>
      <c r="B12" s="39">
        <v>62</v>
      </c>
      <c r="C12" s="34">
        <v>62</v>
      </c>
      <c r="D12" s="34">
        <v>62</v>
      </c>
      <c r="E12" s="34">
        <v>62</v>
      </c>
      <c r="F12" s="34">
        <v>62</v>
      </c>
      <c r="G12" s="34">
        <v>62</v>
      </c>
      <c r="H12" s="34">
        <v>62</v>
      </c>
      <c r="I12" s="34">
        <v>62</v>
      </c>
      <c r="J12" s="34">
        <v>62</v>
      </c>
      <c r="K12" s="35">
        <v>62</v>
      </c>
      <c r="L12" s="36">
        <v>3</v>
      </c>
      <c r="M12" s="34">
        <v>3</v>
      </c>
      <c r="N12" s="37">
        <v>3</v>
      </c>
      <c r="O12" s="38"/>
      <c r="Q12" s="26">
        <f t="shared" si="0"/>
        <v>0</v>
      </c>
      <c r="R12" s="26">
        <f t="shared" si="1"/>
        <v>65</v>
      </c>
      <c r="S12" s="26">
        <v>65</v>
      </c>
      <c r="T12" s="26">
        <f t="shared" si="2"/>
        <v>0</v>
      </c>
    </row>
    <row r="13" spans="1:20" x14ac:dyDescent="0.25">
      <c r="A13" s="22" t="s">
        <v>10</v>
      </c>
      <c r="B13" s="39">
        <v>39</v>
      </c>
      <c r="C13" s="34">
        <v>39</v>
      </c>
      <c r="D13" s="34">
        <v>39</v>
      </c>
      <c r="E13" s="34">
        <v>39</v>
      </c>
      <c r="F13" s="34">
        <v>39</v>
      </c>
      <c r="G13" s="34">
        <v>39</v>
      </c>
      <c r="H13" s="34">
        <v>39</v>
      </c>
      <c r="I13" s="34">
        <v>39</v>
      </c>
      <c r="J13" s="34">
        <v>43</v>
      </c>
      <c r="K13" s="35">
        <v>43</v>
      </c>
      <c r="L13" s="36">
        <v>11</v>
      </c>
      <c r="M13" s="34">
        <v>11</v>
      </c>
      <c r="N13" s="37">
        <v>11</v>
      </c>
      <c r="O13" s="38" t="s">
        <v>51</v>
      </c>
      <c r="Q13" s="26">
        <f t="shared" si="0"/>
        <v>-4</v>
      </c>
      <c r="R13" s="26">
        <f t="shared" si="1"/>
        <v>50</v>
      </c>
      <c r="S13" s="26">
        <v>54</v>
      </c>
      <c r="T13" s="26">
        <f t="shared" si="2"/>
        <v>-4</v>
      </c>
    </row>
    <row r="14" spans="1:20" ht="30" x14ac:dyDescent="0.25">
      <c r="A14" s="23" t="s">
        <v>30</v>
      </c>
      <c r="B14" s="43">
        <v>78</v>
      </c>
      <c r="C14" s="44">
        <v>78</v>
      </c>
      <c r="D14" s="44">
        <v>78</v>
      </c>
      <c r="E14" s="44">
        <v>78</v>
      </c>
      <c r="F14" s="44">
        <v>78</v>
      </c>
      <c r="G14" s="44">
        <v>78</v>
      </c>
      <c r="H14" s="44">
        <v>78</v>
      </c>
      <c r="I14" s="44">
        <v>78</v>
      </c>
      <c r="J14" s="44">
        <v>76</v>
      </c>
      <c r="K14" s="45">
        <v>76</v>
      </c>
      <c r="L14" s="46">
        <v>8</v>
      </c>
      <c r="M14" s="44">
        <v>8</v>
      </c>
      <c r="N14" s="47">
        <v>8</v>
      </c>
      <c r="O14" s="48" t="s">
        <v>52</v>
      </c>
      <c r="Q14" s="26">
        <f t="shared" si="0"/>
        <v>2</v>
      </c>
      <c r="R14" s="26">
        <f t="shared" si="1"/>
        <v>86</v>
      </c>
      <c r="S14" s="26">
        <v>84</v>
      </c>
      <c r="T14" s="26">
        <f t="shared" si="2"/>
        <v>2</v>
      </c>
    </row>
    <row r="15" spans="1:20" x14ac:dyDescent="0.25">
      <c r="A15" s="22" t="s">
        <v>56</v>
      </c>
      <c r="B15" s="39">
        <v>28</v>
      </c>
      <c r="C15" s="34">
        <v>28</v>
      </c>
      <c r="D15" s="34">
        <v>28</v>
      </c>
      <c r="E15" s="34">
        <v>28</v>
      </c>
      <c r="F15" s="34">
        <v>28</v>
      </c>
      <c r="G15" s="34">
        <v>28</v>
      </c>
      <c r="H15" s="34">
        <v>28</v>
      </c>
      <c r="I15" s="34">
        <v>28</v>
      </c>
      <c r="J15" s="34">
        <v>28</v>
      </c>
      <c r="K15" s="35">
        <v>28</v>
      </c>
      <c r="L15" s="36">
        <v>4</v>
      </c>
      <c r="M15" s="34">
        <v>4</v>
      </c>
      <c r="N15" s="37">
        <v>4</v>
      </c>
      <c r="O15" s="38" t="s">
        <v>53</v>
      </c>
      <c r="Q15" s="26">
        <f t="shared" si="0"/>
        <v>0</v>
      </c>
      <c r="R15" s="26">
        <f t="shared" si="1"/>
        <v>32</v>
      </c>
      <c r="S15" s="26">
        <v>32</v>
      </c>
      <c r="T15" s="26">
        <f t="shared" si="2"/>
        <v>0</v>
      </c>
    </row>
    <row r="16" spans="1:20" x14ac:dyDescent="0.25">
      <c r="A16" s="22" t="s">
        <v>57</v>
      </c>
      <c r="B16" s="39">
        <v>24</v>
      </c>
      <c r="C16" s="34">
        <v>24</v>
      </c>
      <c r="D16" s="34">
        <v>24</v>
      </c>
      <c r="E16" s="34">
        <v>24</v>
      </c>
      <c r="F16" s="34">
        <v>24</v>
      </c>
      <c r="G16" s="34">
        <v>24</v>
      </c>
      <c r="H16" s="34">
        <v>24</v>
      </c>
      <c r="I16" s="34">
        <v>24</v>
      </c>
      <c r="J16" s="34">
        <v>24</v>
      </c>
      <c r="K16" s="35">
        <v>24</v>
      </c>
      <c r="L16" s="36">
        <v>8</v>
      </c>
      <c r="M16" s="34">
        <v>8</v>
      </c>
      <c r="N16" s="37">
        <v>8</v>
      </c>
      <c r="O16" s="38" t="s">
        <v>54</v>
      </c>
      <c r="Q16" s="26">
        <f t="shared" si="0"/>
        <v>0</v>
      </c>
      <c r="R16" s="26">
        <f t="shared" si="1"/>
        <v>32</v>
      </c>
      <c r="S16" s="26">
        <v>32</v>
      </c>
      <c r="T16" s="26">
        <f t="shared" si="2"/>
        <v>0</v>
      </c>
    </row>
    <row r="17" spans="1:20" x14ac:dyDescent="0.25">
      <c r="A17" s="22" t="s">
        <v>11</v>
      </c>
      <c r="B17" s="39">
        <v>25</v>
      </c>
      <c r="C17" s="34">
        <v>25</v>
      </c>
      <c r="D17" s="34">
        <v>25</v>
      </c>
      <c r="E17" s="34">
        <v>25</v>
      </c>
      <c r="F17" s="34">
        <v>25</v>
      </c>
      <c r="G17" s="34">
        <v>25</v>
      </c>
      <c r="H17" s="34">
        <v>25</v>
      </c>
      <c r="I17" s="34">
        <v>25</v>
      </c>
      <c r="J17" s="34">
        <v>25</v>
      </c>
      <c r="K17" s="35">
        <v>25</v>
      </c>
      <c r="L17" s="36">
        <v>9</v>
      </c>
      <c r="M17" s="34">
        <v>9</v>
      </c>
      <c r="N17" s="37">
        <v>9</v>
      </c>
      <c r="O17" s="38"/>
      <c r="Q17" s="26">
        <f t="shared" si="0"/>
        <v>0</v>
      </c>
      <c r="R17" s="26">
        <f t="shared" si="1"/>
        <v>34</v>
      </c>
      <c r="S17" s="26">
        <v>34</v>
      </c>
      <c r="T17" s="26">
        <f t="shared" si="2"/>
        <v>0</v>
      </c>
    </row>
    <row r="18" spans="1:20" x14ac:dyDescent="0.25">
      <c r="A18" s="22" t="s">
        <v>12</v>
      </c>
      <c r="B18" s="39">
        <v>28</v>
      </c>
      <c r="C18" s="34">
        <v>28</v>
      </c>
      <c r="D18" s="34">
        <v>28</v>
      </c>
      <c r="E18" s="34">
        <v>28</v>
      </c>
      <c r="F18" s="34">
        <v>28</v>
      </c>
      <c r="G18" s="34">
        <v>28</v>
      </c>
      <c r="H18" s="34">
        <v>28</v>
      </c>
      <c r="I18" s="34">
        <v>28</v>
      </c>
      <c r="J18" s="34">
        <v>28</v>
      </c>
      <c r="K18" s="35">
        <v>28</v>
      </c>
      <c r="L18" s="36">
        <v>4</v>
      </c>
      <c r="M18" s="34">
        <v>4</v>
      </c>
      <c r="N18" s="37">
        <v>4</v>
      </c>
      <c r="O18" s="38"/>
      <c r="Q18" s="26">
        <f t="shared" si="0"/>
        <v>0</v>
      </c>
      <c r="R18" s="26">
        <f t="shared" si="1"/>
        <v>32</v>
      </c>
      <c r="S18" s="26">
        <v>32</v>
      </c>
      <c r="T18" s="26">
        <f t="shared" si="2"/>
        <v>0</v>
      </c>
    </row>
    <row r="19" spans="1:20" x14ac:dyDescent="0.25">
      <c r="A19" s="24" t="s">
        <v>45</v>
      </c>
      <c r="B19" s="49" t="s">
        <v>47</v>
      </c>
      <c r="C19" s="41" t="s">
        <v>47</v>
      </c>
      <c r="D19" s="41" t="s">
        <v>47</v>
      </c>
      <c r="E19" s="41" t="s">
        <v>47</v>
      </c>
      <c r="F19" s="41" t="s">
        <v>47</v>
      </c>
      <c r="G19" s="41" t="s">
        <v>47</v>
      </c>
      <c r="H19" s="41" t="s">
        <v>47</v>
      </c>
      <c r="I19" s="41" t="s">
        <v>47</v>
      </c>
      <c r="J19" s="41" t="s">
        <v>47</v>
      </c>
      <c r="K19" s="50" t="s">
        <v>47</v>
      </c>
      <c r="L19" s="36">
        <v>10</v>
      </c>
      <c r="M19" s="34">
        <v>10</v>
      </c>
      <c r="N19" s="37">
        <v>10</v>
      </c>
      <c r="O19" s="38"/>
      <c r="Q19" s="26" t="e">
        <f t="shared" si="0"/>
        <v>#VALUE!</v>
      </c>
      <c r="R19" s="26" t="e">
        <f t="shared" si="1"/>
        <v>#VALUE!</v>
      </c>
      <c r="S19" s="26">
        <v>10</v>
      </c>
      <c r="T19" s="26" t="e">
        <f t="shared" si="2"/>
        <v>#VALUE!</v>
      </c>
    </row>
    <row r="20" spans="1:20" x14ac:dyDescent="0.25">
      <c r="A20" s="24" t="s">
        <v>46</v>
      </c>
      <c r="B20" s="49" t="s">
        <v>47</v>
      </c>
      <c r="C20" s="41" t="s">
        <v>47</v>
      </c>
      <c r="D20" s="41" t="s">
        <v>47</v>
      </c>
      <c r="E20" s="41" t="s">
        <v>47</v>
      </c>
      <c r="F20" s="41" t="s">
        <v>47</v>
      </c>
      <c r="G20" s="41" t="s">
        <v>47</v>
      </c>
      <c r="H20" s="41" t="s">
        <v>47</v>
      </c>
      <c r="I20" s="41" t="s">
        <v>47</v>
      </c>
      <c r="J20" s="41" t="s">
        <v>47</v>
      </c>
      <c r="K20" s="50" t="s">
        <v>47</v>
      </c>
      <c r="L20" s="36">
        <v>15</v>
      </c>
      <c r="M20" s="34">
        <v>15</v>
      </c>
      <c r="N20" s="37">
        <v>15</v>
      </c>
      <c r="O20" s="38" t="s">
        <v>55</v>
      </c>
      <c r="Q20" s="26" t="e">
        <f t="shared" si="0"/>
        <v>#VALUE!</v>
      </c>
      <c r="R20" s="26" t="e">
        <f t="shared" si="1"/>
        <v>#VALUE!</v>
      </c>
      <c r="S20" s="26">
        <v>15</v>
      </c>
      <c r="T20" s="26" t="e">
        <f t="shared" si="2"/>
        <v>#VALUE!</v>
      </c>
    </row>
    <row r="21" spans="1:20" x14ac:dyDescent="0.25">
      <c r="A21" s="22" t="s">
        <v>13</v>
      </c>
      <c r="B21" s="39">
        <v>50</v>
      </c>
      <c r="C21" s="34">
        <v>50</v>
      </c>
      <c r="D21" s="34">
        <v>50</v>
      </c>
      <c r="E21" s="34">
        <v>50</v>
      </c>
      <c r="F21" s="34">
        <v>50</v>
      </c>
      <c r="G21" s="34">
        <v>50</v>
      </c>
      <c r="H21" s="34">
        <v>50</v>
      </c>
      <c r="I21" s="34">
        <v>50</v>
      </c>
      <c r="J21" s="34">
        <v>50</v>
      </c>
      <c r="K21" s="35">
        <v>50</v>
      </c>
      <c r="L21" s="36">
        <v>6</v>
      </c>
      <c r="M21" s="34">
        <v>6</v>
      </c>
      <c r="N21" s="37">
        <v>6</v>
      </c>
      <c r="O21" s="38"/>
      <c r="Q21" s="26">
        <f t="shared" si="0"/>
        <v>0</v>
      </c>
      <c r="R21" s="26">
        <f t="shared" si="1"/>
        <v>56</v>
      </c>
      <c r="S21" s="26">
        <v>56</v>
      </c>
      <c r="T21" s="26">
        <f t="shared" si="2"/>
        <v>0</v>
      </c>
    </row>
    <row r="22" spans="1:20" x14ac:dyDescent="0.25">
      <c r="A22" s="22" t="s">
        <v>14</v>
      </c>
      <c r="B22" s="39">
        <v>31</v>
      </c>
      <c r="C22" s="34">
        <v>31</v>
      </c>
      <c r="D22" s="34">
        <v>31</v>
      </c>
      <c r="E22" s="34">
        <v>31</v>
      </c>
      <c r="F22" s="34">
        <v>31</v>
      </c>
      <c r="G22" s="34">
        <v>31</v>
      </c>
      <c r="H22" s="34">
        <v>31</v>
      </c>
      <c r="I22" s="34">
        <v>31</v>
      </c>
      <c r="J22" s="34">
        <v>31</v>
      </c>
      <c r="K22" s="35">
        <v>31</v>
      </c>
      <c r="L22" s="40" t="s">
        <v>47</v>
      </c>
      <c r="M22" s="41" t="s">
        <v>47</v>
      </c>
      <c r="N22" s="42" t="s">
        <v>47</v>
      </c>
      <c r="O22" s="38"/>
      <c r="Q22" s="26">
        <f t="shared" si="0"/>
        <v>0</v>
      </c>
      <c r="R22" s="26">
        <v>31</v>
      </c>
      <c r="S22" s="26">
        <v>31</v>
      </c>
      <c r="T22" s="26">
        <f t="shared" si="2"/>
        <v>0</v>
      </c>
    </row>
    <row r="23" spans="1:20" x14ac:dyDescent="0.25">
      <c r="A23" s="22" t="s">
        <v>15</v>
      </c>
      <c r="B23" s="39">
        <v>22</v>
      </c>
      <c r="C23" s="34">
        <v>22</v>
      </c>
      <c r="D23" s="34">
        <v>22</v>
      </c>
      <c r="E23" s="34">
        <v>22</v>
      </c>
      <c r="F23" s="34">
        <v>22</v>
      </c>
      <c r="G23" s="34">
        <v>22</v>
      </c>
      <c r="H23" s="34">
        <v>22</v>
      </c>
      <c r="I23" s="34">
        <v>22</v>
      </c>
      <c r="J23" s="34">
        <v>22</v>
      </c>
      <c r="K23" s="35">
        <v>22</v>
      </c>
      <c r="L23" s="40" t="s">
        <v>47</v>
      </c>
      <c r="M23" s="41" t="s">
        <v>47</v>
      </c>
      <c r="N23" s="42" t="s">
        <v>47</v>
      </c>
      <c r="O23" s="38"/>
      <c r="Q23" s="26">
        <f t="shared" si="0"/>
        <v>0</v>
      </c>
      <c r="R23" s="26">
        <v>22</v>
      </c>
      <c r="S23" s="26">
        <v>22</v>
      </c>
      <c r="T23" s="26">
        <f t="shared" si="2"/>
        <v>0</v>
      </c>
    </row>
    <row r="24" spans="1:20" x14ac:dyDescent="0.25">
      <c r="A24" s="22" t="s">
        <v>16</v>
      </c>
      <c r="B24" s="39">
        <v>16</v>
      </c>
      <c r="C24" s="34">
        <v>16</v>
      </c>
      <c r="D24" s="34">
        <v>16</v>
      </c>
      <c r="E24" s="34">
        <v>16</v>
      </c>
      <c r="F24" s="34">
        <v>16</v>
      </c>
      <c r="G24" s="34">
        <v>16</v>
      </c>
      <c r="H24" s="34">
        <v>16</v>
      </c>
      <c r="I24" s="34">
        <v>16</v>
      </c>
      <c r="J24" s="34">
        <v>16</v>
      </c>
      <c r="K24" s="35">
        <v>16</v>
      </c>
      <c r="L24" s="40" t="s">
        <v>47</v>
      </c>
      <c r="M24" s="41" t="s">
        <v>47</v>
      </c>
      <c r="N24" s="42" t="s">
        <v>47</v>
      </c>
      <c r="O24" s="38"/>
      <c r="Q24" s="26">
        <f t="shared" si="0"/>
        <v>0</v>
      </c>
      <c r="R24" s="26">
        <v>16</v>
      </c>
      <c r="S24" s="26">
        <v>16</v>
      </c>
      <c r="T24" s="26">
        <f t="shared" si="2"/>
        <v>0</v>
      </c>
    </row>
    <row r="25" spans="1:20" x14ac:dyDescent="0.25">
      <c r="A25" s="22" t="s">
        <v>17</v>
      </c>
      <c r="B25" s="39">
        <v>15</v>
      </c>
      <c r="C25" s="34">
        <v>15</v>
      </c>
      <c r="D25" s="34">
        <v>15</v>
      </c>
      <c r="E25" s="34">
        <v>15</v>
      </c>
      <c r="F25" s="34">
        <v>15</v>
      </c>
      <c r="G25" s="34">
        <v>15</v>
      </c>
      <c r="H25" s="34">
        <v>15</v>
      </c>
      <c r="I25" s="34">
        <v>15</v>
      </c>
      <c r="J25" s="34">
        <v>15</v>
      </c>
      <c r="K25" s="35">
        <v>15</v>
      </c>
      <c r="L25" s="40" t="s">
        <v>47</v>
      </c>
      <c r="M25" s="41" t="s">
        <v>47</v>
      </c>
      <c r="N25" s="42" t="s">
        <v>47</v>
      </c>
      <c r="O25" s="38"/>
      <c r="Q25" s="26">
        <f t="shared" si="0"/>
        <v>0</v>
      </c>
      <c r="R25" s="26">
        <v>15</v>
      </c>
      <c r="S25" s="26">
        <v>15</v>
      </c>
      <c r="T25" s="26">
        <f t="shared" si="2"/>
        <v>0</v>
      </c>
    </row>
    <row r="26" spans="1:20" x14ac:dyDescent="0.25">
      <c r="A26" s="22" t="s">
        <v>18</v>
      </c>
      <c r="B26" s="39">
        <v>54</v>
      </c>
      <c r="C26" s="34">
        <v>54</v>
      </c>
      <c r="D26" s="34">
        <v>54</v>
      </c>
      <c r="E26" s="34">
        <v>54</v>
      </c>
      <c r="F26" s="34">
        <v>54</v>
      </c>
      <c r="G26" s="34">
        <v>54</v>
      </c>
      <c r="H26" s="34">
        <v>54</v>
      </c>
      <c r="I26" s="34">
        <v>54</v>
      </c>
      <c r="J26" s="34">
        <v>54</v>
      </c>
      <c r="K26" s="35">
        <v>54</v>
      </c>
      <c r="L26" s="40" t="s">
        <v>47</v>
      </c>
      <c r="M26" s="41" t="s">
        <v>47</v>
      </c>
      <c r="N26" s="42" t="s">
        <v>47</v>
      </c>
      <c r="O26" s="38"/>
      <c r="Q26" s="26">
        <f t="shared" si="0"/>
        <v>0</v>
      </c>
      <c r="R26" s="26">
        <v>54</v>
      </c>
      <c r="S26" s="26">
        <v>54</v>
      </c>
      <c r="T26" s="26">
        <f t="shared" si="2"/>
        <v>0</v>
      </c>
    </row>
    <row r="27" spans="1:20" x14ac:dyDescent="0.25">
      <c r="A27" s="22" t="s">
        <v>19</v>
      </c>
      <c r="B27" s="39">
        <v>30</v>
      </c>
      <c r="C27" s="34">
        <v>18</v>
      </c>
      <c r="D27" s="34">
        <v>30</v>
      </c>
      <c r="E27" s="34">
        <v>30</v>
      </c>
      <c r="F27" s="34">
        <v>30</v>
      </c>
      <c r="G27" s="34">
        <v>30</v>
      </c>
      <c r="H27" s="34">
        <v>30</v>
      </c>
      <c r="I27" s="34">
        <v>30</v>
      </c>
      <c r="J27" s="34">
        <v>30</v>
      </c>
      <c r="K27" s="35">
        <v>30</v>
      </c>
      <c r="L27" s="36">
        <v>16</v>
      </c>
      <c r="M27" s="34">
        <v>16</v>
      </c>
      <c r="N27" s="37">
        <v>16</v>
      </c>
      <c r="O27" s="38"/>
      <c r="Q27" s="26">
        <f t="shared" si="0"/>
        <v>0</v>
      </c>
      <c r="R27" s="26">
        <f t="shared" si="1"/>
        <v>46</v>
      </c>
      <c r="S27" s="26">
        <v>46</v>
      </c>
      <c r="T27" s="26">
        <f t="shared" si="2"/>
        <v>0</v>
      </c>
    </row>
    <row r="28" spans="1:20" x14ac:dyDescent="0.25">
      <c r="A28" s="22" t="s">
        <v>20</v>
      </c>
      <c r="B28" s="39">
        <v>62</v>
      </c>
      <c r="C28" s="34">
        <v>62</v>
      </c>
      <c r="D28" s="34">
        <v>62</v>
      </c>
      <c r="E28" s="34">
        <v>42</v>
      </c>
      <c r="F28" s="34">
        <v>62</v>
      </c>
      <c r="G28" s="34">
        <v>62</v>
      </c>
      <c r="H28" s="34">
        <v>62</v>
      </c>
      <c r="I28" s="34">
        <v>62</v>
      </c>
      <c r="J28" s="34">
        <v>62</v>
      </c>
      <c r="K28" s="35">
        <v>62</v>
      </c>
      <c r="L28" s="40" t="s">
        <v>47</v>
      </c>
      <c r="M28" s="41" t="s">
        <v>47</v>
      </c>
      <c r="N28" s="42" t="s">
        <v>47</v>
      </c>
      <c r="O28" s="38"/>
      <c r="Q28" s="26">
        <f t="shared" si="0"/>
        <v>0</v>
      </c>
      <c r="R28" s="26">
        <v>62</v>
      </c>
      <c r="S28" s="26">
        <v>62</v>
      </c>
      <c r="T28" s="26">
        <f t="shared" si="2"/>
        <v>0</v>
      </c>
    </row>
    <row r="29" spans="1:20" x14ac:dyDescent="0.25">
      <c r="A29" s="22" t="s">
        <v>21</v>
      </c>
      <c r="B29" s="39">
        <v>10</v>
      </c>
      <c r="C29" s="34">
        <v>10</v>
      </c>
      <c r="D29" s="34">
        <v>10</v>
      </c>
      <c r="E29" s="34">
        <v>10</v>
      </c>
      <c r="F29" s="34">
        <v>10</v>
      </c>
      <c r="G29" s="34">
        <v>10</v>
      </c>
      <c r="H29" s="34">
        <v>10</v>
      </c>
      <c r="I29" s="34">
        <v>10</v>
      </c>
      <c r="J29" s="34">
        <v>12</v>
      </c>
      <c r="K29" s="35">
        <v>12</v>
      </c>
      <c r="L29" s="40" t="s">
        <v>47</v>
      </c>
      <c r="M29" s="41" t="s">
        <v>47</v>
      </c>
      <c r="N29" s="42" t="s">
        <v>47</v>
      </c>
      <c r="O29" s="73" t="s">
        <v>58</v>
      </c>
      <c r="Q29" s="26">
        <f t="shared" si="0"/>
        <v>-2</v>
      </c>
      <c r="R29" s="26">
        <v>12</v>
      </c>
      <c r="S29" s="26">
        <v>12</v>
      </c>
      <c r="T29" s="26">
        <f t="shared" si="2"/>
        <v>0</v>
      </c>
    </row>
    <row r="30" spans="1:20" ht="15.75" thickBot="1" x14ac:dyDescent="0.3">
      <c r="A30" s="25" t="s">
        <v>22</v>
      </c>
      <c r="B30" s="51">
        <v>13</v>
      </c>
      <c r="C30" s="52">
        <v>13</v>
      </c>
      <c r="D30" s="52">
        <v>13</v>
      </c>
      <c r="E30" s="52">
        <v>13</v>
      </c>
      <c r="F30" s="52">
        <v>13</v>
      </c>
      <c r="G30" s="52">
        <v>13</v>
      </c>
      <c r="H30" s="52">
        <v>13</v>
      </c>
      <c r="I30" s="52">
        <v>13</v>
      </c>
      <c r="J30" s="52">
        <v>13</v>
      </c>
      <c r="K30" s="53">
        <v>13</v>
      </c>
      <c r="L30" s="54" t="s">
        <v>47</v>
      </c>
      <c r="M30" s="55" t="s">
        <v>47</v>
      </c>
      <c r="N30" s="56" t="s">
        <v>47</v>
      </c>
      <c r="O30" s="57"/>
      <c r="Q30" s="26">
        <f t="shared" si="0"/>
        <v>0</v>
      </c>
      <c r="R30" s="26">
        <v>13</v>
      </c>
      <c r="S30" s="26">
        <v>13</v>
      </c>
      <c r="T30" s="26">
        <f t="shared" si="2"/>
        <v>0</v>
      </c>
    </row>
    <row r="31" spans="1:20" ht="16.5" thickTop="1" thickBot="1" x14ac:dyDescent="0.3">
      <c r="A31" s="6" t="s">
        <v>23</v>
      </c>
      <c r="B31" s="10">
        <f t="shared" ref="B31:N31" si="3">SUM(B3:B30)</f>
        <v>1040</v>
      </c>
      <c r="C31" s="11">
        <f t="shared" si="3"/>
        <v>1028</v>
      </c>
      <c r="D31" s="11">
        <f t="shared" si="3"/>
        <v>1040</v>
      </c>
      <c r="E31" s="11">
        <f t="shared" si="3"/>
        <v>1006</v>
      </c>
      <c r="F31" s="11">
        <f t="shared" si="3"/>
        <v>1040</v>
      </c>
      <c r="G31" s="11">
        <f t="shared" si="3"/>
        <v>1040</v>
      </c>
      <c r="H31" s="11">
        <f t="shared" si="3"/>
        <v>1040</v>
      </c>
      <c r="I31" s="11">
        <f t="shared" si="3"/>
        <v>1040</v>
      </c>
      <c r="J31" s="11">
        <f t="shared" si="3"/>
        <v>1041</v>
      </c>
      <c r="K31" s="12">
        <f t="shared" si="3"/>
        <v>1041</v>
      </c>
      <c r="L31" s="10">
        <f t="shared" si="3"/>
        <v>152</v>
      </c>
      <c r="M31" s="11">
        <f t="shared" si="3"/>
        <v>152</v>
      </c>
      <c r="N31" s="13">
        <f t="shared" si="3"/>
        <v>152</v>
      </c>
      <c r="O31" s="58"/>
    </row>
    <row r="32" spans="1:20" ht="19.5" thickBot="1" x14ac:dyDescent="0.35">
      <c r="A32" s="77" t="s">
        <v>26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9"/>
      <c r="R32" s="26">
        <f t="shared" si="1"/>
        <v>0</v>
      </c>
      <c r="T32" s="26">
        <f t="shared" si="2"/>
        <v>0</v>
      </c>
    </row>
    <row r="33" spans="1:20" x14ac:dyDescent="0.25">
      <c r="A33" s="18" t="s">
        <v>27</v>
      </c>
      <c r="B33" s="59">
        <v>25</v>
      </c>
      <c r="C33" s="60">
        <v>25</v>
      </c>
      <c r="D33" s="60">
        <v>25</v>
      </c>
      <c r="E33" s="60">
        <v>25</v>
      </c>
      <c r="F33" s="60">
        <v>25</v>
      </c>
      <c r="G33" s="60">
        <v>25</v>
      </c>
      <c r="H33" s="60">
        <v>25</v>
      </c>
      <c r="I33" s="60">
        <v>25</v>
      </c>
      <c r="J33" s="60">
        <v>25</v>
      </c>
      <c r="K33" s="61">
        <v>25</v>
      </c>
      <c r="L33" s="62" t="s">
        <v>47</v>
      </c>
      <c r="M33" s="63" t="s">
        <v>47</v>
      </c>
      <c r="N33" s="64" t="s">
        <v>47</v>
      </c>
      <c r="O33" s="65"/>
      <c r="R33" s="26">
        <v>25</v>
      </c>
      <c r="S33" s="26">
        <v>25</v>
      </c>
      <c r="T33" s="26">
        <f t="shared" si="2"/>
        <v>0</v>
      </c>
    </row>
    <row r="34" spans="1:20" x14ac:dyDescent="0.25">
      <c r="A34" s="19" t="s">
        <v>28</v>
      </c>
      <c r="B34" s="33">
        <v>10</v>
      </c>
      <c r="C34" s="34">
        <v>10</v>
      </c>
      <c r="D34" s="34">
        <v>10</v>
      </c>
      <c r="E34" s="34">
        <v>10</v>
      </c>
      <c r="F34" s="34">
        <v>10</v>
      </c>
      <c r="G34" s="34">
        <v>10</v>
      </c>
      <c r="H34" s="34">
        <v>10</v>
      </c>
      <c r="I34" s="34">
        <v>10</v>
      </c>
      <c r="J34" s="34">
        <v>10</v>
      </c>
      <c r="K34" s="35">
        <v>10</v>
      </c>
      <c r="L34" s="40" t="s">
        <v>47</v>
      </c>
      <c r="M34" s="41" t="s">
        <v>47</v>
      </c>
      <c r="N34" s="50" t="s">
        <v>47</v>
      </c>
      <c r="O34" s="38"/>
      <c r="R34" s="26">
        <v>10</v>
      </c>
      <c r="S34" s="26">
        <v>10</v>
      </c>
      <c r="T34" s="26">
        <f t="shared" si="2"/>
        <v>0</v>
      </c>
    </row>
    <row r="35" spans="1:20" ht="15.75" thickBot="1" x14ac:dyDescent="0.3">
      <c r="A35" s="20" t="s">
        <v>29</v>
      </c>
      <c r="B35" s="66">
        <v>4</v>
      </c>
      <c r="C35" s="67">
        <v>4</v>
      </c>
      <c r="D35" s="67">
        <v>4</v>
      </c>
      <c r="E35" s="67">
        <v>4</v>
      </c>
      <c r="F35" s="67">
        <v>4</v>
      </c>
      <c r="G35" s="67">
        <v>4</v>
      </c>
      <c r="H35" s="67">
        <v>4</v>
      </c>
      <c r="I35" s="67">
        <v>4</v>
      </c>
      <c r="J35" s="67">
        <v>4</v>
      </c>
      <c r="K35" s="68">
        <v>4</v>
      </c>
      <c r="L35" s="69" t="s">
        <v>47</v>
      </c>
      <c r="M35" s="70" t="s">
        <v>47</v>
      </c>
      <c r="N35" s="71" t="s">
        <v>47</v>
      </c>
      <c r="O35" s="72"/>
      <c r="R35" s="26">
        <v>4</v>
      </c>
      <c r="S35" s="26">
        <v>4</v>
      </c>
      <c r="T35" s="26">
        <f t="shared" si="2"/>
        <v>0</v>
      </c>
    </row>
    <row r="36" spans="1:20" ht="16.5" thickTop="1" thickBot="1" x14ac:dyDescent="0.3">
      <c r="A36" s="8" t="s">
        <v>23</v>
      </c>
      <c r="B36" s="14">
        <f t="shared" ref="B36:K36" si="4">SUM(B33:B35)</f>
        <v>39</v>
      </c>
      <c r="C36" s="11">
        <f t="shared" si="4"/>
        <v>39</v>
      </c>
      <c r="D36" s="11">
        <f t="shared" si="4"/>
        <v>39</v>
      </c>
      <c r="E36" s="11">
        <f t="shared" si="4"/>
        <v>39</v>
      </c>
      <c r="F36" s="11">
        <f t="shared" si="4"/>
        <v>39</v>
      </c>
      <c r="G36" s="11">
        <f t="shared" si="4"/>
        <v>39</v>
      </c>
      <c r="H36" s="11">
        <f t="shared" si="4"/>
        <v>39</v>
      </c>
      <c r="I36" s="11">
        <f t="shared" si="4"/>
        <v>39</v>
      </c>
      <c r="J36" s="11">
        <f t="shared" si="4"/>
        <v>39</v>
      </c>
      <c r="K36" s="12">
        <f t="shared" si="4"/>
        <v>39</v>
      </c>
      <c r="L36" s="15" t="s">
        <v>47</v>
      </c>
      <c r="M36" s="16" t="s">
        <v>47</v>
      </c>
      <c r="N36" s="17" t="s">
        <v>47</v>
      </c>
      <c r="O36" s="58"/>
    </row>
  </sheetData>
  <mergeCells count="2">
    <mergeCell ref="A1:O1"/>
    <mergeCell ref="A32:O3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Bačíková Rytířová Jitka, Bc.</dc:creator>
  <cp:lastModifiedBy>Káňa Jaroslav, Ing., MHA</cp:lastModifiedBy>
  <cp:lastPrinted>2025-02-10T11:31:28Z</cp:lastPrinted>
  <dcterms:created xsi:type="dcterms:W3CDTF">2015-06-05T18:19:34Z</dcterms:created>
  <dcterms:modified xsi:type="dcterms:W3CDTF">2025-02-10T14:03:19Z</dcterms:modified>
</cp:coreProperties>
</file>