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březen\"/>
    </mc:Choice>
  </mc:AlternateContent>
  <xr:revisionPtr revIDLastSave="0" documentId="13_ncr:1_{6A674FA6-8FF6-4373-A7AA-E5AE1D03778E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List1" sheetId="2" r:id="rId1"/>
  </sheets>
  <definedNames>
    <definedName name="_connection">"FNOL"</definedName>
    <definedName name="_database">"FNOL"</definedName>
    <definedName name="_language">"CZ"</definedName>
  </definedNames>
  <calcPr calcId="191029" iterate="1"/>
</workbook>
</file>

<file path=xl/calcChain.xml><?xml version="1.0" encoding="utf-8"?>
<calcChain xmlns="http://schemas.openxmlformats.org/spreadsheetml/2006/main">
  <c r="C27" i="2" l="1"/>
  <c r="F6" i="2"/>
  <c r="E27" i="2" l="1"/>
  <c r="F7" i="2"/>
  <c r="B27" i="2"/>
  <c r="E7" i="2" l="1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<sst xmlns="http://schemas.openxmlformats.org/spreadsheetml/2006/main" count="31" uniqueCount="31">
  <si>
    <t>FINAL6</t>
  </si>
  <si>
    <t>[CCtotalU] Fakultní nemocnice Olomouc - útvary</t>
  </si>
  <si>
    <t>[ICOtotal] IČO celkem</t>
  </si>
  <si>
    <t>[facts] Skutečnost</t>
  </si>
  <si>
    <t>[Y2024] 2024</t>
  </si>
  <si>
    <t>[Y] FY</t>
  </si>
  <si>
    <t>[A50113] Léky a léčiva</t>
  </si>
  <si>
    <t>[A50113001] léky - paušál (LEK)</t>
  </si>
  <si>
    <t>[A50113002] léky - parenterální výživa (LEK)</t>
  </si>
  <si>
    <t>[A50113004] léky - enter. a parent. výživa (výroba LEK-OPSL)</t>
  </si>
  <si>
    <t>[A50113005] léky - radiofarmaka (KNM)</t>
  </si>
  <si>
    <t>[A50113006] léky - enterální výživa (LEK)</t>
  </si>
  <si>
    <t>[A50113007] léky - krev.deriváty ZUL (LEK)</t>
  </si>
  <si>
    <t>[A50113008] léky - krev.deriváty ZUL (TO)</t>
  </si>
  <si>
    <t>[A50113009] léky - RTG diagnostika ZUL (LEK)</t>
  </si>
  <si>
    <t>[A50113010] léky - botox (LEK)</t>
  </si>
  <si>
    <t>[A50113011] léky - hemofilici ZUL (TO)</t>
  </si>
  <si>
    <t>[A50113012] léky - trombolýza (LEK)</t>
  </si>
  <si>
    <t>[A50113013] léky - antibiotika (LEK)</t>
  </si>
  <si>
    <t>[A50113014] léky - antimykotika (LEK)</t>
  </si>
  <si>
    <t>[A50113015] léky - samoplátci (LEK)</t>
  </si>
  <si>
    <t>[A50113016] léky - centra (LEK)</t>
  </si>
  <si>
    <t>[A50113017] léky - dle §16 (LEK)</t>
  </si>
  <si>
    <t>[A50113190] léky - medicinální plyny (sklad SVM)</t>
  </si>
  <si>
    <t>[A50113300] léky - slevy (přeúčt. na 64910001)</t>
  </si>
  <si>
    <t>[A50113018] léky - hemofilické krevní deriváty (LEK)</t>
  </si>
  <si>
    <t>Data Apotheke</t>
  </si>
  <si>
    <t>Data CFM</t>
  </si>
  <si>
    <t>Rozdíly</t>
  </si>
  <si>
    <t>Rozdíl Celkem CFM  vs Apotheke</t>
  </si>
  <si>
    <t>Rozdíl bez léků co nejsou v APOTHEKE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</si>
</sst>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/>
      <diagonal/>
    </border>
    <border>
      <left style="hair">
        <color rgb="FF7F7F7F"/>
      </left>
      <right style="hair">
        <color rgb="FF7F7F7F"/>
      </right>
      <top/>
      <bottom style="hair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1">
      <alignment horizontal="center" vertical="center"/>
    </xf>
    <xf numFmtId="0" fontId="2" fillId="0" borderId="2">
      <alignment horizontal="right" vertical="center"/>
    </xf>
    <xf numFmtId="0" fontId="2" fillId="0" borderId="2">
      <alignment horizontal="left" vertical="center"/>
    </xf>
    <xf numFmtId="3" fontId="2" fillId="0" borderId="3">
      <alignment horizontal="right" vertical="center"/>
    </xf>
    <xf numFmtId="0" fontId="2" fillId="0" borderId="4">
      <alignment horizontal="center" vertical="center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1" fillId="3" borderId="1" xfId="1" applyNumberFormat="1" applyFont="1" applyFill="1" applyAlignment="1">
      <alignment horizontal="center" vertical="center" wrapText="1"/>
    </xf>
    <xf numFmtId="0" fontId="2" fillId="3" borderId="1" xfId="1" applyNumberFormat="1" applyFill="1" applyAlignment="1">
      <alignment horizontal="center" vertical="center" wrapText="1"/>
    </xf>
    <xf numFmtId="0" fontId="1" fillId="3" borderId="2" xfId="2" applyNumberFormat="1" applyFont="1" applyFill="1" applyAlignment="1">
      <alignment horizontal="right" vertical="center" wrapText="1"/>
    </xf>
    <xf numFmtId="0" fontId="1" fillId="3" borderId="2" xfId="3" applyNumberFormat="1" applyFont="1" applyFill="1" applyAlignment="1">
      <alignment horizontal="left" vertical="center" wrapText="1" indent="4"/>
    </xf>
    <xf numFmtId="3" fontId="2" fillId="3" borderId="3" xfId="4" applyNumberFormat="1" applyFill="1" applyProtection="1">
      <alignment horizontal="right" vertical="center"/>
      <protection locked="0"/>
    </xf>
    <xf numFmtId="0" fontId="0" fillId="3" borderId="2" xfId="3" applyNumberFormat="1" applyFont="1" applyFill="1" applyAlignment="1">
      <alignment horizontal="left" vertical="center" wrapText="1" indent="5"/>
    </xf>
    <xf numFmtId="0" fontId="0" fillId="4" borderId="0" xfId="0" applyFill="1"/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1" fillId="5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0" fillId="0" borderId="0" xfId="0" applyNumberFormat="1"/>
    <xf numFmtId="0" fontId="1" fillId="6" borderId="0" xfId="0" applyFont="1" applyFill="1"/>
    <xf numFmtId="4" fontId="1" fillId="6" borderId="0" xfId="0" applyNumberFormat="1" applyFont="1" applyFill="1" applyAlignment="1">
      <alignment horizontal="center"/>
    </xf>
    <xf numFmtId="0" fontId="0" fillId="3" borderId="6" xfId="3" applyNumberFormat="1" applyFont="1" applyFill="1" applyBorder="1" applyAlignment="1">
      <alignment horizontal="left" vertical="center" wrapText="1" indent="5"/>
    </xf>
    <xf numFmtId="3" fontId="2" fillId="3" borderId="7" xfId="4" applyNumberFormat="1" applyFill="1" applyBorder="1" applyProtection="1">
      <alignment horizontal="right" vertical="center"/>
      <protection locked="0"/>
    </xf>
    <xf numFmtId="3" fontId="2" fillId="3" borderId="8" xfId="4" applyNumberFormat="1" applyFill="1" applyBorder="1" applyProtection="1">
      <alignment horizontal="right" vertical="center"/>
      <protection locked="0"/>
    </xf>
    <xf numFmtId="3" fontId="2" fillId="3" borderId="5" xfId="4" applyNumberFormat="1" applyFill="1" applyBorder="1" applyProtection="1">
      <alignment horizontal="right" vertical="center"/>
      <protection locked="0"/>
    </xf>
    <xf numFmtId="4" fontId="0" fillId="0" borderId="0" xfId="0" applyNumberFormat="1"/>
    <xf numFmtId="3" fontId="1" fillId="3" borderId="9" xfId="0" applyNumberFormat="1" applyFont="1" applyFill="1" applyBorder="1"/>
    <xf numFmtId="0" fontId="1" fillId="0" borderId="10" xfId="0" applyFont="1" applyBorder="1"/>
    <xf numFmtId="4" fontId="1" fillId="5" borderId="11" xfId="0" applyNumberFormat="1" applyFont="1" applyFill="1" applyBorder="1"/>
    <xf numFmtId="0" fontId="0" fillId="5" borderId="9" xfId="0" applyFill="1" applyBorder="1"/>
    <xf numFmtId="0" fontId="0" fillId="5" borderId="11" xfId="0" applyFill="1" applyBorder="1"/>
    <xf numFmtId="4" fontId="1" fillId="6" borderId="10" xfId="0" applyNumberFormat="1" applyFont="1" applyFill="1" applyBorder="1"/>
  </cellXfs>
  <cellStyles count="6">
    <cellStyle name="CFM Drill Column" xfId="2" xr:uid="{00000000-0005-0000-0000-000002000000}"/>
    <cellStyle name="CFM Drill Row" xfId="3" xr:uid="{00000000-0005-0000-0000-000003000000}"/>
    <cellStyle name="CFM Choice" xfId="1" xr:uid="{00000000-0005-0000-0000-000001000000}"/>
    <cellStyle name="CFM Run" xfId="5" xr:uid="{00000000-0005-0000-0000-000005000000}"/>
    <cellStyle name="CFM Value" xfId="4" xr:uid="{00000000-0005-0000-0000-000004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tabSelected="1" topLeftCell="A13" workbookViewId="0">
      <selection activeCell="L16" sqref="L16"/>
    </sheetView>
  </sheetViews>
  <sheetFormatPr defaultRowHeight="15" x14ac:dyDescent="0.25"/>
  <cols>
    <col min="1" max="1" width="65.140625" style="1" customWidth="1"/>
    <col min="2" max="2" width="13.28515625" bestFit="1" customWidth="1"/>
    <col min="3" max="3" width="13.140625" bestFit="1" customWidth="1"/>
    <col min="4" max="4" width="13.28515625" customWidth="1"/>
    <col min="5" max="5" width="17.7109375" customWidth="1"/>
    <col min="6" max="6" width="28.7109375" bestFit="1" customWidth="1"/>
    <col min="7" max="7" width="32.140625" bestFit="1" customWidth="1"/>
  </cols>
  <sheetData>
    <row r="1" spans="1:8" x14ac:dyDescent="0.25">
      <c r="A1" s="2" t="s">
        <v>0</v>
      </c>
      <c r="B1" s="3"/>
      <c r="C1" s="10"/>
      <c r="D1" s="12"/>
      <c r="E1" s="12"/>
    </row>
    <row r="2" spans="1:8" x14ac:dyDescent="0.25">
      <c r="A2" s="4" t="s">
        <v>1</v>
      </c>
      <c r="B2" s="3"/>
      <c r="C2" s="10"/>
      <c r="D2" s="12"/>
      <c r="E2" s="12"/>
    </row>
    <row r="3" spans="1:8" x14ac:dyDescent="0.25">
      <c r="A3" s="4" t="s">
        <v>2</v>
      </c>
      <c r="B3" s="3"/>
      <c r="C3" s="10"/>
      <c r="D3" s="12"/>
      <c r="E3" s="12"/>
    </row>
    <row r="4" spans="1:8" x14ac:dyDescent="0.25">
      <c r="A4" s="5" t="s">
        <v>3</v>
      </c>
      <c r="B4" s="3"/>
      <c r="C4" s="10"/>
      <c r="D4" s="12"/>
      <c r="E4" s="12"/>
    </row>
    <row r="5" spans="1:8" x14ac:dyDescent="0.25">
      <c r="A5" s="5" t="s">
        <v>4</v>
      </c>
      <c r="B5" s="16" t="s">
        <v>27</v>
      </c>
      <c r="C5" s="10"/>
      <c r="D5" s="15" t="s">
        <v>26</v>
      </c>
      <c r="E5" s="12"/>
      <c r="F5" s="18" t="s">
        <v>29</v>
      </c>
      <c r="G5" s="18"/>
      <c r="H5" s="18"/>
    </row>
    <row r="6" spans="1:8" x14ac:dyDescent="0.25">
      <c r="A6" s="2"/>
      <c r="B6" s="6" t="s">
        <v>5</v>
      </c>
      <c r="C6" s="10"/>
      <c r="D6" s="12"/>
      <c r="E6" s="12"/>
      <c r="F6" s="19">
        <f>B7-E7</f>
        <v>2465439.7299203873</v>
      </c>
      <c r="G6" s="18"/>
      <c r="H6" s="18"/>
    </row>
    <row r="7" spans="1:8" x14ac:dyDescent="0.25">
      <c r="A7" s="7" t="s">
        <v>6</v>
      </c>
      <c r="B7" s="8">
        <v>2766127452.0100002</v>
      </c>
      <c r="C7" s="17" t="s">
        <v>28</v>
      </c>
      <c r="D7" s="12"/>
      <c r="E7" s="14">
        <f>SUM(E8:E26)</f>
        <v>2763662012.2800798</v>
      </c>
      <c r="F7" s="22">
        <f>B27-E7</f>
        <v>-7669261.5400800705</v>
      </c>
      <c r="G7" s="21" t="s">
        <v>30</v>
      </c>
      <c r="H7" s="21"/>
    </row>
    <row r="8" spans="1:8" x14ac:dyDescent="0.25">
      <c r="A8" s="9" t="s">
        <v>7</v>
      </c>
      <c r="B8" s="8">
        <v>208599042.68000001</v>
      </c>
      <c r="C8" s="11">
        <f>B8-E8</f>
        <v>1174374.9300199449</v>
      </c>
      <c r="D8" s="13">
        <v>50113001</v>
      </c>
      <c r="E8" s="14">
        <v>207424667.74998006</v>
      </c>
    </row>
    <row r="9" spans="1:8" x14ac:dyDescent="0.25">
      <c r="A9" s="9" t="s">
        <v>8</v>
      </c>
      <c r="B9" s="8">
        <v>8679000.1199999992</v>
      </c>
      <c r="C9" s="11">
        <f t="shared" ref="C9:C26" si="0">B9-E9</f>
        <v>3.9115548133850098E-8</v>
      </c>
      <c r="D9" s="13">
        <v>50113002</v>
      </c>
      <c r="E9" s="14">
        <v>8679000.1199999601</v>
      </c>
    </row>
    <row r="10" spans="1:8" x14ac:dyDescent="0.25">
      <c r="A10" s="9" t="s">
        <v>9</v>
      </c>
      <c r="B10" s="8">
        <v>253587.56</v>
      </c>
      <c r="C10" s="11">
        <f t="shared" si="0"/>
        <v>-225024.02999999997</v>
      </c>
      <c r="D10" s="13">
        <v>50113004</v>
      </c>
      <c r="E10" s="14">
        <v>478611.58999999997</v>
      </c>
    </row>
    <row r="11" spans="1:8" x14ac:dyDescent="0.25">
      <c r="A11" s="9" t="s">
        <v>10</v>
      </c>
      <c r="B11" s="8">
        <v>44513370.93</v>
      </c>
      <c r="C11" s="11">
        <f t="shared" si="0"/>
        <v>-51920.77999997139</v>
      </c>
      <c r="D11" s="13">
        <v>50113005</v>
      </c>
      <c r="E11" s="14">
        <v>44565291.709999971</v>
      </c>
    </row>
    <row r="12" spans="1:8" x14ac:dyDescent="0.25">
      <c r="A12" s="9" t="s">
        <v>11</v>
      </c>
      <c r="B12" s="8">
        <v>4294274.58</v>
      </c>
      <c r="C12" s="11">
        <f t="shared" si="0"/>
        <v>-1136.0399999534711</v>
      </c>
      <c r="D12" s="13">
        <v>50113006</v>
      </c>
      <c r="E12" s="14">
        <v>4295410.6199999535</v>
      </c>
    </row>
    <row r="13" spans="1:8" ht="15.75" thickBot="1" x14ac:dyDescent="0.3">
      <c r="A13" s="9" t="s">
        <v>12</v>
      </c>
      <c r="B13" s="24">
        <v>97916518.030000001</v>
      </c>
      <c r="C13" s="11">
        <f t="shared" si="0"/>
        <v>2721864.930000037</v>
      </c>
      <c r="D13" s="13">
        <v>50113007</v>
      </c>
      <c r="E13" s="14">
        <v>95194653.099999964</v>
      </c>
    </row>
    <row r="14" spans="1:8" ht="15.75" thickBot="1" x14ac:dyDescent="0.3">
      <c r="A14" s="23" t="s">
        <v>13</v>
      </c>
      <c r="B14" s="26">
        <v>2511743.4</v>
      </c>
      <c r="C14" s="11">
        <f t="shared" si="0"/>
        <v>2511743.4</v>
      </c>
      <c r="D14" s="31"/>
      <c r="E14" s="32"/>
    </row>
    <row r="15" spans="1:8" x14ac:dyDescent="0.25">
      <c r="A15" s="9" t="s">
        <v>14</v>
      </c>
      <c r="B15" s="25">
        <v>16779913.280000001</v>
      </c>
      <c r="C15" s="11">
        <f t="shared" si="0"/>
        <v>0</v>
      </c>
      <c r="D15" s="13">
        <v>50113009</v>
      </c>
      <c r="E15" s="14">
        <v>16779913.279999997</v>
      </c>
    </row>
    <row r="16" spans="1:8" x14ac:dyDescent="0.25">
      <c r="A16" s="9" t="s">
        <v>15</v>
      </c>
      <c r="B16" s="8">
        <v>8291793.5700000003</v>
      </c>
      <c r="C16" s="11">
        <f t="shared" si="0"/>
        <v>-235517.3099999968</v>
      </c>
      <c r="D16" s="13">
        <v>50113010</v>
      </c>
      <c r="E16" s="14">
        <v>8527310.8799999971</v>
      </c>
    </row>
    <row r="17" spans="1:5" x14ac:dyDescent="0.25">
      <c r="A17" s="9" t="s">
        <v>16</v>
      </c>
      <c r="B17" s="8">
        <v>0</v>
      </c>
      <c r="C17" s="11">
        <f t="shared" si="0"/>
        <v>0</v>
      </c>
      <c r="D17" s="12"/>
      <c r="E17" s="12"/>
    </row>
    <row r="18" spans="1:5" x14ac:dyDescent="0.25">
      <c r="A18" s="9" t="s">
        <v>17</v>
      </c>
      <c r="B18" s="8">
        <v>4653103.08</v>
      </c>
      <c r="C18" s="11">
        <f t="shared" si="0"/>
        <v>0</v>
      </c>
      <c r="D18" s="13">
        <v>50113012</v>
      </c>
      <c r="E18" s="14">
        <v>4653103.080000001</v>
      </c>
    </row>
    <row r="19" spans="1:5" x14ac:dyDescent="0.25">
      <c r="A19" s="9" t="s">
        <v>18</v>
      </c>
      <c r="B19" s="8">
        <v>25545824.5</v>
      </c>
      <c r="C19" s="11">
        <f t="shared" si="0"/>
        <v>243643.75000019372</v>
      </c>
      <c r="D19" s="13">
        <v>50113013</v>
      </c>
      <c r="E19" s="14">
        <v>25302180.749999806</v>
      </c>
    </row>
    <row r="20" spans="1:5" ht="15.75" thickBot="1" x14ac:dyDescent="0.3">
      <c r="A20" s="9" t="s">
        <v>19</v>
      </c>
      <c r="B20" s="24">
        <v>10641047.59</v>
      </c>
      <c r="C20" s="11">
        <f t="shared" si="0"/>
        <v>-748926.9700000044</v>
      </c>
      <c r="D20" s="13">
        <v>50113014</v>
      </c>
      <c r="E20" s="14">
        <v>11389974.560000004</v>
      </c>
    </row>
    <row r="21" spans="1:5" ht="15.75" thickBot="1" x14ac:dyDescent="0.3">
      <c r="A21" s="23" t="s">
        <v>20</v>
      </c>
      <c r="B21" s="26">
        <v>248572.28</v>
      </c>
      <c r="C21" s="11">
        <f t="shared" si="0"/>
        <v>248572.28</v>
      </c>
      <c r="D21" s="31"/>
      <c r="E21" s="32"/>
    </row>
    <row r="22" spans="1:5" x14ac:dyDescent="0.25">
      <c r="A22" s="9" t="s">
        <v>21</v>
      </c>
      <c r="B22" s="25">
        <v>2009990950.72</v>
      </c>
      <c r="C22" s="11">
        <f t="shared" si="0"/>
        <v>68517905.989900112</v>
      </c>
      <c r="D22" s="13">
        <v>50113016</v>
      </c>
      <c r="E22" s="14">
        <v>1941473044.7300999</v>
      </c>
    </row>
    <row r="23" spans="1:5" ht="15.75" thickBot="1" x14ac:dyDescent="0.3">
      <c r="A23" s="9" t="s">
        <v>22</v>
      </c>
      <c r="B23" s="24">
        <v>268192298.66999999</v>
      </c>
      <c r="C23" s="11">
        <f t="shared" si="0"/>
        <v>-76398809.100000232</v>
      </c>
      <c r="D23" s="13">
        <v>50113017</v>
      </c>
      <c r="E23" s="14">
        <v>344591107.77000022</v>
      </c>
    </row>
    <row r="24" spans="1:5" ht="15.75" thickBot="1" x14ac:dyDescent="0.3">
      <c r="A24" s="23" t="s">
        <v>23</v>
      </c>
      <c r="B24" s="26">
        <v>7374385.5899999896</v>
      </c>
      <c r="C24" s="11">
        <f t="shared" si="0"/>
        <v>7374385.5899999896</v>
      </c>
      <c r="D24" s="31"/>
      <c r="E24" s="32"/>
    </row>
    <row r="25" spans="1:5" x14ac:dyDescent="0.25">
      <c r="A25" s="9" t="s">
        <v>24</v>
      </c>
      <c r="B25" s="25">
        <v>2.1243249381797101E-9</v>
      </c>
      <c r="C25" s="11">
        <f t="shared" si="0"/>
        <v>2.1243249381797101E-9</v>
      </c>
      <c r="D25" s="12"/>
      <c r="E25" s="12"/>
    </row>
    <row r="26" spans="1:5" ht="15.75" thickBot="1" x14ac:dyDescent="0.3">
      <c r="A26" s="9" t="s">
        <v>25</v>
      </c>
      <c r="B26" s="24">
        <v>47642025.43</v>
      </c>
      <c r="C26" s="11">
        <f t="shared" si="0"/>
        <v>-2665716.9100000113</v>
      </c>
      <c r="D26" s="13">
        <v>50113018</v>
      </c>
      <c r="E26" s="14">
        <v>50307742.340000011</v>
      </c>
    </row>
    <row r="27" spans="1:5" ht="15.75" thickBot="1" x14ac:dyDescent="0.3">
      <c r="B27" s="28">
        <f>B7-B14-B21-B24</f>
        <v>2755992750.7399998</v>
      </c>
      <c r="C27" s="33">
        <f>SUM(C8:C26)-C14-C21-C24</f>
        <v>-7669261.5400798377</v>
      </c>
      <c r="D27" s="29"/>
      <c r="E27" s="30">
        <f>SUM(E8:E26)</f>
        <v>2763662012.2800798</v>
      </c>
    </row>
    <row r="28" spans="1:5" x14ac:dyDescent="0.25">
      <c r="B28" s="20"/>
      <c r="C28" s="2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Dvorník Martin, DiS.</dc:creator>
  <cp:lastModifiedBy>Káňa Jaroslav, Ing., MHA</cp:lastModifiedBy>
  <dcterms:created xsi:type="dcterms:W3CDTF">2025-03-11T12:46:56Z</dcterms:created>
  <dcterms:modified xsi:type="dcterms:W3CDTF">2025-03-12T13:25:18Z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version">
    <vt:lpwstr>1.0.4.0</vt:lpwstr>
  </property>
  <property fmtid="{D5CDD505-2E9C-101B-9397-08002B2CF9AE}" pid="3" name="_guid">
    <vt:lpwstr>87818579-1fe2-4291-b415-9ab63f507fea</vt:lpwstr>
  </property>
  <property fmtid="{D5CDD505-2E9C-101B-9397-08002B2CF9AE}" pid="4" name="_pivot_List1">
    <vt:lpwstr>True</vt:lpwstr>
  </property>
  <property fmtid="{D5CDD505-2E9C-101B-9397-08002B2CF9AE}" pid="5" name="_edit_List1">
    <vt:lpwstr>True</vt:lpwstr>
  </property>
  <property fmtid="{D5CDD505-2E9C-101B-9397-08002B2CF9AE}" pid="6" name="_autofitcolumn_List1">
    <vt:lpwstr>False</vt:lpwstr>
  </property>
  <property fmtid="{D5CDD505-2E9C-101B-9397-08002B2CF9AE}" pid="7" name="_autofitrow_List1">
    <vt:lpwstr>False</vt:lpwstr>
  </property>
</Properties>
</file>