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race\2022\"/>
    </mc:Choice>
  </mc:AlternateContent>
  <xr:revisionPtr revIDLastSave="0" documentId="13_ncr:1_{FB0B892B-7CA8-4FDF-BB0A-C1493E0A8975}" xr6:coauthVersionLast="36" xr6:coauthVersionMax="36" xr10:uidLastSave="{00000000-0000-0000-0000-000000000000}"/>
  <bookViews>
    <workbookView xWindow="0" yWindow="45" windowWidth="15315" windowHeight="7995" xr2:uid="{00000000-000D-0000-FFFF-FFFF00000000}"/>
  </bookViews>
  <sheets>
    <sheet name="Operace za rok 2022" sheetId="5" r:id="rId1"/>
  </sheets>
  <calcPr calcId="191029"/>
</workbook>
</file>

<file path=xl/calcChain.xml><?xml version="1.0" encoding="utf-8"?>
<calcChain xmlns="http://schemas.openxmlformats.org/spreadsheetml/2006/main">
  <c r="G6" i="5" l="1"/>
  <c r="G7" i="5"/>
  <c r="G8" i="5"/>
  <c r="G9" i="5"/>
  <c r="G10" i="5"/>
  <c r="G11" i="5"/>
  <c r="G12" i="5"/>
  <c r="G13" i="5"/>
  <c r="G5" i="5"/>
  <c r="F4" i="5"/>
  <c r="F5" i="5"/>
  <c r="F6" i="5"/>
  <c r="F7" i="5"/>
  <c r="F8" i="5"/>
  <c r="F9" i="5"/>
  <c r="F10" i="5"/>
  <c r="F11" i="5"/>
  <c r="F13" i="5"/>
  <c r="F14" i="5"/>
  <c r="F3" i="5"/>
  <c r="F2" i="5"/>
  <c r="H16" i="5" l="1"/>
  <c r="G16" i="5" l="1"/>
  <c r="F16" i="5"/>
  <c r="E16" i="5"/>
  <c r="D16" i="5"/>
  <c r="C16" i="5"/>
  <c r="B16" i="5"/>
  <c r="B18" i="5" l="1"/>
</calcChain>
</file>

<file path=xl/sharedStrings.xml><?xml version="1.0" encoding="utf-8"?>
<sst xmlns="http://schemas.openxmlformats.org/spreadsheetml/2006/main" count="53" uniqueCount="29">
  <si>
    <t>Klinika:</t>
  </si>
  <si>
    <t>I. interna</t>
  </si>
  <si>
    <t>I. chirurgie</t>
  </si>
  <si>
    <t>II. chirurgie</t>
  </si>
  <si>
    <t>Neurochirurgie</t>
  </si>
  <si>
    <t>Por. - gyn. klinika</t>
  </si>
  <si>
    <t>Ortopedie</t>
  </si>
  <si>
    <t>Urologie</t>
  </si>
  <si>
    <t>Oční</t>
  </si>
  <si>
    <t>ÚČOCH kl.</t>
  </si>
  <si>
    <t>Traumatologie</t>
  </si>
  <si>
    <t>Plastika</t>
  </si>
  <si>
    <t>Kardiochirurgie</t>
  </si>
  <si>
    <t>-</t>
  </si>
  <si>
    <t>Poznámka:</t>
  </si>
  <si>
    <t>Zpracovala: Bc. Bačíková Rytířová Jitka, OZDS FNOL</t>
  </si>
  <si>
    <t>Celkem op. H i A:</t>
  </si>
  <si>
    <t>Celkem :</t>
  </si>
  <si>
    <t>Počty operací proved. při hospitalizaci -        1. pololetí</t>
  </si>
  <si>
    <t>Počty ambulantně provedených operací -              1. pololetí</t>
  </si>
  <si>
    <t>Počty operací proved. při hospitalizaci -        2. pololetí</t>
  </si>
  <si>
    <t>Počty ambulantně provedených operací -              2. pololetí</t>
  </si>
  <si>
    <t>Počty operačních sálů</t>
  </si>
  <si>
    <t>COS</t>
  </si>
  <si>
    <t>Počty ambulantně provedených operací -              celkem 2022</t>
  </si>
  <si>
    <t>Počty operací proved. při hospitalizaci -        celkem 2022</t>
  </si>
  <si>
    <t>ORL</t>
  </si>
  <si>
    <r>
      <t>implant. PM a ICD 1 129 +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výkony Angio 1 434</t>
    </r>
  </si>
  <si>
    <t>V Olomouci dne: 26.01.2023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</si>
</sst>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/>
    <xf numFmtId="0" fontId="2" fillId="0" borderId="13" xfId="0" applyFont="1" applyBorder="1"/>
    <xf numFmtId="0" fontId="2" fillId="0" borderId="17" xfId="0" applyFont="1" applyBorder="1"/>
    <xf numFmtId="0" fontId="1" fillId="0" borderId="2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/>
    <xf numFmtId="0" fontId="4" fillId="0" borderId="11" xfId="0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6" xfId="0" applyFont="1" applyBorder="1"/>
    <xf numFmtId="3" fontId="6" fillId="0" borderId="14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16" xfId="0" applyFont="1" applyBorder="1"/>
    <xf numFmtId="0" fontId="4" fillId="0" borderId="14" xfId="0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0" xfId="0" applyFont="1" applyBorder="1"/>
    <xf numFmtId="0" fontId="4" fillId="0" borderId="8" xfId="0" applyFont="1" applyBorder="1" applyAlignment="1">
      <alignment vertical="center"/>
    </xf>
    <xf numFmtId="0" fontId="4" fillId="0" borderId="0" xfId="0" applyFont="1" applyAlignment="1"/>
    <xf numFmtId="3" fontId="3" fillId="0" borderId="0" xfId="0" applyNumberFormat="1" applyFont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4" fillId="0" borderId="12" xfId="0" applyFont="1" applyBorder="1"/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3" fontId="4" fillId="0" borderId="1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" fontId="3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3" fontId="3" fillId="0" borderId="30" xfId="0" applyNumberFormat="1" applyFont="1" applyBorder="1" applyAlignment="1">
      <alignment horizontal="center" vertical="center"/>
    </xf>
    <xf numFmtId="0" fontId="2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0" fontId="3" fillId="0" borderId="34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25AB-D957-4F61-AACC-F148F6677D98}">
  <sheetPr>
    <pageSetUpPr fitToPage="1"/>
  </sheetPr>
  <dimension ref="A1:I21"/>
  <sheetViews>
    <sheetView tabSelected="1" workbookViewId="0">
      <pane xSplit="1" topLeftCell="B1" activePane="topRight" state="frozen"/>
      <selection pane="topRight" activeCell="H15" sqref="H15"/>
    </sheetView>
  </sheetViews>
  <sheetFormatPr defaultRowHeight="15.75" x14ac:dyDescent="0.25"/>
  <cols>
    <col min="1" max="1" width="19" customWidth="1"/>
    <col min="2" max="2" width="18.140625" customWidth="1"/>
    <col min="3" max="3" width="17.5703125" customWidth="1"/>
    <col min="4" max="4" width="18.140625" customWidth="1"/>
    <col min="5" max="5" width="17.5703125" customWidth="1"/>
    <col min="6" max="6" width="18.140625" customWidth="1"/>
    <col min="7" max="7" width="17.5703125" customWidth="1"/>
    <col min="8" max="8" width="13.5703125" customWidth="1"/>
    <col min="9" max="9" width="46.7109375" style="10" customWidth="1"/>
  </cols>
  <sheetData>
    <row r="1" spans="1:9" ht="72" thickBot="1" x14ac:dyDescent="0.3">
      <c r="A1" s="1" t="s">
        <v>0</v>
      </c>
      <c r="B1" s="2" t="s">
        <v>18</v>
      </c>
      <c r="C1" s="3" t="s">
        <v>19</v>
      </c>
      <c r="D1" s="2" t="s">
        <v>20</v>
      </c>
      <c r="E1" s="31" t="s">
        <v>21</v>
      </c>
      <c r="F1" s="2" t="s">
        <v>25</v>
      </c>
      <c r="G1" s="31" t="s">
        <v>24</v>
      </c>
      <c r="H1" s="36" t="s">
        <v>22</v>
      </c>
      <c r="I1" s="9" t="s">
        <v>14</v>
      </c>
    </row>
    <row r="2" spans="1:9" ht="16.5" thickTop="1" x14ac:dyDescent="0.25">
      <c r="A2" s="5" t="s">
        <v>1</v>
      </c>
      <c r="B2" s="30">
        <v>1374</v>
      </c>
      <c r="C2" s="11" t="s">
        <v>13</v>
      </c>
      <c r="D2" s="30">
        <v>1189</v>
      </c>
      <c r="E2" s="11" t="s">
        <v>13</v>
      </c>
      <c r="F2" s="30">
        <f>SUM(B2+D2)</f>
        <v>2563</v>
      </c>
      <c r="G2" s="32" t="s">
        <v>13</v>
      </c>
      <c r="H2" s="37">
        <v>3</v>
      </c>
      <c r="I2" s="27" t="s">
        <v>27</v>
      </c>
    </row>
    <row r="3" spans="1:9" x14ac:dyDescent="0.25">
      <c r="A3" s="6" t="s">
        <v>2</v>
      </c>
      <c r="B3" s="12">
        <v>2272</v>
      </c>
      <c r="C3" s="13" t="s">
        <v>13</v>
      </c>
      <c r="D3" s="12">
        <v>3891</v>
      </c>
      <c r="E3" s="13" t="s">
        <v>13</v>
      </c>
      <c r="F3" s="12">
        <f>SUM(B3+D3)</f>
        <v>6163</v>
      </c>
      <c r="G3" s="33" t="s">
        <v>13</v>
      </c>
      <c r="H3" s="38" t="s">
        <v>13</v>
      </c>
      <c r="I3" s="14"/>
    </row>
    <row r="4" spans="1:9" x14ac:dyDescent="0.25">
      <c r="A4" s="6" t="s">
        <v>3</v>
      </c>
      <c r="B4" s="12">
        <v>672</v>
      </c>
      <c r="C4" s="13" t="s">
        <v>13</v>
      </c>
      <c r="D4" s="12">
        <v>1293</v>
      </c>
      <c r="E4" s="13" t="s">
        <v>13</v>
      </c>
      <c r="F4" s="12">
        <f t="shared" ref="F4:F14" si="0">SUM(B4+D4)</f>
        <v>1965</v>
      </c>
      <c r="G4" s="33" t="s">
        <v>13</v>
      </c>
      <c r="H4" s="38" t="s">
        <v>13</v>
      </c>
      <c r="I4" s="14"/>
    </row>
    <row r="5" spans="1:9" x14ac:dyDescent="0.25">
      <c r="A5" s="6" t="s">
        <v>4</v>
      </c>
      <c r="B5" s="12">
        <v>990</v>
      </c>
      <c r="C5" s="13">
        <v>141</v>
      </c>
      <c r="D5" s="12">
        <v>1980</v>
      </c>
      <c r="E5" s="13">
        <v>125</v>
      </c>
      <c r="F5" s="12">
        <f t="shared" si="0"/>
        <v>2970</v>
      </c>
      <c r="G5" s="33">
        <f>SUM(C5+E5)</f>
        <v>266</v>
      </c>
      <c r="H5" s="38">
        <v>2</v>
      </c>
      <c r="I5" s="14"/>
    </row>
    <row r="6" spans="1:9" x14ac:dyDescent="0.25">
      <c r="A6" s="6" t="s">
        <v>5</v>
      </c>
      <c r="B6" s="12">
        <v>1152</v>
      </c>
      <c r="C6" s="13">
        <v>19</v>
      </c>
      <c r="D6" s="12">
        <v>1056</v>
      </c>
      <c r="E6" s="13">
        <v>21</v>
      </c>
      <c r="F6" s="12">
        <f t="shared" si="0"/>
        <v>2208</v>
      </c>
      <c r="G6" s="33">
        <f t="shared" ref="G6:G13" si="1">SUM(C6+E6)</f>
        <v>40</v>
      </c>
      <c r="H6" s="38">
        <v>2</v>
      </c>
      <c r="I6" s="14"/>
    </row>
    <row r="7" spans="1:9" x14ac:dyDescent="0.25">
      <c r="A7" s="6" t="s">
        <v>6</v>
      </c>
      <c r="B7" s="12">
        <v>1258</v>
      </c>
      <c r="C7" s="13">
        <v>144</v>
      </c>
      <c r="D7" s="12">
        <v>1531</v>
      </c>
      <c r="E7" s="13">
        <v>123</v>
      </c>
      <c r="F7" s="12">
        <f t="shared" si="0"/>
        <v>2789</v>
      </c>
      <c r="G7" s="33">
        <f t="shared" si="1"/>
        <v>267</v>
      </c>
      <c r="H7" s="38">
        <v>4</v>
      </c>
      <c r="I7" s="14"/>
    </row>
    <row r="8" spans="1:9" x14ac:dyDescent="0.25">
      <c r="A8" s="6" t="s">
        <v>7</v>
      </c>
      <c r="B8" s="15">
        <v>1065</v>
      </c>
      <c r="C8" s="16">
        <v>263</v>
      </c>
      <c r="D8" s="15">
        <v>1015</v>
      </c>
      <c r="E8" s="16">
        <v>222</v>
      </c>
      <c r="F8" s="12">
        <f t="shared" si="0"/>
        <v>2080</v>
      </c>
      <c r="G8" s="33">
        <f t="shared" si="1"/>
        <v>485</v>
      </c>
      <c r="H8" s="39">
        <v>2</v>
      </c>
      <c r="I8" s="17"/>
    </row>
    <row r="9" spans="1:9" x14ac:dyDescent="0.25">
      <c r="A9" s="6" t="s">
        <v>26</v>
      </c>
      <c r="B9" s="12">
        <v>667</v>
      </c>
      <c r="C9" s="13">
        <v>105</v>
      </c>
      <c r="D9" s="12">
        <v>819</v>
      </c>
      <c r="E9" s="13">
        <v>130</v>
      </c>
      <c r="F9" s="12">
        <f t="shared" si="0"/>
        <v>1486</v>
      </c>
      <c r="G9" s="33">
        <f t="shared" si="1"/>
        <v>235</v>
      </c>
      <c r="H9" s="38">
        <v>2</v>
      </c>
      <c r="I9" s="14"/>
    </row>
    <row r="10" spans="1:9" x14ac:dyDescent="0.25">
      <c r="A10" s="6" t="s">
        <v>8</v>
      </c>
      <c r="B10" s="18">
        <v>516</v>
      </c>
      <c r="C10" s="19">
        <v>3368</v>
      </c>
      <c r="D10" s="18">
        <v>487</v>
      </c>
      <c r="E10" s="19">
        <v>3187</v>
      </c>
      <c r="F10" s="12">
        <f t="shared" si="0"/>
        <v>1003</v>
      </c>
      <c r="G10" s="33">
        <f t="shared" si="1"/>
        <v>6555</v>
      </c>
      <c r="H10" s="40">
        <v>2</v>
      </c>
      <c r="I10" s="14"/>
    </row>
    <row r="11" spans="1:9" x14ac:dyDescent="0.25">
      <c r="A11" s="6" t="s">
        <v>9</v>
      </c>
      <c r="B11" s="18">
        <v>294</v>
      </c>
      <c r="C11" s="13">
        <v>75</v>
      </c>
      <c r="D11" s="18">
        <v>331</v>
      </c>
      <c r="E11" s="13">
        <v>93</v>
      </c>
      <c r="F11" s="12">
        <f t="shared" si="0"/>
        <v>625</v>
      </c>
      <c r="G11" s="33">
        <f t="shared" si="1"/>
        <v>168</v>
      </c>
      <c r="H11" s="38">
        <v>3</v>
      </c>
      <c r="I11" s="14"/>
    </row>
    <row r="12" spans="1:9" x14ac:dyDescent="0.25">
      <c r="A12" s="6" t="s">
        <v>11</v>
      </c>
      <c r="B12" s="18" t="s">
        <v>13</v>
      </c>
      <c r="C12" s="13">
        <v>780</v>
      </c>
      <c r="D12" s="18" t="s">
        <v>13</v>
      </c>
      <c r="E12" s="13">
        <v>688</v>
      </c>
      <c r="F12" s="12" t="s">
        <v>13</v>
      </c>
      <c r="G12" s="33">
        <f t="shared" si="1"/>
        <v>1468</v>
      </c>
      <c r="H12" s="38" t="s">
        <v>13</v>
      </c>
      <c r="I12" s="14"/>
    </row>
    <row r="13" spans="1:9" x14ac:dyDescent="0.25">
      <c r="A13" s="6" t="s">
        <v>10</v>
      </c>
      <c r="B13" s="12">
        <v>885</v>
      </c>
      <c r="C13" s="13">
        <v>195</v>
      </c>
      <c r="D13" s="12">
        <v>1960</v>
      </c>
      <c r="E13" s="13">
        <v>208</v>
      </c>
      <c r="F13" s="12">
        <f t="shared" si="0"/>
        <v>2845</v>
      </c>
      <c r="G13" s="33">
        <f t="shared" si="1"/>
        <v>403</v>
      </c>
      <c r="H13" s="38" t="s">
        <v>13</v>
      </c>
      <c r="I13" s="14"/>
    </row>
    <row r="14" spans="1:9" ht="16.5" thickBot="1" x14ac:dyDescent="0.3">
      <c r="A14" s="7" t="s">
        <v>12</v>
      </c>
      <c r="B14" s="20">
        <v>462</v>
      </c>
      <c r="C14" s="21" t="s">
        <v>13</v>
      </c>
      <c r="D14" s="20">
        <v>465</v>
      </c>
      <c r="E14" s="21" t="s">
        <v>13</v>
      </c>
      <c r="F14" s="12">
        <f t="shared" si="0"/>
        <v>927</v>
      </c>
      <c r="G14" s="34" t="s">
        <v>13</v>
      </c>
      <c r="H14" s="41">
        <v>2</v>
      </c>
      <c r="I14" s="22"/>
    </row>
    <row r="15" spans="1:9" ht="17.25" thickTop="1" thickBot="1" x14ac:dyDescent="0.3">
      <c r="A15" s="43" t="s">
        <v>23</v>
      </c>
      <c r="B15" s="44" t="s">
        <v>13</v>
      </c>
      <c r="C15" s="45" t="s">
        <v>13</v>
      </c>
      <c r="D15" s="44" t="s">
        <v>13</v>
      </c>
      <c r="E15" s="45" t="s">
        <v>13</v>
      </c>
      <c r="F15" s="46" t="s">
        <v>13</v>
      </c>
      <c r="G15" s="45" t="s">
        <v>13</v>
      </c>
      <c r="H15" s="44">
        <v>12</v>
      </c>
      <c r="I15" s="47"/>
    </row>
    <row r="16" spans="1:9" ht="17.25" thickTop="1" thickBot="1" x14ac:dyDescent="0.3">
      <c r="A16" s="8" t="s">
        <v>17</v>
      </c>
      <c r="B16" s="26">
        <f t="shared" ref="B16:G16" si="2">SUM(B2:B14)</f>
        <v>11607</v>
      </c>
      <c r="C16" s="28">
        <f t="shared" si="2"/>
        <v>5090</v>
      </c>
      <c r="D16" s="26">
        <f t="shared" si="2"/>
        <v>16017</v>
      </c>
      <c r="E16" s="28">
        <f t="shared" si="2"/>
        <v>4797</v>
      </c>
      <c r="F16" s="26">
        <f t="shared" si="2"/>
        <v>27624</v>
      </c>
      <c r="G16" s="35">
        <f t="shared" si="2"/>
        <v>9887</v>
      </c>
      <c r="H16" s="42">
        <f>SUM(H2:H15)</f>
        <v>34</v>
      </c>
      <c r="I16" s="23"/>
    </row>
    <row r="18" spans="1:9" s="10" customFormat="1" ht="18" customHeight="1" x14ac:dyDescent="0.25">
      <c r="A18" s="29" t="s">
        <v>16</v>
      </c>
      <c r="B18" s="25">
        <f xml:space="preserve"> F16+G16</f>
        <v>37511</v>
      </c>
      <c r="C18" s="25"/>
      <c r="I18" s="4"/>
    </row>
    <row r="19" spans="1:9" ht="15" x14ac:dyDescent="0.25">
      <c r="I19" s="4"/>
    </row>
    <row r="20" spans="1:9" s="10" customFormat="1" x14ac:dyDescent="0.25">
      <c r="A20" s="10" t="s">
        <v>28</v>
      </c>
      <c r="B20" s="24"/>
      <c r="C20" s="24"/>
    </row>
    <row r="21" spans="1:9" s="10" customFormat="1" x14ac:dyDescent="0.25">
      <c r="A21" s="10" t="s">
        <v>15</v>
      </c>
      <c r="B21" s="24"/>
      <c r="C21" s="24"/>
    </row>
  </sheetData>
  <pageMargins left="0.7" right="0.7" top="0.78740157499999996" bottom="0.78740157499999996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Operace za rok 2022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04644</dc:creator>
  <cp:lastModifiedBy>Uživatel systému Windows</cp:lastModifiedBy>
  <cp:lastPrinted>2023-01-26T07:27:51Z</cp:lastPrinted>
  <dcterms:created xsi:type="dcterms:W3CDTF">2016-01-26T12:41:48Z</dcterms:created>
  <dcterms:modified xsi:type="dcterms:W3CDTF">2023-01-26T07:28:13Z</dcterms:modified>
</cp:coreProperties>
</file>