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bases\cekarna\"/>
    </mc:Choice>
  </mc:AlternateContent>
  <xr:revisionPtr revIDLastSave="0" documentId="13_ncr:1_{AC90D85C-8551-4865-94C3-EC9D801F268E}" xr6:coauthVersionLast="36" xr6:coauthVersionMax="47" xr10:uidLastSave="{00000000-0000-0000-0000-000000000000}"/>
  <bookViews>
    <workbookView xWindow="-120" yWindow="-120" windowWidth="29040" windowHeight="15840" tabRatio="718" activeTab="8" xr2:uid="{9FB5EE73-9AAF-4D69-B9D5-6BCDA1CAB7D8}"/>
  </bookViews>
  <sheets>
    <sheet name="nastaveni" sheetId="1" r:id="rId1"/>
    <sheet name="PocetDnu" sheetId="3" r:id="rId2"/>
    <sheet name="PocetDnuProPrumer" sheetId="8" r:id="rId3"/>
    <sheet name="CasInt1" sheetId="4" r:id="rId4"/>
    <sheet name="DataGraf 1" sheetId="12" r:id="rId5"/>
    <sheet name="Data Graf2" sheetId="14" r:id="rId6"/>
    <sheet name="Data Graf 3" sheetId="16" r:id="rId7"/>
    <sheet name="CasInt2" sheetId="6" r:id="rId8"/>
    <sheet name="Graf1" sheetId="13" r:id="rId9"/>
    <sheet name="Graf2" sheetId="15" r:id="rId10"/>
    <sheet name="Graf3" sheetId="17" r:id="rId11"/>
  </sheets>
  <calcPr calcId="191029"/>
  <pivotCaches>
    <pivotCache cacheId="6" r:id="rId12"/>
    <pivotCache cacheId="10" r:id="rId13"/>
    <pivotCache cacheId="1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L2" i="3"/>
  <c r="C5" i="1" l="1"/>
  <c r="N3" i="8" l="1"/>
  <c r="N4" i="8"/>
  <c r="N5" i="8"/>
  <c r="N6" i="8"/>
  <c r="N2" i="8"/>
  <c r="M3" i="8"/>
  <c r="M4" i="8"/>
  <c r="M5" i="8"/>
  <c r="M6" i="8"/>
  <c r="M2" i="8"/>
  <c r="O2" i="8" l="1"/>
  <c r="O6" i="8"/>
  <c r="O5" i="8"/>
  <c r="O4" i="8"/>
  <c r="O3" i="8"/>
  <c r="M3" i="6"/>
  <c r="N3" i="6"/>
  <c r="M4" i="6"/>
  <c r="N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N2" i="6"/>
  <c r="M2" i="6"/>
  <c r="C4" i="1"/>
  <c r="P2" i="8" l="1"/>
  <c r="P6" i="8"/>
  <c r="P5" i="8"/>
  <c r="P3" i="8"/>
  <c r="P4" i="8"/>
</calcChain>
</file>

<file path=xl/sharedStrings.xml><?xml version="1.0" encoding="utf-8"?>
<sst xmlns="http://schemas.openxmlformats.org/spreadsheetml/2006/main" count="1383" uniqueCount="113">
  <si>
    <t>Klinika</t>
  </si>
  <si>
    <t>Text1</t>
  </si>
  <si>
    <t>Text2</t>
  </si>
  <si>
    <t>Text3</t>
  </si>
  <si>
    <t>CasovyInterval_1</t>
  </si>
  <si>
    <t>CasovyInterval_2</t>
  </si>
  <si>
    <t>Pondělí</t>
  </si>
  <si>
    <t>Po-Pá</t>
  </si>
  <si>
    <t>08:00-08:30</t>
  </si>
  <si>
    <t>08:00-09:00</t>
  </si>
  <si>
    <t>10:00-10:30</t>
  </si>
  <si>
    <t>10:00-11:00</t>
  </si>
  <si>
    <t>Pátek</t>
  </si>
  <si>
    <t>08:30-09:00</t>
  </si>
  <si>
    <t>09:00-09:30</t>
  </si>
  <si>
    <t>09:00-10:00</t>
  </si>
  <si>
    <t>Čtvrtek</t>
  </si>
  <si>
    <t>Středa</t>
  </si>
  <si>
    <t>11:00-11:30</t>
  </si>
  <si>
    <t>11:00-12:00</t>
  </si>
  <si>
    <t>12:00-12:30</t>
  </si>
  <si>
    <t>12:00-13:00</t>
  </si>
  <si>
    <t>09:30-10:00</t>
  </si>
  <si>
    <t>10:30-11:00</t>
  </si>
  <si>
    <t>Úterý</t>
  </si>
  <si>
    <t>11:30-12:00</t>
  </si>
  <si>
    <t>07:30-08:00</t>
  </si>
  <si>
    <t>07:00-08:00</t>
  </si>
  <si>
    <t>07:00-07:30</t>
  </si>
  <si>
    <t>13:00-13:30</t>
  </si>
  <si>
    <t>13:00-14:00</t>
  </si>
  <si>
    <t>14:00-14:30</t>
  </si>
  <si>
    <t>14:00-15:00</t>
  </si>
  <si>
    <t>12:30-13:00</t>
  </si>
  <si>
    <t>13:30-14:00</t>
  </si>
  <si>
    <t>06:30-07:00</t>
  </si>
  <si>
    <t>06:00-07:00</t>
  </si>
  <si>
    <t>23:00-00:00</t>
  </si>
  <si>
    <t>15:00-15:30</t>
  </si>
  <si>
    <t>15:00-16:00</t>
  </si>
  <si>
    <t>14:30-15:00</t>
  </si>
  <si>
    <t>16:00-16:30</t>
  </si>
  <si>
    <t>16:00-17:00</t>
  </si>
  <si>
    <t>15:30-16:00</t>
  </si>
  <si>
    <t>16:30-17:00</t>
  </si>
  <si>
    <t>01:00-02:00</t>
  </si>
  <si>
    <t>Pocet</t>
  </si>
  <si>
    <t>Prichod</t>
  </si>
  <si>
    <t>Odchod</t>
  </si>
  <si>
    <t>00:30-01:00</t>
  </si>
  <si>
    <t>17:00-17:30</t>
  </si>
  <si>
    <t>17:30-18:00</t>
  </si>
  <si>
    <t>18:00-18:30</t>
  </si>
  <si>
    <t>18:30-19:00</t>
  </si>
  <si>
    <t>19:00-19:30</t>
  </si>
  <si>
    <t>20:00-20:30</t>
  </si>
  <si>
    <t>21:00-21:30</t>
  </si>
  <si>
    <t>21:30-22:00</t>
  </si>
  <si>
    <t>22:00-22:30</t>
  </si>
  <si>
    <t>22:30-23:00</t>
  </si>
  <si>
    <t>23:00-23:30</t>
  </si>
  <si>
    <t>00:00-01:00</t>
  </si>
  <si>
    <t>02:00-03:00</t>
  </si>
  <si>
    <t>03:00-04:00</t>
  </si>
  <si>
    <t>04:00-05:00</t>
  </si>
  <si>
    <t>05:00-06:00</t>
  </si>
  <si>
    <t>17:00-18:00</t>
  </si>
  <si>
    <t>18:00-19:00</t>
  </si>
  <si>
    <t>19:00-20:00</t>
  </si>
  <si>
    <t>20:00-21:00</t>
  </si>
  <si>
    <t>21:00-22:00</t>
  </si>
  <si>
    <t>22:00-23:00</t>
  </si>
  <si>
    <t>Den</t>
  </si>
  <si>
    <t>Průměr</t>
  </si>
  <si>
    <t>Suma dní</t>
  </si>
  <si>
    <t>Počet dní</t>
  </si>
  <si>
    <t>Průměr celkem</t>
  </si>
  <si>
    <t>pondělí</t>
  </si>
  <si>
    <t>středa</t>
  </si>
  <si>
    <t>čtvrtek</t>
  </si>
  <si>
    <t>pátek</t>
  </si>
  <si>
    <t>So, Ne, Sv</t>
  </si>
  <si>
    <t>Neděle</t>
  </si>
  <si>
    <t>Sobota</t>
  </si>
  <si>
    <t>Ambulance</t>
  </si>
  <si>
    <t>Popisky řádků</t>
  </si>
  <si>
    <t>Celkový součet</t>
  </si>
  <si>
    <t>(Vše)</t>
  </si>
  <si>
    <t xml:space="preserve">Odchod </t>
  </si>
  <si>
    <t xml:space="preserve">Příchod </t>
  </si>
  <si>
    <t>Počet pacientů za rok 2022 (po 30 minutách)</t>
  </si>
  <si>
    <t>Počet pacientů za rok 2022 (po 60 minutách)</t>
  </si>
  <si>
    <t>Počet pacientů za rok 2022</t>
  </si>
  <si>
    <t>Součet z Pocet</t>
  </si>
  <si>
    <t>URO</t>
  </si>
  <si>
    <t>6220 : URO Všeobecná ambulance</t>
  </si>
  <si>
    <t>7079 : URO amb Vi + transpl(st)</t>
  </si>
  <si>
    <t>7082 : URO ONK Po (Kr), út</t>
  </si>
  <si>
    <t>7085 : URO androl. amb -  Ha(út)</t>
  </si>
  <si>
    <t>7095 : URO amb Per. (po)</t>
  </si>
  <si>
    <t>7110 : URO AMB1 - Žem (po), Raj (út, st), Mu(čt,pá)</t>
  </si>
  <si>
    <t>7115 : URO UDN vyš. (po), poradna (pá)</t>
  </si>
  <si>
    <t>7116 : URO AMB 2  vstup(st), Kra(čt),Jar(pá)</t>
  </si>
  <si>
    <t>7124 : URO dětská amb Ša(po),Vrá(út,čt,pá),Šma(st),Štz(pá)</t>
  </si>
  <si>
    <t>7128 : URO příjmová amb (odd20)</t>
  </si>
  <si>
    <t>7174 : URO Endoskopie amb. (po, stř-liché, pá)</t>
  </si>
  <si>
    <t>7176 : URO Rentgen</t>
  </si>
  <si>
    <t>7188 : URO Sonografie (út,st,pá)</t>
  </si>
  <si>
    <t>7195 : URO ONK ŠT jr.</t>
  </si>
  <si>
    <t>7256 : URO Konzilia</t>
  </si>
  <si>
    <t>7594 : ONK vizita</t>
  </si>
  <si>
    <t>7629 : URO Poradna prof.Študent</t>
  </si>
  <si>
    <t>7690 : URO diář Laboratoře (odběry, výsl.kultivace)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</si>
</sst>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/>
    <xf numFmtId="0" fontId="2" fillId="0" borderId="0" xfId="1"/>
    <xf numFmtId="0" fontId="1" fillId="0" borderId="2" xfId="1" applyFont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0" borderId="2" xfId="2" applyFont="1" applyBorder="1"/>
    <xf numFmtId="0" fontId="4" fillId="0" borderId="0" xfId="2"/>
    <xf numFmtId="0" fontId="3" fillId="0" borderId="2" xfId="2" applyFont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0" fontId="3" fillId="2" borderId="1" xfId="3" applyFont="1" applyFill="1" applyBorder="1" applyAlignment="1">
      <alignment horizontal="center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Border="1"/>
    <xf numFmtId="0" fontId="3" fillId="0" borderId="2" xfId="4" applyFont="1" applyBorder="1" applyAlignment="1">
      <alignment horizontal="right"/>
    </xf>
    <xf numFmtId="0" fontId="3" fillId="2" borderId="3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165" fontId="0" fillId="0" borderId="0" xfId="5" applyNumberFormat="1" applyFont="1"/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right"/>
    </xf>
    <xf numFmtId="0" fontId="3" fillId="2" borderId="0" xfId="4" applyFont="1" applyFill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3" applyFont="1" applyAlignment="1">
      <alignment horizontal="right" wrapText="1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2" xfId="3" applyFont="1" applyBorder="1"/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1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6">
    <cellStyle name="Čárka" xfId="5" builtinId="3"/>
    <cellStyle name="Normální" xfId="0" builtinId="0"/>
    <cellStyle name="Normální_CasInt1" xfId="1" xr:uid="{83FF06FE-83EB-439E-A38F-36F51A00D545}"/>
    <cellStyle name="Normální_CasInt2" xfId="2" xr:uid="{BE5F62CB-747F-4043-AF61-4BF48FC1DE1D}"/>
    <cellStyle name="Normální_PocetDnu_1" xfId="3" xr:uid="{2B560138-18FA-43F7-9B6D-3145DFDD6810}"/>
    <cellStyle name="Normální_PocetDnuProPrumer" xfId="4" xr:uid="{B9D746DF-E445-43E1-8912-745C5B9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[TAB_cekarna_URO.xlsx]DataGraf 1!Kontingenční tabulka13</c:name>
    <c:fmtId val="1"/>
  </c:pivotSource>
  <c:chart>
    <c:title>
      <c:tx>
        <c:strRef>
          <c:f>nastaveni!$C$3</c:f>
          <c:strCache>
            <c:ptCount val="1"/>
            <c:pt idx="0">
              <c:v>URO - Počet pacientů za rok 2022 (po 30 minutách)</c:v>
            </c:pt>
          </c:strCache>
        </c:strRef>
      </c:tx>
      <c:layout>
        <c:manualLayout>
          <c:xMode val="edge"/>
          <c:yMode val="edge"/>
          <c:x val="0.27826597520536223"/>
          <c:y val="5.611234446624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nastaveni!$C$3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33"/>
                <c:pt idx="0">
                  <c:v>00:30-01:00</c:v>
                </c:pt>
                <c:pt idx="1">
                  <c:v>06:30-07:00</c:v>
                </c:pt>
                <c:pt idx="2">
                  <c:v>07:00-07:30</c:v>
                </c:pt>
                <c:pt idx="3">
                  <c:v>07:30-08:00</c:v>
                </c:pt>
                <c:pt idx="4">
                  <c:v>08:00-08:30</c:v>
                </c:pt>
                <c:pt idx="5">
                  <c:v>08:30-09:00</c:v>
                </c:pt>
                <c:pt idx="6">
                  <c:v>09:00-09:30</c:v>
                </c:pt>
                <c:pt idx="7">
                  <c:v>09:30-10:00</c:v>
                </c:pt>
                <c:pt idx="8">
                  <c:v>10:00-10:30</c:v>
                </c:pt>
                <c:pt idx="9">
                  <c:v>10:30-11:00</c:v>
                </c:pt>
                <c:pt idx="10">
                  <c:v>11:00-11:30</c:v>
                </c:pt>
                <c:pt idx="11">
                  <c:v>11:30-12:00</c:v>
                </c:pt>
                <c:pt idx="12">
                  <c:v>12:00-12:30</c:v>
                </c:pt>
                <c:pt idx="13">
                  <c:v>12:30-13:00</c:v>
                </c:pt>
                <c:pt idx="14">
                  <c:v>13:00-13:30</c:v>
                </c:pt>
                <c:pt idx="15">
                  <c:v>13:30-14:00</c:v>
                </c:pt>
                <c:pt idx="16">
                  <c:v>14:00-14:30</c:v>
                </c:pt>
                <c:pt idx="17">
                  <c:v>14:30-15:00</c:v>
                </c:pt>
                <c:pt idx="18">
                  <c:v>15:00-15:30</c:v>
                </c:pt>
                <c:pt idx="19">
                  <c:v>15:30-16:00</c:v>
                </c:pt>
                <c:pt idx="20">
                  <c:v>16:00-16:30</c:v>
                </c:pt>
                <c:pt idx="21">
                  <c:v>16:30-17:00</c:v>
                </c:pt>
                <c:pt idx="22">
                  <c:v>17:00-17:30</c:v>
                </c:pt>
                <c:pt idx="23">
                  <c:v>17:30-18:00</c:v>
                </c:pt>
                <c:pt idx="24">
                  <c:v>18:00-18:30</c:v>
                </c:pt>
                <c:pt idx="25">
                  <c:v>18:30-19:00</c:v>
                </c:pt>
                <c:pt idx="26">
                  <c:v>19:00-19:30</c:v>
                </c:pt>
                <c:pt idx="27">
                  <c:v>20:00-20:30</c:v>
                </c:pt>
                <c:pt idx="28">
                  <c:v>21:00-21:30</c:v>
                </c:pt>
                <c:pt idx="29">
                  <c:v>21:30-22:00</c:v>
                </c:pt>
                <c:pt idx="30">
                  <c:v>22:00-22:30</c:v>
                </c:pt>
                <c:pt idx="31">
                  <c:v>22:30-23:00</c:v>
                </c:pt>
                <c:pt idx="32">
                  <c:v>23:00-23:30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33"/>
                <c:pt idx="0">
                  <c:v>5</c:v>
                </c:pt>
                <c:pt idx="1">
                  <c:v>50</c:v>
                </c:pt>
                <c:pt idx="2">
                  <c:v>2791</c:v>
                </c:pt>
                <c:pt idx="3">
                  <c:v>2280</c:v>
                </c:pt>
                <c:pt idx="4">
                  <c:v>2903</c:v>
                </c:pt>
                <c:pt idx="5">
                  <c:v>2820</c:v>
                </c:pt>
                <c:pt idx="6">
                  <c:v>2846</c:v>
                </c:pt>
                <c:pt idx="7">
                  <c:v>2711</c:v>
                </c:pt>
                <c:pt idx="8">
                  <c:v>2322</c:v>
                </c:pt>
                <c:pt idx="9">
                  <c:v>1939</c:v>
                </c:pt>
                <c:pt idx="10">
                  <c:v>1640</c:v>
                </c:pt>
                <c:pt idx="11">
                  <c:v>1237</c:v>
                </c:pt>
                <c:pt idx="12">
                  <c:v>819</c:v>
                </c:pt>
                <c:pt idx="13">
                  <c:v>373</c:v>
                </c:pt>
                <c:pt idx="14">
                  <c:v>292</c:v>
                </c:pt>
                <c:pt idx="15">
                  <c:v>144</c:v>
                </c:pt>
                <c:pt idx="16">
                  <c:v>91</c:v>
                </c:pt>
                <c:pt idx="17">
                  <c:v>99</c:v>
                </c:pt>
                <c:pt idx="18">
                  <c:v>65</c:v>
                </c:pt>
                <c:pt idx="19">
                  <c:v>49</c:v>
                </c:pt>
                <c:pt idx="20">
                  <c:v>41</c:v>
                </c:pt>
                <c:pt idx="21">
                  <c:v>13</c:v>
                </c:pt>
                <c:pt idx="22">
                  <c:v>15</c:v>
                </c:pt>
                <c:pt idx="23">
                  <c:v>6</c:v>
                </c:pt>
                <c:pt idx="24">
                  <c:v>11</c:v>
                </c:pt>
                <c:pt idx="25">
                  <c:v>7</c:v>
                </c:pt>
                <c:pt idx="26">
                  <c:v>3</c:v>
                </c:pt>
                <c:pt idx="27">
                  <c:v>3</c:v>
                </c:pt>
                <c:pt idx="28">
                  <c:v>10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nastaveni!$C$3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33"/>
                <c:pt idx="0">
                  <c:v>00:30-01:00</c:v>
                </c:pt>
                <c:pt idx="1">
                  <c:v>06:30-07:00</c:v>
                </c:pt>
                <c:pt idx="2">
                  <c:v>07:00-07:30</c:v>
                </c:pt>
                <c:pt idx="3">
                  <c:v>07:30-08:00</c:v>
                </c:pt>
                <c:pt idx="4">
                  <c:v>08:00-08:30</c:v>
                </c:pt>
                <c:pt idx="5">
                  <c:v>08:30-09:00</c:v>
                </c:pt>
                <c:pt idx="6">
                  <c:v>09:00-09:30</c:v>
                </c:pt>
                <c:pt idx="7">
                  <c:v>09:30-10:00</c:v>
                </c:pt>
                <c:pt idx="8">
                  <c:v>10:00-10:30</c:v>
                </c:pt>
                <c:pt idx="9">
                  <c:v>10:30-11:00</c:v>
                </c:pt>
                <c:pt idx="10">
                  <c:v>11:00-11:30</c:v>
                </c:pt>
                <c:pt idx="11">
                  <c:v>11:30-12:00</c:v>
                </c:pt>
                <c:pt idx="12">
                  <c:v>12:00-12:30</c:v>
                </c:pt>
                <c:pt idx="13">
                  <c:v>12:30-13:00</c:v>
                </c:pt>
                <c:pt idx="14">
                  <c:v>13:00-13:30</c:v>
                </c:pt>
                <c:pt idx="15">
                  <c:v>13:30-14:00</c:v>
                </c:pt>
                <c:pt idx="16">
                  <c:v>14:00-14:30</c:v>
                </c:pt>
                <c:pt idx="17">
                  <c:v>14:30-15:00</c:v>
                </c:pt>
                <c:pt idx="18">
                  <c:v>15:00-15:30</c:v>
                </c:pt>
                <c:pt idx="19">
                  <c:v>15:30-16:00</c:v>
                </c:pt>
                <c:pt idx="20">
                  <c:v>16:00-16:30</c:v>
                </c:pt>
                <c:pt idx="21">
                  <c:v>16:30-17:00</c:v>
                </c:pt>
                <c:pt idx="22">
                  <c:v>17:00-17:30</c:v>
                </c:pt>
                <c:pt idx="23">
                  <c:v>17:30-18:00</c:v>
                </c:pt>
                <c:pt idx="24">
                  <c:v>18:00-18:30</c:v>
                </c:pt>
                <c:pt idx="25">
                  <c:v>18:30-19:00</c:v>
                </c:pt>
                <c:pt idx="26">
                  <c:v>19:00-19:30</c:v>
                </c:pt>
                <c:pt idx="27">
                  <c:v>20:00-20:30</c:v>
                </c:pt>
                <c:pt idx="28">
                  <c:v>21:00-21:30</c:v>
                </c:pt>
                <c:pt idx="29">
                  <c:v>21:30-22:00</c:v>
                </c:pt>
                <c:pt idx="30">
                  <c:v>22:00-22:30</c:v>
                </c:pt>
                <c:pt idx="31">
                  <c:v>22:30-23:00</c:v>
                </c:pt>
                <c:pt idx="32">
                  <c:v>23:00-23:30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33"/>
                <c:pt idx="0">
                  <c:v>1</c:v>
                </c:pt>
                <c:pt idx="1">
                  <c:v>5</c:v>
                </c:pt>
                <c:pt idx="2">
                  <c:v>1764</c:v>
                </c:pt>
                <c:pt idx="3">
                  <c:v>1088</c:v>
                </c:pt>
                <c:pt idx="4">
                  <c:v>1638</c:v>
                </c:pt>
                <c:pt idx="5">
                  <c:v>1948</c:v>
                </c:pt>
                <c:pt idx="6">
                  <c:v>2347</c:v>
                </c:pt>
                <c:pt idx="7">
                  <c:v>2323</c:v>
                </c:pt>
                <c:pt idx="8">
                  <c:v>2314</c:v>
                </c:pt>
                <c:pt idx="9">
                  <c:v>2338</c:v>
                </c:pt>
                <c:pt idx="10">
                  <c:v>2285</c:v>
                </c:pt>
                <c:pt idx="11">
                  <c:v>2077</c:v>
                </c:pt>
                <c:pt idx="12">
                  <c:v>1846</c:v>
                </c:pt>
                <c:pt idx="13">
                  <c:v>1550</c:v>
                </c:pt>
                <c:pt idx="14">
                  <c:v>966</c:v>
                </c:pt>
                <c:pt idx="15">
                  <c:v>492</c:v>
                </c:pt>
                <c:pt idx="16">
                  <c:v>294</c:v>
                </c:pt>
                <c:pt idx="17">
                  <c:v>190</c:v>
                </c:pt>
                <c:pt idx="18">
                  <c:v>65</c:v>
                </c:pt>
                <c:pt idx="19">
                  <c:v>37</c:v>
                </c:pt>
                <c:pt idx="20">
                  <c:v>21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  <c:pt idx="24">
                  <c:v>9</c:v>
                </c:pt>
                <c:pt idx="25">
                  <c:v>3</c:v>
                </c:pt>
                <c:pt idx="26">
                  <c:v>7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3</c:v>
                </c:pt>
                <c:pt idx="3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112240538047897"/>
          <c:h val="4.099694651027963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[TAB_cekarna_URO.xlsx]Data Graf2!Kontingenční tabulka14</c:name>
    <c:fmtId val="1"/>
  </c:pivotSource>
  <c:chart>
    <c:title>
      <c:tx>
        <c:strRef>
          <c:f>nastaveni!$C$4</c:f>
          <c:strCache>
            <c:ptCount val="1"/>
            <c:pt idx="0">
              <c:v>URO - Počet pacientů za rok 2022 (po 60 minutách)</c:v>
            </c:pt>
          </c:strCache>
        </c:strRef>
      </c:tx>
      <c:layout>
        <c:manualLayout>
          <c:xMode val="edge"/>
          <c:yMode val="edge"/>
          <c:x val="0.27553505140695261"/>
          <c:y val="6.6676038132438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nastaveni!$C$4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9"/>
                <c:pt idx="0">
                  <c:v>00:00-01:00</c:v>
                </c:pt>
                <c:pt idx="1">
                  <c:v>06:00-07:00</c:v>
                </c:pt>
                <c:pt idx="2">
                  <c:v>07:00-08:00</c:v>
                </c:pt>
                <c:pt idx="3">
                  <c:v>08:00-09:00</c:v>
                </c:pt>
                <c:pt idx="4">
                  <c:v>09:00-10:00</c:v>
                </c:pt>
                <c:pt idx="5">
                  <c:v>10:00-11:00</c:v>
                </c:pt>
                <c:pt idx="6">
                  <c:v>11:00-12:00</c:v>
                </c:pt>
                <c:pt idx="7">
                  <c:v>12:00-13:00</c:v>
                </c:pt>
                <c:pt idx="8">
                  <c:v>13:00-14:00</c:v>
                </c:pt>
                <c:pt idx="9">
                  <c:v>14:00-15:00</c:v>
                </c:pt>
                <c:pt idx="10">
                  <c:v>15:00-16:00</c:v>
                </c:pt>
                <c:pt idx="11">
                  <c:v>16:00-17:00</c:v>
                </c:pt>
                <c:pt idx="12">
                  <c:v>17:00-18:00</c:v>
                </c:pt>
                <c:pt idx="13">
                  <c:v>18:00-19:00</c:v>
                </c:pt>
                <c:pt idx="14">
                  <c:v>19:00-20:00</c:v>
                </c:pt>
                <c:pt idx="15">
                  <c:v>20:00-21:00</c:v>
                </c:pt>
                <c:pt idx="16">
                  <c:v>21:00-22:00</c:v>
                </c:pt>
                <c:pt idx="17">
                  <c:v>22:00-23:00</c:v>
                </c:pt>
                <c:pt idx="18">
                  <c:v>23:00-00:00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9"/>
                <c:pt idx="0">
                  <c:v>6</c:v>
                </c:pt>
                <c:pt idx="1">
                  <c:v>52</c:v>
                </c:pt>
                <c:pt idx="2">
                  <c:v>5172</c:v>
                </c:pt>
                <c:pt idx="3">
                  <c:v>5723</c:v>
                </c:pt>
                <c:pt idx="4">
                  <c:v>5557</c:v>
                </c:pt>
                <c:pt idx="5">
                  <c:v>4261</c:v>
                </c:pt>
                <c:pt idx="6">
                  <c:v>2877</c:v>
                </c:pt>
                <c:pt idx="7">
                  <c:v>1192</c:v>
                </c:pt>
                <c:pt idx="8">
                  <c:v>436</c:v>
                </c:pt>
                <c:pt idx="9">
                  <c:v>190</c:v>
                </c:pt>
                <c:pt idx="10">
                  <c:v>114</c:v>
                </c:pt>
                <c:pt idx="11">
                  <c:v>85</c:v>
                </c:pt>
                <c:pt idx="12">
                  <c:v>35</c:v>
                </c:pt>
                <c:pt idx="13">
                  <c:v>19</c:v>
                </c:pt>
                <c:pt idx="14">
                  <c:v>9</c:v>
                </c:pt>
                <c:pt idx="15">
                  <c:v>3</c:v>
                </c:pt>
                <c:pt idx="16">
                  <c:v>21</c:v>
                </c:pt>
                <c:pt idx="17">
                  <c:v>4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nastaveni!$C$4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19"/>
                <c:pt idx="0">
                  <c:v>00:00-01:00</c:v>
                </c:pt>
                <c:pt idx="1">
                  <c:v>06:00-07:00</c:v>
                </c:pt>
                <c:pt idx="2">
                  <c:v>07:00-08:00</c:v>
                </c:pt>
                <c:pt idx="3">
                  <c:v>08:00-09:00</c:v>
                </c:pt>
                <c:pt idx="4">
                  <c:v>09:00-10:00</c:v>
                </c:pt>
                <c:pt idx="5">
                  <c:v>10:00-11:00</c:v>
                </c:pt>
                <c:pt idx="6">
                  <c:v>11:00-12:00</c:v>
                </c:pt>
                <c:pt idx="7">
                  <c:v>12:00-13:00</c:v>
                </c:pt>
                <c:pt idx="8">
                  <c:v>13:00-14:00</c:v>
                </c:pt>
                <c:pt idx="9">
                  <c:v>14:00-15:00</c:v>
                </c:pt>
                <c:pt idx="10">
                  <c:v>15:00-16:00</c:v>
                </c:pt>
                <c:pt idx="11">
                  <c:v>16:00-17:00</c:v>
                </c:pt>
                <c:pt idx="12">
                  <c:v>17:00-18:00</c:v>
                </c:pt>
                <c:pt idx="13">
                  <c:v>18:00-19:00</c:v>
                </c:pt>
                <c:pt idx="14">
                  <c:v>19:00-20:00</c:v>
                </c:pt>
                <c:pt idx="15">
                  <c:v>20:00-21:00</c:v>
                </c:pt>
                <c:pt idx="16">
                  <c:v>21:00-22:00</c:v>
                </c:pt>
                <c:pt idx="17">
                  <c:v>22:00-23:00</c:v>
                </c:pt>
                <c:pt idx="18">
                  <c:v>23:00-00:00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19"/>
                <c:pt idx="0">
                  <c:v>1</c:v>
                </c:pt>
                <c:pt idx="1">
                  <c:v>5</c:v>
                </c:pt>
                <c:pt idx="2">
                  <c:v>2852</c:v>
                </c:pt>
                <c:pt idx="3">
                  <c:v>3586</c:v>
                </c:pt>
                <c:pt idx="4">
                  <c:v>4670</c:v>
                </c:pt>
                <c:pt idx="5">
                  <c:v>4652</c:v>
                </c:pt>
                <c:pt idx="6">
                  <c:v>4362</c:v>
                </c:pt>
                <c:pt idx="7">
                  <c:v>3430</c:v>
                </c:pt>
                <c:pt idx="8">
                  <c:v>1518</c:v>
                </c:pt>
                <c:pt idx="9">
                  <c:v>489</c:v>
                </c:pt>
                <c:pt idx="10">
                  <c:v>103</c:v>
                </c:pt>
                <c:pt idx="11">
                  <c:v>27</c:v>
                </c:pt>
                <c:pt idx="12">
                  <c:v>13</c:v>
                </c:pt>
                <c:pt idx="13">
                  <c:v>12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2760959659524763"/>
          <c:h val="4.522242397675654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[TAB_cekarna_URO.xlsx]Data Graf 3!Kontingenční tabulka15</c:name>
    <c:fmtId val="1"/>
  </c:pivotSource>
  <c:chart>
    <c:title>
      <c:tx>
        <c:strRef>
          <c:f>nastaveni!$C$5</c:f>
          <c:strCache>
            <c:ptCount val="1"/>
            <c:pt idx="0">
              <c:v>URO - Počet pacientů za rok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nastaveni!$C$5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nastaveni!$C$5</c:f>
              <c:strCache>
                <c:ptCount val="7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</c:strCache>
            </c:strRef>
          </c:cat>
          <c:val>
            <c:numRef>
              <c:f>nastaveni!$C$5</c:f>
              <c:numCache>
                <c:formatCode>General</c:formatCode>
                <c:ptCount val="7"/>
                <c:pt idx="0">
                  <c:v>5287</c:v>
                </c:pt>
                <c:pt idx="1">
                  <c:v>5820</c:v>
                </c:pt>
                <c:pt idx="2">
                  <c:v>5623</c:v>
                </c:pt>
                <c:pt idx="3">
                  <c:v>4790</c:v>
                </c:pt>
                <c:pt idx="4">
                  <c:v>4234</c:v>
                </c:pt>
                <c:pt idx="5">
                  <c:v>25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53C-98B7-641618B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110640"/>
        <c:axId val="249115440"/>
      </c:barChart>
      <c:catAx>
        <c:axId val="2491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5440"/>
        <c:crosses val="autoZero"/>
        <c:auto val="1"/>
        <c:lblAlgn val="ctr"/>
        <c:lblOffset val="100"/>
        <c:noMultiLvlLbl val="0"/>
      </c:catAx>
      <c:valAx>
        <c:axId val="24911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0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DB5A3D-CC3A-44C4-BFCD-027AA07F8DF2}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8AC15-201C-4FDA-A3A5-3698DA624AE6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C32277-C549-438E-80BB-9AC44C2673F4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6F032F2-DC69-B49F-6D18-812DC5477A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C5EDD0-F1A9-2CDD-0B22-C6CE5547CE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611A01-9DE8-3D41-C02F-B1BF1D73F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2648263891" createdVersion="6" refreshedVersion="6" minRefreshableVersion="3" recordCount="1000" xr:uid="{CD7E10C7-D8AB-45C3-A83F-A34053C9574F}">
  <cacheSource type="worksheet">
    <worksheetSource ref="A1:C1048576" sheet="PocetDnuProPrumer"/>
  </cacheSource>
  <cacheFields count="3">
    <cacheField name="Den" numFmtId="0">
      <sharedItems containsBlank="1" count="8">
        <s v="Čtvrtek"/>
        <s v="Neděle"/>
        <s v="Pátek"/>
        <s v="Pondělí"/>
        <s v="Sobota"/>
        <s v="Středa"/>
        <s v="Úterý"/>
        <m/>
      </sharedItems>
    </cacheField>
    <cacheField name="Pocet" numFmtId="0">
      <sharedItems containsString="0" containsBlank="1" containsNumber="1" containsInteger="1" minValue="1" maxValue="1383"/>
    </cacheField>
    <cacheField name="Ambulance" numFmtId="0">
      <sharedItems containsBlank="1" count="39">
        <s v="6220 : URO Všeobecná ambulance"/>
        <s v="7079 : URO amb Vi + transpl(st)"/>
        <s v="7082 : URO ONK Po (Kr), út"/>
        <s v="7085 : URO androl. amb -  Ha(út)"/>
        <s v="7110 : URO AMB1 - Žem (po), Raj (út, st), Mu(čt,pá)"/>
        <s v="7115 : URO UDN vyš. (po), poradna (pá)"/>
        <s v="7116 : URO AMB 2  vstup(st), Kra(čt),Jar(pá)"/>
        <s v="7124 : URO dětská amb Ša(po),Vrá(út,čt,pá),Šma(st),Štz(pá)"/>
        <s v="7128 : URO příjmová amb (odd20)"/>
        <s v="7174 : URO Endoskopie amb. (po, stř-liché, pá)"/>
        <s v="7176 : URO Rentgen"/>
        <s v="7188 : URO Sonografie (út,st,pá)"/>
        <s v="7195 : URO ONK ŠT jr."/>
        <s v="7256 : URO Konzilia"/>
        <s v="7594 : ONK vizita"/>
        <s v="7629 : URO Poradna prof.Študent"/>
        <s v="7690 : URO diář Laboratoře (odběry, výsl.kultivace)"/>
        <s v="7095 : URO amb Per. (po)"/>
        <m/>
        <s v="7193 : PGK - Fetální medicína" u="1"/>
        <s v="6166 : PGK - Ambulantní kartotéka" u="1"/>
        <s v="6495 : PGK - Fetální medicína - strava" u="1"/>
        <s v="6041 : PGK - Poradna pro léčbu neplodnosti" u="1"/>
        <s v="7585 : PGK - porodní sál ambulance - pohotovost" u="1"/>
        <s v="7313 : PGK - všeobecná ambulance - pohotovost" u="1"/>
        <s v="6488 : PGK - Fetální medicína - GEN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2648263891" createdVersion="6" refreshedVersion="6" minRefreshableVersion="3" recordCount="10000" xr:uid="{1ACD1E8F-A9EB-41A4-947A-363FBE196C4B}">
  <cacheSource type="worksheet">
    <worksheetSource ref="A1:D1048576" sheet="CasInt2"/>
  </cacheSource>
  <cacheFields count="4">
    <cacheField name="CasovyInterval_2" numFmtId="0">
      <sharedItems containsBlank="1" count="25">
        <s v="00:00-01:00"/>
        <s v="06:00-07:00"/>
        <s v="07:00-08:00"/>
        <s v="08:00-09:00"/>
        <s v="09:00-10:00"/>
        <s v="10:00-11:00"/>
        <s v="11:00-12:00"/>
        <s v="12:00-13:00"/>
        <s v="13:00-14:00"/>
        <s v="14:00-15:00"/>
        <s v="15:00-16:00"/>
        <s v="16:00-17:00"/>
        <s v="17:00-18:00"/>
        <s v="18:00-19:00"/>
        <s v="19:00-20:00"/>
        <s v="20:00-21:00"/>
        <s v="21:00-22:00"/>
        <s v="22:00-23:00"/>
        <s v="23:00-00:00"/>
        <m/>
        <s v="02:00-03:00" u="1"/>
        <s v="03:00-04:00" u="1"/>
        <s v="04:00-05:00" u="1"/>
        <s v="01:00-02:00" u="1"/>
        <s v="05:00-06:00" u="1"/>
      </sharedItems>
    </cacheField>
    <cacheField name="Prichod" numFmtId="0">
      <sharedItems containsString="0" containsBlank="1" containsNumber="1" containsInteger="1" minValue="1" maxValue="1615"/>
    </cacheField>
    <cacheField name="Odchod" numFmtId="0">
      <sharedItems containsString="0" containsBlank="1" containsNumber="1" containsInteger="1" minValue="1" maxValue="1261"/>
    </cacheField>
    <cacheField name="Ambulance" numFmtId="0">
      <sharedItems containsBlank="1" count="35">
        <s v="7594 : ONK vizita"/>
        <s v="7128 : URO příjmová amb (odd20)"/>
        <s v="7082 : URO ONK Po (Kr), út"/>
        <s v="7085 : URO androl. amb -  Ha(út)"/>
        <s v="7110 : URO AMB1 - Žem (po), Raj (út, st), Mu(čt,pá)"/>
        <s v="7116 : URO AMB 2  vstup(st), Kra(čt),Jar(pá)"/>
        <s v="7124 : URO dětská amb Ša(po),Vrá(út,čt,pá),Šma(st),Štz(pá)"/>
        <s v="7174 : URO Endoskopie amb. (po, stř-liché, pá)"/>
        <s v="7176 : URO Rentgen"/>
        <s v="7188 : URO Sonografie (út,st,pá)"/>
        <s v="7195 : URO ONK ŠT jr."/>
        <s v="7256 : URO Konzilia"/>
        <s v="7629 : URO Poradna prof.Študent"/>
        <s v="7690 : URO diář Laboratoře (odběry, výsl.kultivace)"/>
        <s v="7079 : URO amb Vi + transpl(st)"/>
        <s v="7095 : URO amb Per. (po)"/>
        <s v="7115 : URO UDN vyš. (po), poradna (pá)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264837963" createdVersion="6" refreshedVersion="6" minRefreshableVersion="3" recordCount="10000" xr:uid="{88B9BCF3-DAC5-4C1B-9B76-0C6BA9871E18}">
  <cacheSource type="worksheet">
    <worksheetSource ref="A1:D1048576" sheet="CasInt1"/>
  </cacheSource>
  <cacheFields count="4">
    <cacheField name="CasovyInterval_1" numFmtId="0">
      <sharedItems containsBlank="1" count="49">
        <s v="00:30-01:00"/>
        <s v="06:30-07:00"/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00-15:30"/>
        <s v="15:30-16:00"/>
        <s v="16:00-16:30"/>
        <s v="16:30-17:00"/>
        <s v="17:00-17:30"/>
        <s v="17:30-18:00"/>
        <s v="18:00-18:30"/>
        <s v="18:30-19:00"/>
        <s v="19:00-19:30"/>
        <s v="20:00-20:30"/>
        <s v="21:00-21:30"/>
        <s v="21:30-22:00"/>
        <s v="22:00-22:30"/>
        <s v="22:30-23:00"/>
        <s v="23:00-23:30"/>
        <m/>
        <s v="20:30-21:00" u="1"/>
        <s v="03:30-04:00" u="1"/>
        <s v="04:00-04:30" u="1"/>
        <s v="01:00-01:30" u="1"/>
        <s v="04:30-05:00" u="1"/>
        <s v="01:30-02:00" u="1"/>
        <s v="05:00-05:30" u="1"/>
        <s v="02:00-02:30" u="1"/>
        <s v="19:30-20:00" u="1"/>
        <s v="23:30-00:00" u="1"/>
        <s v="05:30-06:00" u="1"/>
        <s v="02:30-03:00" u="1"/>
        <s v="06:00-06:30" u="1"/>
        <s v="03:00-03:30" u="1"/>
        <s v="00:00-00:30" u="1"/>
      </sharedItems>
    </cacheField>
    <cacheField name="Prichod" numFmtId="0">
      <sharedItems containsString="0" containsBlank="1" containsNumber="1" containsInteger="1" minValue="1" maxValue="996"/>
    </cacheField>
    <cacheField name="Odchod" numFmtId="0">
      <sharedItems containsString="0" containsBlank="1" containsNumber="1" containsInteger="1" minValue="1" maxValue="975"/>
    </cacheField>
    <cacheField name="Ambulance" numFmtId="0">
      <sharedItems containsBlank="1" count="35">
        <s v="7594 : ONK vizita"/>
        <s v="7128 : URO příjmová amb (odd20)"/>
        <s v="7082 : URO ONK Po (Kr), út"/>
        <s v="7110 : URO AMB1 - Žem (po), Raj (út, st), Mu(čt,pá)"/>
        <s v="7116 : URO AMB 2  vstup(st), Kra(čt),Jar(pá)"/>
        <s v="7124 : URO dětská amb Ša(po),Vrá(út,čt,pá),Šma(st),Štz(pá)"/>
        <s v="7174 : URO Endoskopie amb. (po, stř-liché, pá)"/>
        <s v="7176 : URO Rentgen"/>
        <s v="7188 : URO Sonografie (út,st,pá)"/>
        <s v="7195 : URO ONK ŠT jr."/>
        <s v="7629 : URO Poradna prof.Študent"/>
        <s v="7690 : URO diář Laboratoře (odběry, výsl.kultivace)"/>
        <s v="7085 : URO androl. amb -  Ha(út)"/>
        <s v="7256 : URO Konzilia"/>
        <s v="7079 : URO amb Vi + transpl(st)"/>
        <s v="7095 : URO amb Per. (po)"/>
        <s v="7115 : URO UDN vyš. (po), poradna (pá)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n v="1"/>
    <x v="0"/>
  </r>
  <r>
    <x v="0"/>
    <n v="87"/>
    <x v="1"/>
  </r>
  <r>
    <x v="0"/>
    <n v="5"/>
    <x v="2"/>
  </r>
  <r>
    <x v="0"/>
    <n v="22"/>
    <x v="3"/>
  </r>
  <r>
    <x v="0"/>
    <n v="707"/>
    <x v="4"/>
  </r>
  <r>
    <x v="0"/>
    <n v="6"/>
    <x v="5"/>
  </r>
  <r>
    <x v="0"/>
    <n v="838"/>
    <x v="6"/>
  </r>
  <r>
    <x v="0"/>
    <n v="684"/>
    <x v="7"/>
  </r>
  <r>
    <x v="0"/>
    <n v="292"/>
    <x v="8"/>
  </r>
  <r>
    <x v="0"/>
    <n v="37"/>
    <x v="9"/>
  </r>
  <r>
    <x v="0"/>
    <n v="509"/>
    <x v="10"/>
  </r>
  <r>
    <x v="0"/>
    <n v="36"/>
    <x v="11"/>
  </r>
  <r>
    <x v="0"/>
    <n v="953"/>
    <x v="12"/>
  </r>
  <r>
    <x v="0"/>
    <n v="13"/>
    <x v="13"/>
  </r>
  <r>
    <x v="0"/>
    <n v="135"/>
    <x v="14"/>
  </r>
  <r>
    <x v="0"/>
    <n v="236"/>
    <x v="15"/>
  </r>
  <r>
    <x v="0"/>
    <n v="229"/>
    <x v="16"/>
  </r>
  <r>
    <x v="1"/>
    <n v="1"/>
    <x v="4"/>
  </r>
  <r>
    <x v="1"/>
    <n v="2"/>
    <x v="8"/>
  </r>
  <r>
    <x v="1"/>
    <n v="13"/>
    <x v="10"/>
  </r>
  <r>
    <x v="1"/>
    <n v="2"/>
    <x v="14"/>
  </r>
  <r>
    <x v="2"/>
    <n v="20"/>
    <x v="1"/>
  </r>
  <r>
    <x v="2"/>
    <n v="14"/>
    <x v="2"/>
  </r>
  <r>
    <x v="2"/>
    <n v="9"/>
    <x v="3"/>
  </r>
  <r>
    <x v="2"/>
    <n v="1312"/>
    <x v="4"/>
  </r>
  <r>
    <x v="2"/>
    <n v="673"/>
    <x v="5"/>
  </r>
  <r>
    <x v="2"/>
    <n v="97"/>
    <x v="6"/>
  </r>
  <r>
    <x v="2"/>
    <n v="659"/>
    <x v="7"/>
  </r>
  <r>
    <x v="2"/>
    <n v="312"/>
    <x v="8"/>
  </r>
  <r>
    <x v="2"/>
    <n v="226"/>
    <x v="9"/>
  </r>
  <r>
    <x v="2"/>
    <n v="544"/>
    <x v="10"/>
  </r>
  <r>
    <x v="2"/>
    <n v="88"/>
    <x v="11"/>
  </r>
  <r>
    <x v="2"/>
    <n v="3"/>
    <x v="12"/>
  </r>
  <r>
    <x v="2"/>
    <n v="9"/>
    <x v="13"/>
  </r>
  <r>
    <x v="2"/>
    <n v="4"/>
    <x v="14"/>
  </r>
  <r>
    <x v="2"/>
    <n v="12"/>
    <x v="15"/>
  </r>
  <r>
    <x v="2"/>
    <n v="252"/>
    <x v="16"/>
  </r>
  <r>
    <x v="3"/>
    <n v="55"/>
    <x v="1"/>
  </r>
  <r>
    <x v="3"/>
    <n v="755"/>
    <x v="2"/>
  </r>
  <r>
    <x v="3"/>
    <n v="4"/>
    <x v="3"/>
  </r>
  <r>
    <x v="3"/>
    <n v="30"/>
    <x v="17"/>
  </r>
  <r>
    <x v="3"/>
    <n v="1383"/>
    <x v="4"/>
  </r>
  <r>
    <x v="3"/>
    <n v="364"/>
    <x v="5"/>
  </r>
  <r>
    <x v="3"/>
    <n v="19"/>
    <x v="6"/>
  </r>
  <r>
    <x v="3"/>
    <n v="962"/>
    <x v="7"/>
  </r>
  <r>
    <x v="3"/>
    <n v="416"/>
    <x v="8"/>
  </r>
  <r>
    <x v="3"/>
    <n v="399"/>
    <x v="9"/>
  </r>
  <r>
    <x v="3"/>
    <n v="448"/>
    <x v="10"/>
  </r>
  <r>
    <x v="3"/>
    <n v="3"/>
    <x v="12"/>
  </r>
  <r>
    <x v="3"/>
    <n v="18"/>
    <x v="13"/>
  </r>
  <r>
    <x v="3"/>
    <n v="27"/>
    <x v="14"/>
  </r>
  <r>
    <x v="3"/>
    <n v="13"/>
    <x v="15"/>
  </r>
  <r>
    <x v="3"/>
    <n v="391"/>
    <x v="16"/>
  </r>
  <r>
    <x v="4"/>
    <n v="1"/>
    <x v="8"/>
  </r>
  <r>
    <x v="4"/>
    <n v="19"/>
    <x v="10"/>
  </r>
  <r>
    <x v="4"/>
    <n v="4"/>
    <x v="13"/>
  </r>
  <r>
    <x v="4"/>
    <n v="1"/>
    <x v="14"/>
  </r>
  <r>
    <x v="5"/>
    <n v="800"/>
    <x v="1"/>
  </r>
  <r>
    <x v="5"/>
    <n v="32"/>
    <x v="2"/>
  </r>
  <r>
    <x v="5"/>
    <n v="6"/>
    <x v="3"/>
  </r>
  <r>
    <x v="5"/>
    <n v="1237"/>
    <x v="4"/>
  </r>
  <r>
    <x v="5"/>
    <n v="19"/>
    <x v="5"/>
  </r>
  <r>
    <x v="5"/>
    <n v="494"/>
    <x v="6"/>
  </r>
  <r>
    <x v="5"/>
    <n v="784"/>
    <x v="7"/>
  </r>
  <r>
    <x v="5"/>
    <n v="267"/>
    <x v="8"/>
  </r>
  <r>
    <x v="5"/>
    <n v="121"/>
    <x v="9"/>
  </r>
  <r>
    <x v="5"/>
    <n v="572"/>
    <x v="10"/>
  </r>
  <r>
    <x v="5"/>
    <n v="370"/>
    <x v="11"/>
  </r>
  <r>
    <x v="5"/>
    <n v="14"/>
    <x v="12"/>
  </r>
  <r>
    <x v="5"/>
    <n v="9"/>
    <x v="13"/>
  </r>
  <r>
    <x v="5"/>
    <n v="633"/>
    <x v="14"/>
  </r>
  <r>
    <x v="5"/>
    <n v="7"/>
    <x v="15"/>
  </r>
  <r>
    <x v="5"/>
    <n v="258"/>
    <x v="16"/>
  </r>
  <r>
    <x v="6"/>
    <n v="188"/>
    <x v="1"/>
  </r>
  <r>
    <x v="6"/>
    <n v="719"/>
    <x v="2"/>
  </r>
  <r>
    <x v="6"/>
    <n v="776"/>
    <x v="3"/>
  </r>
  <r>
    <x v="6"/>
    <n v="1320"/>
    <x v="4"/>
  </r>
  <r>
    <x v="6"/>
    <n v="16"/>
    <x v="5"/>
  </r>
  <r>
    <x v="6"/>
    <n v="26"/>
    <x v="6"/>
  </r>
  <r>
    <x v="6"/>
    <n v="788"/>
    <x v="7"/>
  </r>
  <r>
    <x v="6"/>
    <n v="350"/>
    <x v="8"/>
  </r>
  <r>
    <x v="6"/>
    <n v="51"/>
    <x v="9"/>
  </r>
  <r>
    <x v="6"/>
    <n v="589"/>
    <x v="10"/>
  </r>
  <r>
    <x v="6"/>
    <n v="542"/>
    <x v="11"/>
  </r>
  <r>
    <x v="6"/>
    <n v="17"/>
    <x v="12"/>
  </r>
  <r>
    <x v="6"/>
    <n v="7"/>
    <x v="13"/>
  </r>
  <r>
    <x v="6"/>
    <n v="48"/>
    <x v="14"/>
  </r>
  <r>
    <x v="6"/>
    <n v="17"/>
    <x v="15"/>
  </r>
  <r>
    <x v="6"/>
    <n v="366"/>
    <x v="16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  <r>
    <x v="7"/>
    <m/>
    <x v="1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6"/>
    <n v="1"/>
    <x v="0"/>
  </r>
  <r>
    <x v="1"/>
    <n v="9"/>
    <n v="2"/>
    <x v="1"/>
  </r>
  <r>
    <x v="1"/>
    <n v="43"/>
    <n v="3"/>
    <x v="0"/>
  </r>
  <r>
    <x v="2"/>
    <n v="158"/>
    <n v="9"/>
    <x v="2"/>
  </r>
  <r>
    <x v="2"/>
    <n v="113"/>
    <n v="6"/>
    <x v="3"/>
  </r>
  <r>
    <x v="2"/>
    <n v="1615"/>
    <n v="930"/>
    <x v="4"/>
  </r>
  <r>
    <x v="2"/>
    <n v="186"/>
    <n v="90"/>
    <x v="5"/>
  </r>
  <r>
    <x v="2"/>
    <n v="518"/>
    <n v="246"/>
    <x v="6"/>
  </r>
  <r>
    <x v="2"/>
    <n v="287"/>
    <n v="8"/>
    <x v="1"/>
  </r>
  <r>
    <x v="2"/>
    <n v="113"/>
    <n v="1"/>
    <x v="7"/>
  </r>
  <r>
    <x v="2"/>
    <n v="438"/>
    <n v="12"/>
    <x v="8"/>
  </r>
  <r>
    <x v="2"/>
    <n v="165"/>
    <n v="5"/>
    <x v="9"/>
  </r>
  <r>
    <x v="2"/>
    <n v="139"/>
    <n v="10"/>
    <x v="10"/>
  </r>
  <r>
    <x v="2"/>
    <n v="5"/>
    <n v="3"/>
    <x v="11"/>
  </r>
  <r>
    <x v="2"/>
    <n v="87"/>
    <n v="268"/>
    <x v="0"/>
  </r>
  <r>
    <x v="2"/>
    <n v="32"/>
    <n v="3"/>
    <x v="12"/>
  </r>
  <r>
    <x v="2"/>
    <n v="1316"/>
    <n v="1261"/>
    <x v="13"/>
  </r>
  <r>
    <x v="3"/>
    <n v="235"/>
    <n v="98"/>
    <x v="14"/>
  </r>
  <r>
    <x v="3"/>
    <n v="329"/>
    <n v="201"/>
    <x v="2"/>
  </r>
  <r>
    <x v="3"/>
    <n v="226"/>
    <n v="181"/>
    <x v="3"/>
  </r>
  <r>
    <x v="3"/>
    <n v="8"/>
    <n v="6"/>
    <x v="15"/>
  </r>
  <r>
    <x v="3"/>
    <n v="1286"/>
    <n v="849"/>
    <x v="4"/>
  </r>
  <r>
    <x v="3"/>
    <n v="273"/>
    <n v="172"/>
    <x v="16"/>
  </r>
  <r>
    <x v="3"/>
    <n v="326"/>
    <n v="105"/>
    <x v="5"/>
  </r>
  <r>
    <x v="3"/>
    <n v="835"/>
    <n v="595"/>
    <x v="6"/>
  </r>
  <r>
    <x v="3"/>
    <n v="579"/>
    <n v="80"/>
    <x v="1"/>
  </r>
  <r>
    <x v="3"/>
    <n v="229"/>
    <n v="126"/>
    <x v="7"/>
  </r>
  <r>
    <x v="3"/>
    <n v="741"/>
    <n v="332"/>
    <x v="8"/>
  </r>
  <r>
    <x v="3"/>
    <n v="224"/>
    <n v="127"/>
    <x v="9"/>
  </r>
  <r>
    <x v="3"/>
    <n v="192"/>
    <n v="42"/>
    <x v="10"/>
  </r>
  <r>
    <x v="3"/>
    <n v="8"/>
    <n v="8"/>
    <x v="11"/>
  </r>
  <r>
    <x v="3"/>
    <n v="33"/>
    <n v="474"/>
    <x v="0"/>
  </r>
  <r>
    <x v="3"/>
    <n v="74"/>
    <n v="11"/>
    <x v="12"/>
  </r>
  <r>
    <x v="3"/>
    <n v="125"/>
    <n v="179"/>
    <x v="13"/>
  </r>
  <r>
    <x v="4"/>
    <n v="308"/>
    <n v="262"/>
    <x v="14"/>
  </r>
  <r>
    <x v="4"/>
    <n v="386"/>
    <n v="298"/>
    <x v="2"/>
  </r>
  <r>
    <x v="4"/>
    <n v="252"/>
    <n v="204"/>
    <x v="3"/>
  </r>
  <r>
    <x v="4"/>
    <n v="14"/>
    <n v="7"/>
    <x v="15"/>
  </r>
  <r>
    <x v="4"/>
    <n v="1112"/>
    <n v="914"/>
    <x v="4"/>
  </r>
  <r>
    <x v="4"/>
    <n v="287"/>
    <n v="254"/>
    <x v="16"/>
  </r>
  <r>
    <x v="4"/>
    <n v="371"/>
    <n v="312"/>
    <x v="5"/>
  </r>
  <r>
    <x v="4"/>
    <n v="834"/>
    <n v="772"/>
    <x v="6"/>
  </r>
  <r>
    <x v="4"/>
    <n v="522"/>
    <n v="249"/>
    <x v="1"/>
  </r>
  <r>
    <x v="4"/>
    <n v="203"/>
    <n v="224"/>
    <x v="7"/>
  </r>
  <r>
    <x v="4"/>
    <n v="625"/>
    <n v="604"/>
    <x v="8"/>
  </r>
  <r>
    <x v="4"/>
    <n v="205"/>
    <n v="235"/>
    <x v="9"/>
  </r>
  <r>
    <x v="4"/>
    <n v="243"/>
    <n v="238"/>
    <x v="10"/>
  </r>
  <r>
    <x v="4"/>
    <n v="8"/>
    <n v="6"/>
    <x v="11"/>
  </r>
  <r>
    <x v="4"/>
    <n v="78"/>
    <n v="8"/>
    <x v="0"/>
  </r>
  <r>
    <x v="4"/>
    <n v="91"/>
    <n v="56"/>
    <x v="12"/>
  </r>
  <r>
    <x v="4"/>
    <n v="18"/>
    <n v="27"/>
    <x v="13"/>
  </r>
  <r>
    <x v="5"/>
    <n v="284"/>
    <n v="308"/>
    <x v="14"/>
  </r>
  <r>
    <x v="5"/>
    <n v="317"/>
    <n v="319"/>
    <x v="2"/>
  </r>
  <r>
    <x v="5"/>
    <n v="166"/>
    <n v="226"/>
    <x v="3"/>
  </r>
  <r>
    <x v="5"/>
    <n v="7"/>
    <n v="13"/>
    <x v="15"/>
  </r>
  <r>
    <x v="5"/>
    <n v="935"/>
    <n v="921"/>
    <x v="4"/>
  </r>
  <r>
    <x v="5"/>
    <n v="199"/>
    <n v="239"/>
    <x v="16"/>
  </r>
  <r>
    <x v="5"/>
    <n v="358"/>
    <n v="309"/>
    <x v="5"/>
  </r>
  <r>
    <x v="5"/>
    <n v="704"/>
    <n v="706"/>
    <x v="6"/>
  </r>
  <r>
    <x v="5"/>
    <n v="150"/>
    <n v="326"/>
    <x v="1"/>
  </r>
  <r>
    <x v="5"/>
    <n v="164"/>
    <n v="192"/>
    <x v="7"/>
  </r>
  <r>
    <x v="5"/>
    <n v="467"/>
    <n v="564"/>
    <x v="8"/>
  </r>
  <r>
    <x v="5"/>
    <n v="156"/>
    <n v="213"/>
    <x v="9"/>
  </r>
  <r>
    <x v="5"/>
    <n v="210"/>
    <n v="216"/>
    <x v="10"/>
  </r>
  <r>
    <x v="5"/>
    <n v="8"/>
    <n v="6"/>
    <x v="11"/>
  </r>
  <r>
    <x v="5"/>
    <n v="61"/>
    <n v="2"/>
    <x v="0"/>
  </r>
  <r>
    <x v="5"/>
    <n v="67"/>
    <n v="82"/>
    <x v="12"/>
  </r>
  <r>
    <x v="5"/>
    <n v="8"/>
    <n v="10"/>
    <x v="13"/>
  </r>
  <r>
    <x v="6"/>
    <n v="212"/>
    <n v="270"/>
    <x v="14"/>
  </r>
  <r>
    <x v="6"/>
    <n v="227"/>
    <n v="306"/>
    <x v="2"/>
  </r>
  <r>
    <x v="6"/>
    <n v="53"/>
    <n v="147"/>
    <x v="3"/>
  </r>
  <r>
    <x v="6"/>
    <n v="1"/>
    <n v="4"/>
    <x v="15"/>
  </r>
  <r>
    <x v="6"/>
    <n v="739"/>
    <n v="880"/>
    <x v="4"/>
  </r>
  <r>
    <x v="6"/>
    <n v="128"/>
    <n v="214"/>
    <x v="16"/>
  </r>
  <r>
    <x v="6"/>
    <n v="197"/>
    <n v="352"/>
    <x v="5"/>
  </r>
  <r>
    <x v="6"/>
    <n v="610"/>
    <n v="669"/>
    <x v="6"/>
  </r>
  <r>
    <x v="6"/>
    <n v="56"/>
    <n v="367"/>
    <x v="1"/>
  </r>
  <r>
    <x v="6"/>
    <n v="113"/>
    <n v="163"/>
    <x v="7"/>
  </r>
  <r>
    <x v="6"/>
    <n v="249"/>
    <n v="530"/>
    <x v="8"/>
  </r>
  <r>
    <x v="6"/>
    <n v="66"/>
    <n v="159"/>
    <x v="9"/>
  </r>
  <r>
    <x v="6"/>
    <n v="145"/>
    <n v="206"/>
    <x v="10"/>
  </r>
  <r>
    <x v="6"/>
    <n v="4"/>
    <n v="6"/>
    <x v="11"/>
  </r>
  <r>
    <x v="6"/>
    <n v="50"/>
    <n v="5"/>
    <x v="0"/>
  </r>
  <r>
    <x v="6"/>
    <n v="18"/>
    <n v="75"/>
    <x v="12"/>
  </r>
  <r>
    <x v="6"/>
    <n v="9"/>
    <n v="9"/>
    <x v="13"/>
  </r>
  <r>
    <x v="7"/>
    <n v="62"/>
    <n v="190"/>
    <x v="14"/>
  </r>
  <r>
    <x v="7"/>
    <n v="76"/>
    <n v="274"/>
    <x v="2"/>
  </r>
  <r>
    <x v="7"/>
    <n v="6"/>
    <n v="41"/>
    <x v="3"/>
  </r>
  <r>
    <x v="7"/>
    <n v="242"/>
    <n v="791"/>
    <x v="4"/>
  </r>
  <r>
    <x v="7"/>
    <n v="58"/>
    <n v="168"/>
    <x v="16"/>
  </r>
  <r>
    <x v="7"/>
    <n v="37"/>
    <n v="224"/>
    <x v="5"/>
  </r>
  <r>
    <x v="7"/>
    <n v="342"/>
    <n v="601"/>
    <x v="6"/>
  </r>
  <r>
    <x v="7"/>
    <n v="26"/>
    <n v="307"/>
    <x v="1"/>
  </r>
  <r>
    <x v="7"/>
    <n v="12"/>
    <n v="101"/>
    <x v="7"/>
  </r>
  <r>
    <x v="7"/>
    <n v="63"/>
    <n v="380"/>
    <x v="8"/>
  </r>
  <r>
    <x v="7"/>
    <n v="139"/>
    <n v="116"/>
    <x v="9"/>
  </r>
  <r>
    <x v="7"/>
    <n v="55"/>
    <n v="177"/>
    <x v="10"/>
  </r>
  <r>
    <x v="7"/>
    <n v="7"/>
    <n v="6"/>
    <x v="11"/>
  </r>
  <r>
    <x v="7"/>
    <n v="60"/>
    <n v="4"/>
    <x v="0"/>
  </r>
  <r>
    <x v="7"/>
    <n v="4"/>
    <n v="47"/>
    <x v="12"/>
  </r>
  <r>
    <x v="7"/>
    <n v="3"/>
    <n v="3"/>
    <x v="13"/>
  </r>
  <r>
    <x v="8"/>
    <n v="1"/>
    <n v="22"/>
    <x v="14"/>
  </r>
  <r>
    <x v="8"/>
    <n v="11"/>
    <n v="83"/>
    <x v="2"/>
  </r>
  <r>
    <x v="8"/>
    <n v="2"/>
    <n v="5"/>
    <x v="3"/>
  </r>
  <r>
    <x v="8"/>
    <n v="46"/>
    <n v="458"/>
    <x v="4"/>
  </r>
  <r>
    <x v="8"/>
    <n v="6"/>
    <n v="79"/>
    <x v="5"/>
  </r>
  <r>
    <x v="8"/>
    <n v="106"/>
    <n v="270"/>
    <x v="6"/>
  </r>
  <r>
    <x v="8"/>
    <n v="21"/>
    <n v="179"/>
    <x v="1"/>
  </r>
  <r>
    <x v="8"/>
    <n v="1"/>
    <n v="27"/>
    <x v="7"/>
  </r>
  <r>
    <x v="8"/>
    <n v="45"/>
    <n v="127"/>
    <x v="8"/>
  </r>
  <r>
    <x v="8"/>
    <n v="80"/>
    <n v="160"/>
    <x v="9"/>
  </r>
  <r>
    <x v="8"/>
    <n v="6"/>
    <n v="81"/>
    <x v="10"/>
  </r>
  <r>
    <x v="8"/>
    <n v="4"/>
    <n v="8"/>
    <x v="11"/>
  </r>
  <r>
    <x v="8"/>
    <n v="101"/>
    <n v="9"/>
    <x v="0"/>
  </r>
  <r>
    <x v="8"/>
    <n v="2"/>
    <n v="8"/>
    <x v="12"/>
  </r>
  <r>
    <x v="8"/>
    <n v="4"/>
    <n v="2"/>
    <x v="13"/>
  </r>
  <r>
    <x v="9"/>
    <n v="11"/>
    <n v="10"/>
    <x v="2"/>
  </r>
  <r>
    <x v="9"/>
    <n v="6"/>
    <n v="183"/>
    <x v="4"/>
  </r>
  <r>
    <x v="9"/>
    <n v="1"/>
    <n v="7"/>
    <x v="5"/>
  </r>
  <r>
    <x v="9"/>
    <n v="4"/>
    <n v="72"/>
    <x v="6"/>
  </r>
  <r>
    <x v="9"/>
    <n v="10"/>
    <n v="80"/>
    <x v="1"/>
  </r>
  <r>
    <x v="9"/>
    <n v="1"/>
    <n v="1"/>
    <x v="7"/>
  </r>
  <r>
    <x v="9"/>
    <n v="30"/>
    <n v="71"/>
    <x v="8"/>
  </r>
  <r>
    <x v="9"/>
    <n v="3"/>
    <n v="16"/>
    <x v="9"/>
  </r>
  <r>
    <x v="9"/>
    <n v="1"/>
    <n v="15"/>
    <x v="10"/>
  </r>
  <r>
    <x v="9"/>
    <n v="7"/>
    <n v="4"/>
    <x v="11"/>
  </r>
  <r>
    <x v="9"/>
    <n v="116"/>
    <n v="30"/>
    <x v="0"/>
  </r>
  <r>
    <x v="10"/>
    <n v="18"/>
    <n v="21"/>
    <x v="2"/>
  </r>
  <r>
    <x v="10"/>
    <n v="5"/>
    <n v="35"/>
    <x v="1"/>
  </r>
  <r>
    <x v="10"/>
    <n v="14"/>
    <n v="26"/>
    <x v="8"/>
  </r>
  <r>
    <x v="10"/>
    <n v="1"/>
    <n v="2"/>
    <x v="9"/>
  </r>
  <r>
    <x v="10"/>
    <n v="4"/>
    <n v="7"/>
    <x v="11"/>
  </r>
  <r>
    <x v="10"/>
    <n v="72"/>
    <n v="12"/>
    <x v="0"/>
  </r>
  <r>
    <x v="11"/>
    <n v="3"/>
    <n v="5"/>
    <x v="1"/>
  </r>
  <r>
    <x v="11"/>
    <n v="12"/>
    <n v="15"/>
    <x v="8"/>
  </r>
  <r>
    <x v="11"/>
    <n v="4"/>
    <n v="3"/>
    <x v="11"/>
  </r>
  <r>
    <x v="11"/>
    <n v="66"/>
    <n v="4"/>
    <x v="0"/>
  </r>
  <r>
    <x v="12"/>
    <n v="6"/>
    <n v="8"/>
    <x v="8"/>
  </r>
  <r>
    <x v="12"/>
    <n v="3"/>
    <n v="2"/>
    <x v="11"/>
  </r>
  <r>
    <x v="12"/>
    <n v="26"/>
    <n v="3"/>
    <x v="0"/>
  </r>
  <r>
    <x v="13"/>
    <n v="2"/>
    <n v="2"/>
    <x v="1"/>
  </r>
  <r>
    <x v="13"/>
    <n v="4"/>
    <n v="8"/>
    <x v="8"/>
  </r>
  <r>
    <x v="13"/>
    <n v="13"/>
    <n v="2"/>
    <x v="0"/>
  </r>
  <r>
    <x v="14"/>
    <n v="3"/>
    <n v="4"/>
    <x v="8"/>
  </r>
  <r>
    <x v="14"/>
    <n v="6"/>
    <n v="3"/>
    <x v="0"/>
  </r>
  <r>
    <x v="15"/>
    <n v="3"/>
    <n v="5"/>
    <x v="8"/>
  </r>
  <r>
    <x v="16"/>
    <n v="3"/>
    <n v="2"/>
    <x v="8"/>
  </r>
  <r>
    <x v="16"/>
    <n v="18"/>
    <n v="1"/>
    <x v="0"/>
  </r>
  <r>
    <x v="17"/>
    <n v="4"/>
    <n v="4"/>
    <x v="8"/>
  </r>
  <r>
    <x v="18"/>
    <n v="1"/>
    <n v="4"/>
    <x v="8"/>
  </r>
  <r>
    <x v="18"/>
    <n v="2"/>
    <n v="1"/>
    <x v="0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  <r>
    <x v="19"/>
    <m/>
    <m/>
    <x v="1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5"/>
    <n v="1"/>
    <x v="0"/>
  </r>
  <r>
    <x v="1"/>
    <n v="9"/>
    <n v="2"/>
    <x v="1"/>
  </r>
  <r>
    <x v="1"/>
    <n v="41"/>
    <n v="3"/>
    <x v="0"/>
  </r>
  <r>
    <x v="2"/>
    <n v="56"/>
    <n v="3"/>
    <x v="2"/>
  </r>
  <r>
    <x v="2"/>
    <n v="946"/>
    <n v="580"/>
    <x v="3"/>
  </r>
  <r>
    <x v="2"/>
    <n v="104"/>
    <n v="73"/>
    <x v="4"/>
  </r>
  <r>
    <x v="2"/>
    <n v="232"/>
    <n v="111"/>
    <x v="5"/>
  </r>
  <r>
    <x v="2"/>
    <n v="99"/>
    <n v="3"/>
    <x v="1"/>
  </r>
  <r>
    <x v="2"/>
    <n v="32"/>
    <n v="1"/>
    <x v="6"/>
  </r>
  <r>
    <x v="2"/>
    <n v="161"/>
    <n v="4"/>
    <x v="7"/>
  </r>
  <r>
    <x v="2"/>
    <n v="41"/>
    <n v="2"/>
    <x v="8"/>
  </r>
  <r>
    <x v="2"/>
    <n v="44"/>
    <n v="4"/>
    <x v="9"/>
  </r>
  <r>
    <x v="2"/>
    <n v="69"/>
    <n v="6"/>
    <x v="0"/>
  </r>
  <r>
    <x v="2"/>
    <n v="11"/>
    <n v="2"/>
    <x v="10"/>
  </r>
  <r>
    <x v="2"/>
    <n v="996"/>
    <n v="975"/>
    <x v="11"/>
  </r>
  <r>
    <x v="3"/>
    <n v="102"/>
    <n v="6"/>
    <x v="2"/>
  </r>
  <r>
    <x v="3"/>
    <n v="94"/>
    <n v="6"/>
    <x v="12"/>
  </r>
  <r>
    <x v="3"/>
    <n v="669"/>
    <n v="350"/>
    <x v="3"/>
  </r>
  <r>
    <x v="3"/>
    <n v="82"/>
    <n v="17"/>
    <x v="4"/>
  </r>
  <r>
    <x v="3"/>
    <n v="286"/>
    <n v="135"/>
    <x v="5"/>
  </r>
  <r>
    <x v="3"/>
    <n v="188"/>
    <n v="5"/>
    <x v="1"/>
  </r>
  <r>
    <x v="3"/>
    <n v="277"/>
    <n v="8"/>
    <x v="7"/>
  </r>
  <r>
    <x v="3"/>
    <n v="124"/>
    <n v="3"/>
    <x v="8"/>
  </r>
  <r>
    <x v="3"/>
    <n v="95"/>
    <n v="6"/>
    <x v="9"/>
  </r>
  <r>
    <x v="3"/>
    <n v="4"/>
    <n v="3"/>
    <x v="13"/>
  </r>
  <r>
    <x v="3"/>
    <n v="18"/>
    <n v="262"/>
    <x v="0"/>
  </r>
  <r>
    <x v="3"/>
    <n v="21"/>
    <n v="1"/>
    <x v="10"/>
  </r>
  <r>
    <x v="3"/>
    <n v="320"/>
    <n v="286"/>
    <x v="11"/>
  </r>
  <r>
    <x v="4"/>
    <n v="81"/>
    <n v="9"/>
    <x v="14"/>
  </r>
  <r>
    <x v="4"/>
    <n v="157"/>
    <n v="78"/>
    <x v="2"/>
  </r>
  <r>
    <x v="4"/>
    <n v="119"/>
    <n v="71"/>
    <x v="12"/>
  </r>
  <r>
    <x v="4"/>
    <n v="5"/>
    <n v="1"/>
    <x v="15"/>
  </r>
  <r>
    <x v="4"/>
    <n v="691"/>
    <n v="377"/>
    <x v="3"/>
  </r>
  <r>
    <x v="4"/>
    <n v="141"/>
    <n v="54"/>
    <x v="16"/>
  </r>
  <r>
    <x v="4"/>
    <n v="149"/>
    <n v="27"/>
    <x v="4"/>
  </r>
  <r>
    <x v="4"/>
    <n v="433"/>
    <n v="248"/>
    <x v="5"/>
  </r>
  <r>
    <x v="4"/>
    <n v="268"/>
    <n v="17"/>
    <x v="1"/>
  </r>
  <r>
    <x v="4"/>
    <n v="115"/>
    <n v="29"/>
    <x v="6"/>
  </r>
  <r>
    <x v="4"/>
    <n v="373"/>
    <n v="112"/>
    <x v="7"/>
  </r>
  <r>
    <x v="4"/>
    <n v="129"/>
    <n v="37"/>
    <x v="8"/>
  </r>
  <r>
    <x v="4"/>
    <n v="87"/>
    <n v="8"/>
    <x v="9"/>
  </r>
  <r>
    <x v="4"/>
    <n v="2"/>
    <n v="1"/>
    <x v="13"/>
  </r>
  <r>
    <x v="4"/>
    <n v="19"/>
    <n v="418"/>
    <x v="0"/>
  </r>
  <r>
    <x v="4"/>
    <n v="35"/>
    <n v="3"/>
    <x v="10"/>
  </r>
  <r>
    <x v="4"/>
    <n v="99"/>
    <n v="148"/>
    <x v="11"/>
  </r>
  <r>
    <x v="5"/>
    <n v="154"/>
    <n v="89"/>
    <x v="14"/>
  </r>
  <r>
    <x v="5"/>
    <n v="172"/>
    <n v="123"/>
    <x v="2"/>
  </r>
  <r>
    <x v="5"/>
    <n v="107"/>
    <n v="110"/>
    <x v="12"/>
  </r>
  <r>
    <x v="5"/>
    <n v="3"/>
    <n v="5"/>
    <x v="15"/>
  </r>
  <r>
    <x v="5"/>
    <n v="595"/>
    <n v="472"/>
    <x v="3"/>
  </r>
  <r>
    <x v="5"/>
    <n v="132"/>
    <n v="118"/>
    <x v="16"/>
  </r>
  <r>
    <x v="5"/>
    <n v="177"/>
    <n v="78"/>
    <x v="4"/>
  </r>
  <r>
    <x v="5"/>
    <n v="402"/>
    <n v="347"/>
    <x v="5"/>
  </r>
  <r>
    <x v="5"/>
    <n v="311"/>
    <n v="63"/>
    <x v="1"/>
  </r>
  <r>
    <x v="5"/>
    <n v="114"/>
    <n v="97"/>
    <x v="6"/>
  </r>
  <r>
    <x v="5"/>
    <n v="368"/>
    <n v="220"/>
    <x v="7"/>
  </r>
  <r>
    <x v="5"/>
    <n v="95"/>
    <n v="90"/>
    <x v="8"/>
  </r>
  <r>
    <x v="5"/>
    <n v="105"/>
    <n v="34"/>
    <x v="9"/>
  </r>
  <r>
    <x v="5"/>
    <n v="6"/>
    <n v="7"/>
    <x v="13"/>
  </r>
  <r>
    <x v="5"/>
    <n v="14"/>
    <n v="56"/>
    <x v="0"/>
  </r>
  <r>
    <x v="5"/>
    <n v="39"/>
    <n v="8"/>
    <x v="10"/>
  </r>
  <r>
    <x v="5"/>
    <n v="26"/>
    <n v="31"/>
    <x v="11"/>
  </r>
  <r>
    <x v="6"/>
    <n v="156"/>
    <n v="123"/>
    <x v="14"/>
  </r>
  <r>
    <x v="6"/>
    <n v="203"/>
    <n v="145"/>
    <x v="2"/>
  </r>
  <r>
    <x v="6"/>
    <n v="128"/>
    <n v="101"/>
    <x v="12"/>
  </r>
  <r>
    <x v="6"/>
    <n v="5"/>
    <n v="4"/>
    <x v="15"/>
  </r>
  <r>
    <x v="6"/>
    <n v="558"/>
    <n v="456"/>
    <x v="3"/>
  </r>
  <r>
    <x v="6"/>
    <n v="148"/>
    <n v="137"/>
    <x v="16"/>
  </r>
  <r>
    <x v="6"/>
    <n v="187"/>
    <n v="145"/>
    <x v="4"/>
  </r>
  <r>
    <x v="6"/>
    <n v="442"/>
    <n v="392"/>
    <x v="5"/>
  </r>
  <r>
    <x v="6"/>
    <n v="271"/>
    <n v="118"/>
    <x v="1"/>
  </r>
  <r>
    <x v="6"/>
    <n v="111"/>
    <n v="114"/>
    <x v="6"/>
  </r>
  <r>
    <x v="6"/>
    <n v="300"/>
    <n v="308"/>
    <x v="7"/>
  </r>
  <r>
    <x v="6"/>
    <n v="107"/>
    <n v="131"/>
    <x v="8"/>
  </r>
  <r>
    <x v="6"/>
    <n v="132"/>
    <n v="115"/>
    <x v="9"/>
  </r>
  <r>
    <x v="6"/>
    <n v="4"/>
    <n v="4"/>
    <x v="13"/>
  </r>
  <r>
    <x v="6"/>
    <n v="45"/>
    <n v="5"/>
    <x v="0"/>
  </r>
  <r>
    <x v="6"/>
    <n v="37"/>
    <n v="29"/>
    <x v="10"/>
  </r>
  <r>
    <x v="6"/>
    <n v="12"/>
    <n v="20"/>
    <x v="11"/>
  </r>
  <r>
    <x v="7"/>
    <n v="152"/>
    <n v="139"/>
    <x v="14"/>
  </r>
  <r>
    <x v="7"/>
    <n v="183"/>
    <n v="153"/>
    <x v="2"/>
  </r>
  <r>
    <x v="7"/>
    <n v="124"/>
    <n v="103"/>
    <x v="12"/>
  </r>
  <r>
    <x v="7"/>
    <n v="9"/>
    <n v="3"/>
    <x v="15"/>
  </r>
  <r>
    <x v="7"/>
    <n v="554"/>
    <n v="458"/>
    <x v="3"/>
  </r>
  <r>
    <x v="7"/>
    <n v="139"/>
    <n v="117"/>
    <x v="16"/>
  </r>
  <r>
    <x v="7"/>
    <n v="184"/>
    <n v="167"/>
    <x v="4"/>
  </r>
  <r>
    <x v="7"/>
    <n v="392"/>
    <n v="380"/>
    <x v="5"/>
  </r>
  <r>
    <x v="7"/>
    <n v="251"/>
    <n v="131"/>
    <x v="1"/>
  </r>
  <r>
    <x v="7"/>
    <n v="92"/>
    <n v="110"/>
    <x v="6"/>
  </r>
  <r>
    <x v="7"/>
    <n v="325"/>
    <n v="296"/>
    <x v="7"/>
  </r>
  <r>
    <x v="7"/>
    <n v="98"/>
    <n v="104"/>
    <x v="8"/>
  </r>
  <r>
    <x v="7"/>
    <n v="111"/>
    <n v="123"/>
    <x v="9"/>
  </r>
  <r>
    <x v="7"/>
    <n v="4"/>
    <n v="2"/>
    <x v="13"/>
  </r>
  <r>
    <x v="7"/>
    <n v="33"/>
    <n v="3"/>
    <x v="0"/>
  </r>
  <r>
    <x v="7"/>
    <n v="54"/>
    <n v="27"/>
    <x v="10"/>
  </r>
  <r>
    <x v="7"/>
    <n v="6"/>
    <n v="7"/>
    <x v="11"/>
  </r>
  <r>
    <x v="8"/>
    <n v="145"/>
    <n v="145"/>
    <x v="14"/>
  </r>
  <r>
    <x v="8"/>
    <n v="162"/>
    <n v="157"/>
    <x v="2"/>
  </r>
  <r>
    <x v="8"/>
    <n v="96"/>
    <n v="118"/>
    <x v="12"/>
  </r>
  <r>
    <x v="8"/>
    <n v="2"/>
    <n v="7"/>
    <x v="15"/>
  </r>
  <r>
    <x v="8"/>
    <n v="501"/>
    <n v="472"/>
    <x v="3"/>
  </r>
  <r>
    <x v="8"/>
    <n v="103"/>
    <n v="129"/>
    <x v="16"/>
  </r>
  <r>
    <x v="8"/>
    <n v="190"/>
    <n v="144"/>
    <x v="4"/>
  </r>
  <r>
    <x v="8"/>
    <n v="386"/>
    <n v="353"/>
    <x v="5"/>
  </r>
  <r>
    <x v="8"/>
    <n v="105"/>
    <n v="156"/>
    <x v="1"/>
  </r>
  <r>
    <x v="8"/>
    <n v="91"/>
    <n v="94"/>
    <x v="6"/>
  </r>
  <r>
    <x v="8"/>
    <n v="262"/>
    <n v="275"/>
    <x v="7"/>
  </r>
  <r>
    <x v="8"/>
    <n v="93"/>
    <n v="105"/>
    <x v="8"/>
  </r>
  <r>
    <x v="8"/>
    <n v="99"/>
    <n v="110"/>
    <x v="9"/>
  </r>
  <r>
    <x v="8"/>
    <n v="4"/>
    <n v="3"/>
    <x v="13"/>
  </r>
  <r>
    <x v="8"/>
    <n v="42"/>
    <n v="1"/>
    <x v="0"/>
  </r>
  <r>
    <x v="8"/>
    <n v="37"/>
    <n v="41"/>
    <x v="10"/>
  </r>
  <r>
    <x v="8"/>
    <n v="4"/>
    <n v="4"/>
    <x v="11"/>
  </r>
  <r>
    <x v="9"/>
    <n v="139"/>
    <n v="163"/>
    <x v="14"/>
  </r>
  <r>
    <x v="9"/>
    <n v="155"/>
    <n v="162"/>
    <x v="2"/>
  </r>
  <r>
    <x v="9"/>
    <n v="70"/>
    <n v="108"/>
    <x v="12"/>
  </r>
  <r>
    <x v="9"/>
    <n v="5"/>
    <n v="6"/>
    <x v="15"/>
  </r>
  <r>
    <x v="9"/>
    <n v="434"/>
    <n v="449"/>
    <x v="3"/>
  </r>
  <r>
    <x v="9"/>
    <n v="96"/>
    <n v="110"/>
    <x v="16"/>
  </r>
  <r>
    <x v="9"/>
    <n v="168"/>
    <n v="165"/>
    <x v="4"/>
  </r>
  <r>
    <x v="9"/>
    <n v="318"/>
    <n v="353"/>
    <x v="5"/>
  </r>
  <r>
    <x v="9"/>
    <n v="45"/>
    <n v="170"/>
    <x v="1"/>
  </r>
  <r>
    <x v="9"/>
    <n v="73"/>
    <n v="98"/>
    <x v="6"/>
  </r>
  <r>
    <x v="9"/>
    <n v="205"/>
    <n v="289"/>
    <x v="7"/>
  </r>
  <r>
    <x v="9"/>
    <n v="63"/>
    <n v="108"/>
    <x v="8"/>
  </r>
  <r>
    <x v="9"/>
    <n v="111"/>
    <n v="106"/>
    <x v="9"/>
  </r>
  <r>
    <x v="9"/>
    <n v="4"/>
    <n v="3"/>
    <x v="13"/>
  </r>
  <r>
    <x v="9"/>
    <n v="19"/>
    <n v="1"/>
    <x v="0"/>
  </r>
  <r>
    <x v="9"/>
    <n v="30"/>
    <n v="41"/>
    <x v="10"/>
  </r>
  <r>
    <x v="9"/>
    <n v="4"/>
    <n v="6"/>
    <x v="11"/>
  </r>
  <r>
    <x v="10"/>
    <n v="113"/>
    <n v="133"/>
    <x v="14"/>
  </r>
  <r>
    <x v="10"/>
    <n v="125"/>
    <n v="139"/>
    <x v="2"/>
  </r>
  <r>
    <x v="10"/>
    <n v="36"/>
    <n v="88"/>
    <x v="12"/>
  </r>
  <r>
    <x v="10"/>
    <n v="1"/>
    <n v="4"/>
    <x v="15"/>
  </r>
  <r>
    <x v="10"/>
    <n v="427"/>
    <n v="452"/>
    <x v="3"/>
  </r>
  <r>
    <x v="10"/>
    <n v="70"/>
    <n v="109"/>
    <x v="16"/>
  </r>
  <r>
    <x v="10"/>
    <n v="127"/>
    <n v="187"/>
    <x v="4"/>
  </r>
  <r>
    <x v="10"/>
    <n v="325"/>
    <n v="335"/>
    <x v="5"/>
  </r>
  <r>
    <x v="10"/>
    <n v="36"/>
    <n v="196"/>
    <x v="1"/>
  </r>
  <r>
    <x v="10"/>
    <n v="72"/>
    <n v="90"/>
    <x v="6"/>
  </r>
  <r>
    <x v="10"/>
    <n v="151"/>
    <n v="293"/>
    <x v="7"/>
  </r>
  <r>
    <x v="10"/>
    <n v="39"/>
    <n v="102"/>
    <x v="8"/>
  </r>
  <r>
    <x v="10"/>
    <n v="87"/>
    <n v="107"/>
    <x v="9"/>
  </r>
  <r>
    <x v="10"/>
    <n v="1"/>
    <n v="1"/>
    <x v="13"/>
  </r>
  <r>
    <x v="10"/>
    <n v="17"/>
    <n v="2"/>
    <x v="0"/>
  </r>
  <r>
    <x v="10"/>
    <n v="8"/>
    <n v="41"/>
    <x v="10"/>
  </r>
  <r>
    <x v="10"/>
    <n v="5"/>
    <n v="6"/>
    <x v="11"/>
  </r>
  <r>
    <x v="11"/>
    <n v="99"/>
    <n v="137"/>
    <x v="14"/>
  </r>
  <r>
    <x v="11"/>
    <n v="102"/>
    <n v="167"/>
    <x v="2"/>
  </r>
  <r>
    <x v="11"/>
    <n v="17"/>
    <n v="59"/>
    <x v="12"/>
  </r>
  <r>
    <x v="11"/>
    <n v="312"/>
    <n v="428"/>
    <x v="3"/>
  </r>
  <r>
    <x v="11"/>
    <n v="58"/>
    <n v="105"/>
    <x v="16"/>
  </r>
  <r>
    <x v="11"/>
    <n v="70"/>
    <n v="165"/>
    <x v="4"/>
  </r>
  <r>
    <x v="11"/>
    <n v="285"/>
    <n v="334"/>
    <x v="5"/>
  </r>
  <r>
    <x v="11"/>
    <n v="20"/>
    <n v="171"/>
    <x v="1"/>
  </r>
  <r>
    <x v="11"/>
    <n v="41"/>
    <n v="73"/>
    <x v="6"/>
  </r>
  <r>
    <x v="11"/>
    <n v="98"/>
    <n v="237"/>
    <x v="7"/>
  </r>
  <r>
    <x v="11"/>
    <n v="27"/>
    <n v="57"/>
    <x v="8"/>
  </r>
  <r>
    <x v="11"/>
    <n v="58"/>
    <n v="99"/>
    <x v="9"/>
  </r>
  <r>
    <x v="11"/>
    <n v="3"/>
    <n v="5"/>
    <x v="13"/>
  </r>
  <r>
    <x v="11"/>
    <n v="33"/>
    <n v="3"/>
    <x v="0"/>
  </r>
  <r>
    <x v="11"/>
    <n v="10"/>
    <n v="34"/>
    <x v="10"/>
  </r>
  <r>
    <x v="11"/>
    <n v="4"/>
    <n v="3"/>
    <x v="11"/>
  </r>
  <r>
    <x v="12"/>
    <n v="51"/>
    <n v="119"/>
    <x v="14"/>
  </r>
  <r>
    <x v="12"/>
    <n v="59"/>
    <n v="135"/>
    <x v="2"/>
  </r>
  <r>
    <x v="12"/>
    <n v="6"/>
    <n v="29"/>
    <x v="12"/>
  </r>
  <r>
    <x v="12"/>
    <n v="179"/>
    <n v="407"/>
    <x v="3"/>
  </r>
  <r>
    <x v="12"/>
    <n v="39"/>
    <n v="97"/>
    <x v="16"/>
  </r>
  <r>
    <x v="12"/>
    <n v="30"/>
    <n v="125"/>
    <x v="4"/>
  </r>
  <r>
    <x v="12"/>
    <n v="249"/>
    <n v="327"/>
    <x v="5"/>
  </r>
  <r>
    <x v="12"/>
    <n v="14"/>
    <n v="159"/>
    <x v="1"/>
  </r>
  <r>
    <x v="12"/>
    <n v="9"/>
    <n v="69"/>
    <x v="6"/>
  </r>
  <r>
    <x v="12"/>
    <n v="34"/>
    <n v="201"/>
    <x v="7"/>
  </r>
  <r>
    <x v="12"/>
    <n v="65"/>
    <n v="48"/>
    <x v="8"/>
  </r>
  <r>
    <x v="12"/>
    <n v="44"/>
    <n v="100"/>
    <x v="9"/>
  </r>
  <r>
    <x v="12"/>
    <n v="2"/>
    <n v="1"/>
    <x v="13"/>
  </r>
  <r>
    <x v="12"/>
    <n v="33"/>
    <n v="2"/>
    <x v="0"/>
  </r>
  <r>
    <x v="12"/>
    <n v="4"/>
    <n v="25"/>
    <x v="10"/>
  </r>
  <r>
    <x v="12"/>
    <n v="1"/>
    <n v="2"/>
    <x v="11"/>
  </r>
  <r>
    <x v="13"/>
    <n v="11"/>
    <n v="71"/>
    <x v="14"/>
  </r>
  <r>
    <x v="13"/>
    <n v="17"/>
    <n v="139"/>
    <x v="2"/>
  </r>
  <r>
    <x v="13"/>
    <n v="63"/>
    <n v="384"/>
    <x v="3"/>
  </r>
  <r>
    <x v="13"/>
    <n v="19"/>
    <n v="71"/>
    <x v="16"/>
  </r>
  <r>
    <x v="13"/>
    <n v="7"/>
    <n v="99"/>
    <x v="4"/>
  </r>
  <r>
    <x v="13"/>
    <n v="93"/>
    <n v="274"/>
    <x v="5"/>
  </r>
  <r>
    <x v="13"/>
    <n v="12"/>
    <n v="148"/>
    <x v="1"/>
  </r>
  <r>
    <x v="13"/>
    <n v="3"/>
    <n v="32"/>
    <x v="6"/>
  </r>
  <r>
    <x v="13"/>
    <n v="29"/>
    <n v="179"/>
    <x v="7"/>
  </r>
  <r>
    <x v="13"/>
    <n v="74"/>
    <n v="68"/>
    <x v="8"/>
  </r>
  <r>
    <x v="13"/>
    <n v="11"/>
    <n v="77"/>
    <x v="9"/>
  </r>
  <r>
    <x v="13"/>
    <n v="5"/>
    <n v="5"/>
    <x v="13"/>
  </r>
  <r>
    <x v="13"/>
    <n v="27"/>
    <n v="2"/>
    <x v="0"/>
  </r>
  <r>
    <x v="13"/>
    <n v="2"/>
    <n v="1"/>
    <x v="11"/>
  </r>
  <r>
    <x v="14"/>
    <n v="1"/>
    <n v="18"/>
    <x v="14"/>
  </r>
  <r>
    <x v="14"/>
    <n v="5"/>
    <n v="77"/>
    <x v="2"/>
  </r>
  <r>
    <x v="14"/>
    <n v="2"/>
    <n v="3"/>
    <x v="12"/>
  </r>
  <r>
    <x v="14"/>
    <n v="31"/>
    <n v="279"/>
    <x v="3"/>
  </r>
  <r>
    <x v="14"/>
    <n v="6"/>
    <n v="65"/>
    <x v="4"/>
  </r>
  <r>
    <x v="14"/>
    <n v="76"/>
    <n v="158"/>
    <x v="5"/>
  </r>
  <r>
    <x v="14"/>
    <n v="10"/>
    <n v="100"/>
    <x v="1"/>
  </r>
  <r>
    <x v="14"/>
    <n v="1"/>
    <n v="20"/>
    <x v="6"/>
  </r>
  <r>
    <x v="14"/>
    <n v="25"/>
    <n v="90"/>
    <x v="7"/>
  </r>
  <r>
    <x v="14"/>
    <n v="69"/>
    <n v="93"/>
    <x v="8"/>
  </r>
  <r>
    <x v="14"/>
    <n v="6"/>
    <n v="50"/>
    <x v="9"/>
  </r>
  <r>
    <x v="14"/>
    <n v="1"/>
    <n v="5"/>
    <x v="13"/>
  </r>
  <r>
    <x v="14"/>
    <n v="54"/>
    <n v="1"/>
    <x v="0"/>
  </r>
  <r>
    <x v="14"/>
    <n v="2"/>
    <n v="6"/>
    <x v="10"/>
  </r>
  <r>
    <x v="14"/>
    <n v="3"/>
    <n v="1"/>
    <x v="11"/>
  </r>
  <r>
    <x v="15"/>
    <n v="6"/>
    <n v="6"/>
    <x v="2"/>
  </r>
  <r>
    <x v="15"/>
    <n v="15"/>
    <n v="179"/>
    <x v="3"/>
  </r>
  <r>
    <x v="15"/>
    <n v="30"/>
    <n v="112"/>
    <x v="5"/>
  </r>
  <r>
    <x v="15"/>
    <n v="11"/>
    <n v="79"/>
    <x v="1"/>
  </r>
  <r>
    <x v="15"/>
    <n v="20"/>
    <n v="37"/>
    <x v="7"/>
  </r>
  <r>
    <x v="15"/>
    <n v="11"/>
    <n v="67"/>
    <x v="8"/>
  </r>
  <r>
    <x v="15"/>
    <n v="3"/>
    <n v="3"/>
    <x v="13"/>
  </r>
  <r>
    <x v="15"/>
    <n v="47"/>
    <n v="8"/>
    <x v="0"/>
  </r>
  <r>
    <x v="15"/>
    <n v="1"/>
    <n v="1"/>
    <x v="11"/>
  </r>
  <r>
    <x v="16"/>
    <n v="6"/>
    <n v="3"/>
    <x v="2"/>
  </r>
  <r>
    <x v="16"/>
    <n v="5"/>
    <n v="111"/>
    <x v="3"/>
  </r>
  <r>
    <x v="16"/>
    <n v="1"/>
    <n v="5"/>
    <x v="4"/>
  </r>
  <r>
    <x v="16"/>
    <n v="2"/>
    <n v="44"/>
    <x v="5"/>
  </r>
  <r>
    <x v="16"/>
    <n v="1"/>
    <n v="50"/>
    <x v="1"/>
  </r>
  <r>
    <x v="16"/>
    <n v="16"/>
    <n v="41"/>
    <x v="7"/>
  </r>
  <r>
    <x v="16"/>
    <n v="1"/>
    <n v="13"/>
    <x v="8"/>
  </r>
  <r>
    <x v="16"/>
    <n v="1"/>
    <n v="12"/>
    <x v="9"/>
  </r>
  <r>
    <x v="16"/>
    <n v="3"/>
    <n v="1"/>
    <x v="13"/>
  </r>
  <r>
    <x v="16"/>
    <n v="55"/>
    <n v="14"/>
    <x v="0"/>
  </r>
  <r>
    <x v="17"/>
    <n v="5"/>
    <n v="7"/>
    <x v="2"/>
  </r>
  <r>
    <x v="17"/>
    <n v="1"/>
    <n v="72"/>
    <x v="3"/>
  </r>
  <r>
    <x v="17"/>
    <n v="2"/>
    <n v="28"/>
    <x v="5"/>
  </r>
  <r>
    <x v="17"/>
    <n v="9"/>
    <n v="30"/>
    <x v="1"/>
  </r>
  <r>
    <x v="17"/>
    <n v="1"/>
    <n v="1"/>
    <x v="6"/>
  </r>
  <r>
    <x v="17"/>
    <n v="14"/>
    <n v="30"/>
    <x v="7"/>
  </r>
  <r>
    <x v="17"/>
    <n v="2"/>
    <n v="3"/>
    <x v="8"/>
  </r>
  <r>
    <x v="17"/>
    <n v="4"/>
    <n v="3"/>
    <x v="13"/>
  </r>
  <r>
    <x v="17"/>
    <n v="61"/>
    <n v="16"/>
    <x v="0"/>
  </r>
  <r>
    <x v="18"/>
    <n v="12"/>
    <n v="9"/>
    <x v="2"/>
  </r>
  <r>
    <x v="18"/>
    <n v="4"/>
    <n v="24"/>
    <x v="1"/>
  </r>
  <r>
    <x v="18"/>
    <n v="5"/>
    <n v="16"/>
    <x v="7"/>
  </r>
  <r>
    <x v="18"/>
    <n v="1"/>
    <n v="1"/>
    <x v="8"/>
  </r>
  <r>
    <x v="18"/>
    <n v="1"/>
    <n v="5"/>
    <x v="13"/>
  </r>
  <r>
    <x v="18"/>
    <n v="42"/>
    <n v="10"/>
    <x v="0"/>
  </r>
  <r>
    <x v="19"/>
    <n v="6"/>
    <n v="12"/>
    <x v="2"/>
  </r>
  <r>
    <x v="19"/>
    <n v="1"/>
    <n v="11"/>
    <x v="1"/>
  </r>
  <r>
    <x v="19"/>
    <n v="9"/>
    <n v="10"/>
    <x v="7"/>
  </r>
  <r>
    <x v="19"/>
    <n v="3"/>
    <n v="2"/>
    <x v="13"/>
  </r>
  <r>
    <x v="19"/>
    <n v="30"/>
    <n v="2"/>
    <x v="0"/>
  </r>
  <r>
    <x v="20"/>
    <n v="1"/>
    <n v="3"/>
    <x v="1"/>
  </r>
  <r>
    <x v="20"/>
    <n v="3"/>
    <n v="13"/>
    <x v="7"/>
  </r>
  <r>
    <x v="20"/>
    <n v="2"/>
    <n v="1"/>
    <x v="13"/>
  </r>
  <r>
    <x v="20"/>
    <n v="35"/>
    <n v="4"/>
    <x v="0"/>
  </r>
  <r>
    <x v="21"/>
    <n v="2"/>
    <n v="2"/>
    <x v="1"/>
  </r>
  <r>
    <x v="21"/>
    <n v="9"/>
    <n v="2"/>
    <x v="7"/>
  </r>
  <r>
    <x v="21"/>
    <n v="2"/>
    <n v="2"/>
    <x v="13"/>
  </r>
  <r>
    <x v="22"/>
    <n v="2"/>
    <n v="4"/>
    <x v="7"/>
  </r>
  <r>
    <x v="22"/>
    <n v="1"/>
    <n v="1"/>
    <x v="13"/>
  </r>
  <r>
    <x v="22"/>
    <n v="12"/>
    <n v="3"/>
    <x v="0"/>
  </r>
  <r>
    <x v="23"/>
    <n v="4"/>
    <n v="4"/>
    <x v="7"/>
  </r>
  <r>
    <x v="23"/>
    <n v="2"/>
    <n v="1"/>
    <x v="13"/>
  </r>
  <r>
    <x v="24"/>
    <n v="1"/>
    <n v="2"/>
    <x v="1"/>
  </r>
  <r>
    <x v="24"/>
    <n v="3"/>
    <n v="6"/>
    <x v="7"/>
  </r>
  <r>
    <x v="24"/>
    <n v="7"/>
    <n v="1"/>
    <x v="0"/>
  </r>
  <r>
    <x v="25"/>
    <n v="1"/>
    <n v="2"/>
    <x v="7"/>
  </r>
  <r>
    <x v="25"/>
    <n v="6"/>
    <n v="1"/>
    <x v="0"/>
  </r>
  <r>
    <x v="26"/>
    <n v="1"/>
    <n v="4"/>
    <x v="7"/>
  </r>
  <r>
    <x v="26"/>
    <n v="2"/>
    <n v="3"/>
    <x v="0"/>
  </r>
  <r>
    <x v="27"/>
    <n v="3"/>
    <n v="1"/>
    <x v="7"/>
  </r>
  <r>
    <x v="28"/>
    <n v="10"/>
    <n v="1"/>
    <x v="0"/>
  </r>
  <r>
    <x v="29"/>
    <n v="1"/>
    <n v="2"/>
    <x v="7"/>
  </r>
  <r>
    <x v="30"/>
    <n v="2"/>
    <n v="1"/>
    <x v="7"/>
  </r>
  <r>
    <x v="31"/>
    <n v="2"/>
    <n v="3"/>
    <x v="7"/>
  </r>
  <r>
    <x v="32"/>
    <n v="1"/>
    <n v="4"/>
    <x v="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  <r>
    <x v="33"/>
    <m/>
    <m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A0ADE-8908-4BF3-997A-015F672EF05B}" name="Kontingenční tabulka13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37" firstHeaderRow="0" firstDataRow="1" firstDataCol="1" rowPageCount="1" colPageCount="1"/>
  <pivotFields count="4">
    <pivotField axis="axisRow" showAll="0">
      <items count="50">
        <item m="1" x="48"/>
        <item x="0"/>
        <item m="1" x="37"/>
        <item m="1" x="39"/>
        <item m="1" x="41"/>
        <item m="1" x="45"/>
        <item m="1" x="47"/>
        <item m="1" x="35"/>
        <item m="1" x="36"/>
        <item m="1" x="38"/>
        <item m="1" x="40"/>
        <item m="1" x="44"/>
        <item m="1" x="4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42"/>
        <item x="27"/>
        <item m="1" x="34"/>
        <item x="28"/>
        <item x="29"/>
        <item x="30"/>
        <item x="31"/>
        <item x="32"/>
        <item m="1" x="43"/>
        <item h="1" x="33"/>
        <item t="default"/>
      </items>
    </pivotField>
    <pivotField dataField="1" showAll="0"/>
    <pivotField dataField="1" showAll="0"/>
    <pivotField axis="axisPage" multipleItemSelectionAllowed="1" showAll="0">
      <items count="36">
        <item m="1" x="19"/>
        <item m="1" x="29"/>
        <item m="1" x="18"/>
        <item m="1" x="23"/>
        <item m="1" x="31"/>
        <item m="1" x="30"/>
        <item m="1" x="32"/>
        <item m="1" x="28"/>
        <item m="1" x="21"/>
        <item m="1" x="33"/>
        <item m="1" x="22"/>
        <item m="1" x="24"/>
        <item m="1" x="34"/>
        <item m="1" x="26"/>
        <item m="1" x="20"/>
        <item m="1" x="27"/>
        <item m="1" x="25"/>
        <item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</pivotFields>
  <rowFields count="1">
    <field x="0"/>
  </rowFields>
  <rowItems count="34">
    <i>
      <x v="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40"/>
    </i>
    <i>
      <x v="42"/>
    </i>
    <i>
      <x v="43"/>
    </i>
    <i>
      <x v="44"/>
    </i>
    <i>
      <x v="45"/>
    </i>
    <i>
      <x v="46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14"/>
    <dataField name="Odchod " fld="2" baseField="0" baseItem="14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F15BB-ABCE-4E84-A1A7-D23A2C3BBDE6}" name="Kontingenční tabulka14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23" firstHeaderRow="0" firstDataRow="1" firstDataCol="1" rowPageCount="1" colPageCount="1"/>
  <pivotFields count="4">
    <pivotField axis="axisRow" showAll="0">
      <items count="26">
        <item x="0"/>
        <item m="1" x="23"/>
        <item m="1" x="20"/>
        <item m="1" x="21"/>
        <item m="1" x="22"/>
        <item m="1" x="2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h="1" x="19"/>
        <item t="default"/>
      </items>
    </pivotField>
    <pivotField dataField="1" showAll="0"/>
    <pivotField dataField="1" showAll="0"/>
    <pivotField axis="axisPage" showAll="0">
      <items count="36">
        <item m="1" x="19"/>
        <item m="1" x="29"/>
        <item m="1" x="18"/>
        <item m="1" x="23"/>
        <item m="1" x="31"/>
        <item m="1" x="30"/>
        <item m="1" x="32"/>
        <item m="1" x="28"/>
        <item m="1" x="21"/>
        <item m="1" x="33"/>
        <item m="1" x="22"/>
        <item m="1" x="24"/>
        <item m="1" x="34"/>
        <item m="1" x="26"/>
        <item m="1" x="20"/>
        <item m="1" x="27"/>
        <item m="1" x="25"/>
        <item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</pivotFields>
  <rowFields count="1">
    <field x="0"/>
  </rowFields>
  <rowItems count="20">
    <i>
      <x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0"/>
    <dataField name="Odchod 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E2B18-C30B-4A28-95F7-627652264F58}" name="Kontingenční tabulka15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B11" firstHeaderRow="1" firstDataRow="1" firstDataCol="1" rowPageCount="1" colPageCount="1"/>
  <pivotFields count="3">
    <pivotField axis="axisRow" showAll="0">
      <items count="9">
        <item x="3"/>
        <item x="6"/>
        <item x="5"/>
        <item x="0"/>
        <item x="2"/>
        <item x="4"/>
        <item x="1"/>
        <item h="1" x="7"/>
        <item t="default"/>
      </items>
    </pivotField>
    <pivotField dataField="1" showAll="0"/>
    <pivotField axis="axisPage" showAll="0">
      <items count="40">
        <item m="1" x="22"/>
        <item m="1" x="20"/>
        <item m="1" x="25"/>
        <item m="1" x="21"/>
        <item m="1" x="33"/>
        <item m="1" x="19"/>
        <item m="1" x="27"/>
        <item m="1" x="35"/>
        <item m="1" x="34"/>
        <item m="1" x="36"/>
        <item m="1" x="32"/>
        <item m="1" x="24"/>
        <item m="1" x="37"/>
        <item m="1" x="26"/>
        <item m="1" x="28"/>
        <item m="1" x="38"/>
        <item m="1" x="30"/>
        <item m="1" x="23"/>
        <item m="1" x="31"/>
        <item m="1" x="29"/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hier="-1"/>
  </pageFields>
  <dataFields count="1">
    <dataField name="Součet z Pocet" fld="1" baseField="0" baseItem="5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5696-07A9-4513-B0C3-0A7921895CE9}">
  <dimension ref="A1:C5"/>
  <sheetViews>
    <sheetView workbookViewId="0">
      <selection activeCell="C24" sqref="C24"/>
    </sheetView>
  </sheetViews>
  <sheetFormatPr defaultRowHeight="15" x14ac:dyDescent="0.25"/>
  <cols>
    <col min="1" max="1" width="49.7109375" bestFit="1" customWidth="1"/>
    <col min="2" max="2" width="5.85546875" bestFit="1" customWidth="1"/>
    <col min="3" max="3" width="45.285156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0</v>
      </c>
      <c r="B2" t="s">
        <v>94</v>
      </c>
    </row>
    <row r="3" spans="1:3" ht="18.75" x14ac:dyDescent="0.25">
      <c r="A3" s="9" t="s">
        <v>90</v>
      </c>
      <c r="C3" t="str">
        <f>CONCATENATE(B2," - ",A3)</f>
        <v>URO - Počet pacientů za rok 2022 (po 30 minutách)</v>
      </c>
    </row>
    <row r="4" spans="1:3" ht="18.75" x14ac:dyDescent="0.25">
      <c r="A4" s="9" t="s">
        <v>91</v>
      </c>
      <c r="C4" t="str">
        <f>CONCATENATE(B2," - ",A4)</f>
        <v>URO - Počet pacientů za rok 2022 (po 60 minutách)</v>
      </c>
    </row>
    <row r="5" spans="1:3" ht="18.75" x14ac:dyDescent="0.25">
      <c r="A5" s="9" t="s">
        <v>92</v>
      </c>
      <c r="C5" t="str">
        <f>CONCATENATE(B2," - ",A5)</f>
        <v>URO - Počet pacientů za rok 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10F-E64E-4673-979A-1BD0771EA7D0}">
  <dimension ref="A1:L113"/>
  <sheetViews>
    <sheetView workbookViewId="0">
      <selection sqref="A1:C1000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44.28515625" bestFit="1" customWidth="1"/>
  </cols>
  <sheetData>
    <row r="1" spans="1:12" x14ac:dyDescent="0.25">
      <c r="A1" s="10" t="s">
        <v>72</v>
      </c>
      <c r="B1" s="10" t="s">
        <v>46</v>
      </c>
      <c r="C1" s="10" t="s">
        <v>84</v>
      </c>
    </row>
    <row r="2" spans="1:12" x14ac:dyDescent="0.25">
      <c r="A2" s="11" t="s">
        <v>7</v>
      </c>
      <c r="B2" s="12">
        <v>1</v>
      </c>
      <c r="C2" t="s">
        <v>95</v>
      </c>
      <c r="L2">
        <f>MAX(B2:B112)</f>
        <v>250</v>
      </c>
    </row>
    <row r="3" spans="1:12" x14ac:dyDescent="0.25">
      <c r="A3" s="11" t="s">
        <v>7</v>
      </c>
      <c r="B3" s="12">
        <v>109</v>
      </c>
      <c r="C3" t="s">
        <v>96</v>
      </c>
    </row>
    <row r="4" spans="1:12" x14ac:dyDescent="0.25">
      <c r="A4" s="11" t="s">
        <v>7</v>
      </c>
      <c r="B4" s="12">
        <v>103</v>
      </c>
      <c r="C4" t="s">
        <v>97</v>
      </c>
    </row>
    <row r="5" spans="1:12" x14ac:dyDescent="0.25">
      <c r="A5" s="11" t="s">
        <v>7</v>
      </c>
      <c r="B5" s="12">
        <v>76</v>
      </c>
      <c r="C5" t="s">
        <v>98</v>
      </c>
    </row>
    <row r="6" spans="1:12" x14ac:dyDescent="0.25">
      <c r="A6" s="11" t="s">
        <v>7</v>
      </c>
      <c r="B6" s="12">
        <v>4</v>
      </c>
      <c r="C6" t="s">
        <v>99</v>
      </c>
    </row>
    <row r="7" spans="1:12" x14ac:dyDescent="0.25">
      <c r="A7" s="11" t="s">
        <v>7</v>
      </c>
      <c r="B7" s="12">
        <v>235</v>
      </c>
      <c r="C7" t="s">
        <v>100</v>
      </c>
    </row>
    <row r="8" spans="1:12" x14ac:dyDescent="0.25">
      <c r="A8" t="s">
        <v>7</v>
      </c>
      <c r="B8">
        <v>82</v>
      </c>
      <c r="C8" t="s">
        <v>101</v>
      </c>
    </row>
    <row r="9" spans="1:12" x14ac:dyDescent="0.25">
      <c r="A9" t="s">
        <v>7</v>
      </c>
      <c r="B9">
        <v>116</v>
      </c>
      <c r="C9" t="s">
        <v>102</v>
      </c>
    </row>
    <row r="10" spans="1:12" x14ac:dyDescent="0.25">
      <c r="A10" t="s">
        <v>7</v>
      </c>
      <c r="B10">
        <v>215</v>
      </c>
      <c r="C10" t="s">
        <v>103</v>
      </c>
    </row>
    <row r="11" spans="1:12" x14ac:dyDescent="0.25">
      <c r="A11" t="s">
        <v>7</v>
      </c>
      <c r="B11">
        <v>247</v>
      </c>
      <c r="C11" t="s">
        <v>104</v>
      </c>
    </row>
    <row r="12" spans="1:12" x14ac:dyDescent="0.25">
      <c r="A12" t="s">
        <v>7</v>
      </c>
      <c r="B12">
        <v>84</v>
      </c>
      <c r="C12" t="s">
        <v>105</v>
      </c>
    </row>
    <row r="13" spans="1:12" x14ac:dyDescent="0.25">
      <c r="A13" t="s">
        <v>7</v>
      </c>
      <c r="B13">
        <v>250</v>
      </c>
      <c r="C13" t="s">
        <v>106</v>
      </c>
    </row>
    <row r="14" spans="1:12" x14ac:dyDescent="0.25">
      <c r="A14" t="s">
        <v>7</v>
      </c>
      <c r="B14">
        <v>120</v>
      </c>
      <c r="C14" t="s">
        <v>107</v>
      </c>
    </row>
    <row r="15" spans="1:12" x14ac:dyDescent="0.25">
      <c r="A15" t="s">
        <v>7</v>
      </c>
      <c r="B15">
        <v>60</v>
      </c>
      <c r="C15" t="s">
        <v>108</v>
      </c>
    </row>
    <row r="16" spans="1:12" x14ac:dyDescent="0.25">
      <c r="A16" t="s">
        <v>7</v>
      </c>
      <c r="B16">
        <v>34</v>
      </c>
      <c r="C16" t="s">
        <v>109</v>
      </c>
    </row>
    <row r="17" spans="1:3" x14ac:dyDescent="0.25">
      <c r="A17" t="s">
        <v>7</v>
      </c>
      <c r="B17">
        <v>116</v>
      </c>
      <c r="C17" t="s">
        <v>110</v>
      </c>
    </row>
    <row r="18" spans="1:3" x14ac:dyDescent="0.25">
      <c r="A18" t="s">
        <v>7</v>
      </c>
      <c r="B18">
        <v>64</v>
      </c>
      <c r="C18" t="s">
        <v>111</v>
      </c>
    </row>
    <row r="19" spans="1:3" x14ac:dyDescent="0.25">
      <c r="A19" t="s">
        <v>7</v>
      </c>
      <c r="B19">
        <v>164</v>
      </c>
      <c r="C19" t="s">
        <v>112</v>
      </c>
    </row>
    <row r="20" spans="1:3" x14ac:dyDescent="0.25">
      <c r="A20" t="s">
        <v>81</v>
      </c>
      <c r="B20">
        <v>1</v>
      </c>
      <c r="C20" t="s">
        <v>100</v>
      </c>
    </row>
    <row r="21" spans="1:3" x14ac:dyDescent="0.25">
      <c r="A21" t="s">
        <v>81</v>
      </c>
      <c r="B21">
        <v>3</v>
      </c>
      <c r="C21" t="s">
        <v>104</v>
      </c>
    </row>
    <row r="22" spans="1:3" x14ac:dyDescent="0.25">
      <c r="A22" t="s">
        <v>81</v>
      </c>
      <c r="B22">
        <v>25</v>
      </c>
      <c r="C22" t="s">
        <v>106</v>
      </c>
    </row>
    <row r="23" spans="1:3" x14ac:dyDescent="0.25">
      <c r="A23" t="s">
        <v>81</v>
      </c>
      <c r="B23">
        <v>4</v>
      </c>
      <c r="C23" t="s">
        <v>109</v>
      </c>
    </row>
    <row r="24" spans="1:3" x14ac:dyDescent="0.25">
      <c r="A24" t="s">
        <v>81</v>
      </c>
      <c r="B24">
        <v>2</v>
      </c>
      <c r="C24" t="s">
        <v>110</v>
      </c>
    </row>
    <row r="25" spans="1:3" x14ac:dyDescent="0.25">
      <c r="A25" t="s">
        <v>16</v>
      </c>
      <c r="B25">
        <v>1</v>
      </c>
      <c r="C25" t="s">
        <v>95</v>
      </c>
    </row>
    <row r="26" spans="1:3" x14ac:dyDescent="0.25">
      <c r="A26" t="s">
        <v>16</v>
      </c>
      <c r="B26">
        <v>22</v>
      </c>
      <c r="C26" t="s">
        <v>96</v>
      </c>
    </row>
    <row r="27" spans="1:3" x14ac:dyDescent="0.25">
      <c r="A27" t="s">
        <v>16</v>
      </c>
      <c r="B27">
        <v>5</v>
      </c>
      <c r="C27" t="s">
        <v>97</v>
      </c>
    </row>
    <row r="28" spans="1:3" x14ac:dyDescent="0.25">
      <c r="A28" t="s">
        <v>16</v>
      </c>
      <c r="B28">
        <v>16</v>
      </c>
      <c r="C28" t="s">
        <v>98</v>
      </c>
    </row>
    <row r="29" spans="1:3" x14ac:dyDescent="0.25">
      <c r="A29" t="s">
        <v>16</v>
      </c>
      <c r="B29">
        <v>36</v>
      </c>
      <c r="C29" t="s">
        <v>100</v>
      </c>
    </row>
    <row r="30" spans="1:3" x14ac:dyDescent="0.25">
      <c r="A30" t="s">
        <v>16</v>
      </c>
      <c r="B30">
        <v>2</v>
      </c>
      <c r="C30" t="s">
        <v>101</v>
      </c>
    </row>
    <row r="31" spans="1:3" x14ac:dyDescent="0.25">
      <c r="A31" t="s">
        <v>16</v>
      </c>
      <c r="B31">
        <v>42</v>
      </c>
      <c r="C31" t="s">
        <v>102</v>
      </c>
    </row>
    <row r="32" spans="1:3" x14ac:dyDescent="0.25">
      <c r="A32" t="s">
        <v>16</v>
      </c>
      <c r="B32">
        <v>42</v>
      </c>
      <c r="C32" t="s">
        <v>103</v>
      </c>
    </row>
    <row r="33" spans="1:3" x14ac:dyDescent="0.25">
      <c r="A33" t="s">
        <v>16</v>
      </c>
      <c r="B33">
        <v>49</v>
      </c>
      <c r="C33" t="s">
        <v>104</v>
      </c>
    </row>
    <row r="34" spans="1:3" x14ac:dyDescent="0.25">
      <c r="A34" t="s">
        <v>16</v>
      </c>
      <c r="B34">
        <v>4</v>
      </c>
      <c r="C34" t="s">
        <v>105</v>
      </c>
    </row>
    <row r="35" spans="1:3" x14ac:dyDescent="0.25">
      <c r="A35" t="s">
        <v>16</v>
      </c>
      <c r="B35">
        <v>50</v>
      </c>
      <c r="C35" t="s">
        <v>106</v>
      </c>
    </row>
    <row r="36" spans="1:3" x14ac:dyDescent="0.25">
      <c r="A36" t="s">
        <v>16</v>
      </c>
      <c r="B36">
        <v>10</v>
      </c>
      <c r="C36" t="s">
        <v>107</v>
      </c>
    </row>
    <row r="37" spans="1:3" x14ac:dyDescent="0.25">
      <c r="A37" t="s">
        <v>16</v>
      </c>
      <c r="B37">
        <v>42</v>
      </c>
      <c r="C37" t="s">
        <v>108</v>
      </c>
    </row>
    <row r="38" spans="1:3" x14ac:dyDescent="0.25">
      <c r="A38" t="s">
        <v>16</v>
      </c>
      <c r="B38">
        <v>10</v>
      </c>
      <c r="C38" t="s">
        <v>109</v>
      </c>
    </row>
    <row r="39" spans="1:3" x14ac:dyDescent="0.25">
      <c r="A39" t="s">
        <v>16</v>
      </c>
      <c r="B39">
        <v>42</v>
      </c>
      <c r="C39" t="s">
        <v>110</v>
      </c>
    </row>
    <row r="40" spans="1:3" x14ac:dyDescent="0.25">
      <c r="A40" t="s">
        <v>16</v>
      </c>
      <c r="B40">
        <v>24</v>
      </c>
      <c r="C40" t="s">
        <v>111</v>
      </c>
    </row>
    <row r="41" spans="1:3" x14ac:dyDescent="0.25">
      <c r="A41" t="s">
        <v>16</v>
      </c>
      <c r="B41">
        <v>33</v>
      </c>
      <c r="C41" t="s">
        <v>112</v>
      </c>
    </row>
    <row r="42" spans="1:3" x14ac:dyDescent="0.25">
      <c r="A42" t="s">
        <v>82</v>
      </c>
      <c r="B42">
        <v>1</v>
      </c>
      <c r="C42" t="s">
        <v>100</v>
      </c>
    </row>
    <row r="43" spans="1:3" x14ac:dyDescent="0.25">
      <c r="A43" t="s">
        <v>82</v>
      </c>
      <c r="B43">
        <v>2</v>
      </c>
      <c r="C43" t="s">
        <v>104</v>
      </c>
    </row>
    <row r="44" spans="1:3" x14ac:dyDescent="0.25">
      <c r="A44" t="s">
        <v>82</v>
      </c>
      <c r="B44">
        <v>10</v>
      </c>
      <c r="C44" t="s">
        <v>106</v>
      </c>
    </row>
    <row r="45" spans="1:3" x14ac:dyDescent="0.25">
      <c r="A45" t="s">
        <v>82</v>
      </c>
      <c r="B45">
        <v>1</v>
      </c>
      <c r="C45" t="s">
        <v>110</v>
      </c>
    </row>
    <row r="46" spans="1:3" x14ac:dyDescent="0.25">
      <c r="A46" t="s">
        <v>12</v>
      </c>
      <c r="B46">
        <v>11</v>
      </c>
      <c r="C46" t="s">
        <v>96</v>
      </c>
    </row>
    <row r="47" spans="1:3" x14ac:dyDescent="0.25">
      <c r="A47" t="s">
        <v>12</v>
      </c>
      <c r="B47">
        <v>6</v>
      </c>
      <c r="C47" t="s">
        <v>97</v>
      </c>
    </row>
    <row r="48" spans="1:3" x14ac:dyDescent="0.25">
      <c r="A48" t="s">
        <v>12</v>
      </c>
      <c r="B48">
        <v>8</v>
      </c>
      <c r="C48" t="s">
        <v>98</v>
      </c>
    </row>
    <row r="49" spans="1:3" x14ac:dyDescent="0.25">
      <c r="A49" t="s">
        <v>12</v>
      </c>
      <c r="B49">
        <v>50</v>
      </c>
      <c r="C49" t="s">
        <v>100</v>
      </c>
    </row>
    <row r="50" spans="1:3" x14ac:dyDescent="0.25">
      <c r="A50" t="s">
        <v>12</v>
      </c>
      <c r="B50">
        <v>39</v>
      </c>
      <c r="C50" t="s">
        <v>101</v>
      </c>
    </row>
    <row r="51" spans="1:3" x14ac:dyDescent="0.25">
      <c r="A51" t="s">
        <v>12</v>
      </c>
      <c r="B51">
        <v>12</v>
      </c>
      <c r="C51" t="s">
        <v>102</v>
      </c>
    </row>
    <row r="52" spans="1:3" x14ac:dyDescent="0.25">
      <c r="A52" t="s">
        <v>12</v>
      </c>
      <c r="B52">
        <v>41</v>
      </c>
      <c r="C52" t="s">
        <v>103</v>
      </c>
    </row>
    <row r="53" spans="1:3" x14ac:dyDescent="0.25">
      <c r="A53" t="s">
        <v>12</v>
      </c>
      <c r="B53">
        <v>49</v>
      </c>
      <c r="C53" t="s">
        <v>104</v>
      </c>
    </row>
    <row r="54" spans="1:3" x14ac:dyDescent="0.25">
      <c r="A54" t="s">
        <v>12</v>
      </c>
      <c r="B54">
        <v>22</v>
      </c>
      <c r="C54" t="s">
        <v>105</v>
      </c>
    </row>
    <row r="55" spans="1:3" x14ac:dyDescent="0.25">
      <c r="A55" t="s">
        <v>12</v>
      </c>
      <c r="B55">
        <v>51</v>
      </c>
      <c r="C55" t="s">
        <v>106</v>
      </c>
    </row>
    <row r="56" spans="1:3" x14ac:dyDescent="0.25">
      <c r="A56" t="s">
        <v>12</v>
      </c>
      <c r="B56">
        <v>21</v>
      </c>
      <c r="C56" t="s">
        <v>107</v>
      </c>
    </row>
    <row r="57" spans="1:3" x14ac:dyDescent="0.25">
      <c r="A57" t="s">
        <v>12</v>
      </c>
      <c r="B57">
        <v>3</v>
      </c>
      <c r="C57" t="s">
        <v>108</v>
      </c>
    </row>
    <row r="58" spans="1:3" x14ac:dyDescent="0.25">
      <c r="A58" t="s">
        <v>12</v>
      </c>
      <c r="B58">
        <v>7</v>
      </c>
      <c r="C58" t="s">
        <v>109</v>
      </c>
    </row>
    <row r="59" spans="1:3" x14ac:dyDescent="0.25">
      <c r="A59" t="s">
        <v>12</v>
      </c>
      <c r="B59">
        <v>3</v>
      </c>
      <c r="C59" t="s">
        <v>110</v>
      </c>
    </row>
    <row r="60" spans="1:3" x14ac:dyDescent="0.25">
      <c r="A60" t="s">
        <v>12</v>
      </c>
      <c r="B60">
        <v>12</v>
      </c>
      <c r="C60" t="s">
        <v>111</v>
      </c>
    </row>
    <row r="61" spans="1:3" x14ac:dyDescent="0.25">
      <c r="A61" t="s">
        <v>12</v>
      </c>
      <c r="B61">
        <v>32</v>
      </c>
      <c r="C61" t="s">
        <v>112</v>
      </c>
    </row>
    <row r="62" spans="1:3" x14ac:dyDescent="0.25">
      <c r="A62" t="s">
        <v>6</v>
      </c>
      <c r="B62">
        <v>7</v>
      </c>
      <c r="C62" t="s">
        <v>96</v>
      </c>
    </row>
    <row r="63" spans="1:3" x14ac:dyDescent="0.25">
      <c r="A63" t="s">
        <v>6</v>
      </c>
      <c r="B63">
        <v>41</v>
      </c>
      <c r="C63" t="s">
        <v>97</v>
      </c>
    </row>
    <row r="64" spans="1:3" x14ac:dyDescent="0.25">
      <c r="A64" t="s">
        <v>6</v>
      </c>
      <c r="B64">
        <v>3</v>
      </c>
      <c r="C64" t="s">
        <v>98</v>
      </c>
    </row>
    <row r="65" spans="1:3" x14ac:dyDescent="0.25">
      <c r="A65" t="s">
        <v>6</v>
      </c>
      <c r="B65">
        <v>4</v>
      </c>
      <c r="C65" t="s">
        <v>99</v>
      </c>
    </row>
    <row r="66" spans="1:3" x14ac:dyDescent="0.25">
      <c r="A66" t="s">
        <v>6</v>
      </c>
      <c r="B66">
        <v>50</v>
      </c>
      <c r="C66" t="s">
        <v>100</v>
      </c>
    </row>
    <row r="67" spans="1:3" x14ac:dyDescent="0.25">
      <c r="A67" t="s">
        <v>6</v>
      </c>
      <c r="B67">
        <v>36</v>
      </c>
      <c r="C67" t="s">
        <v>101</v>
      </c>
    </row>
    <row r="68" spans="1:3" x14ac:dyDescent="0.25">
      <c r="A68" t="s">
        <v>6</v>
      </c>
      <c r="B68">
        <v>7</v>
      </c>
      <c r="C68" t="s">
        <v>102</v>
      </c>
    </row>
    <row r="69" spans="1:3" x14ac:dyDescent="0.25">
      <c r="A69" t="s">
        <v>6</v>
      </c>
      <c r="B69">
        <v>44</v>
      </c>
      <c r="C69" t="s">
        <v>103</v>
      </c>
    </row>
    <row r="70" spans="1:3" x14ac:dyDescent="0.25">
      <c r="A70" t="s">
        <v>6</v>
      </c>
      <c r="B70">
        <v>50</v>
      </c>
      <c r="C70" t="s">
        <v>104</v>
      </c>
    </row>
    <row r="71" spans="1:3" x14ac:dyDescent="0.25">
      <c r="A71" t="s">
        <v>6</v>
      </c>
      <c r="B71">
        <v>35</v>
      </c>
      <c r="C71" t="s">
        <v>105</v>
      </c>
    </row>
    <row r="72" spans="1:3" x14ac:dyDescent="0.25">
      <c r="A72" t="s">
        <v>6</v>
      </c>
      <c r="B72">
        <v>50</v>
      </c>
      <c r="C72" t="s">
        <v>106</v>
      </c>
    </row>
    <row r="73" spans="1:3" x14ac:dyDescent="0.25">
      <c r="A73" t="s">
        <v>6</v>
      </c>
      <c r="B73">
        <v>3</v>
      </c>
      <c r="C73" t="s">
        <v>108</v>
      </c>
    </row>
    <row r="74" spans="1:3" x14ac:dyDescent="0.25">
      <c r="A74" t="s">
        <v>6</v>
      </c>
      <c r="B74">
        <v>8</v>
      </c>
      <c r="C74" t="s">
        <v>109</v>
      </c>
    </row>
    <row r="75" spans="1:3" x14ac:dyDescent="0.25">
      <c r="A75" t="s">
        <v>6</v>
      </c>
      <c r="B75">
        <v>9</v>
      </c>
      <c r="C75" t="s">
        <v>110</v>
      </c>
    </row>
    <row r="76" spans="1:3" x14ac:dyDescent="0.25">
      <c r="A76" t="s">
        <v>6</v>
      </c>
      <c r="B76">
        <v>11</v>
      </c>
      <c r="C76" t="s">
        <v>111</v>
      </c>
    </row>
    <row r="77" spans="1:3" x14ac:dyDescent="0.25">
      <c r="A77" t="s">
        <v>6</v>
      </c>
      <c r="B77">
        <v>34</v>
      </c>
      <c r="C77" t="s">
        <v>112</v>
      </c>
    </row>
    <row r="78" spans="1:3" x14ac:dyDescent="0.25">
      <c r="A78" t="s">
        <v>83</v>
      </c>
      <c r="B78">
        <v>1</v>
      </c>
      <c r="C78" t="s">
        <v>104</v>
      </c>
    </row>
    <row r="79" spans="1:3" x14ac:dyDescent="0.25">
      <c r="A79" t="s">
        <v>83</v>
      </c>
      <c r="B79">
        <v>14</v>
      </c>
      <c r="C79" t="s">
        <v>106</v>
      </c>
    </row>
    <row r="80" spans="1:3" x14ac:dyDescent="0.25">
      <c r="A80" t="s">
        <v>83</v>
      </c>
      <c r="B80">
        <v>4</v>
      </c>
      <c r="C80" t="s">
        <v>109</v>
      </c>
    </row>
    <row r="81" spans="1:3" x14ac:dyDescent="0.25">
      <c r="A81" t="s">
        <v>83</v>
      </c>
      <c r="B81">
        <v>1</v>
      </c>
      <c r="C81" t="s">
        <v>110</v>
      </c>
    </row>
    <row r="82" spans="1:3" x14ac:dyDescent="0.25">
      <c r="A82" t="s">
        <v>17</v>
      </c>
      <c r="B82">
        <v>40</v>
      </c>
      <c r="C82" t="s">
        <v>96</v>
      </c>
    </row>
    <row r="83" spans="1:3" x14ac:dyDescent="0.25">
      <c r="A83" t="s">
        <v>17</v>
      </c>
      <c r="B83">
        <v>9</v>
      </c>
      <c r="C83" t="s">
        <v>97</v>
      </c>
    </row>
    <row r="84" spans="1:3" x14ac:dyDescent="0.25">
      <c r="A84" t="s">
        <v>17</v>
      </c>
      <c r="B84">
        <v>2</v>
      </c>
      <c r="C84" t="s">
        <v>98</v>
      </c>
    </row>
    <row r="85" spans="1:3" x14ac:dyDescent="0.25">
      <c r="A85" t="s">
        <v>17</v>
      </c>
      <c r="B85">
        <v>49</v>
      </c>
      <c r="C85" t="s">
        <v>100</v>
      </c>
    </row>
    <row r="86" spans="1:3" x14ac:dyDescent="0.25">
      <c r="A86" t="s">
        <v>17</v>
      </c>
      <c r="B86">
        <v>4</v>
      </c>
      <c r="C86" t="s">
        <v>101</v>
      </c>
    </row>
    <row r="87" spans="1:3" x14ac:dyDescent="0.25">
      <c r="A87" t="s">
        <v>17</v>
      </c>
      <c r="B87">
        <v>46</v>
      </c>
      <c r="C87" t="s">
        <v>102</v>
      </c>
    </row>
    <row r="88" spans="1:3" x14ac:dyDescent="0.25">
      <c r="A88" t="s">
        <v>17</v>
      </c>
      <c r="B88">
        <v>46</v>
      </c>
      <c r="C88" t="s">
        <v>103</v>
      </c>
    </row>
    <row r="89" spans="1:3" x14ac:dyDescent="0.25">
      <c r="A89" t="s">
        <v>17</v>
      </c>
      <c r="B89">
        <v>48</v>
      </c>
      <c r="C89" t="s">
        <v>104</v>
      </c>
    </row>
    <row r="90" spans="1:3" x14ac:dyDescent="0.25">
      <c r="A90" t="s">
        <v>17</v>
      </c>
      <c r="B90">
        <v>17</v>
      </c>
      <c r="C90" t="s">
        <v>105</v>
      </c>
    </row>
    <row r="91" spans="1:3" x14ac:dyDescent="0.25">
      <c r="A91" t="s">
        <v>17</v>
      </c>
      <c r="B91">
        <v>50</v>
      </c>
      <c r="C91" t="s">
        <v>106</v>
      </c>
    </row>
    <row r="92" spans="1:3" x14ac:dyDescent="0.25">
      <c r="A92" t="s">
        <v>17</v>
      </c>
      <c r="B92">
        <v>42</v>
      </c>
      <c r="C92" t="s">
        <v>107</v>
      </c>
    </row>
    <row r="93" spans="1:3" x14ac:dyDescent="0.25">
      <c r="A93" t="s">
        <v>17</v>
      </c>
      <c r="B93">
        <v>6</v>
      </c>
      <c r="C93" t="s">
        <v>108</v>
      </c>
    </row>
    <row r="94" spans="1:3" x14ac:dyDescent="0.25">
      <c r="A94" t="s">
        <v>17</v>
      </c>
      <c r="B94">
        <v>5</v>
      </c>
      <c r="C94" t="s">
        <v>109</v>
      </c>
    </row>
    <row r="95" spans="1:3" x14ac:dyDescent="0.25">
      <c r="A95" t="s">
        <v>17</v>
      </c>
      <c r="B95">
        <v>46</v>
      </c>
      <c r="C95" t="s">
        <v>110</v>
      </c>
    </row>
    <row r="96" spans="1:3" x14ac:dyDescent="0.25">
      <c r="A96" t="s">
        <v>17</v>
      </c>
      <c r="B96">
        <v>6</v>
      </c>
      <c r="C96" t="s">
        <v>111</v>
      </c>
    </row>
    <row r="97" spans="1:3" x14ac:dyDescent="0.25">
      <c r="A97" t="s">
        <v>17</v>
      </c>
      <c r="B97">
        <v>33</v>
      </c>
      <c r="C97" t="s">
        <v>112</v>
      </c>
    </row>
    <row r="98" spans="1:3" x14ac:dyDescent="0.25">
      <c r="A98" t="s">
        <v>24</v>
      </c>
      <c r="B98">
        <v>29</v>
      </c>
      <c r="C98" t="s">
        <v>96</v>
      </c>
    </row>
    <row r="99" spans="1:3" x14ac:dyDescent="0.25">
      <c r="A99" t="s">
        <v>24</v>
      </c>
      <c r="B99">
        <v>42</v>
      </c>
      <c r="C99" t="s">
        <v>97</v>
      </c>
    </row>
    <row r="100" spans="1:3" x14ac:dyDescent="0.25">
      <c r="A100" t="s">
        <v>24</v>
      </c>
      <c r="B100">
        <v>47</v>
      </c>
      <c r="C100" t="s">
        <v>98</v>
      </c>
    </row>
    <row r="101" spans="1:3" x14ac:dyDescent="0.25">
      <c r="A101" t="s">
        <v>24</v>
      </c>
      <c r="B101">
        <v>50</v>
      </c>
      <c r="C101" t="s">
        <v>100</v>
      </c>
    </row>
    <row r="102" spans="1:3" x14ac:dyDescent="0.25">
      <c r="A102" t="s">
        <v>24</v>
      </c>
      <c r="B102">
        <v>1</v>
      </c>
      <c r="C102" t="s">
        <v>101</v>
      </c>
    </row>
    <row r="103" spans="1:3" x14ac:dyDescent="0.25">
      <c r="A103" t="s">
        <v>24</v>
      </c>
      <c r="B103">
        <v>9</v>
      </c>
      <c r="C103" t="s">
        <v>102</v>
      </c>
    </row>
    <row r="104" spans="1:3" x14ac:dyDescent="0.25">
      <c r="A104" t="s">
        <v>24</v>
      </c>
      <c r="B104">
        <v>42</v>
      </c>
      <c r="C104" t="s">
        <v>103</v>
      </c>
    </row>
    <row r="105" spans="1:3" x14ac:dyDescent="0.25">
      <c r="A105" t="s">
        <v>24</v>
      </c>
      <c r="B105">
        <v>51</v>
      </c>
      <c r="C105" t="s">
        <v>104</v>
      </c>
    </row>
    <row r="106" spans="1:3" x14ac:dyDescent="0.25">
      <c r="A106" t="s">
        <v>24</v>
      </c>
      <c r="B106">
        <v>6</v>
      </c>
      <c r="C106" t="s">
        <v>105</v>
      </c>
    </row>
    <row r="107" spans="1:3" x14ac:dyDescent="0.25">
      <c r="A107" t="s">
        <v>24</v>
      </c>
      <c r="B107">
        <v>50</v>
      </c>
      <c r="C107" t="s">
        <v>106</v>
      </c>
    </row>
    <row r="108" spans="1:3" x14ac:dyDescent="0.25">
      <c r="A108" t="s">
        <v>24</v>
      </c>
      <c r="B108">
        <v>47</v>
      </c>
      <c r="C108" t="s">
        <v>107</v>
      </c>
    </row>
    <row r="109" spans="1:3" x14ac:dyDescent="0.25">
      <c r="A109" t="s">
        <v>24</v>
      </c>
      <c r="B109">
        <v>6</v>
      </c>
      <c r="C109" t="s">
        <v>108</v>
      </c>
    </row>
    <row r="110" spans="1:3" x14ac:dyDescent="0.25">
      <c r="A110" t="s">
        <v>24</v>
      </c>
      <c r="B110">
        <v>4</v>
      </c>
      <c r="C110" t="s">
        <v>109</v>
      </c>
    </row>
    <row r="111" spans="1:3" x14ac:dyDescent="0.25">
      <c r="A111" t="s">
        <v>24</v>
      </c>
      <c r="B111">
        <v>16</v>
      </c>
      <c r="C111" t="s">
        <v>110</v>
      </c>
    </row>
    <row r="112" spans="1:3" x14ac:dyDescent="0.25">
      <c r="A112" t="s">
        <v>24</v>
      </c>
      <c r="B112">
        <v>11</v>
      </c>
      <c r="C112" t="s">
        <v>111</v>
      </c>
    </row>
    <row r="113" spans="1:3" x14ac:dyDescent="0.25">
      <c r="A113" t="s">
        <v>24</v>
      </c>
      <c r="B113">
        <v>32</v>
      </c>
      <c r="C113" t="s">
        <v>112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A20F-3B60-48B9-951B-92491903497B}">
  <dimension ref="A1:P90"/>
  <sheetViews>
    <sheetView workbookViewId="0">
      <selection sqref="A1:C1000"/>
    </sheetView>
  </sheetViews>
  <sheetFormatPr defaultRowHeight="15" x14ac:dyDescent="0.25"/>
  <cols>
    <col min="1" max="1" width="7.7109375" bestFit="1" customWidth="1"/>
    <col min="2" max="2" width="6" bestFit="1" customWidth="1"/>
    <col min="3" max="3" width="44.28515625" bestFit="1" customWidth="1"/>
    <col min="4" max="11" width="7" customWidth="1"/>
    <col min="12" max="13" width="18.5703125" bestFit="1" customWidth="1"/>
    <col min="14" max="14" width="11.85546875" bestFit="1" customWidth="1"/>
    <col min="16" max="16" width="14.5703125" bestFit="1" customWidth="1"/>
  </cols>
  <sheetData>
    <row r="1" spans="1:16" x14ac:dyDescent="0.25">
      <c r="A1" s="13" t="s">
        <v>72</v>
      </c>
      <c r="B1" s="13" t="s">
        <v>46</v>
      </c>
      <c r="C1" s="23" t="s">
        <v>84</v>
      </c>
      <c r="D1" s="27"/>
      <c r="E1" s="27"/>
      <c r="F1" s="27"/>
      <c r="G1" s="27"/>
      <c r="H1" s="27"/>
      <c r="I1" s="27"/>
      <c r="J1" s="27"/>
      <c r="L1" s="13" t="s">
        <v>72</v>
      </c>
      <c r="M1" s="13" t="s">
        <v>74</v>
      </c>
      <c r="N1" s="17" t="s">
        <v>75</v>
      </c>
      <c r="O1" s="16" t="s">
        <v>73</v>
      </c>
      <c r="P1" s="16" t="s">
        <v>76</v>
      </c>
    </row>
    <row r="2" spans="1:16" x14ac:dyDescent="0.25">
      <c r="A2" s="14" t="s">
        <v>16</v>
      </c>
      <c r="B2" s="15">
        <v>1</v>
      </c>
      <c r="C2" s="24" t="s">
        <v>95</v>
      </c>
      <c r="D2" s="24"/>
      <c r="E2" s="24"/>
      <c r="F2" s="24"/>
      <c r="G2" s="24"/>
      <c r="H2" s="24"/>
      <c r="I2" s="24"/>
      <c r="J2" s="24"/>
      <c r="L2" s="14" t="s">
        <v>77</v>
      </c>
      <c r="M2" s="15">
        <f>VLOOKUP(L2,A:B,2,FALSE)</f>
        <v>55</v>
      </c>
      <c r="N2">
        <f>VLOOKUP(L2,PocetDnu!A:B,2,FALSE)</f>
        <v>7</v>
      </c>
      <c r="O2" s="18">
        <f>M2/N2</f>
        <v>7.8571428571428568</v>
      </c>
      <c r="P2" s="18">
        <f>AVERAGE($O$2:$O$6)</f>
        <v>7.4316166592028665</v>
      </c>
    </row>
    <row r="3" spans="1:16" x14ac:dyDescent="0.25">
      <c r="A3" s="14" t="s">
        <v>16</v>
      </c>
      <c r="B3" s="15">
        <v>87</v>
      </c>
      <c r="C3" s="24" t="s">
        <v>96</v>
      </c>
      <c r="D3" s="24"/>
      <c r="E3" s="24"/>
      <c r="F3" s="24"/>
      <c r="G3" s="24"/>
      <c r="H3" s="24"/>
      <c r="I3" s="24"/>
      <c r="J3" s="24"/>
      <c r="L3" s="14" t="s">
        <v>24</v>
      </c>
      <c r="M3" s="15">
        <f t="shared" ref="M3:M6" si="0">VLOOKUP(L3,A:B,2,FALSE)</f>
        <v>188</v>
      </c>
      <c r="N3">
        <f>VLOOKUP(L3,PocetDnu!A:B,2,FALSE)</f>
        <v>29</v>
      </c>
      <c r="O3" s="18">
        <f t="shared" ref="O3:O6" si="1">M3/N3</f>
        <v>6.4827586206896548</v>
      </c>
      <c r="P3" s="18">
        <f t="shared" ref="P3:P6" si="2">AVERAGE($O$2:$O$6)</f>
        <v>7.4316166592028665</v>
      </c>
    </row>
    <row r="4" spans="1:16" x14ac:dyDescent="0.25">
      <c r="A4" s="14" t="s">
        <v>16</v>
      </c>
      <c r="B4" s="15">
        <v>5</v>
      </c>
      <c r="C4" s="24" t="s">
        <v>97</v>
      </c>
      <c r="D4" s="24"/>
      <c r="E4" s="24"/>
      <c r="F4" s="24"/>
      <c r="G4" s="24"/>
      <c r="H4" s="24"/>
      <c r="I4" s="24"/>
      <c r="J4" s="24"/>
      <c r="L4" s="14" t="s">
        <v>78</v>
      </c>
      <c r="M4" s="15">
        <f t="shared" si="0"/>
        <v>800</v>
      </c>
      <c r="N4">
        <f>VLOOKUP(L4,PocetDnu!A:B,2,FALSE)</f>
        <v>40</v>
      </c>
      <c r="O4" s="18">
        <f t="shared" si="1"/>
        <v>20</v>
      </c>
      <c r="P4" s="18">
        <f t="shared" si="2"/>
        <v>7.4316166592028665</v>
      </c>
    </row>
    <row r="5" spans="1:16" x14ac:dyDescent="0.25">
      <c r="A5" s="14" t="s">
        <v>16</v>
      </c>
      <c r="B5" s="15">
        <v>22</v>
      </c>
      <c r="C5" s="24" t="s">
        <v>98</v>
      </c>
      <c r="D5" s="24"/>
      <c r="E5" s="24"/>
      <c r="F5" s="24"/>
      <c r="G5" s="24"/>
      <c r="H5" s="24"/>
      <c r="I5" s="24"/>
      <c r="J5" s="24"/>
      <c r="L5" s="14" t="s">
        <v>79</v>
      </c>
      <c r="M5" s="15">
        <f t="shared" si="0"/>
        <v>1</v>
      </c>
      <c r="N5">
        <f>VLOOKUP(L5,PocetDnu!A:B,2,FALSE)</f>
        <v>1</v>
      </c>
      <c r="O5" s="18">
        <f t="shared" si="1"/>
        <v>1</v>
      </c>
      <c r="P5" s="18">
        <f t="shared" si="2"/>
        <v>7.4316166592028665</v>
      </c>
    </row>
    <row r="6" spans="1:16" x14ac:dyDescent="0.25">
      <c r="A6" s="14" t="s">
        <v>16</v>
      </c>
      <c r="B6" s="15">
        <v>707</v>
      </c>
      <c r="C6" s="24" t="s">
        <v>100</v>
      </c>
      <c r="D6" s="24"/>
      <c r="E6" s="24"/>
      <c r="F6" s="24"/>
      <c r="G6" s="24"/>
      <c r="H6" s="24"/>
      <c r="I6" s="24"/>
      <c r="J6" s="24"/>
      <c r="L6" s="14" t="s">
        <v>80</v>
      </c>
      <c r="M6" s="15">
        <f t="shared" si="0"/>
        <v>20</v>
      </c>
      <c r="N6">
        <f>VLOOKUP(L6,PocetDnu!A:B,2,FALSE)</f>
        <v>11</v>
      </c>
      <c r="O6" s="18">
        <f t="shared" si="1"/>
        <v>1.8181818181818181</v>
      </c>
      <c r="P6" s="18">
        <f t="shared" si="2"/>
        <v>7.4316166592028665</v>
      </c>
    </row>
    <row r="7" spans="1:16" x14ac:dyDescent="0.25">
      <c r="A7" s="28" t="s">
        <v>16</v>
      </c>
      <c r="B7" s="29">
        <v>6</v>
      </c>
      <c r="C7" s="30" t="s">
        <v>101</v>
      </c>
      <c r="D7" s="25"/>
      <c r="E7" s="25"/>
      <c r="F7" s="25"/>
      <c r="G7" s="25"/>
      <c r="H7" s="25"/>
      <c r="I7" s="25"/>
      <c r="J7" s="25"/>
    </row>
    <row r="8" spans="1:16" x14ac:dyDescent="0.25">
      <c r="A8" t="s">
        <v>16</v>
      </c>
      <c r="B8">
        <v>838</v>
      </c>
      <c r="C8" t="s">
        <v>102</v>
      </c>
    </row>
    <row r="9" spans="1:16" x14ac:dyDescent="0.25">
      <c r="A9" t="s">
        <v>16</v>
      </c>
      <c r="B9">
        <v>684</v>
      </c>
      <c r="C9" t="s">
        <v>103</v>
      </c>
    </row>
    <row r="10" spans="1:16" x14ac:dyDescent="0.25">
      <c r="A10" t="s">
        <v>16</v>
      </c>
      <c r="B10">
        <v>292</v>
      </c>
      <c r="C10" t="s">
        <v>104</v>
      </c>
    </row>
    <row r="11" spans="1:16" x14ac:dyDescent="0.25">
      <c r="A11" t="s">
        <v>16</v>
      </c>
      <c r="B11">
        <v>37</v>
      </c>
      <c r="C11" t="s">
        <v>105</v>
      </c>
    </row>
    <row r="12" spans="1:16" x14ac:dyDescent="0.25">
      <c r="A12" t="s">
        <v>16</v>
      </c>
      <c r="B12">
        <v>509</v>
      </c>
      <c r="C12" t="s">
        <v>106</v>
      </c>
    </row>
    <row r="13" spans="1:16" x14ac:dyDescent="0.25">
      <c r="A13" t="s">
        <v>16</v>
      </c>
      <c r="B13">
        <v>36</v>
      </c>
      <c r="C13" t="s">
        <v>107</v>
      </c>
    </row>
    <row r="14" spans="1:16" x14ac:dyDescent="0.25">
      <c r="A14" t="s">
        <v>16</v>
      </c>
      <c r="B14">
        <v>953</v>
      </c>
      <c r="C14" t="s">
        <v>108</v>
      </c>
    </row>
    <row r="15" spans="1:16" x14ac:dyDescent="0.25">
      <c r="A15" t="s">
        <v>16</v>
      </c>
      <c r="B15">
        <v>13</v>
      </c>
      <c r="C15" t="s">
        <v>109</v>
      </c>
    </row>
    <row r="16" spans="1:16" x14ac:dyDescent="0.25">
      <c r="A16" t="s">
        <v>16</v>
      </c>
      <c r="B16">
        <v>135</v>
      </c>
      <c r="C16" t="s">
        <v>110</v>
      </c>
    </row>
    <row r="17" spans="1:3" x14ac:dyDescent="0.25">
      <c r="A17" t="s">
        <v>16</v>
      </c>
      <c r="B17">
        <v>236</v>
      </c>
      <c r="C17" t="s">
        <v>111</v>
      </c>
    </row>
    <row r="18" spans="1:3" x14ac:dyDescent="0.25">
      <c r="A18" t="s">
        <v>16</v>
      </c>
      <c r="B18">
        <v>229</v>
      </c>
      <c r="C18" t="s">
        <v>112</v>
      </c>
    </row>
    <row r="19" spans="1:3" x14ac:dyDescent="0.25">
      <c r="A19" t="s">
        <v>82</v>
      </c>
      <c r="B19">
        <v>1</v>
      </c>
      <c r="C19" t="s">
        <v>100</v>
      </c>
    </row>
    <row r="20" spans="1:3" x14ac:dyDescent="0.25">
      <c r="A20" t="s">
        <v>82</v>
      </c>
      <c r="B20">
        <v>2</v>
      </c>
      <c r="C20" t="s">
        <v>104</v>
      </c>
    </row>
    <row r="21" spans="1:3" x14ac:dyDescent="0.25">
      <c r="A21" t="s">
        <v>82</v>
      </c>
      <c r="B21">
        <v>13</v>
      </c>
      <c r="C21" t="s">
        <v>106</v>
      </c>
    </row>
    <row r="22" spans="1:3" x14ac:dyDescent="0.25">
      <c r="A22" t="s">
        <v>82</v>
      </c>
      <c r="B22">
        <v>2</v>
      </c>
      <c r="C22" t="s">
        <v>110</v>
      </c>
    </row>
    <row r="23" spans="1:3" x14ac:dyDescent="0.25">
      <c r="A23" t="s">
        <v>12</v>
      </c>
      <c r="B23">
        <v>20</v>
      </c>
      <c r="C23" t="s">
        <v>96</v>
      </c>
    </row>
    <row r="24" spans="1:3" x14ac:dyDescent="0.25">
      <c r="A24" t="s">
        <v>12</v>
      </c>
      <c r="B24">
        <v>14</v>
      </c>
      <c r="C24" t="s">
        <v>97</v>
      </c>
    </row>
    <row r="25" spans="1:3" x14ac:dyDescent="0.25">
      <c r="A25" t="s">
        <v>12</v>
      </c>
      <c r="B25">
        <v>9</v>
      </c>
      <c r="C25" t="s">
        <v>98</v>
      </c>
    </row>
    <row r="26" spans="1:3" x14ac:dyDescent="0.25">
      <c r="A26" t="s">
        <v>12</v>
      </c>
      <c r="B26">
        <v>1312</v>
      </c>
      <c r="C26" t="s">
        <v>100</v>
      </c>
    </row>
    <row r="27" spans="1:3" x14ac:dyDescent="0.25">
      <c r="A27" t="s">
        <v>12</v>
      </c>
      <c r="B27">
        <v>673</v>
      </c>
      <c r="C27" t="s">
        <v>101</v>
      </c>
    </row>
    <row r="28" spans="1:3" x14ac:dyDescent="0.25">
      <c r="A28" t="s">
        <v>12</v>
      </c>
      <c r="B28">
        <v>97</v>
      </c>
      <c r="C28" t="s">
        <v>102</v>
      </c>
    </row>
    <row r="29" spans="1:3" x14ac:dyDescent="0.25">
      <c r="A29" t="s">
        <v>12</v>
      </c>
      <c r="B29">
        <v>659</v>
      </c>
      <c r="C29" t="s">
        <v>103</v>
      </c>
    </row>
    <row r="30" spans="1:3" x14ac:dyDescent="0.25">
      <c r="A30" t="s">
        <v>12</v>
      </c>
      <c r="B30">
        <v>312</v>
      </c>
      <c r="C30" t="s">
        <v>104</v>
      </c>
    </row>
    <row r="31" spans="1:3" x14ac:dyDescent="0.25">
      <c r="A31" t="s">
        <v>12</v>
      </c>
      <c r="B31">
        <v>226</v>
      </c>
      <c r="C31" t="s">
        <v>105</v>
      </c>
    </row>
    <row r="32" spans="1:3" x14ac:dyDescent="0.25">
      <c r="A32" t="s">
        <v>12</v>
      </c>
      <c r="B32">
        <v>544</v>
      </c>
      <c r="C32" t="s">
        <v>106</v>
      </c>
    </row>
    <row r="33" spans="1:3" x14ac:dyDescent="0.25">
      <c r="A33" t="s">
        <v>12</v>
      </c>
      <c r="B33">
        <v>88</v>
      </c>
      <c r="C33" t="s">
        <v>107</v>
      </c>
    </row>
    <row r="34" spans="1:3" x14ac:dyDescent="0.25">
      <c r="A34" t="s">
        <v>12</v>
      </c>
      <c r="B34">
        <v>3</v>
      </c>
      <c r="C34" t="s">
        <v>108</v>
      </c>
    </row>
    <row r="35" spans="1:3" x14ac:dyDescent="0.25">
      <c r="A35" t="s">
        <v>12</v>
      </c>
      <c r="B35">
        <v>9</v>
      </c>
      <c r="C35" t="s">
        <v>109</v>
      </c>
    </row>
    <row r="36" spans="1:3" x14ac:dyDescent="0.25">
      <c r="A36" t="s">
        <v>12</v>
      </c>
      <c r="B36">
        <v>4</v>
      </c>
      <c r="C36" t="s">
        <v>110</v>
      </c>
    </row>
    <row r="37" spans="1:3" x14ac:dyDescent="0.25">
      <c r="A37" t="s">
        <v>12</v>
      </c>
      <c r="B37">
        <v>12</v>
      </c>
      <c r="C37" t="s">
        <v>111</v>
      </c>
    </row>
    <row r="38" spans="1:3" x14ac:dyDescent="0.25">
      <c r="A38" t="s">
        <v>12</v>
      </c>
      <c r="B38">
        <v>252</v>
      </c>
      <c r="C38" t="s">
        <v>112</v>
      </c>
    </row>
    <row r="39" spans="1:3" x14ac:dyDescent="0.25">
      <c r="A39" t="s">
        <v>6</v>
      </c>
      <c r="B39">
        <v>55</v>
      </c>
      <c r="C39" t="s">
        <v>96</v>
      </c>
    </row>
    <row r="40" spans="1:3" x14ac:dyDescent="0.25">
      <c r="A40" t="s">
        <v>6</v>
      </c>
      <c r="B40">
        <v>755</v>
      </c>
      <c r="C40" t="s">
        <v>97</v>
      </c>
    </row>
    <row r="41" spans="1:3" x14ac:dyDescent="0.25">
      <c r="A41" t="s">
        <v>6</v>
      </c>
      <c r="B41">
        <v>4</v>
      </c>
      <c r="C41" t="s">
        <v>98</v>
      </c>
    </row>
    <row r="42" spans="1:3" x14ac:dyDescent="0.25">
      <c r="A42" t="s">
        <v>6</v>
      </c>
      <c r="B42">
        <v>30</v>
      </c>
      <c r="C42" t="s">
        <v>99</v>
      </c>
    </row>
    <row r="43" spans="1:3" x14ac:dyDescent="0.25">
      <c r="A43" t="s">
        <v>6</v>
      </c>
      <c r="B43">
        <v>1383</v>
      </c>
      <c r="C43" t="s">
        <v>100</v>
      </c>
    </row>
    <row r="44" spans="1:3" x14ac:dyDescent="0.25">
      <c r="A44" t="s">
        <v>6</v>
      </c>
      <c r="B44">
        <v>364</v>
      </c>
      <c r="C44" t="s">
        <v>101</v>
      </c>
    </row>
    <row r="45" spans="1:3" x14ac:dyDescent="0.25">
      <c r="A45" t="s">
        <v>6</v>
      </c>
      <c r="B45">
        <v>19</v>
      </c>
      <c r="C45" t="s">
        <v>102</v>
      </c>
    </row>
    <row r="46" spans="1:3" x14ac:dyDescent="0.25">
      <c r="A46" t="s">
        <v>6</v>
      </c>
      <c r="B46">
        <v>962</v>
      </c>
      <c r="C46" t="s">
        <v>103</v>
      </c>
    </row>
    <row r="47" spans="1:3" x14ac:dyDescent="0.25">
      <c r="A47" t="s">
        <v>6</v>
      </c>
      <c r="B47">
        <v>416</v>
      </c>
      <c r="C47" t="s">
        <v>104</v>
      </c>
    </row>
    <row r="48" spans="1:3" x14ac:dyDescent="0.25">
      <c r="A48" t="s">
        <v>6</v>
      </c>
      <c r="B48">
        <v>399</v>
      </c>
      <c r="C48" t="s">
        <v>105</v>
      </c>
    </row>
    <row r="49" spans="1:3" x14ac:dyDescent="0.25">
      <c r="A49" t="s">
        <v>6</v>
      </c>
      <c r="B49">
        <v>448</v>
      </c>
      <c r="C49" t="s">
        <v>106</v>
      </c>
    </row>
    <row r="50" spans="1:3" x14ac:dyDescent="0.25">
      <c r="A50" t="s">
        <v>6</v>
      </c>
      <c r="B50">
        <v>3</v>
      </c>
      <c r="C50" t="s">
        <v>108</v>
      </c>
    </row>
    <row r="51" spans="1:3" x14ac:dyDescent="0.25">
      <c r="A51" t="s">
        <v>6</v>
      </c>
      <c r="B51">
        <v>18</v>
      </c>
      <c r="C51" t="s">
        <v>109</v>
      </c>
    </row>
    <row r="52" spans="1:3" x14ac:dyDescent="0.25">
      <c r="A52" t="s">
        <v>6</v>
      </c>
      <c r="B52">
        <v>27</v>
      </c>
      <c r="C52" t="s">
        <v>110</v>
      </c>
    </row>
    <row r="53" spans="1:3" x14ac:dyDescent="0.25">
      <c r="A53" t="s">
        <v>6</v>
      </c>
      <c r="B53">
        <v>13</v>
      </c>
      <c r="C53" t="s">
        <v>111</v>
      </c>
    </row>
    <row r="54" spans="1:3" x14ac:dyDescent="0.25">
      <c r="A54" t="s">
        <v>6</v>
      </c>
      <c r="B54">
        <v>391</v>
      </c>
      <c r="C54" t="s">
        <v>112</v>
      </c>
    </row>
    <row r="55" spans="1:3" x14ac:dyDescent="0.25">
      <c r="A55" t="s">
        <v>83</v>
      </c>
      <c r="B55">
        <v>1</v>
      </c>
      <c r="C55" t="s">
        <v>104</v>
      </c>
    </row>
    <row r="56" spans="1:3" x14ac:dyDescent="0.25">
      <c r="A56" t="s">
        <v>83</v>
      </c>
      <c r="B56">
        <v>19</v>
      </c>
      <c r="C56" t="s">
        <v>106</v>
      </c>
    </row>
    <row r="57" spans="1:3" x14ac:dyDescent="0.25">
      <c r="A57" t="s">
        <v>83</v>
      </c>
      <c r="B57">
        <v>4</v>
      </c>
      <c r="C57" t="s">
        <v>109</v>
      </c>
    </row>
    <row r="58" spans="1:3" x14ac:dyDescent="0.25">
      <c r="A58" t="s">
        <v>83</v>
      </c>
      <c r="B58">
        <v>1</v>
      </c>
      <c r="C58" t="s">
        <v>110</v>
      </c>
    </row>
    <row r="59" spans="1:3" x14ac:dyDescent="0.25">
      <c r="A59" t="s">
        <v>17</v>
      </c>
      <c r="B59">
        <v>800</v>
      </c>
      <c r="C59" t="s">
        <v>96</v>
      </c>
    </row>
    <row r="60" spans="1:3" x14ac:dyDescent="0.25">
      <c r="A60" t="s">
        <v>17</v>
      </c>
      <c r="B60">
        <v>32</v>
      </c>
      <c r="C60" t="s">
        <v>97</v>
      </c>
    </row>
    <row r="61" spans="1:3" x14ac:dyDescent="0.25">
      <c r="A61" t="s">
        <v>17</v>
      </c>
      <c r="B61">
        <v>6</v>
      </c>
      <c r="C61" t="s">
        <v>98</v>
      </c>
    </row>
    <row r="62" spans="1:3" x14ac:dyDescent="0.25">
      <c r="A62" t="s">
        <v>17</v>
      </c>
      <c r="B62">
        <v>1237</v>
      </c>
      <c r="C62" t="s">
        <v>100</v>
      </c>
    </row>
    <row r="63" spans="1:3" x14ac:dyDescent="0.25">
      <c r="A63" t="s">
        <v>17</v>
      </c>
      <c r="B63">
        <v>19</v>
      </c>
      <c r="C63" t="s">
        <v>101</v>
      </c>
    </row>
    <row r="64" spans="1:3" x14ac:dyDescent="0.25">
      <c r="A64" t="s">
        <v>17</v>
      </c>
      <c r="B64">
        <v>494</v>
      </c>
      <c r="C64" t="s">
        <v>102</v>
      </c>
    </row>
    <row r="65" spans="1:3" x14ac:dyDescent="0.25">
      <c r="A65" t="s">
        <v>17</v>
      </c>
      <c r="B65">
        <v>784</v>
      </c>
      <c r="C65" t="s">
        <v>103</v>
      </c>
    </row>
    <row r="66" spans="1:3" x14ac:dyDescent="0.25">
      <c r="A66" t="s">
        <v>17</v>
      </c>
      <c r="B66">
        <v>267</v>
      </c>
      <c r="C66" t="s">
        <v>104</v>
      </c>
    </row>
    <row r="67" spans="1:3" x14ac:dyDescent="0.25">
      <c r="A67" t="s">
        <v>17</v>
      </c>
      <c r="B67">
        <v>121</v>
      </c>
      <c r="C67" t="s">
        <v>105</v>
      </c>
    </row>
    <row r="68" spans="1:3" x14ac:dyDescent="0.25">
      <c r="A68" t="s">
        <v>17</v>
      </c>
      <c r="B68">
        <v>572</v>
      </c>
      <c r="C68" t="s">
        <v>106</v>
      </c>
    </row>
    <row r="69" spans="1:3" x14ac:dyDescent="0.25">
      <c r="A69" t="s">
        <v>17</v>
      </c>
      <c r="B69">
        <v>370</v>
      </c>
      <c r="C69" t="s">
        <v>107</v>
      </c>
    </row>
    <row r="70" spans="1:3" x14ac:dyDescent="0.25">
      <c r="A70" t="s">
        <v>17</v>
      </c>
      <c r="B70">
        <v>14</v>
      </c>
      <c r="C70" t="s">
        <v>108</v>
      </c>
    </row>
    <row r="71" spans="1:3" x14ac:dyDescent="0.25">
      <c r="A71" t="s">
        <v>17</v>
      </c>
      <c r="B71">
        <v>9</v>
      </c>
      <c r="C71" t="s">
        <v>109</v>
      </c>
    </row>
    <row r="72" spans="1:3" x14ac:dyDescent="0.25">
      <c r="A72" t="s">
        <v>17</v>
      </c>
      <c r="B72">
        <v>633</v>
      </c>
      <c r="C72" t="s">
        <v>110</v>
      </c>
    </row>
    <row r="73" spans="1:3" x14ac:dyDescent="0.25">
      <c r="A73" t="s">
        <v>17</v>
      </c>
      <c r="B73">
        <v>7</v>
      </c>
      <c r="C73" t="s">
        <v>111</v>
      </c>
    </row>
    <row r="74" spans="1:3" x14ac:dyDescent="0.25">
      <c r="A74" t="s">
        <v>17</v>
      </c>
      <c r="B74">
        <v>258</v>
      </c>
      <c r="C74" t="s">
        <v>112</v>
      </c>
    </row>
    <row r="75" spans="1:3" x14ac:dyDescent="0.25">
      <c r="A75" t="s">
        <v>24</v>
      </c>
      <c r="B75">
        <v>188</v>
      </c>
      <c r="C75" t="s">
        <v>96</v>
      </c>
    </row>
    <row r="76" spans="1:3" x14ac:dyDescent="0.25">
      <c r="A76" t="s">
        <v>24</v>
      </c>
      <c r="B76">
        <v>719</v>
      </c>
      <c r="C76" t="s">
        <v>97</v>
      </c>
    </row>
    <row r="77" spans="1:3" x14ac:dyDescent="0.25">
      <c r="A77" t="s">
        <v>24</v>
      </c>
      <c r="B77">
        <v>776</v>
      </c>
      <c r="C77" t="s">
        <v>98</v>
      </c>
    </row>
    <row r="78" spans="1:3" x14ac:dyDescent="0.25">
      <c r="A78" t="s">
        <v>24</v>
      </c>
      <c r="B78">
        <v>1320</v>
      </c>
      <c r="C78" t="s">
        <v>100</v>
      </c>
    </row>
    <row r="79" spans="1:3" x14ac:dyDescent="0.25">
      <c r="A79" t="s">
        <v>24</v>
      </c>
      <c r="B79">
        <v>16</v>
      </c>
      <c r="C79" t="s">
        <v>101</v>
      </c>
    </row>
    <row r="80" spans="1:3" x14ac:dyDescent="0.25">
      <c r="A80" t="s">
        <v>24</v>
      </c>
      <c r="B80">
        <v>26</v>
      </c>
      <c r="C80" t="s">
        <v>102</v>
      </c>
    </row>
    <row r="81" spans="1:3" x14ac:dyDescent="0.25">
      <c r="A81" t="s">
        <v>24</v>
      </c>
      <c r="B81">
        <v>788</v>
      </c>
      <c r="C81" t="s">
        <v>103</v>
      </c>
    </row>
    <row r="82" spans="1:3" x14ac:dyDescent="0.25">
      <c r="A82" t="s">
        <v>24</v>
      </c>
      <c r="B82">
        <v>350</v>
      </c>
      <c r="C82" t="s">
        <v>104</v>
      </c>
    </row>
    <row r="83" spans="1:3" x14ac:dyDescent="0.25">
      <c r="A83" t="s">
        <v>24</v>
      </c>
      <c r="B83">
        <v>51</v>
      </c>
      <c r="C83" t="s">
        <v>105</v>
      </c>
    </row>
    <row r="84" spans="1:3" x14ac:dyDescent="0.25">
      <c r="A84" t="s">
        <v>24</v>
      </c>
      <c r="B84">
        <v>589</v>
      </c>
      <c r="C84" t="s">
        <v>106</v>
      </c>
    </row>
    <row r="85" spans="1:3" x14ac:dyDescent="0.25">
      <c r="A85" t="s">
        <v>24</v>
      </c>
      <c r="B85">
        <v>542</v>
      </c>
      <c r="C85" t="s">
        <v>107</v>
      </c>
    </row>
    <row r="86" spans="1:3" x14ac:dyDescent="0.25">
      <c r="A86" t="s">
        <v>24</v>
      </c>
      <c r="B86">
        <v>17</v>
      </c>
      <c r="C86" t="s">
        <v>108</v>
      </c>
    </row>
    <row r="87" spans="1:3" x14ac:dyDescent="0.25">
      <c r="A87" t="s">
        <v>24</v>
      </c>
      <c r="B87">
        <v>7</v>
      </c>
      <c r="C87" t="s">
        <v>109</v>
      </c>
    </row>
    <row r="88" spans="1:3" x14ac:dyDescent="0.25">
      <c r="A88" t="s">
        <v>24</v>
      </c>
      <c r="B88">
        <v>48</v>
      </c>
      <c r="C88" t="s">
        <v>110</v>
      </c>
    </row>
    <row r="89" spans="1:3" x14ac:dyDescent="0.25">
      <c r="A89" t="s">
        <v>24</v>
      </c>
      <c r="B89">
        <v>17</v>
      </c>
      <c r="C89" t="s">
        <v>111</v>
      </c>
    </row>
    <row r="90" spans="1:3" x14ac:dyDescent="0.25">
      <c r="A90" t="s">
        <v>24</v>
      </c>
      <c r="B90">
        <v>366</v>
      </c>
      <c r="C90" t="s">
        <v>112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9FCE-479D-4071-8A26-FB99438517BD}">
  <dimension ref="A1:L273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5" max="12" width="7.85546875" customWidth="1"/>
  </cols>
  <sheetData>
    <row r="1" spans="1:12" x14ac:dyDescent="0.25">
      <c r="A1" s="1" t="s">
        <v>4</v>
      </c>
      <c r="B1" s="1" t="s">
        <v>47</v>
      </c>
      <c r="C1" s="1" t="s">
        <v>48</v>
      </c>
      <c r="D1" s="19" t="s">
        <v>84</v>
      </c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2" t="s">
        <v>49</v>
      </c>
      <c r="B2" s="3">
        <v>5</v>
      </c>
      <c r="C2" s="3">
        <v>1</v>
      </c>
      <c r="D2" s="3" t="s">
        <v>110</v>
      </c>
      <c r="E2" s="3"/>
      <c r="F2" s="3"/>
      <c r="G2" s="3"/>
      <c r="H2" s="3"/>
      <c r="I2" s="3"/>
      <c r="J2" s="3"/>
      <c r="K2" s="3"/>
      <c r="L2" s="3"/>
    </row>
    <row r="3" spans="1:12" x14ac:dyDescent="0.25">
      <c r="A3" s="2" t="s">
        <v>35</v>
      </c>
      <c r="B3" s="3">
        <v>9</v>
      </c>
      <c r="C3" s="3">
        <v>2</v>
      </c>
      <c r="D3" s="3" t="s">
        <v>104</v>
      </c>
      <c r="E3" s="3"/>
      <c r="F3" s="3"/>
      <c r="G3" s="3"/>
      <c r="H3" s="3"/>
      <c r="I3" s="3"/>
      <c r="J3" s="3"/>
      <c r="K3" s="3"/>
      <c r="L3" s="3"/>
    </row>
    <row r="4" spans="1:12" x14ac:dyDescent="0.25">
      <c r="A4" s="2" t="s">
        <v>35</v>
      </c>
      <c r="B4" s="4">
        <v>41</v>
      </c>
      <c r="C4" s="3">
        <v>3</v>
      </c>
      <c r="D4" s="3" t="s">
        <v>110</v>
      </c>
      <c r="E4" s="3"/>
      <c r="F4" s="3"/>
      <c r="G4" s="3"/>
      <c r="H4" s="3"/>
      <c r="I4" s="3"/>
      <c r="J4" s="3"/>
      <c r="K4" s="3"/>
      <c r="L4" s="3"/>
    </row>
    <row r="5" spans="1:12" x14ac:dyDescent="0.25">
      <c r="A5" s="2" t="s">
        <v>28</v>
      </c>
      <c r="B5" s="3">
        <v>56</v>
      </c>
      <c r="C5" s="3">
        <v>3</v>
      </c>
      <c r="D5" s="3" t="s">
        <v>97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2" t="s">
        <v>28</v>
      </c>
      <c r="B6" s="3">
        <v>946</v>
      </c>
      <c r="C6" s="3">
        <v>580</v>
      </c>
      <c r="D6" s="3" t="s">
        <v>100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2" t="s">
        <v>28</v>
      </c>
      <c r="B7" s="3">
        <v>104</v>
      </c>
      <c r="C7" s="3">
        <v>73</v>
      </c>
      <c r="D7" s="3" t="s">
        <v>102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2" t="s">
        <v>28</v>
      </c>
      <c r="B8" s="3">
        <v>232</v>
      </c>
      <c r="C8" s="3">
        <v>111</v>
      </c>
      <c r="D8" s="3" t="s">
        <v>103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2" t="s">
        <v>28</v>
      </c>
      <c r="B9" s="3">
        <v>99</v>
      </c>
      <c r="C9" s="3">
        <v>3</v>
      </c>
      <c r="D9" s="3" t="s">
        <v>104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2" t="s">
        <v>28</v>
      </c>
      <c r="B10" s="3">
        <v>32</v>
      </c>
      <c r="C10" s="3">
        <v>1</v>
      </c>
      <c r="D10" s="3" t="s">
        <v>105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28</v>
      </c>
      <c r="B11" s="3">
        <v>161</v>
      </c>
      <c r="C11" s="3">
        <v>4</v>
      </c>
      <c r="D11" s="3" t="s">
        <v>106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28</v>
      </c>
      <c r="B12" s="3">
        <v>41</v>
      </c>
      <c r="C12" s="3">
        <v>2</v>
      </c>
      <c r="D12" s="3" t="s">
        <v>107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28</v>
      </c>
      <c r="B13" s="3">
        <v>44</v>
      </c>
      <c r="C13" s="3">
        <v>4</v>
      </c>
      <c r="D13" s="3" t="s">
        <v>108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28</v>
      </c>
      <c r="B14" s="3">
        <v>69</v>
      </c>
      <c r="C14" s="3">
        <v>6</v>
      </c>
      <c r="D14" s="3" t="s">
        <v>110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28</v>
      </c>
      <c r="B15" s="4">
        <v>11</v>
      </c>
      <c r="C15" s="3">
        <v>2</v>
      </c>
      <c r="D15" s="3" t="s">
        <v>111</v>
      </c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28</v>
      </c>
      <c r="B16" s="4">
        <v>996</v>
      </c>
      <c r="C16" s="4">
        <v>975</v>
      </c>
      <c r="D16" s="20" t="s">
        <v>112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" t="s">
        <v>26</v>
      </c>
      <c r="B17" s="4">
        <v>102</v>
      </c>
      <c r="C17" s="4">
        <v>6</v>
      </c>
      <c r="D17" s="20" t="s">
        <v>97</v>
      </c>
      <c r="E17" s="20"/>
      <c r="F17" s="20"/>
      <c r="G17" s="20"/>
      <c r="H17" s="20"/>
      <c r="I17" s="20"/>
      <c r="J17" s="20"/>
      <c r="K17" s="20"/>
      <c r="L17" s="20"/>
    </row>
    <row r="18" spans="1:12" x14ac:dyDescent="0.25">
      <c r="A18" s="2" t="s">
        <v>26</v>
      </c>
      <c r="B18" s="4">
        <v>94</v>
      </c>
      <c r="C18" s="4">
        <v>6</v>
      </c>
      <c r="D18" s="20" t="s">
        <v>98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2" t="s">
        <v>26</v>
      </c>
      <c r="B19" s="4">
        <v>669</v>
      </c>
      <c r="C19" s="4">
        <v>350</v>
      </c>
      <c r="D19" s="20" t="s">
        <v>100</v>
      </c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2" t="s">
        <v>26</v>
      </c>
      <c r="B20" s="4">
        <v>82</v>
      </c>
      <c r="C20" s="4">
        <v>17</v>
      </c>
      <c r="D20" s="20" t="s">
        <v>102</v>
      </c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2" t="s">
        <v>26</v>
      </c>
      <c r="B21" s="4">
        <v>286</v>
      </c>
      <c r="C21" s="4">
        <v>135</v>
      </c>
      <c r="D21" s="20" t="s">
        <v>103</v>
      </c>
      <c r="E21" s="20"/>
      <c r="F21" s="20"/>
      <c r="G21" s="20"/>
      <c r="H21" s="20"/>
      <c r="I21" s="20"/>
      <c r="J21" s="20"/>
      <c r="K21" s="20"/>
      <c r="L21" s="20"/>
    </row>
    <row r="22" spans="1:12" x14ac:dyDescent="0.25">
      <c r="A22" s="2" t="s">
        <v>26</v>
      </c>
      <c r="B22" s="4">
        <v>188</v>
      </c>
      <c r="C22" s="4">
        <v>5</v>
      </c>
      <c r="D22" s="20" t="s">
        <v>104</v>
      </c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2" t="s">
        <v>26</v>
      </c>
      <c r="B23" s="4">
        <v>277</v>
      </c>
      <c r="C23" s="4">
        <v>8</v>
      </c>
      <c r="D23" s="20" t="s">
        <v>106</v>
      </c>
      <c r="E23" s="20"/>
      <c r="F23" s="20"/>
      <c r="G23" s="20"/>
      <c r="H23" s="20"/>
      <c r="I23" s="20"/>
      <c r="J23" s="20"/>
      <c r="K23" s="20"/>
      <c r="L23" s="20"/>
    </row>
    <row r="24" spans="1:12" x14ac:dyDescent="0.25">
      <c r="A24" s="2" t="s">
        <v>26</v>
      </c>
      <c r="B24" s="4">
        <v>124</v>
      </c>
      <c r="C24" s="4">
        <v>3</v>
      </c>
      <c r="D24" s="20" t="s">
        <v>107</v>
      </c>
      <c r="E24" s="20"/>
      <c r="F24" s="20"/>
      <c r="G24" s="20"/>
      <c r="H24" s="20"/>
      <c r="I24" s="20"/>
      <c r="J24" s="20"/>
      <c r="K24" s="20"/>
      <c r="L24" s="20"/>
    </row>
    <row r="25" spans="1:12" x14ac:dyDescent="0.25">
      <c r="A25" s="2" t="s">
        <v>26</v>
      </c>
      <c r="B25" s="4">
        <v>95</v>
      </c>
      <c r="C25" s="4">
        <v>6</v>
      </c>
      <c r="D25" s="20" t="s">
        <v>108</v>
      </c>
      <c r="E25" s="20"/>
      <c r="F25" s="20"/>
      <c r="G25" s="20"/>
      <c r="H25" s="20"/>
      <c r="I25" s="20"/>
      <c r="J25" s="20"/>
      <c r="K25" s="20"/>
      <c r="L25" s="20"/>
    </row>
    <row r="26" spans="1:12" x14ac:dyDescent="0.25">
      <c r="A26" s="2" t="s">
        <v>26</v>
      </c>
      <c r="B26" s="4">
        <v>4</v>
      </c>
      <c r="C26" s="4">
        <v>3</v>
      </c>
      <c r="D26" s="20" t="s">
        <v>109</v>
      </c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" t="s">
        <v>26</v>
      </c>
      <c r="B27" s="4">
        <v>18</v>
      </c>
      <c r="C27" s="4">
        <v>262</v>
      </c>
      <c r="D27" s="20" t="s">
        <v>110</v>
      </c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2" t="s">
        <v>26</v>
      </c>
      <c r="B28" s="4">
        <v>21</v>
      </c>
      <c r="C28" s="4">
        <v>1</v>
      </c>
      <c r="D28" s="20" t="s">
        <v>111</v>
      </c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 t="s">
        <v>26</v>
      </c>
      <c r="B29" s="4">
        <v>320</v>
      </c>
      <c r="C29" s="4">
        <v>286</v>
      </c>
      <c r="D29" s="20" t="s">
        <v>112</v>
      </c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 t="s">
        <v>8</v>
      </c>
      <c r="B30" s="4">
        <v>81</v>
      </c>
      <c r="C30" s="4">
        <v>9</v>
      </c>
      <c r="D30" s="20" t="s">
        <v>96</v>
      </c>
      <c r="E30" s="20"/>
      <c r="F30" s="20"/>
      <c r="G30" s="20"/>
      <c r="H30" s="20"/>
      <c r="I30" s="20"/>
      <c r="J30" s="20"/>
      <c r="K30" s="20"/>
      <c r="L30" s="20"/>
    </row>
    <row r="31" spans="1:12" x14ac:dyDescent="0.25">
      <c r="A31" s="2" t="s">
        <v>8</v>
      </c>
      <c r="B31" s="4">
        <v>157</v>
      </c>
      <c r="C31" s="4">
        <v>78</v>
      </c>
      <c r="D31" s="20" t="s">
        <v>97</v>
      </c>
      <c r="E31" s="20"/>
      <c r="F31" s="20"/>
      <c r="G31" s="20"/>
      <c r="H31" s="20"/>
      <c r="I31" s="20"/>
      <c r="J31" s="20"/>
      <c r="K31" s="20"/>
      <c r="L31" s="20"/>
    </row>
    <row r="32" spans="1:12" x14ac:dyDescent="0.25">
      <c r="A32" s="2" t="s">
        <v>8</v>
      </c>
      <c r="B32" s="4">
        <v>119</v>
      </c>
      <c r="C32" s="4">
        <v>71</v>
      </c>
      <c r="D32" s="20" t="s">
        <v>98</v>
      </c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2" t="s">
        <v>8</v>
      </c>
      <c r="B33" s="3">
        <v>5</v>
      </c>
      <c r="C33" s="4">
        <v>1</v>
      </c>
      <c r="D33" s="20" t="s">
        <v>99</v>
      </c>
      <c r="E33" s="20"/>
      <c r="F33" s="20"/>
      <c r="G33" s="20"/>
      <c r="H33" s="20"/>
      <c r="I33" s="20"/>
      <c r="J33" s="20"/>
      <c r="K33" s="20"/>
      <c r="L33" s="20"/>
    </row>
    <row r="34" spans="1:12" x14ac:dyDescent="0.25">
      <c r="A34" s="2" t="s">
        <v>8</v>
      </c>
      <c r="B34" s="3">
        <v>691</v>
      </c>
      <c r="C34" s="4">
        <v>377</v>
      </c>
      <c r="D34" s="20" t="s">
        <v>100</v>
      </c>
      <c r="E34" s="20"/>
      <c r="F34" s="20"/>
      <c r="G34" s="20"/>
      <c r="H34" s="20"/>
      <c r="I34" s="20"/>
      <c r="J34" s="20"/>
      <c r="K34" s="20"/>
      <c r="L34" s="20"/>
    </row>
    <row r="35" spans="1:12" x14ac:dyDescent="0.25">
      <c r="A35" s="2" t="s">
        <v>8</v>
      </c>
      <c r="B35" s="3">
        <v>141</v>
      </c>
      <c r="C35" s="4">
        <v>54</v>
      </c>
      <c r="D35" s="20" t="s">
        <v>101</v>
      </c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2" t="s">
        <v>8</v>
      </c>
      <c r="B36" s="3">
        <v>149</v>
      </c>
      <c r="C36" s="3">
        <v>27</v>
      </c>
      <c r="D36" s="3" t="s">
        <v>102</v>
      </c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 t="s">
        <v>8</v>
      </c>
      <c r="B37" s="3">
        <v>433</v>
      </c>
      <c r="C37" s="3">
        <v>248</v>
      </c>
      <c r="D37" s="3" t="s">
        <v>103</v>
      </c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 t="s">
        <v>8</v>
      </c>
      <c r="B38" s="3">
        <v>268</v>
      </c>
      <c r="C38" s="3">
        <v>17</v>
      </c>
      <c r="D38" s="3" t="s">
        <v>104</v>
      </c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 t="s">
        <v>8</v>
      </c>
      <c r="B39" s="3">
        <v>115</v>
      </c>
      <c r="C39" s="3">
        <v>29</v>
      </c>
      <c r="D39" s="3" t="s">
        <v>105</v>
      </c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 t="s">
        <v>8</v>
      </c>
      <c r="B40" s="3">
        <v>373</v>
      </c>
      <c r="C40" s="3">
        <v>112</v>
      </c>
      <c r="D40" s="3" t="s">
        <v>106</v>
      </c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 t="s">
        <v>8</v>
      </c>
      <c r="B41" s="3">
        <v>129</v>
      </c>
      <c r="C41" s="3">
        <v>37</v>
      </c>
      <c r="D41" s="3" t="s">
        <v>107</v>
      </c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 t="s">
        <v>8</v>
      </c>
      <c r="B42" s="3">
        <v>87</v>
      </c>
      <c r="C42" s="3">
        <v>8</v>
      </c>
      <c r="D42" s="3" t="s">
        <v>108</v>
      </c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 t="s">
        <v>8</v>
      </c>
      <c r="B43" s="3">
        <v>2</v>
      </c>
      <c r="C43" s="3">
        <v>1</v>
      </c>
      <c r="D43" s="3" t="s">
        <v>109</v>
      </c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 t="s">
        <v>8</v>
      </c>
      <c r="B44" s="3">
        <v>19</v>
      </c>
      <c r="C44" s="3">
        <v>418</v>
      </c>
      <c r="D44" s="3" t="s">
        <v>110</v>
      </c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 t="s">
        <v>8</v>
      </c>
      <c r="B45" s="3">
        <v>35</v>
      </c>
      <c r="C45" s="3">
        <v>3</v>
      </c>
      <c r="D45" s="3" t="s">
        <v>111</v>
      </c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 t="s">
        <v>8</v>
      </c>
      <c r="B46" s="3">
        <v>99</v>
      </c>
      <c r="C46" s="3">
        <v>148</v>
      </c>
      <c r="D46" s="3" t="s">
        <v>112</v>
      </c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 t="s">
        <v>13</v>
      </c>
      <c r="B47" s="3">
        <v>154</v>
      </c>
      <c r="C47" s="3">
        <v>89</v>
      </c>
      <c r="D47" s="3" t="s">
        <v>96</v>
      </c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 t="s">
        <v>13</v>
      </c>
      <c r="B48" s="3">
        <v>172</v>
      </c>
      <c r="C48" s="3">
        <v>123</v>
      </c>
      <c r="D48" s="3" t="s">
        <v>97</v>
      </c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 t="s">
        <v>13</v>
      </c>
      <c r="B49" s="3">
        <v>107</v>
      </c>
      <c r="C49" s="4">
        <v>110</v>
      </c>
      <c r="D49" s="20" t="s">
        <v>98</v>
      </c>
      <c r="E49" s="20"/>
      <c r="F49" s="20"/>
      <c r="G49" s="20"/>
      <c r="H49" s="20"/>
      <c r="I49" s="20"/>
      <c r="J49" s="20"/>
      <c r="K49" s="20"/>
      <c r="L49" s="20"/>
    </row>
    <row r="50" spans="1:12" x14ac:dyDescent="0.25">
      <c r="A50" t="s">
        <v>13</v>
      </c>
      <c r="B50">
        <v>3</v>
      </c>
      <c r="C50">
        <v>5</v>
      </c>
      <c r="D50" t="s">
        <v>99</v>
      </c>
    </row>
    <row r="51" spans="1:12" x14ac:dyDescent="0.25">
      <c r="A51" t="s">
        <v>13</v>
      </c>
      <c r="B51">
        <v>595</v>
      </c>
      <c r="C51">
        <v>472</v>
      </c>
      <c r="D51" t="s">
        <v>100</v>
      </c>
    </row>
    <row r="52" spans="1:12" x14ac:dyDescent="0.25">
      <c r="A52" t="s">
        <v>13</v>
      </c>
      <c r="B52">
        <v>132</v>
      </c>
      <c r="C52">
        <v>118</v>
      </c>
      <c r="D52" t="s">
        <v>101</v>
      </c>
    </row>
    <row r="53" spans="1:12" x14ac:dyDescent="0.25">
      <c r="A53" t="s">
        <v>13</v>
      </c>
      <c r="B53">
        <v>177</v>
      </c>
      <c r="C53">
        <v>78</v>
      </c>
      <c r="D53" t="s">
        <v>102</v>
      </c>
    </row>
    <row r="54" spans="1:12" x14ac:dyDescent="0.25">
      <c r="A54" t="s">
        <v>13</v>
      </c>
      <c r="B54">
        <v>402</v>
      </c>
      <c r="C54">
        <v>347</v>
      </c>
      <c r="D54" t="s">
        <v>103</v>
      </c>
    </row>
    <row r="55" spans="1:12" x14ac:dyDescent="0.25">
      <c r="A55" t="s">
        <v>13</v>
      </c>
      <c r="B55">
        <v>311</v>
      </c>
      <c r="C55">
        <v>63</v>
      </c>
      <c r="D55" t="s">
        <v>104</v>
      </c>
    </row>
    <row r="56" spans="1:12" x14ac:dyDescent="0.25">
      <c r="A56" t="s">
        <v>13</v>
      </c>
      <c r="B56">
        <v>114</v>
      </c>
      <c r="C56">
        <v>97</v>
      </c>
      <c r="D56" t="s">
        <v>105</v>
      </c>
    </row>
    <row r="57" spans="1:12" x14ac:dyDescent="0.25">
      <c r="A57" t="s">
        <v>13</v>
      </c>
      <c r="B57">
        <v>368</v>
      </c>
      <c r="C57">
        <v>220</v>
      </c>
      <c r="D57" t="s">
        <v>106</v>
      </c>
    </row>
    <row r="58" spans="1:12" x14ac:dyDescent="0.25">
      <c r="A58" t="s">
        <v>13</v>
      </c>
      <c r="B58">
        <v>95</v>
      </c>
      <c r="C58">
        <v>90</v>
      </c>
      <c r="D58" t="s">
        <v>107</v>
      </c>
    </row>
    <row r="59" spans="1:12" x14ac:dyDescent="0.25">
      <c r="A59" t="s">
        <v>13</v>
      </c>
      <c r="B59">
        <v>105</v>
      </c>
      <c r="C59">
        <v>34</v>
      </c>
      <c r="D59" t="s">
        <v>108</v>
      </c>
    </row>
    <row r="60" spans="1:12" x14ac:dyDescent="0.25">
      <c r="A60" t="s">
        <v>13</v>
      </c>
      <c r="B60">
        <v>6</v>
      </c>
      <c r="C60">
        <v>7</v>
      </c>
      <c r="D60" t="s">
        <v>109</v>
      </c>
    </row>
    <row r="61" spans="1:12" x14ac:dyDescent="0.25">
      <c r="A61" t="s">
        <v>13</v>
      </c>
      <c r="B61">
        <v>14</v>
      </c>
      <c r="C61">
        <v>56</v>
      </c>
      <c r="D61" t="s">
        <v>110</v>
      </c>
    </row>
    <row r="62" spans="1:12" x14ac:dyDescent="0.25">
      <c r="A62" t="s">
        <v>13</v>
      </c>
      <c r="B62">
        <v>39</v>
      </c>
      <c r="C62">
        <v>8</v>
      </c>
      <c r="D62" t="s">
        <v>111</v>
      </c>
    </row>
    <row r="63" spans="1:12" x14ac:dyDescent="0.25">
      <c r="A63" t="s">
        <v>13</v>
      </c>
      <c r="B63">
        <v>26</v>
      </c>
      <c r="C63">
        <v>31</v>
      </c>
      <c r="D63" t="s">
        <v>112</v>
      </c>
    </row>
    <row r="64" spans="1:12" x14ac:dyDescent="0.25">
      <c r="A64" t="s">
        <v>14</v>
      </c>
      <c r="B64">
        <v>156</v>
      </c>
      <c r="C64">
        <v>123</v>
      </c>
      <c r="D64" t="s">
        <v>96</v>
      </c>
    </row>
    <row r="65" spans="1:4" x14ac:dyDescent="0.25">
      <c r="A65" t="s">
        <v>14</v>
      </c>
      <c r="B65">
        <v>203</v>
      </c>
      <c r="C65">
        <v>145</v>
      </c>
      <c r="D65" t="s">
        <v>97</v>
      </c>
    </row>
    <row r="66" spans="1:4" x14ac:dyDescent="0.25">
      <c r="A66" t="s">
        <v>14</v>
      </c>
      <c r="B66">
        <v>128</v>
      </c>
      <c r="C66">
        <v>101</v>
      </c>
      <c r="D66" t="s">
        <v>98</v>
      </c>
    </row>
    <row r="67" spans="1:4" x14ac:dyDescent="0.25">
      <c r="A67" t="s">
        <v>14</v>
      </c>
      <c r="B67">
        <v>5</v>
      </c>
      <c r="C67">
        <v>4</v>
      </c>
      <c r="D67" t="s">
        <v>99</v>
      </c>
    </row>
    <row r="68" spans="1:4" x14ac:dyDescent="0.25">
      <c r="A68" t="s">
        <v>14</v>
      </c>
      <c r="B68">
        <v>558</v>
      </c>
      <c r="C68">
        <v>456</v>
      </c>
      <c r="D68" t="s">
        <v>100</v>
      </c>
    </row>
    <row r="69" spans="1:4" x14ac:dyDescent="0.25">
      <c r="A69" t="s">
        <v>14</v>
      </c>
      <c r="B69">
        <v>148</v>
      </c>
      <c r="C69">
        <v>137</v>
      </c>
      <c r="D69" t="s">
        <v>101</v>
      </c>
    </row>
    <row r="70" spans="1:4" x14ac:dyDescent="0.25">
      <c r="A70" t="s">
        <v>14</v>
      </c>
      <c r="B70">
        <v>187</v>
      </c>
      <c r="C70">
        <v>145</v>
      </c>
      <c r="D70" t="s">
        <v>102</v>
      </c>
    </row>
    <row r="71" spans="1:4" x14ac:dyDescent="0.25">
      <c r="A71" t="s">
        <v>14</v>
      </c>
      <c r="B71">
        <v>442</v>
      </c>
      <c r="C71">
        <v>392</v>
      </c>
      <c r="D71" t="s">
        <v>103</v>
      </c>
    </row>
    <row r="72" spans="1:4" x14ac:dyDescent="0.25">
      <c r="A72" t="s">
        <v>14</v>
      </c>
      <c r="B72">
        <v>271</v>
      </c>
      <c r="C72">
        <v>118</v>
      </c>
      <c r="D72" t="s">
        <v>104</v>
      </c>
    </row>
    <row r="73" spans="1:4" x14ac:dyDescent="0.25">
      <c r="A73" t="s">
        <v>14</v>
      </c>
      <c r="B73">
        <v>111</v>
      </c>
      <c r="C73">
        <v>114</v>
      </c>
      <c r="D73" t="s">
        <v>105</v>
      </c>
    </row>
    <row r="74" spans="1:4" x14ac:dyDescent="0.25">
      <c r="A74" t="s">
        <v>14</v>
      </c>
      <c r="B74">
        <v>300</v>
      </c>
      <c r="C74">
        <v>308</v>
      </c>
      <c r="D74" t="s">
        <v>106</v>
      </c>
    </row>
    <row r="75" spans="1:4" x14ac:dyDescent="0.25">
      <c r="A75" t="s">
        <v>14</v>
      </c>
      <c r="B75">
        <v>107</v>
      </c>
      <c r="C75">
        <v>131</v>
      </c>
      <c r="D75" t="s">
        <v>107</v>
      </c>
    </row>
    <row r="76" spans="1:4" x14ac:dyDescent="0.25">
      <c r="A76" t="s">
        <v>14</v>
      </c>
      <c r="B76">
        <v>132</v>
      </c>
      <c r="C76">
        <v>115</v>
      </c>
      <c r="D76" t="s">
        <v>108</v>
      </c>
    </row>
    <row r="77" spans="1:4" x14ac:dyDescent="0.25">
      <c r="A77" t="s">
        <v>14</v>
      </c>
      <c r="B77">
        <v>4</v>
      </c>
      <c r="C77">
        <v>4</v>
      </c>
      <c r="D77" t="s">
        <v>109</v>
      </c>
    </row>
    <row r="78" spans="1:4" x14ac:dyDescent="0.25">
      <c r="A78" t="s">
        <v>14</v>
      </c>
      <c r="B78">
        <v>45</v>
      </c>
      <c r="C78">
        <v>5</v>
      </c>
      <c r="D78" t="s">
        <v>110</v>
      </c>
    </row>
    <row r="79" spans="1:4" x14ac:dyDescent="0.25">
      <c r="A79" t="s">
        <v>14</v>
      </c>
      <c r="B79">
        <v>37</v>
      </c>
      <c r="C79">
        <v>29</v>
      </c>
      <c r="D79" t="s">
        <v>111</v>
      </c>
    </row>
    <row r="80" spans="1:4" x14ac:dyDescent="0.25">
      <c r="A80" t="s">
        <v>14</v>
      </c>
      <c r="B80">
        <v>12</v>
      </c>
      <c r="C80">
        <v>20</v>
      </c>
      <c r="D80" t="s">
        <v>112</v>
      </c>
    </row>
    <row r="81" spans="1:4" x14ac:dyDescent="0.25">
      <c r="A81" t="s">
        <v>22</v>
      </c>
      <c r="B81">
        <v>152</v>
      </c>
      <c r="C81">
        <v>139</v>
      </c>
      <c r="D81" t="s">
        <v>96</v>
      </c>
    </row>
    <row r="82" spans="1:4" x14ac:dyDescent="0.25">
      <c r="A82" t="s">
        <v>22</v>
      </c>
      <c r="B82">
        <v>183</v>
      </c>
      <c r="C82">
        <v>153</v>
      </c>
      <c r="D82" t="s">
        <v>97</v>
      </c>
    </row>
    <row r="83" spans="1:4" x14ac:dyDescent="0.25">
      <c r="A83" t="s">
        <v>22</v>
      </c>
      <c r="B83">
        <v>124</v>
      </c>
      <c r="C83">
        <v>103</v>
      </c>
      <c r="D83" t="s">
        <v>98</v>
      </c>
    </row>
    <row r="84" spans="1:4" x14ac:dyDescent="0.25">
      <c r="A84" t="s">
        <v>22</v>
      </c>
      <c r="B84">
        <v>9</v>
      </c>
      <c r="C84">
        <v>3</v>
      </c>
      <c r="D84" t="s">
        <v>99</v>
      </c>
    </row>
    <row r="85" spans="1:4" x14ac:dyDescent="0.25">
      <c r="A85" t="s">
        <v>22</v>
      </c>
      <c r="B85">
        <v>554</v>
      </c>
      <c r="C85">
        <v>458</v>
      </c>
      <c r="D85" t="s">
        <v>100</v>
      </c>
    </row>
    <row r="86" spans="1:4" x14ac:dyDescent="0.25">
      <c r="A86" t="s">
        <v>22</v>
      </c>
      <c r="B86">
        <v>139</v>
      </c>
      <c r="C86">
        <v>117</v>
      </c>
      <c r="D86" t="s">
        <v>101</v>
      </c>
    </row>
    <row r="87" spans="1:4" x14ac:dyDescent="0.25">
      <c r="A87" t="s">
        <v>22</v>
      </c>
      <c r="B87">
        <v>184</v>
      </c>
      <c r="C87">
        <v>167</v>
      </c>
      <c r="D87" t="s">
        <v>102</v>
      </c>
    </row>
    <row r="88" spans="1:4" x14ac:dyDescent="0.25">
      <c r="A88" t="s">
        <v>22</v>
      </c>
      <c r="B88">
        <v>392</v>
      </c>
      <c r="C88">
        <v>380</v>
      </c>
      <c r="D88" t="s">
        <v>103</v>
      </c>
    </row>
    <row r="89" spans="1:4" x14ac:dyDescent="0.25">
      <c r="A89" t="s">
        <v>22</v>
      </c>
      <c r="B89">
        <v>251</v>
      </c>
      <c r="C89">
        <v>131</v>
      </c>
      <c r="D89" t="s">
        <v>104</v>
      </c>
    </row>
    <row r="90" spans="1:4" x14ac:dyDescent="0.25">
      <c r="A90" t="s">
        <v>22</v>
      </c>
      <c r="B90">
        <v>92</v>
      </c>
      <c r="C90">
        <v>110</v>
      </c>
      <c r="D90" t="s">
        <v>105</v>
      </c>
    </row>
    <row r="91" spans="1:4" x14ac:dyDescent="0.25">
      <c r="A91" t="s">
        <v>22</v>
      </c>
      <c r="B91">
        <v>325</v>
      </c>
      <c r="C91">
        <v>296</v>
      </c>
      <c r="D91" t="s">
        <v>106</v>
      </c>
    </row>
    <row r="92" spans="1:4" x14ac:dyDescent="0.25">
      <c r="A92" t="s">
        <v>22</v>
      </c>
      <c r="B92">
        <v>98</v>
      </c>
      <c r="C92">
        <v>104</v>
      </c>
      <c r="D92" t="s">
        <v>107</v>
      </c>
    </row>
    <row r="93" spans="1:4" x14ac:dyDescent="0.25">
      <c r="A93" t="s">
        <v>22</v>
      </c>
      <c r="B93">
        <v>111</v>
      </c>
      <c r="C93">
        <v>123</v>
      </c>
      <c r="D93" t="s">
        <v>108</v>
      </c>
    </row>
    <row r="94" spans="1:4" x14ac:dyDescent="0.25">
      <c r="A94" t="s">
        <v>22</v>
      </c>
      <c r="B94">
        <v>4</v>
      </c>
      <c r="C94">
        <v>2</v>
      </c>
      <c r="D94" t="s">
        <v>109</v>
      </c>
    </row>
    <row r="95" spans="1:4" x14ac:dyDescent="0.25">
      <c r="A95" t="s">
        <v>22</v>
      </c>
      <c r="B95">
        <v>33</v>
      </c>
      <c r="C95">
        <v>3</v>
      </c>
      <c r="D95" t="s">
        <v>110</v>
      </c>
    </row>
    <row r="96" spans="1:4" x14ac:dyDescent="0.25">
      <c r="A96" t="s">
        <v>22</v>
      </c>
      <c r="B96">
        <v>54</v>
      </c>
      <c r="C96">
        <v>27</v>
      </c>
      <c r="D96" t="s">
        <v>111</v>
      </c>
    </row>
    <row r="97" spans="1:4" x14ac:dyDescent="0.25">
      <c r="A97" t="s">
        <v>22</v>
      </c>
      <c r="B97">
        <v>6</v>
      </c>
      <c r="C97">
        <v>7</v>
      </c>
      <c r="D97" t="s">
        <v>112</v>
      </c>
    </row>
    <row r="98" spans="1:4" x14ac:dyDescent="0.25">
      <c r="A98" t="s">
        <v>10</v>
      </c>
      <c r="B98">
        <v>145</v>
      </c>
      <c r="C98">
        <v>145</v>
      </c>
      <c r="D98" t="s">
        <v>96</v>
      </c>
    </row>
    <row r="99" spans="1:4" x14ac:dyDescent="0.25">
      <c r="A99" t="s">
        <v>10</v>
      </c>
      <c r="B99">
        <v>162</v>
      </c>
      <c r="C99">
        <v>157</v>
      </c>
      <c r="D99" t="s">
        <v>97</v>
      </c>
    </row>
    <row r="100" spans="1:4" x14ac:dyDescent="0.25">
      <c r="A100" t="s">
        <v>10</v>
      </c>
      <c r="B100">
        <v>96</v>
      </c>
      <c r="C100">
        <v>118</v>
      </c>
      <c r="D100" t="s">
        <v>98</v>
      </c>
    </row>
    <row r="101" spans="1:4" x14ac:dyDescent="0.25">
      <c r="A101" t="s">
        <v>10</v>
      </c>
      <c r="B101">
        <v>2</v>
      </c>
      <c r="C101">
        <v>7</v>
      </c>
      <c r="D101" t="s">
        <v>99</v>
      </c>
    </row>
    <row r="102" spans="1:4" x14ac:dyDescent="0.25">
      <c r="A102" t="s">
        <v>10</v>
      </c>
      <c r="B102">
        <v>501</v>
      </c>
      <c r="C102">
        <v>472</v>
      </c>
      <c r="D102" t="s">
        <v>100</v>
      </c>
    </row>
    <row r="103" spans="1:4" x14ac:dyDescent="0.25">
      <c r="A103" t="s">
        <v>10</v>
      </c>
      <c r="B103">
        <v>103</v>
      </c>
      <c r="C103">
        <v>129</v>
      </c>
      <c r="D103" t="s">
        <v>101</v>
      </c>
    </row>
    <row r="104" spans="1:4" x14ac:dyDescent="0.25">
      <c r="A104" t="s">
        <v>10</v>
      </c>
      <c r="B104">
        <v>190</v>
      </c>
      <c r="C104">
        <v>144</v>
      </c>
      <c r="D104" t="s">
        <v>102</v>
      </c>
    </row>
    <row r="105" spans="1:4" x14ac:dyDescent="0.25">
      <c r="A105" t="s">
        <v>10</v>
      </c>
      <c r="B105">
        <v>386</v>
      </c>
      <c r="C105">
        <v>353</v>
      </c>
      <c r="D105" t="s">
        <v>103</v>
      </c>
    </row>
    <row r="106" spans="1:4" x14ac:dyDescent="0.25">
      <c r="A106" t="s">
        <v>10</v>
      </c>
      <c r="B106">
        <v>105</v>
      </c>
      <c r="C106">
        <v>156</v>
      </c>
      <c r="D106" t="s">
        <v>104</v>
      </c>
    </row>
    <row r="107" spans="1:4" x14ac:dyDescent="0.25">
      <c r="A107" t="s">
        <v>10</v>
      </c>
      <c r="B107">
        <v>91</v>
      </c>
      <c r="C107">
        <v>94</v>
      </c>
      <c r="D107" t="s">
        <v>105</v>
      </c>
    </row>
    <row r="108" spans="1:4" x14ac:dyDescent="0.25">
      <c r="A108" t="s">
        <v>10</v>
      </c>
      <c r="B108">
        <v>262</v>
      </c>
      <c r="C108">
        <v>275</v>
      </c>
      <c r="D108" t="s">
        <v>106</v>
      </c>
    </row>
    <row r="109" spans="1:4" x14ac:dyDescent="0.25">
      <c r="A109" t="s">
        <v>10</v>
      </c>
      <c r="B109">
        <v>93</v>
      </c>
      <c r="C109">
        <v>105</v>
      </c>
      <c r="D109" t="s">
        <v>107</v>
      </c>
    </row>
    <row r="110" spans="1:4" x14ac:dyDescent="0.25">
      <c r="A110" t="s">
        <v>10</v>
      </c>
      <c r="B110">
        <v>99</v>
      </c>
      <c r="C110">
        <v>110</v>
      </c>
      <c r="D110" t="s">
        <v>108</v>
      </c>
    </row>
    <row r="111" spans="1:4" x14ac:dyDescent="0.25">
      <c r="A111" t="s">
        <v>10</v>
      </c>
      <c r="B111">
        <v>4</v>
      </c>
      <c r="C111">
        <v>3</v>
      </c>
      <c r="D111" t="s">
        <v>109</v>
      </c>
    </row>
    <row r="112" spans="1:4" x14ac:dyDescent="0.25">
      <c r="A112" t="s">
        <v>10</v>
      </c>
      <c r="B112">
        <v>42</v>
      </c>
      <c r="C112">
        <v>1</v>
      </c>
      <c r="D112" t="s">
        <v>110</v>
      </c>
    </row>
    <row r="113" spans="1:4" x14ac:dyDescent="0.25">
      <c r="A113" t="s">
        <v>10</v>
      </c>
      <c r="B113">
        <v>37</v>
      </c>
      <c r="C113">
        <v>41</v>
      </c>
      <c r="D113" t="s">
        <v>111</v>
      </c>
    </row>
    <row r="114" spans="1:4" x14ac:dyDescent="0.25">
      <c r="A114" t="s">
        <v>10</v>
      </c>
      <c r="B114">
        <v>4</v>
      </c>
      <c r="C114">
        <v>4</v>
      </c>
      <c r="D114" t="s">
        <v>112</v>
      </c>
    </row>
    <row r="115" spans="1:4" x14ac:dyDescent="0.25">
      <c r="A115" t="s">
        <v>23</v>
      </c>
      <c r="B115">
        <v>139</v>
      </c>
      <c r="C115">
        <v>163</v>
      </c>
      <c r="D115" t="s">
        <v>96</v>
      </c>
    </row>
    <row r="116" spans="1:4" x14ac:dyDescent="0.25">
      <c r="A116" t="s">
        <v>23</v>
      </c>
      <c r="B116">
        <v>155</v>
      </c>
      <c r="C116">
        <v>162</v>
      </c>
      <c r="D116" t="s">
        <v>97</v>
      </c>
    </row>
    <row r="117" spans="1:4" x14ac:dyDescent="0.25">
      <c r="A117" t="s">
        <v>23</v>
      </c>
      <c r="B117">
        <v>70</v>
      </c>
      <c r="C117">
        <v>108</v>
      </c>
      <c r="D117" t="s">
        <v>98</v>
      </c>
    </row>
    <row r="118" spans="1:4" x14ac:dyDescent="0.25">
      <c r="A118" t="s">
        <v>23</v>
      </c>
      <c r="B118">
        <v>5</v>
      </c>
      <c r="C118">
        <v>6</v>
      </c>
      <c r="D118" t="s">
        <v>99</v>
      </c>
    </row>
    <row r="119" spans="1:4" x14ac:dyDescent="0.25">
      <c r="A119" t="s">
        <v>23</v>
      </c>
      <c r="B119">
        <v>434</v>
      </c>
      <c r="C119">
        <v>449</v>
      </c>
      <c r="D119" t="s">
        <v>100</v>
      </c>
    </row>
    <row r="120" spans="1:4" x14ac:dyDescent="0.25">
      <c r="A120" t="s">
        <v>23</v>
      </c>
      <c r="B120">
        <v>96</v>
      </c>
      <c r="C120">
        <v>110</v>
      </c>
      <c r="D120" t="s">
        <v>101</v>
      </c>
    </row>
    <row r="121" spans="1:4" x14ac:dyDescent="0.25">
      <c r="A121" t="s">
        <v>23</v>
      </c>
      <c r="B121">
        <v>168</v>
      </c>
      <c r="C121">
        <v>165</v>
      </c>
      <c r="D121" t="s">
        <v>102</v>
      </c>
    </row>
    <row r="122" spans="1:4" x14ac:dyDescent="0.25">
      <c r="A122" t="s">
        <v>23</v>
      </c>
      <c r="B122">
        <v>318</v>
      </c>
      <c r="C122">
        <v>353</v>
      </c>
      <c r="D122" t="s">
        <v>103</v>
      </c>
    </row>
    <row r="123" spans="1:4" x14ac:dyDescent="0.25">
      <c r="A123" t="s">
        <v>23</v>
      </c>
      <c r="B123">
        <v>45</v>
      </c>
      <c r="C123">
        <v>170</v>
      </c>
      <c r="D123" t="s">
        <v>104</v>
      </c>
    </row>
    <row r="124" spans="1:4" x14ac:dyDescent="0.25">
      <c r="A124" t="s">
        <v>23</v>
      </c>
      <c r="B124">
        <v>73</v>
      </c>
      <c r="C124">
        <v>98</v>
      </c>
      <c r="D124" t="s">
        <v>105</v>
      </c>
    </row>
    <row r="125" spans="1:4" x14ac:dyDescent="0.25">
      <c r="A125" t="s">
        <v>23</v>
      </c>
      <c r="B125">
        <v>205</v>
      </c>
      <c r="C125">
        <v>289</v>
      </c>
      <c r="D125" t="s">
        <v>106</v>
      </c>
    </row>
    <row r="126" spans="1:4" x14ac:dyDescent="0.25">
      <c r="A126" t="s">
        <v>23</v>
      </c>
      <c r="B126">
        <v>63</v>
      </c>
      <c r="C126">
        <v>108</v>
      </c>
      <c r="D126" t="s">
        <v>107</v>
      </c>
    </row>
    <row r="127" spans="1:4" x14ac:dyDescent="0.25">
      <c r="A127" t="s">
        <v>23</v>
      </c>
      <c r="B127">
        <v>111</v>
      </c>
      <c r="C127">
        <v>106</v>
      </c>
      <c r="D127" t="s">
        <v>108</v>
      </c>
    </row>
    <row r="128" spans="1:4" x14ac:dyDescent="0.25">
      <c r="A128" t="s">
        <v>23</v>
      </c>
      <c r="B128">
        <v>4</v>
      </c>
      <c r="C128">
        <v>3</v>
      </c>
      <c r="D128" t="s">
        <v>109</v>
      </c>
    </row>
    <row r="129" spans="1:4" x14ac:dyDescent="0.25">
      <c r="A129" t="s">
        <v>23</v>
      </c>
      <c r="B129">
        <v>19</v>
      </c>
      <c r="C129">
        <v>1</v>
      </c>
      <c r="D129" t="s">
        <v>110</v>
      </c>
    </row>
    <row r="130" spans="1:4" x14ac:dyDescent="0.25">
      <c r="A130" t="s">
        <v>23</v>
      </c>
      <c r="B130">
        <v>30</v>
      </c>
      <c r="C130">
        <v>41</v>
      </c>
      <c r="D130" t="s">
        <v>111</v>
      </c>
    </row>
    <row r="131" spans="1:4" x14ac:dyDescent="0.25">
      <c r="A131" t="s">
        <v>23</v>
      </c>
      <c r="B131">
        <v>4</v>
      </c>
      <c r="C131">
        <v>6</v>
      </c>
      <c r="D131" t="s">
        <v>112</v>
      </c>
    </row>
    <row r="132" spans="1:4" x14ac:dyDescent="0.25">
      <c r="A132" t="s">
        <v>18</v>
      </c>
      <c r="B132">
        <v>113</v>
      </c>
      <c r="C132">
        <v>133</v>
      </c>
      <c r="D132" t="s">
        <v>96</v>
      </c>
    </row>
    <row r="133" spans="1:4" x14ac:dyDescent="0.25">
      <c r="A133" t="s">
        <v>18</v>
      </c>
      <c r="B133">
        <v>125</v>
      </c>
      <c r="C133">
        <v>139</v>
      </c>
      <c r="D133" t="s">
        <v>97</v>
      </c>
    </row>
    <row r="134" spans="1:4" x14ac:dyDescent="0.25">
      <c r="A134" t="s">
        <v>18</v>
      </c>
      <c r="B134">
        <v>36</v>
      </c>
      <c r="C134">
        <v>88</v>
      </c>
      <c r="D134" t="s">
        <v>98</v>
      </c>
    </row>
    <row r="135" spans="1:4" x14ac:dyDescent="0.25">
      <c r="A135" t="s">
        <v>18</v>
      </c>
      <c r="B135">
        <v>1</v>
      </c>
      <c r="C135">
        <v>4</v>
      </c>
      <c r="D135" t="s">
        <v>99</v>
      </c>
    </row>
    <row r="136" spans="1:4" x14ac:dyDescent="0.25">
      <c r="A136" t="s">
        <v>18</v>
      </c>
      <c r="B136">
        <v>427</v>
      </c>
      <c r="C136">
        <v>452</v>
      </c>
      <c r="D136" t="s">
        <v>100</v>
      </c>
    </row>
    <row r="137" spans="1:4" x14ac:dyDescent="0.25">
      <c r="A137" t="s">
        <v>18</v>
      </c>
      <c r="B137">
        <v>70</v>
      </c>
      <c r="C137">
        <v>109</v>
      </c>
      <c r="D137" t="s">
        <v>101</v>
      </c>
    </row>
    <row r="138" spans="1:4" x14ac:dyDescent="0.25">
      <c r="A138" t="s">
        <v>18</v>
      </c>
      <c r="B138">
        <v>127</v>
      </c>
      <c r="C138">
        <v>187</v>
      </c>
      <c r="D138" t="s">
        <v>102</v>
      </c>
    </row>
    <row r="139" spans="1:4" x14ac:dyDescent="0.25">
      <c r="A139" t="s">
        <v>18</v>
      </c>
      <c r="B139">
        <v>325</v>
      </c>
      <c r="C139">
        <v>335</v>
      </c>
      <c r="D139" t="s">
        <v>103</v>
      </c>
    </row>
    <row r="140" spans="1:4" x14ac:dyDescent="0.25">
      <c r="A140" t="s">
        <v>18</v>
      </c>
      <c r="B140">
        <v>36</v>
      </c>
      <c r="C140">
        <v>196</v>
      </c>
      <c r="D140" t="s">
        <v>104</v>
      </c>
    </row>
    <row r="141" spans="1:4" x14ac:dyDescent="0.25">
      <c r="A141" t="s">
        <v>18</v>
      </c>
      <c r="B141">
        <v>72</v>
      </c>
      <c r="C141">
        <v>90</v>
      </c>
      <c r="D141" t="s">
        <v>105</v>
      </c>
    </row>
    <row r="142" spans="1:4" x14ac:dyDescent="0.25">
      <c r="A142" t="s">
        <v>18</v>
      </c>
      <c r="B142">
        <v>151</v>
      </c>
      <c r="C142">
        <v>293</v>
      </c>
      <c r="D142" t="s">
        <v>106</v>
      </c>
    </row>
    <row r="143" spans="1:4" x14ac:dyDescent="0.25">
      <c r="A143" t="s">
        <v>18</v>
      </c>
      <c r="B143">
        <v>39</v>
      </c>
      <c r="C143">
        <v>102</v>
      </c>
      <c r="D143" t="s">
        <v>107</v>
      </c>
    </row>
    <row r="144" spans="1:4" x14ac:dyDescent="0.25">
      <c r="A144" t="s">
        <v>18</v>
      </c>
      <c r="B144">
        <v>87</v>
      </c>
      <c r="C144">
        <v>107</v>
      </c>
      <c r="D144" t="s">
        <v>108</v>
      </c>
    </row>
    <row r="145" spans="1:4" x14ac:dyDescent="0.25">
      <c r="A145" t="s">
        <v>18</v>
      </c>
      <c r="B145">
        <v>1</v>
      </c>
      <c r="C145">
        <v>1</v>
      </c>
      <c r="D145" t="s">
        <v>109</v>
      </c>
    </row>
    <row r="146" spans="1:4" x14ac:dyDescent="0.25">
      <c r="A146" t="s">
        <v>18</v>
      </c>
      <c r="B146">
        <v>17</v>
      </c>
      <c r="C146">
        <v>2</v>
      </c>
      <c r="D146" t="s">
        <v>110</v>
      </c>
    </row>
    <row r="147" spans="1:4" x14ac:dyDescent="0.25">
      <c r="A147" t="s">
        <v>18</v>
      </c>
      <c r="B147">
        <v>8</v>
      </c>
      <c r="C147">
        <v>41</v>
      </c>
      <c r="D147" t="s">
        <v>111</v>
      </c>
    </row>
    <row r="148" spans="1:4" x14ac:dyDescent="0.25">
      <c r="A148" t="s">
        <v>18</v>
      </c>
      <c r="B148">
        <v>5</v>
      </c>
      <c r="C148">
        <v>6</v>
      </c>
      <c r="D148" t="s">
        <v>112</v>
      </c>
    </row>
    <row r="149" spans="1:4" x14ac:dyDescent="0.25">
      <c r="A149" t="s">
        <v>25</v>
      </c>
      <c r="B149">
        <v>99</v>
      </c>
      <c r="C149">
        <v>137</v>
      </c>
      <c r="D149" t="s">
        <v>96</v>
      </c>
    </row>
    <row r="150" spans="1:4" x14ac:dyDescent="0.25">
      <c r="A150" t="s">
        <v>25</v>
      </c>
      <c r="B150">
        <v>102</v>
      </c>
      <c r="C150">
        <v>167</v>
      </c>
      <c r="D150" t="s">
        <v>97</v>
      </c>
    </row>
    <row r="151" spans="1:4" x14ac:dyDescent="0.25">
      <c r="A151" t="s">
        <v>25</v>
      </c>
      <c r="B151">
        <v>17</v>
      </c>
      <c r="C151">
        <v>59</v>
      </c>
      <c r="D151" t="s">
        <v>98</v>
      </c>
    </row>
    <row r="152" spans="1:4" x14ac:dyDescent="0.25">
      <c r="A152" t="s">
        <v>25</v>
      </c>
      <c r="B152">
        <v>312</v>
      </c>
      <c r="C152">
        <v>428</v>
      </c>
      <c r="D152" t="s">
        <v>100</v>
      </c>
    </row>
    <row r="153" spans="1:4" x14ac:dyDescent="0.25">
      <c r="A153" t="s">
        <v>25</v>
      </c>
      <c r="B153">
        <v>58</v>
      </c>
      <c r="C153">
        <v>105</v>
      </c>
      <c r="D153" t="s">
        <v>101</v>
      </c>
    </row>
    <row r="154" spans="1:4" x14ac:dyDescent="0.25">
      <c r="A154" t="s">
        <v>25</v>
      </c>
      <c r="B154">
        <v>70</v>
      </c>
      <c r="C154">
        <v>165</v>
      </c>
      <c r="D154" t="s">
        <v>102</v>
      </c>
    </row>
    <row r="155" spans="1:4" x14ac:dyDescent="0.25">
      <c r="A155" t="s">
        <v>25</v>
      </c>
      <c r="B155">
        <v>285</v>
      </c>
      <c r="C155">
        <v>334</v>
      </c>
      <c r="D155" t="s">
        <v>103</v>
      </c>
    </row>
    <row r="156" spans="1:4" x14ac:dyDescent="0.25">
      <c r="A156" t="s">
        <v>25</v>
      </c>
      <c r="B156">
        <v>20</v>
      </c>
      <c r="C156">
        <v>171</v>
      </c>
      <c r="D156" t="s">
        <v>104</v>
      </c>
    </row>
    <row r="157" spans="1:4" x14ac:dyDescent="0.25">
      <c r="A157" t="s">
        <v>25</v>
      </c>
      <c r="B157">
        <v>41</v>
      </c>
      <c r="C157">
        <v>73</v>
      </c>
      <c r="D157" t="s">
        <v>105</v>
      </c>
    </row>
    <row r="158" spans="1:4" x14ac:dyDescent="0.25">
      <c r="A158" t="s">
        <v>25</v>
      </c>
      <c r="B158">
        <v>98</v>
      </c>
      <c r="C158">
        <v>237</v>
      </c>
      <c r="D158" t="s">
        <v>106</v>
      </c>
    </row>
    <row r="159" spans="1:4" x14ac:dyDescent="0.25">
      <c r="A159" t="s">
        <v>25</v>
      </c>
      <c r="B159">
        <v>27</v>
      </c>
      <c r="C159">
        <v>57</v>
      </c>
      <c r="D159" t="s">
        <v>107</v>
      </c>
    </row>
    <row r="160" spans="1:4" x14ac:dyDescent="0.25">
      <c r="A160" t="s">
        <v>25</v>
      </c>
      <c r="B160">
        <v>58</v>
      </c>
      <c r="C160">
        <v>99</v>
      </c>
      <c r="D160" t="s">
        <v>108</v>
      </c>
    </row>
    <row r="161" spans="1:4" x14ac:dyDescent="0.25">
      <c r="A161" t="s">
        <v>25</v>
      </c>
      <c r="B161">
        <v>3</v>
      </c>
      <c r="C161">
        <v>5</v>
      </c>
      <c r="D161" t="s">
        <v>109</v>
      </c>
    </row>
    <row r="162" spans="1:4" x14ac:dyDescent="0.25">
      <c r="A162" t="s">
        <v>25</v>
      </c>
      <c r="B162">
        <v>33</v>
      </c>
      <c r="C162">
        <v>3</v>
      </c>
      <c r="D162" t="s">
        <v>110</v>
      </c>
    </row>
    <row r="163" spans="1:4" x14ac:dyDescent="0.25">
      <c r="A163" t="s">
        <v>25</v>
      </c>
      <c r="B163">
        <v>10</v>
      </c>
      <c r="C163">
        <v>34</v>
      </c>
      <c r="D163" t="s">
        <v>111</v>
      </c>
    </row>
    <row r="164" spans="1:4" x14ac:dyDescent="0.25">
      <c r="A164" t="s">
        <v>25</v>
      </c>
      <c r="B164">
        <v>4</v>
      </c>
      <c r="C164">
        <v>3</v>
      </c>
      <c r="D164" t="s">
        <v>112</v>
      </c>
    </row>
    <row r="165" spans="1:4" x14ac:dyDescent="0.25">
      <c r="A165" t="s">
        <v>20</v>
      </c>
      <c r="B165">
        <v>51</v>
      </c>
      <c r="C165">
        <v>119</v>
      </c>
      <c r="D165" t="s">
        <v>96</v>
      </c>
    </row>
    <row r="166" spans="1:4" x14ac:dyDescent="0.25">
      <c r="A166" t="s">
        <v>20</v>
      </c>
      <c r="B166">
        <v>59</v>
      </c>
      <c r="C166">
        <v>135</v>
      </c>
      <c r="D166" t="s">
        <v>97</v>
      </c>
    </row>
    <row r="167" spans="1:4" x14ac:dyDescent="0.25">
      <c r="A167" t="s">
        <v>20</v>
      </c>
      <c r="B167">
        <v>6</v>
      </c>
      <c r="C167">
        <v>29</v>
      </c>
      <c r="D167" t="s">
        <v>98</v>
      </c>
    </row>
    <row r="168" spans="1:4" x14ac:dyDescent="0.25">
      <c r="A168" t="s">
        <v>20</v>
      </c>
      <c r="B168">
        <v>179</v>
      </c>
      <c r="C168">
        <v>407</v>
      </c>
      <c r="D168" t="s">
        <v>100</v>
      </c>
    </row>
    <row r="169" spans="1:4" x14ac:dyDescent="0.25">
      <c r="A169" t="s">
        <v>20</v>
      </c>
      <c r="B169">
        <v>39</v>
      </c>
      <c r="C169">
        <v>97</v>
      </c>
      <c r="D169" t="s">
        <v>101</v>
      </c>
    </row>
    <row r="170" spans="1:4" x14ac:dyDescent="0.25">
      <c r="A170" t="s">
        <v>20</v>
      </c>
      <c r="B170">
        <v>30</v>
      </c>
      <c r="C170">
        <v>125</v>
      </c>
      <c r="D170" t="s">
        <v>102</v>
      </c>
    </row>
    <row r="171" spans="1:4" x14ac:dyDescent="0.25">
      <c r="A171" t="s">
        <v>20</v>
      </c>
      <c r="B171">
        <v>249</v>
      </c>
      <c r="C171">
        <v>327</v>
      </c>
      <c r="D171" t="s">
        <v>103</v>
      </c>
    </row>
    <row r="172" spans="1:4" x14ac:dyDescent="0.25">
      <c r="A172" t="s">
        <v>20</v>
      </c>
      <c r="B172">
        <v>14</v>
      </c>
      <c r="C172">
        <v>159</v>
      </c>
      <c r="D172" t="s">
        <v>104</v>
      </c>
    </row>
    <row r="173" spans="1:4" x14ac:dyDescent="0.25">
      <c r="A173" t="s">
        <v>20</v>
      </c>
      <c r="B173">
        <v>9</v>
      </c>
      <c r="C173">
        <v>69</v>
      </c>
      <c r="D173" t="s">
        <v>105</v>
      </c>
    </row>
    <row r="174" spans="1:4" x14ac:dyDescent="0.25">
      <c r="A174" t="s">
        <v>20</v>
      </c>
      <c r="B174">
        <v>34</v>
      </c>
      <c r="C174">
        <v>201</v>
      </c>
      <c r="D174" t="s">
        <v>106</v>
      </c>
    </row>
    <row r="175" spans="1:4" x14ac:dyDescent="0.25">
      <c r="A175" t="s">
        <v>20</v>
      </c>
      <c r="B175">
        <v>65</v>
      </c>
      <c r="C175">
        <v>48</v>
      </c>
      <c r="D175" t="s">
        <v>107</v>
      </c>
    </row>
    <row r="176" spans="1:4" x14ac:dyDescent="0.25">
      <c r="A176" t="s">
        <v>20</v>
      </c>
      <c r="B176">
        <v>44</v>
      </c>
      <c r="C176">
        <v>100</v>
      </c>
      <c r="D176" t="s">
        <v>108</v>
      </c>
    </row>
    <row r="177" spans="1:4" x14ac:dyDescent="0.25">
      <c r="A177" t="s">
        <v>20</v>
      </c>
      <c r="B177">
        <v>2</v>
      </c>
      <c r="C177">
        <v>1</v>
      </c>
      <c r="D177" t="s">
        <v>109</v>
      </c>
    </row>
    <row r="178" spans="1:4" x14ac:dyDescent="0.25">
      <c r="A178" t="s">
        <v>20</v>
      </c>
      <c r="B178">
        <v>33</v>
      </c>
      <c r="C178">
        <v>2</v>
      </c>
      <c r="D178" t="s">
        <v>110</v>
      </c>
    </row>
    <row r="179" spans="1:4" x14ac:dyDescent="0.25">
      <c r="A179" t="s">
        <v>20</v>
      </c>
      <c r="B179">
        <v>4</v>
      </c>
      <c r="C179">
        <v>25</v>
      </c>
      <c r="D179" t="s">
        <v>111</v>
      </c>
    </row>
    <row r="180" spans="1:4" x14ac:dyDescent="0.25">
      <c r="A180" t="s">
        <v>20</v>
      </c>
      <c r="B180">
        <v>1</v>
      </c>
      <c r="C180">
        <v>2</v>
      </c>
      <c r="D180" t="s">
        <v>112</v>
      </c>
    </row>
    <row r="181" spans="1:4" x14ac:dyDescent="0.25">
      <c r="A181" t="s">
        <v>33</v>
      </c>
      <c r="B181">
        <v>11</v>
      </c>
      <c r="C181">
        <v>71</v>
      </c>
      <c r="D181" t="s">
        <v>96</v>
      </c>
    </row>
    <row r="182" spans="1:4" x14ac:dyDescent="0.25">
      <c r="A182" t="s">
        <v>33</v>
      </c>
      <c r="B182">
        <v>17</v>
      </c>
      <c r="C182">
        <v>139</v>
      </c>
      <c r="D182" t="s">
        <v>97</v>
      </c>
    </row>
    <row r="183" spans="1:4" x14ac:dyDescent="0.25">
      <c r="A183" t="s">
        <v>33</v>
      </c>
      <c r="B183">
        <v>63</v>
      </c>
      <c r="C183">
        <v>384</v>
      </c>
      <c r="D183" t="s">
        <v>100</v>
      </c>
    </row>
    <row r="184" spans="1:4" x14ac:dyDescent="0.25">
      <c r="A184" t="s">
        <v>33</v>
      </c>
      <c r="B184">
        <v>19</v>
      </c>
      <c r="C184">
        <v>71</v>
      </c>
      <c r="D184" t="s">
        <v>101</v>
      </c>
    </row>
    <row r="185" spans="1:4" x14ac:dyDescent="0.25">
      <c r="A185" t="s">
        <v>33</v>
      </c>
      <c r="B185">
        <v>7</v>
      </c>
      <c r="C185">
        <v>99</v>
      </c>
      <c r="D185" t="s">
        <v>102</v>
      </c>
    </row>
    <row r="186" spans="1:4" x14ac:dyDescent="0.25">
      <c r="A186" t="s">
        <v>33</v>
      </c>
      <c r="B186">
        <v>93</v>
      </c>
      <c r="C186">
        <v>274</v>
      </c>
      <c r="D186" t="s">
        <v>103</v>
      </c>
    </row>
    <row r="187" spans="1:4" x14ac:dyDescent="0.25">
      <c r="A187" t="s">
        <v>33</v>
      </c>
      <c r="B187">
        <v>12</v>
      </c>
      <c r="C187">
        <v>148</v>
      </c>
      <c r="D187" t="s">
        <v>104</v>
      </c>
    </row>
    <row r="188" spans="1:4" x14ac:dyDescent="0.25">
      <c r="A188" t="s">
        <v>33</v>
      </c>
      <c r="B188">
        <v>3</v>
      </c>
      <c r="C188">
        <v>32</v>
      </c>
      <c r="D188" t="s">
        <v>105</v>
      </c>
    </row>
    <row r="189" spans="1:4" x14ac:dyDescent="0.25">
      <c r="A189" t="s">
        <v>33</v>
      </c>
      <c r="B189">
        <v>29</v>
      </c>
      <c r="C189">
        <v>179</v>
      </c>
      <c r="D189" t="s">
        <v>106</v>
      </c>
    </row>
    <row r="190" spans="1:4" x14ac:dyDescent="0.25">
      <c r="A190" t="s">
        <v>33</v>
      </c>
      <c r="B190">
        <v>74</v>
      </c>
      <c r="C190">
        <v>68</v>
      </c>
      <c r="D190" t="s">
        <v>107</v>
      </c>
    </row>
    <row r="191" spans="1:4" x14ac:dyDescent="0.25">
      <c r="A191" t="s">
        <v>33</v>
      </c>
      <c r="B191">
        <v>11</v>
      </c>
      <c r="C191">
        <v>77</v>
      </c>
      <c r="D191" t="s">
        <v>108</v>
      </c>
    </row>
    <row r="192" spans="1:4" x14ac:dyDescent="0.25">
      <c r="A192" t="s">
        <v>33</v>
      </c>
      <c r="B192">
        <v>5</v>
      </c>
      <c r="C192">
        <v>5</v>
      </c>
      <c r="D192" t="s">
        <v>109</v>
      </c>
    </row>
    <row r="193" spans="1:4" x14ac:dyDescent="0.25">
      <c r="A193" t="s">
        <v>33</v>
      </c>
      <c r="B193">
        <v>27</v>
      </c>
      <c r="C193">
        <v>2</v>
      </c>
      <c r="D193" t="s">
        <v>110</v>
      </c>
    </row>
    <row r="194" spans="1:4" x14ac:dyDescent="0.25">
      <c r="A194" t="s">
        <v>33</v>
      </c>
      <c r="B194">
        <v>2</v>
      </c>
      <c r="C194">
        <v>1</v>
      </c>
      <c r="D194" t="s">
        <v>112</v>
      </c>
    </row>
    <row r="195" spans="1:4" x14ac:dyDescent="0.25">
      <c r="A195" t="s">
        <v>29</v>
      </c>
      <c r="B195">
        <v>1</v>
      </c>
      <c r="C195">
        <v>18</v>
      </c>
      <c r="D195" t="s">
        <v>96</v>
      </c>
    </row>
    <row r="196" spans="1:4" x14ac:dyDescent="0.25">
      <c r="A196" t="s">
        <v>29</v>
      </c>
      <c r="B196">
        <v>5</v>
      </c>
      <c r="C196">
        <v>77</v>
      </c>
      <c r="D196" t="s">
        <v>97</v>
      </c>
    </row>
    <row r="197" spans="1:4" x14ac:dyDescent="0.25">
      <c r="A197" t="s">
        <v>29</v>
      </c>
      <c r="B197">
        <v>2</v>
      </c>
      <c r="C197">
        <v>3</v>
      </c>
      <c r="D197" t="s">
        <v>98</v>
      </c>
    </row>
    <row r="198" spans="1:4" x14ac:dyDescent="0.25">
      <c r="A198" t="s">
        <v>29</v>
      </c>
      <c r="B198">
        <v>31</v>
      </c>
      <c r="C198">
        <v>279</v>
      </c>
      <c r="D198" t="s">
        <v>100</v>
      </c>
    </row>
    <row r="199" spans="1:4" x14ac:dyDescent="0.25">
      <c r="A199" t="s">
        <v>29</v>
      </c>
      <c r="B199">
        <v>6</v>
      </c>
      <c r="C199">
        <v>65</v>
      </c>
      <c r="D199" t="s">
        <v>102</v>
      </c>
    </row>
    <row r="200" spans="1:4" x14ac:dyDescent="0.25">
      <c r="A200" t="s">
        <v>29</v>
      </c>
      <c r="B200">
        <v>76</v>
      </c>
      <c r="C200">
        <v>158</v>
      </c>
      <c r="D200" t="s">
        <v>103</v>
      </c>
    </row>
    <row r="201" spans="1:4" x14ac:dyDescent="0.25">
      <c r="A201" t="s">
        <v>29</v>
      </c>
      <c r="B201">
        <v>10</v>
      </c>
      <c r="C201">
        <v>100</v>
      </c>
      <c r="D201" t="s">
        <v>104</v>
      </c>
    </row>
    <row r="202" spans="1:4" x14ac:dyDescent="0.25">
      <c r="A202" t="s">
        <v>29</v>
      </c>
      <c r="B202">
        <v>1</v>
      </c>
      <c r="C202">
        <v>20</v>
      </c>
      <c r="D202" t="s">
        <v>105</v>
      </c>
    </row>
    <row r="203" spans="1:4" x14ac:dyDescent="0.25">
      <c r="A203" t="s">
        <v>29</v>
      </c>
      <c r="B203">
        <v>25</v>
      </c>
      <c r="C203">
        <v>90</v>
      </c>
      <c r="D203" t="s">
        <v>106</v>
      </c>
    </row>
    <row r="204" spans="1:4" x14ac:dyDescent="0.25">
      <c r="A204" t="s">
        <v>29</v>
      </c>
      <c r="B204">
        <v>69</v>
      </c>
      <c r="C204">
        <v>93</v>
      </c>
      <c r="D204" t="s">
        <v>107</v>
      </c>
    </row>
    <row r="205" spans="1:4" x14ac:dyDescent="0.25">
      <c r="A205" t="s">
        <v>29</v>
      </c>
      <c r="B205">
        <v>6</v>
      </c>
      <c r="C205">
        <v>50</v>
      </c>
      <c r="D205" t="s">
        <v>108</v>
      </c>
    </row>
    <row r="206" spans="1:4" x14ac:dyDescent="0.25">
      <c r="A206" t="s">
        <v>29</v>
      </c>
      <c r="B206">
        <v>1</v>
      </c>
      <c r="C206">
        <v>5</v>
      </c>
      <c r="D206" t="s">
        <v>109</v>
      </c>
    </row>
    <row r="207" spans="1:4" x14ac:dyDescent="0.25">
      <c r="A207" t="s">
        <v>29</v>
      </c>
      <c r="B207">
        <v>54</v>
      </c>
      <c r="C207">
        <v>1</v>
      </c>
      <c r="D207" t="s">
        <v>110</v>
      </c>
    </row>
    <row r="208" spans="1:4" x14ac:dyDescent="0.25">
      <c r="A208" t="s">
        <v>29</v>
      </c>
      <c r="B208">
        <v>2</v>
      </c>
      <c r="C208">
        <v>6</v>
      </c>
      <c r="D208" t="s">
        <v>111</v>
      </c>
    </row>
    <row r="209" spans="1:4" x14ac:dyDescent="0.25">
      <c r="A209" t="s">
        <v>29</v>
      </c>
      <c r="B209">
        <v>3</v>
      </c>
      <c r="C209">
        <v>1</v>
      </c>
      <c r="D209" t="s">
        <v>112</v>
      </c>
    </row>
    <row r="210" spans="1:4" x14ac:dyDescent="0.25">
      <c r="A210" t="s">
        <v>34</v>
      </c>
      <c r="B210">
        <v>6</v>
      </c>
      <c r="C210">
        <v>6</v>
      </c>
      <c r="D210" t="s">
        <v>97</v>
      </c>
    </row>
    <row r="211" spans="1:4" x14ac:dyDescent="0.25">
      <c r="A211" t="s">
        <v>34</v>
      </c>
      <c r="B211">
        <v>15</v>
      </c>
      <c r="C211">
        <v>179</v>
      </c>
      <c r="D211" t="s">
        <v>100</v>
      </c>
    </row>
    <row r="212" spans="1:4" x14ac:dyDescent="0.25">
      <c r="A212" t="s">
        <v>34</v>
      </c>
      <c r="B212">
        <v>30</v>
      </c>
      <c r="C212">
        <v>112</v>
      </c>
      <c r="D212" t="s">
        <v>103</v>
      </c>
    </row>
    <row r="213" spans="1:4" x14ac:dyDescent="0.25">
      <c r="A213" t="s">
        <v>34</v>
      </c>
      <c r="B213">
        <v>11</v>
      </c>
      <c r="C213">
        <v>79</v>
      </c>
      <c r="D213" t="s">
        <v>104</v>
      </c>
    </row>
    <row r="214" spans="1:4" x14ac:dyDescent="0.25">
      <c r="A214" t="s">
        <v>34</v>
      </c>
      <c r="B214">
        <v>20</v>
      </c>
      <c r="C214">
        <v>37</v>
      </c>
      <c r="D214" t="s">
        <v>106</v>
      </c>
    </row>
    <row r="215" spans="1:4" x14ac:dyDescent="0.25">
      <c r="A215" t="s">
        <v>34</v>
      </c>
      <c r="B215">
        <v>11</v>
      </c>
      <c r="C215">
        <v>67</v>
      </c>
      <c r="D215" t="s">
        <v>107</v>
      </c>
    </row>
    <row r="216" spans="1:4" x14ac:dyDescent="0.25">
      <c r="A216" t="s">
        <v>34</v>
      </c>
      <c r="B216">
        <v>3</v>
      </c>
      <c r="C216">
        <v>3</v>
      </c>
      <c r="D216" t="s">
        <v>109</v>
      </c>
    </row>
    <row r="217" spans="1:4" x14ac:dyDescent="0.25">
      <c r="A217" t="s">
        <v>34</v>
      </c>
      <c r="B217">
        <v>47</v>
      </c>
      <c r="C217">
        <v>8</v>
      </c>
      <c r="D217" t="s">
        <v>110</v>
      </c>
    </row>
    <row r="218" spans="1:4" x14ac:dyDescent="0.25">
      <c r="A218" t="s">
        <v>34</v>
      </c>
      <c r="B218">
        <v>1</v>
      </c>
      <c r="C218">
        <v>1</v>
      </c>
      <c r="D218" t="s">
        <v>112</v>
      </c>
    </row>
    <row r="219" spans="1:4" x14ac:dyDescent="0.25">
      <c r="A219" t="s">
        <v>31</v>
      </c>
      <c r="B219">
        <v>6</v>
      </c>
      <c r="C219">
        <v>3</v>
      </c>
      <c r="D219" t="s">
        <v>97</v>
      </c>
    </row>
    <row r="220" spans="1:4" x14ac:dyDescent="0.25">
      <c r="A220" t="s">
        <v>31</v>
      </c>
      <c r="B220">
        <v>5</v>
      </c>
      <c r="C220">
        <v>111</v>
      </c>
      <c r="D220" t="s">
        <v>100</v>
      </c>
    </row>
    <row r="221" spans="1:4" x14ac:dyDescent="0.25">
      <c r="A221" t="s">
        <v>31</v>
      </c>
      <c r="B221">
        <v>1</v>
      </c>
      <c r="C221">
        <v>5</v>
      </c>
      <c r="D221" t="s">
        <v>102</v>
      </c>
    </row>
    <row r="222" spans="1:4" x14ac:dyDescent="0.25">
      <c r="A222" t="s">
        <v>31</v>
      </c>
      <c r="B222">
        <v>2</v>
      </c>
      <c r="C222">
        <v>44</v>
      </c>
      <c r="D222" t="s">
        <v>103</v>
      </c>
    </row>
    <row r="223" spans="1:4" x14ac:dyDescent="0.25">
      <c r="A223" t="s">
        <v>31</v>
      </c>
      <c r="B223">
        <v>1</v>
      </c>
      <c r="C223">
        <v>50</v>
      </c>
      <c r="D223" t="s">
        <v>104</v>
      </c>
    </row>
    <row r="224" spans="1:4" x14ac:dyDescent="0.25">
      <c r="A224" t="s">
        <v>31</v>
      </c>
      <c r="B224">
        <v>16</v>
      </c>
      <c r="C224">
        <v>41</v>
      </c>
      <c r="D224" t="s">
        <v>106</v>
      </c>
    </row>
    <row r="225" spans="1:4" x14ac:dyDescent="0.25">
      <c r="A225" t="s">
        <v>31</v>
      </c>
      <c r="B225">
        <v>1</v>
      </c>
      <c r="C225">
        <v>13</v>
      </c>
      <c r="D225" t="s">
        <v>107</v>
      </c>
    </row>
    <row r="226" spans="1:4" x14ac:dyDescent="0.25">
      <c r="A226" t="s">
        <v>31</v>
      </c>
      <c r="B226">
        <v>1</v>
      </c>
      <c r="C226">
        <v>12</v>
      </c>
      <c r="D226" t="s">
        <v>108</v>
      </c>
    </row>
    <row r="227" spans="1:4" x14ac:dyDescent="0.25">
      <c r="A227" t="s">
        <v>31</v>
      </c>
      <c r="B227">
        <v>3</v>
      </c>
      <c r="C227">
        <v>1</v>
      </c>
      <c r="D227" t="s">
        <v>109</v>
      </c>
    </row>
    <row r="228" spans="1:4" x14ac:dyDescent="0.25">
      <c r="A228" t="s">
        <v>31</v>
      </c>
      <c r="B228">
        <v>55</v>
      </c>
      <c r="C228">
        <v>14</v>
      </c>
      <c r="D228" t="s">
        <v>110</v>
      </c>
    </row>
    <row r="229" spans="1:4" x14ac:dyDescent="0.25">
      <c r="A229" t="s">
        <v>40</v>
      </c>
      <c r="B229">
        <v>5</v>
      </c>
      <c r="C229">
        <v>7</v>
      </c>
      <c r="D229" t="s">
        <v>97</v>
      </c>
    </row>
    <row r="230" spans="1:4" x14ac:dyDescent="0.25">
      <c r="A230" t="s">
        <v>40</v>
      </c>
      <c r="B230">
        <v>1</v>
      </c>
      <c r="C230">
        <v>72</v>
      </c>
      <c r="D230" t="s">
        <v>100</v>
      </c>
    </row>
    <row r="231" spans="1:4" x14ac:dyDescent="0.25">
      <c r="A231" t="s">
        <v>40</v>
      </c>
      <c r="B231">
        <v>2</v>
      </c>
      <c r="C231">
        <v>28</v>
      </c>
      <c r="D231" t="s">
        <v>103</v>
      </c>
    </row>
    <row r="232" spans="1:4" x14ac:dyDescent="0.25">
      <c r="A232" t="s">
        <v>40</v>
      </c>
      <c r="B232">
        <v>9</v>
      </c>
      <c r="C232">
        <v>30</v>
      </c>
      <c r="D232" t="s">
        <v>104</v>
      </c>
    </row>
    <row r="233" spans="1:4" x14ac:dyDescent="0.25">
      <c r="A233" t="s">
        <v>40</v>
      </c>
      <c r="B233">
        <v>1</v>
      </c>
      <c r="C233">
        <v>1</v>
      </c>
      <c r="D233" t="s">
        <v>105</v>
      </c>
    </row>
    <row r="234" spans="1:4" x14ac:dyDescent="0.25">
      <c r="A234" t="s">
        <v>40</v>
      </c>
      <c r="B234">
        <v>14</v>
      </c>
      <c r="C234">
        <v>30</v>
      </c>
      <c r="D234" t="s">
        <v>106</v>
      </c>
    </row>
    <row r="235" spans="1:4" x14ac:dyDescent="0.25">
      <c r="A235" t="s">
        <v>40</v>
      </c>
      <c r="B235">
        <v>2</v>
      </c>
      <c r="C235">
        <v>3</v>
      </c>
      <c r="D235" t="s">
        <v>107</v>
      </c>
    </row>
    <row r="236" spans="1:4" x14ac:dyDescent="0.25">
      <c r="A236" t="s">
        <v>40</v>
      </c>
      <c r="B236">
        <v>4</v>
      </c>
      <c r="C236">
        <v>3</v>
      </c>
      <c r="D236" t="s">
        <v>109</v>
      </c>
    </row>
    <row r="237" spans="1:4" x14ac:dyDescent="0.25">
      <c r="A237" t="s">
        <v>40</v>
      </c>
      <c r="B237">
        <v>61</v>
      </c>
      <c r="C237">
        <v>16</v>
      </c>
      <c r="D237" t="s">
        <v>110</v>
      </c>
    </row>
    <row r="238" spans="1:4" x14ac:dyDescent="0.25">
      <c r="A238" t="s">
        <v>38</v>
      </c>
      <c r="B238">
        <v>12</v>
      </c>
      <c r="C238">
        <v>9</v>
      </c>
      <c r="D238" t="s">
        <v>97</v>
      </c>
    </row>
    <row r="239" spans="1:4" x14ac:dyDescent="0.25">
      <c r="A239" t="s">
        <v>38</v>
      </c>
      <c r="B239">
        <v>4</v>
      </c>
      <c r="C239">
        <v>24</v>
      </c>
      <c r="D239" t="s">
        <v>104</v>
      </c>
    </row>
    <row r="240" spans="1:4" x14ac:dyDescent="0.25">
      <c r="A240" t="s">
        <v>38</v>
      </c>
      <c r="B240">
        <v>5</v>
      </c>
      <c r="C240">
        <v>16</v>
      </c>
      <c r="D240" t="s">
        <v>106</v>
      </c>
    </row>
    <row r="241" spans="1:4" x14ac:dyDescent="0.25">
      <c r="A241" t="s">
        <v>38</v>
      </c>
      <c r="B241">
        <v>1</v>
      </c>
      <c r="C241">
        <v>1</v>
      </c>
      <c r="D241" t="s">
        <v>107</v>
      </c>
    </row>
    <row r="242" spans="1:4" x14ac:dyDescent="0.25">
      <c r="A242" t="s">
        <v>38</v>
      </c>
      <c r="B242">
        <v>1</v>
      </c>
      <c r="C242">
        <v>5</v>
      </c>
      <c r="D242" t="s">
        <v>109</v>
      </c>
    </row>
    <row r="243" spans="1:4" x14ac:dyDescent="0.25">
      <c r="A243" t="s">
        <v>38</v>
      </c>
      <c r="B243">
        <v>42</v>
      </c>
      <c r="C243">
        <v>10</v>
      </c>
      <c r="D243" t="s">
        <v>110</v>
      </c>
    </row>
    <row r="244" spans="1:4" x14ac:dyDescent="0.25">
      <c r="A244" t="s">
        <v>43</v>
      </c>
      <c r="B244">
        <v>6</v>
      </c>
      <c r="C244">
        <v>12</v>
      </c>
      <c r="D244" t="s">
        <v>97</v>
      </c>
    </row>
    <row r="245" spans="1:4" x14ac:dyDescent="0.25">
      <c r="A245" t="s">
        <v>43</v>
      </c>
      <c r="B245">
        <v>1</v>
      </c>
      <c r="C245">
        <v>11</v>
      </c>
      <c r="D245" t="s">
        <v>104</v>
      </c>
    </row>
    <row r="246" spans="1:4" x14ac:dyDescent="0.25">
      <c r="A246" t="s">
        <v>43</v>
      </c>
      <c r="B246">
        <v>9</v>
      </c>
      <c r="C246">
        <v>10</v>
      </c>
      <c r="D246" t="s">
        <v>106</v>
      </c>
    </row>
    <row r="247" spans="1:4" x14ac:dyDescent="0.25">
      <c r="A247" t="s">
        <v>43</v>
      </c>
      <c r="B247">
        <v>3</v>
      </c>
      <c r="C247">
        <v>2</v>
      </c>
      <c r="D247" t="s">
        <v>109</v>
      </c>
    </row>
    <row r="248" spans="1:4" x14ac:dyDescent="0.25">
      <c r="A248" t="s">
        <v>43</v>
      </c>
      <c r="B248">
        <v>30</v>
      </c>
      <c r="C248">
        <v>2</v>
      </c>
      <c r="D248" t="s">
        <v>110</v>
      </c>
    </row>
    <row r="249" spans="1:4" x14ac:dyDescent="0.25">
      <c r="A249" t="s">
        <v>41</v>
      </c>
      <c r="B249">
        <v>1</v>
      </c>
      <c r="C249">
        <v>3</v>
      </c>
      <c r="D249" t="s">
        <v>104</v>
      </c>
    </row>
    <row r="250" spans="1:4" x14ac:dyDescent="0.25">
      <c r="A250" t="s">
        <v>41</v>
      </c>
      <c r="B250">
        <v>3</v>
      </c>
      <c r="C250">
        <v>13</v>
      </c>
      <c r="D250" t="s">
        <v>106</v>
      </c>
    </row>
    <row r="251" spans="1:4" x14ac:dyDescent="0.25">
      <c r="A251" t="s">
        <v>41</v>
      </c>
      <c r="B251">
        <v>2</v>
      </c>
      <c r="C251">
        <v>1</v>
      </c>
      <c r="D251" t="s">
        <v>109</v>
      </c>
    </row>
    <row r="252" spans="1:4" x14ac:dyDescent="0.25">
      <c r="A252" t="s">
        <v>41</v>
      </c>
      <c r="B252">
        <v>35</v>
      </c>
      <c r="C252">
        <v>4</v>
      </c>
      <c r="D252" t="s">
        <v>110</v>
      </c>
    </row>
    <row r="253" spans="1:4" x14ac:dyDescent="0.25">
      <c r="A253" t="s">
        <v>44</v>
      </c>
      <c r="B253">
        <v>2</v>
      </c>
      <c r="C253">
        <v>2</v>
      </c>
      <c r="D253" t="s">
        <v>104</v>
      </c>
    </row>
    <row r="254" spans="1:4" x14ac:dyDescent="0.25">
      <c r="A254" t="s">
        <v>44</v>
      </c>
      <c r="B254">
        <v>9</v>
      </c>
      <c r="C254">
        <v>2</v>
      </c>
      <c r="D254" t="s">
        <v>106</v>
      </c>
    </row>
    <row r="255" spans="1:4" x14ac:dyDescent="0.25">
      <c r="A255" t="s">
        <v>44</v>
      </c>
      <c r="B255">
        <v>2</v>
      </c>
      <c r="C255">
        <v>2</v>
      </c>
      <c r="D255" t="s">
        <v>109</v>
      </c>
    </row>
    <row r="256" spans="1:4" x14ac:dyDescent="0.25">
      <c r="A256" t="s">
        <v>50</v>
      </c>
      <c r="B256">
        <v>2</v>
      </c>
      <c r="C256">
        <v>4</v>
      </c>
      <c r="D256" t="s">
        <v>106</v>
      </c>
    </row>
    <row r="257" spans="1:4" x14ac:dyDescent="0.25">
      <c r="A257" t="s">
        <v>50</v>
      </c>
      <c r="B257">
        <v>1</v>
      </c>
      <c r="C257">
        <v>1</v>
      </c>
      <c r="D257" t="s">
        <v>109</v>
      </c>
    </row>
    <row r="258" spans="1:4" x14ac:dyDescent="0.25">
      <c r="A258" t="s">
        <v>50</v>
      </c>
      <c r="B258">
        <v>12</v>
      </c>
      <c r="C258">
        <v>3</v>
      </c>
      <c r="D258" t="s">
        <v>110</v>
      </c>
    </row>
    <row r="259" spans="1:4" x14ac:dyDescent="0.25">
      <c r="A259" t="s">
        <v>51</v>
      </c>
      <c r="B259">
        <v>4</v>
      </c>
      <c r="C259">
        <v>4</v>
      </c>
      <c r="D259" t="s">
        <v>106</v>
      </c>
    </row>
    <row r="260" spans="1:4" x14ac:dyDescent="0.25">
      <c r="A260" t="s">
        <v>51</v>
      </c>
      <c r="B260">
        <v>2</v>
      </c>
      <c r="C260">
        <v>1</v>
      </c>
      <c r="D260" t="s">
        <v>109</v>
      </c>
    </row>
    <row r="261" spans="1:4" x14ac:dyDescent="0.25">
      <c r="A261" t="s">
        <v>52</v>
      </c>
      <c r="B261">
        <v>1</v>
      </c>
      <c r="C261">
        <v>2</v>
      </c>
      <c r="D261" t="s">
        <v>104</v>
      </c>
    </row>
    <row r="262" spans="1:4" x14ac:dyDescent="0.25">
      <c r="A262" t="s">
        <v>52</v>
      </c>
      <c r="B262">
        <v>3</v>
      </c>
      <c r="C262">
        <v>6</v>
      </c>
      <c r="D262" t="s">
        <v>106</v>
      </c>
    </row>
    <row r="263" spans="1:4" x14ac:dyDescent="0.25">
      <c r="A263" t="s">
        <v>52</v>
      </c>
      <c r="B263">
        <v>7</v>
      </c>
      <c r="C263">
        <v>1</v>
      </c>
      <c r="D263" t="s">
        <v>110</v>
      </c>
    </row>
    <row r="264" spans="1:4" x14ac:dyDescent="0.25">
      <c r="A264" t="s">
        <v>53</v>
      </c>
      <c r="B264">
        <v>1</v>
      </c>
      <c r="C264">
        <v>2</v>
      </c>
      <c r="D264" t="s">
        <v>106</v>
      </c>
    </row>
    <row r="265" spans="1:4" x14ac:dyDescent="0.25">
      <c r="A265" t="s">
        <v>53</v>
      </c>
      <c r="B265">
        <v>6</v>
      </c>
      <c r="C265">
        <v>1</v>
      </c>
      <c r="D265" t="s">
        <v>110</v>
      </c>
    </row>
    <row r="266" spans="1:4" x14ac:dyDescent="0.25">
      <c r="A266" t="s">
        <v>54</v>
      </c>
      <c r="B266">
        <v>1</v>
      </c>
      <c r="C266">
        <v>4</v>
      </c>
      <c r="D266" t="s">
        <v>106</v>
      </c>
    </row>
    <row r="267" spans="1:4" x14ac:dyDescent="0.25">
      <c r="A267" t="s">
        <v>54</v>
      </c>
      <c r="B267">
        <v>2</v>
      </c>
      <c r="C267">
        <v>3</v>
      </c>
      <c r="D267" t="s">
        <v>110</v>
      </c>
    </row>
    <row r="268" spans="1:4" x14ac:dyDescent="0.25">
      <c r="A268" t="s">
        <v>55</v>
      </c>
      <c r="B268">
        <v>3</v>
      </c>
      <c r="C268">
        <v>1</v>
      </c>
      <c r="D268" t="s">
        <v>106</v>
      </c>
    </row>
    <row r="269" spans="1:4" x14ac:dyDescent="0.25">
      <c r="A269" t="s">
        <v>56</v>
      </c>
      <c r="B269">
        <v>10</v>
      </c>
      <c r="C269">
        <v>1</v>
      </c>
      <c r="D269" t="s">
        <v>110</v>
      </c>
    </row>
    <row r="270" spans="1:4" x14ac:dyDescent="0.25">
      <c r="A270" t="s">
        <v>57</v>
      </c>
      <c r="B270">
        <v>1</v>
      </c>
      <c r="C270">
        <v>2</v>
      </c>
      <c r="D270" t="s">
        <v>106</v>
      </c>
    </row>
    <row r="271" spans="1:4" x14ac:dyDescent="0.25">
      <c r="A271" t="s">
        <v>58</v>
      </c>
      <c r="B271">
        <v>2</v>
      </c>
      <c r="C271">
        <v>1</v>
      </c>
      <c r="D271" t="s">
        <v>106</v>
      </c>
    </row>
    <row r="272" spans="1:4" x14ac:dyDescent="0.25">
      <c r="A272" t="s">
        <v>59</v>
      </c>
      <c r="B272">
        <v>2</v>
      </c>
      <c r="C272">
        <v>3</v>
      </c>
      <c r="D272" t="s">
        <v>106</v>
      </c>
    </row>
    <row r="273" spans="1:4" x14ac:dyDescent="0.25">
      <c r="A273" t="s">
        <v>60</v>
      </c>
      <c r="B273">
        <v>1</v>
      </c>
      <c r="C273">
        <v>4</v>
      </c>
      <c r="D273" t="s">
        <v>106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EC47-78D7-44E8-B853-B9BBBD7B524E}">
  <dimension ref="A1:C37"/>
  <sheetViews>
    <sheetView topLeftCell="A19" workbookViewId="0">
      <selection activeCell="A10" sqref="A10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84</v>
      </c>
      <c r="B1" t="s">
        <v>87</v>
      </c>
    </row>
    <row r="3" spans="1:3" x14ac:dyDescent="0.25">
      <c r="A3" s="32" t="s">
        <v>85</v>
      </c>
      <c r="B3" t="s">
        <v>89</v>
      </c>
      <c r="C3" t="s">
        <v>88</v>
      </c>
    </row>
    <row r="4" spans="1:3" x14ac:dyDescent="0.25">
      <c r="A4" s="33" t="s">
        <v>49</v>
      </c>
      <c r="B4" s="34">
        <v>5</v>
      </c>
      <c r="C4" s="34">
        <v>1</v>
      </c>
    </row>
    <row r="5" spans="1:3" x14ac:dyDescent="0.25">
      <c r="A5" s="33" t="s">
        <v>35</v>
      </c>
      <c r="B5" s="34">
        <v>50</v>
      </c>
      <c r="C5" s="34">
        <v>5</v>
      </c>
    </row>
    <row r="6" spans="1:3" x14ac:dyDescent="0.25">
      <c r="A6" s="33" t="s">
        <v>28</v>
      </c>
      <c r="B6" s="34">
        <v>2791</v>
      </c>
      <c r="C6" s="34">
        <v>1764</v>
      </c>
    </row>
    <row r="7" spans="1:3" x14ac:dyDescent="0.25">
      <c r="A7" s="33" t="s">
        <v>26</v>
      </c>
      <c r="B7" s="34">
        <v>2280</v>
      </c>
      <c r="C7" s="34">
        <v>1088</v>
      </c>
    </row>
    <row r="8" spans="1:3" x14ac:dyDescent="0.25">
      <c r="A8" s="33" t="s">
        <v>8</v>
      </c>
      <c r="B8" s="34">
        <v>2903</v>
      </c>
      <c r="C8" s="34">
        <v>1638</v>
      </c>
    </row>
    <row r="9" spans="1:3" x14ac:dyDescent="0.25">
      <c r="A9" s="33" t="s">
        <v>13</v>
      </c>
      <c r="B9" s="34">
        <v>2820</v>
      </c>
      <c r="C9" s="34">
        <v>1948</v>
      </c>
    </row>
    <row r="10" spans="1:3" x14ac:dyDescent="0.25">
      <c r="A10" s="33" t="s">
        <v>14</v>
      </c>
      <c r="B10" s="34">
        <v>2846</v>
      </c>
      <c r="C10" s="34">
        <v>2347</v>
      </c>
    </row>
    <row r="11" spans="1:3" x14ac:dyDescent="0.25">
      <c r="A11" s="33" t="s">
        <v>22</v>
      </c>
      <c r="B11" s="34">
        <v>2711</v>
      </c>
      <c r="C11" s="34">
        <v>2323</v>
      </c>
    </row>
    <row r="12" spans="1:3" x14ac:dyDescent="0.25">
      <c r="A12" s="33" t="s">
        <v>10</v>
      </c>
      <c r="B12" s="34">
        <v>2322</v>
      </c>
      <c r="C12" s="34">
        <v>2314</v>
      </c>
    </row>
    <row r="13" spans="1:3" x14ac:dyDescent="0.25">
      <c r="A13" s="33" t="s">
        <v>23</v>
      </c>
      <c r="B13" s="34">
        <v>1939</v>
      </c>
      <c r="C13" s="34">
        <v>2338</v>
      </c>
    </row>
    <row r="14" spans="1:3" x14ac:dyDescent="0.25">
      <c r="A14" s="33" t="s">
        <v>18</v>
      </c>
      <c r="B14" s="34">
        <v>1640</v>
      </c>
      <c r="C14" s="34">
        <v>2285</v>
      </c>
    </row>
    <row r="15" spans="1:3" x14ac:dyDescent="0.25">
      <c r="A15" s="33" t="s">
        <v>25</v>
      </c>
      <c r="B15" s="34">
        <v>1237</v>
      </c>
      <c r="C15" s="34">
        <v>2077</v>
      </c>
    </row>
    <row r="16" spans="1:3" x14ac:dyDescent="0.25">
      <c r="A16" s="33" t="s">
        <v>20</v>
      </c>
      <c r="B16" s="34">
        <v>819</v>
      </c>
      <c r="C16" s="34">
        <v>1846</v>
      </c>
    </row>
    <row r="17" spans="1:3" x14ac:dyDescent="0.25">
      <c r="A17" s="33" t="s">
        <v>33</v>
      </c>
      <c r="B17" s="34">
        <v>373</v>
      </c>
      <c r="C17" s="34">
        <v>1550</v>
      </c>
    </row>
    <row r="18" spans="1:3" x14ac:dyDescent="0.25">
      <c r="A18" s="33" t="s">
        <v>29</v>
      </c>
      <c r="B18" s="34">
        <v>292</v>
      </c>
      <c r="C18" s="34">
        <v>966</v>
      </c>
    </row>
    <row r="19" spans="1:3" x14ac:dyDescent="0.25">
      <c r="A19" s="33" t="s">
        <v>34</v>
      </c>
      <c r="B19" s="34">
        <v>144</v>
      </c>
      <c r="C19" s="34">
        <v>492</v>
      </c>
    </row>
    <row r="20" spans="1:3" x14ac:dyDescent="0.25">
      <c r="A20" s="33" t="s">
        <v>31</v>
      </c>
      <c r="B20" s="34">
        <v>91</v>
      </c>
      <c r="C20" s="34">
        <v>294</v>
      </c>
    </row>
    <row r="21" spans="1:3" x14ac:dyDescent="0.25">
      <c r="A21" s="33" t="s">
        <v>40</v>
      </c>
      <c r="B21" s="34">
        <v>99</v>
      </c>
      <c r="C21" s="34">
        <v>190</v>
      </c>
    </row>
    <row r="22" spans="1:3" x14ac:dyDescent="0.25">
      <c r="A22" s="33" t="s">
        <v>38</v>
      </c>
      <c r="B22" s="34">
        <v>65</v>
      </c>
      <c r="C22" s="34">
        <v>65</v>
      </c>
    </row>
    <row r="23" spans="1:3" x14ac:dyDescent="0.25">
      <c r="A23" s="33" t="s">
        <v>43</v>
      </c>
      <c r="B23" s="34">
        <v>49</v>
      </c>
      <c r="C23" s="34">
        <v>37</v>
      </c>
    </row>
    <row r="24" spans="1:3" x14ac:dyDescent="0.25">
      <c r="A24" s="33" t="s">
        <v>41</v>
      </c>
      <c r="B24" s="34">
        <v>41</v>
      </c>
      <c r="C24" s="34">
        <v>21</v>
      </c>
    </row>
    <row r="25" spans="1:3" x14ac:dyDescent="0.25">
      <c r="A25" s="33" t="s">
        <v>44</v>
      </c>
      <c r="B25" s="34">
        <v>13</v>
      </c>
      <c r="C25" s="34">
        <v>6</v>
      </c>
    </row>
    <row r="26" spans="1:3" x14ac:dyDescent="0.25">
      <c r="A26" s="33" t="s">
        <v>50</v>
      </c>
      <c r="B26" s="34">
        <v>15</v>
      </c>
      <c r="C26" s="34">
        <v>8</v>
      </c>
    </row>
    <row r="27" spans="1:3" x14ac:dyDescent="0.25">
      <c r="A27" s="33" t="s">
        <v>51</v>
      </c>
      <c r="B27" s="34">
        <v>6</v>
      </c>
      <c r="C27" s="34">
        <v>5</v>
      </c>
    </row>
    <row r="28" spans="1:3" x14ac:dyDescent="0.25">
      <c r="A28" s="33" t="s">
        <v>52</v>
      </c>
      <c r="B28" s="34">
        <v>11</v>
      </c>
      <c r="C28" s="34">
        <v>9</v>
      </c>
    </row>
    <row r="29" spans="1:3" x14ac:dyDescent="0.25">
      <c r="A29" s="33" t="s">
        <v>53</v>
      </c>
      <c r="B29" s="34">
        <v>7</v>
      </c>
      <c r="C29" s="34">
        <v>3</v>
      </c>
    </row>
    <row r="30" spans="1:3" x14ac:dyDescent="0.25">
      <c r="A30" s="33" t="s">
        <v>54</v>
      </c>
      <c r="B30" s="34">
        <v>3</v>
      </c>
      <c r="C30" s="34">
        <v>7</v>
      </c>
    </row>
    <row r="31" spans="1:3" x14ac:dyDescent="0.25">
      <c r="A31" s="33" t="s">
        <v>55</v>
      </c>
      <c r="B31" s="34">
        <v>3</v>
      </c>
      <c r="C31" s="34">
        <v>1</v>
      </c>
    </row>
    <row r="32" spans="1:3" x14ac:dyDescent="0.25">
      <c r="A32" s="33" t="s">
        <v>56</v>
      </c>
      <c r="B32" s="34">
        <v>10</v>
      </c>
      <c r="C32" s="34">
        <v>1</v>
      </c>
    </row>
    <row r="33" spans="1:3" x14ac:dyDescent="0.25">
      <c r="A33" s="33" t="s">
        <v>57</v>
      </c>
      <c r="B33" s="34">
        <v>1</v>
      </c>
      <c r="C33" s="34">
        <v>2</v>
      </c>
    </row>
    <row r="34" spans="1:3" x14ac:dyDescent="0.25">
      <c r="A34" s="33" t="s">
        <v>58</v>
      </c>
      <c r="B34" s="34">
        <v>2</v>
      </c>
      <c r="C34" s="34">
        <v>1</v>
      </c>
    </row>
    <row r="35" spans="1:3" x14ac:dyDescent="0.25">
      <c r="A35" s="33" t="s">
        <v>59</v>
      </c>
      <c r="B35" s="34">
        <v>2</v>
      </c>
      <c r="C35" s="34">
        <v>3</v>
      </c>
    </row>
    <row r="36" spans="1:3" x14ac:dyDescent="0.25">
      <c r="A36" s="33" t="s">
        <v>60</v>
      </c>
      <c r="B36" s="34">
        <v>1</v>
      </c>
      <c r="C36" s="34">
        <v>4</v>
      </c>
    </row>
    <row r="37" spans="1:3" x14ac:dyDescent="0.25">
      <c r="A37" s="33" t="s">
        <v>86</v>
      </c>
      <c r="B37" s="34">
        <v>25591</v>
      </c>
      <c r="C37" s="34">
        <v>25639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FC9-781A-4123-A8F2-07BAACB32139}">
  <dimension ref="A1:C23"/>
  <sheetViews>
    <sheetView workbookViewId="0">
      <selection activeCell="A13" sqref="A13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84</v>
      </c>
      <c r="B1" t="s">
        <v>87</v>
      </c>
    </row>
    <row r="3" spans="1:3" x14ac:dyDescent="0.25">
      <c r="A3" s="32" t="s">
        <v>85</v>
      </c>
      <c r="B3" t="s">
        <v>89</v>
      </c>
      <c r="C3" t="s">
        <v>88</v>
      </c>
    </row>
    <row r="4" spans="1:3" x14ac:dyDescent="0.25">
      <c r="A4" s="33" t="s">
        <v>61</v>
      </c>
      <c r="B4" s="34">
        <v>6</v>
      </c>
      <c r="C4" s="34">
        <v>1</v>
      </c>
    </row>
    <row r="5" spans="1:3" x14ac:dyDescent="0.25">
      <c r="A5" s="33" t="s">
        <v>36</v>
      </c>
      <c r="B5" s="34">
        <v>52</v>
      </c>
      <c r="C5" s="34">
        <v>5</v>
      </c>
    </row>
    <row r="6" spans="1:3" x14ac:dyDescent="0.25">
      <c r="A6" s="33" t="s">
        <v>27</v>
      </c>
      <c r="B6" s="34">
        <v>5172</v>
      </c>
      <c r="C6" s="34">
        <v>2852</v>
      </c>
    </row>
    <row r="7" spans="1:3" x14ac:dyDescent="0.25">
      <c r="A7" s="33" t="s">
        <v>9</v>
      </c>
      <c r="B7" s="34">
        <v>5723</v>
      </c>
      <c r="C7" s="34">
        <v>3586</v>
      </c>
    </row>
    <row r="8" spans="1:3" x14ac:dyDescent="0.25">
      <c r="A8" s="33" t="s">
        <v>15</v>
      </c>
      <c r="B8" s="34">
        <v>5557</v>
      </c>
      <c r="C8" s="34">
        <v>4670</v>
      </c>
    </row>
    <row r="9" spans="1:3" x14ac:dyDescent="0.25">
      <c r="A9" s="33" t="s">
        <v>11</v>
      </c>
      <c r="B9" s="34">
        <v>4261</v>
      </c>
      <c r="C9" s="34">
        <v>4652</v>
      </c>
    </row>
    <row r="10" spans="1:3" x14ac:dyDescent="0.25">
      <c r="A10" s="33" t="s">
        <v>19</v>
      </c>
      <c r="B10" s="34">
        <v>2877</v>
      </c>
      <c r="C10" s="34">
        <v>4362</v>
      </c>
    </row>
    <row r="11" spans="1:3" x14ac:dyDescent="0.25">
      <c r="A11" s="33" t="s">
        <v>21</v>
      </c>
      <c r="B11" s="34">
        <v>1192</v>
      </c>
      <c r="C11" s="34">
        <v>3430</v>
      </c>
    </row>
    <row r="12" spans="1:3" x14ac:dyDescent="0.25">
      <c r="A12" s="33" t="s">
        <v>30</v>
      </c>
      <c r="B12" s="34">
        <v>436</v>
      </c>
      <c r="C12" s="34">
        <v>1518</v>
      </c>
    </row>
    <row r="13" spans="1:3" x14ac:dyDescent="0.25">
      <c r="A13" s="33" t="s">
        <v>32</v>
      </c>
      <c r="B13" s="34">
        <v>190</v>
      </c>
      <c r="C13" s="34">
        <v>489</v>
      </c>
    </row>
    <row r="14" spans="1:3" x14ac:dyDescent="0.25">
      <c r="A14" s="33" t="s">
        <v>39</v>
      </c>
      <c r="B14" s="34">
        <v>114</v>
      </c>
      <c r="C14" s="34">
        <v>103</v>
      </c>
    </row>
    <row r="15" spans="1:3" x14ac:dyDescent="0.25">
      <c r="A15" s="33" t="s">
        <v>42</v>
      </c>
      <c r="B15" s="34">
        <v>85</v>
      </c>
      <c r="C15" s="34">
        <v>27</v>
      </c>
    </row>
    <row r="16" spans="1:3" x14ac:dyDescent="0.25">
      <c r="A16" s="33" t="s">
        <v>66</v>
      </c>
      <c r="B16" s="34">
        <v>35</v>
      </c>
      <c r="C16" s="34">
        <v>13</v>
      </c>
    </row>
    <row r="17" spans="1:3" x14ac:dyDescent="0.25">
      <c r="A17" s="33" t="s">
        <v>67</v>
      </c>
      <c r="B17" s="34">
        <v>19</v>
      </c>
      <c r="C17" s="34">
        <v>12</v>
      </c>
    </row>
    <row r="18" spans="1:3" x14ac:dyDescent="0.25">
      <c r="A18" s="33" t="s">
        <v>68</v>
      </c>
      <c r="B18" s="34">
        <v>9</v>
      </c>
      <c r="C18" s="34">
        <v>7</v>
      </c>
    </row>
    <row r="19" spans="1:3" x14ac:dyDescent="0.25">
      <c r="A19" s="33" t="s">
        <v>69</v>
      </c>
      <c r="B19" s="34">
        <v>3</v>
      </c>
      <c r="C19" s="34">
        <v>5</v>
      </c>
    </row>
    <row r="20" spans="1:3" x14ac:dyDescent="0.25">
      <c r="A20" s="33" t="s">
        <v>70</v>
      </c>
      <c r="B20" s="34">
        <v>21</v>
      </c>
      <c r="C20" s="34">
        <v>3</v>
      </c>
    </row>
    <row r="21" spans="1:3" x14ac:dyDescent="0.25">
      <c r="A21" s="33" t="s">
        <v>71</v>
      </c>
      <c r="B21" s="34">
        <v>4</v>
      </c>
      <c r="C21" s="34">
        <v>4</v>
      </c>
    </row>
    <row r="22" spans="1:3" x14ac:dyDescent="0.25">
      <c r="A22" s="33" t="s">
        <v>37</v>
      </c>
      <c r="B22" s="34">
        <v>3</v>
      </c>
      <c r="C22" s="34">
        <v>5</v>
      </c>
    </row>
    <row r="23" spans="1:3" x14ac:dyDescent="0.25">
      <c r="A23" s="33" t="s">
        <v>86</v>
      </c>
      <c r="B23" s="34">
        <v>25759</v>
      </c>
      <c r="C23" s="34">
        <v>25744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3FD0-1625-42EB-BDE7-CF95A9937BD2}">
  <dimension ref="A1:B11"/>
  <sheetViews>
    <sheetView workbookViewId="0">
      <selection activeCell="A9" sqref="A9"/>
    </sheetView>
  </sheetViews>
  <sheetFormatPr defaultRowHeight="15" x14ac:dyDescent="0.25"/>
  <cols>
    <col min="1" max="1" width="15.7109375" bestFit="1" customWidth="1"/>
    <col min="2" max="2" width="13.85546875" bestFit="1" customWidth="1"/>
  </cols>
  <sheetData>
    <row r="1" spans="1:2" x14ac:dyDescent="0.25">
      <c r="A1" s="32" t="s">
        <v>84</v>
      </c>
      <c r="B1" t="s">
        <v>87</v>
      </c>
    </row>
    <row r="3" spans="1:2" x14ac:dyDescent="0.25">
      <c r="A3" s="32" t="s">
        <v>85</v>
      </c>
      <c r="B3" t="s">
        <v>93</v>
      </c>
    </row>
    <row r="4" spans="1:2" x14ac:dyDescent="0.25">
      <c r="A4" s="33" t="s">
        <v>6</v>
      </c>
      <c r="B4" s="34">
        <v>5287</v>
      </c>
    </row>
    <row r="5" spans="1:2" x14ac:dyDescent="0.25">
      <c r="A5" s="33" t="s">
        <v>24</v>
      </c>
      <c r="B5" s="34">
        <v>5820</v>
      </c>
    </row>
    <row r="6" spans="1:2" x14ac:dyDescent="0.25">
      <c r="A6" s="33" t="s">
        <v>17</v>
      </c>
      <c r="B6" s="34">
        <v>5623</v>
      </c>
    </row>
    <row r="7" spans="1:2" x14ac:dyDescent="0.25">
      <c r="A7" s="33" t="s">
        <v>16</v>
      </c>
      <c r="B7" s="34">
        <v>4790</v>
      </c>
    </row>
    <row r="8" spans="1:2" x14ac:dyDescent="0.25">
      <c r="A8" s="33" t="s">
        <v>12</v>
      </c>
      <c r="B8" s="34">
        <v>4234</v>
      </c>
    </row>
    <row r="9" spans="1:2" x14ac:dyDescent="0.25">
      <c r="A9" s="33" t="s">
        <v>83</v>
      </c>
      <c r="B9" s="34">
        <v>25</v>
      </c>
    </row>
    <row r="10" spans="1:2" x14ac:dyDescent="0.25">
      <c r="A10" s="33" t="s">
        <v>82</v>
      </c>
      <c r="B10" s="34">
        <v>18</v>
      </c>
    </row>
    <row r="11" spans="1:2" x14ac:dyDescent="0.25">
      <c r="A11" s="33" t="s">
        <v>86</v>
      </c>
      <c r="B11" s="34">
        <v>25797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0847-722C-4DF6-BA42-F7AE19476593}">
  <dimension ref="A1:N152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12" max="12" width="16.140625" bestFit="1" customWidth="1"/>
    <col min="13" max="14" width="12" bestFit="1" customWidth="1"/>
  </cols>
  <sheetData>
    <row r="1" spans="1:14" x14ac:dyDescent="0.25">
      <c r="A1" s="5" t="s">
        <v>5</v>
      </c>
      <c r="B1" s="5" t="s">
        <v>47</v>
      </c>
      <c r="C1" s="5" t="s">
        <v>48</v>
      </c>
      <c r="D1" s="21" t="s">
        <v>84</v>
      </c>
      <c r="E1" s="26"/>
      <c r="F1" s="26"/>
      <c r="G1" s="26"/>
      <c r="H1" s="26"/>
      <c r="I1" s="26"/>
      <c r="J1" s="26"/>
      <c r="L1" s="5" t="s">
        <v>5</v>
      </c>
      <c r="M1" s="5" t="s">
        <v>47</v>
      </c>
      <c r="N1" s="5" t="s">
        <v>48</v>
      </c>
    </row>
    <row r="2" spans="1:14" x14ac:dyDescent="0.25">
      <c r="A2" s="6" t="s">
        <v>61</v>
      </c>
      <c r="B2" s="7">
        <v>6</v>
      </c>
      <c r="C2" s="7">
        <v>1</v>
      </c>
      <c r="D2" s="7" t="s">
        <v>110</v>
      </c>
      <c r="E2" s="7"/>
      <c r="F2" s="7"/>
      <c r="G2" s="7"/>
      <c r="H2" s="7"/>
      <c r="I2" s="7"/>
      <c r="J2" s="7"/>
      <c r="L2" s="6" t="s">
        <v>61</v>
      </c>
      <c r="M2" s="7">
        <f>B2/PocetDnu!$B$2</f>
        <v>6</v>
      </c>
      <c r="N2" s="7">
        <f>C2/PocetDnu!$B$2</f>
        <v>1</v>
      </c>
    </row>
    <row r="3" spans="1:14" x14ac:dyDescent="0.25">
      <c r="A3" s="6" t="s">
        <v>36</v>
      </c>
      <c r="B3" s="8">
        <v>9</v>
      </c>
      <c r="C3" s="7">
        <v>2</v>
      </c>
      <c r="D3" s="7" t="s">
        <v>104</v>
      </c>
      <c r="E3" s="7"/>
      <c r="F3" s="7"/>
      <c r="G3" s="7"/>
      <c r="H3" s="7"/>
      <c r="I3" s="7"/>
      <c r="J3" s="7"/>
      <c r="L3" s="6" t="s">
        <v>45</v>
      </c>
      <c r="M3" s="7">
        <f>B3/PocetDnu!$B$2</f>
        <v>9</v>
      </c>
      <c r="N3" s="7">
        <f>C3/PocetDnu!$B$2</f>
        <v>2</v>
      </c>
    </row>
    <row r="4" spans="1:14" x14ac:dyDescent="0.25">
      <c r="A4" s="6" t="s">
        <v>36</v>
      </c>
      <c r="B4" s="7">
        <v>43</v>
      </c>
      <c r="C4" s="7">
        <v>3</v>
      </c>
      <c r="D4" s="7" t="s">
        <v>110</v>
      </c>
      <c r="E4" s="7"/>
      <c r="F4" s="7"/>
      <c r="G4" s="7"/>
      <c r="H4" s="7"/>
      <c r="I4" s="7"/>
      <c r="J4" s="7"/>
      <c r="L4" s="6" t="s">
        <v>62</v>
      </c>
      <c r="M4" s="7">
        <f>B4/PocetDnu!$B$2</f>
        <v>43</v>
      </c>
      <c r="N4" s="7">
        <f>C4/PocetDnu!$B$2</f>
        <v>3</v>
      </c>
    </row>
    <row r="5" spans="1:14" x14ac:dyDescent="0.25">
      <c r="A5" s="6" t="s">
        <v>27</v>
      </c>
      <c r="B5" s="7">
        <v>158</v>
      </c>
      <c r="C5" s="7">
        <v>9</v>
      </c>
      <c r="D5" s="7" t="s">
        <v>97</v>
      </c>
      <c r="E5" s="7"/>
      <c r="F5" s="7"/>
      <c r="G5" s="7"/>
      <c r="H5" s="7"/>
      <c r="I5" s="7"/>
      <c r="J5" s="7"/>
      <c r="L5" s="6" t="s">
        <v>63</v>
      </c>
      <c r="M5" s="7">
        <f>B5/PocetDnu!$B$2</f>
        <v>158</v>
      </c>
      <c r="N5" s="7">
        <f>C5/PocetDnu!$B$2</f>
        <v>9</v>
      </c>
    </row>
    <row r="6" spans="1:14" x14ac:dyDescent="0.25">
      <c r="A6" s="6" t="s">
        <v>27</v>
      </c>
      <c r="B6" s="7">
        <v>113</v>
      </c>
      <c r="C6" s="7">
        <v>6</v>
      </c>
      <c r="D6" s="7" t="s">
        <v>98</v>
      </c>
      <c r="E6" s="7"/>
      <c r="F6" s="7"/>
      <c r="G6" s="7"/>
      <c r="H6" s="7"/>
      <c r="I6" s="7"/>
      <c r="J6" s="7"/>
      <c r="L6" s="6" t="s">
        <v>64</v>
      </c>
      <c r="M6" s="7">
        <f>B6/PocetDnu!$B$2</f>
        <v>113</v>
      </c>
      <c r="N6" s="7">
        <f>C6/PocetDnu!$B$2</f>
        <v>6</v>
      </c>
    </row>
    <row r="7" spans="1:14" x14ac:dyDescent="0.25">
      <c r="A7" s="6" t="s">
        <v>27</v>
      </c>
      <c r="B7" s="7">
        <v>1615</v>
      </c>
      <c r="C7" s="7">
        <v>930</v>
      </c>
      <c r="D7" s="7" t="s">
        <v>100</v>
      </c>
      <c r="E7" s="7"/>
      <c r="F7" s="7"/>
      <c r="G7" s="7"/>
      <c r="H7" s="7"/>
      <c r="I7" s="7"/>
      <c r="J7" s="7"/>
      <c r="L7" s="6" t="s">
        <v>65</v>
      </c>
      <c r="M7" s="7">
        <f>B7/PocetDnu!$B$2</f>
        <v>1615</v>
      </c>
      <c r="N7" s="7">
        <f>C7/PocetDnu!$B$2</f>
        <v>930</v>
      </c>
    </row>
    <row r="8" spans="1:14" x14ac:dyDescent="0.25">
      <c r="A8" s="6" t="s">
        <v>27</v>
      </c>
      <c r="B8" s="8">
        <v>186</v>
      </c>
      <c r="C8" s="7">
        <v>90</v>
      </c>
      <c r="D8" s="7" t="s">
        <v>102</v>
      </c>
      <c r="E8" s="7"/>
      <c r="F8" s="7"/>
      <c r="G8" s="7"/>
      <c r="H8" s="7"/>
      <c r="I8" s="7"/>
      <c r="J8" s="7"/>
      <c r="L8" s="6" t="s">
        <v>36</v>
      </c>
      <c r="M8" s="7">
        <f>B8/PocetDnu!$B$2</f>
        <v>186</v>
      </c>
      <c r="N8" s="7">
        <f>C8/PocetDnu!$B$2</f>
        <v>90</v>
      </c>
    </row>
    <row r="9" spans="1:14" x14ac:dyDescent="0.25">
      <c r="A9" s="6" t="s">
        <v>27</v>
      </c>
      <c r="B9" s="8">
        <v>518</v>
      </c>
      <c r="C9" s="8">
        <v>246</v>
      </c>
      <c r="D9" s="22" t="s">
        <v>103</v>
      </c>
      <c r="E9" s="22"/>
      <c r="F9" s="22"/>
      <c r="G9" s="22"/>
      <c r="H9" s="22"/>
      <c r="I9" s="22"/>
      <c r="J9" s="22"/>
      <c r="L9" s="6" t="s">
        <v>27</v>
      </c>
      <c r="M9" s="7">
        <f>B9/PocetDnu!$B$2</f>
        <v>518</v>
      </c>
      <c r="N9" s="7">
        <f>C9/PocetDnu!$B$2</f>
        <v>246</v>
      </c>
    </row>
    <row r="10" spans="1:14" x14ac:dyDescent="0.25">
      <c r="A10" s="6" t="s">
        <v>27</v>
      </c>
      <c r="B10" s="8">
        <v>287</v>
      </c>
      <c r="C10" s="8">
        <v>8</v>
      </c>
      <c r="D10" s="22" t="s">
        <v>104</v>
      </c>
      <c r="E10" s="22"/>
      <c r="F10" s="22"/>
      <c r="G10" s="22"/>
      <c r="H10" s="22"/>
      <c r="I10" s="22"/>
      <c r="J10" s="22"/>
      <c r="L10" s="6" t="s">
        <v>9</v>
      </c>
      <c r="M10" s="7">
        <f>B10/PocetDnu!$B$2</f>
        <v>287</v>
      </c>
      <c r="N10" s="7">
        <f>C10/PocetDnu!$B$2</f>
        <v>8</v>
      </c>
    </row>
    <row r="11" spans="1:14" x14ac:dyDescent="0.25">
      <c r="A11" s="6" t="s">
        <v>27</v>
      </c>
      <c r="B11" s="8">
        <v>113</v>
      </c>
      <c r="C11" s="8">
        <v>1</v>
      </c>
      <c r="D11" s="22" t="s">
        <v>105</v>
      </c>
      <c r="E11" s="22"/>
      <c r="F11" s="22"/>
      <c r="G11" s="22"/>
      <c r="H11" s="22"/>
      <c r="I11" s="22"/>
      <c r="J11" s="22"/>
      <c r="L11" s="6" t="s">
        <v>15</v>
      </c>
      <c r="M11" s="7">
        <f>B11/PocetDnu!$B$2</f>
        <v>113</v>
      </c>
      <c r="N11" s="7">
        <f>C11/PocetDnu!$B$2</f>
        <v>1</v>
      </c>
    </row>
    <row r="12" spans="1:14" x14ac:dyDescent="0.25">
      <c r="A12" s="6" t="s">
        <v>27</v>
      </c>
      <c r="B12" s="8">
        <v>438</v>
      </c>
      <c r="C12" s="8">
        <v>12</v>
      </c>
      <c r="D12" s="22" t="s">
        <v>106</v>
      </c>
      <c r="E12" s="22"/>
      <c r="F12" s="22"/>
      <c r="G12" s="22"/>
      <c r="H12" s="22"/>
      <c r="I12" s="22"/>
      <c r="J12" s="22"/>
      <c r="L12" s="6" t="s">
        <v>11</v>
      </c>
      <c r="M12" s="7">
        <f>B12/PocetDnu!$B$2</f>
        <v>438</v>
      </c>
      <c r="N12" s="7">
        <f>C12/PocetDnu!$B$2</f>
        <v>12</v>
      </c>
    </row>
    <row r="13" spans="1:14" x14ac:dyDescent="0.25">
      <c r="A13" s="6" t="s">
        <v>27</v>
      </c>
      <c r="B13" s="8">
        <v>165</v>
      </c>
      <c r="C13" s="8">
        <v>5</v>
      </c>
      <c r="D13" s="22" t="s">
        <v>107</v>
      </c>
      <c r="E13" s="22"/>
      <c r="F13" s="22"/>
      <c r="G13" s="22"/>
      <c r="H13" s="22"/>
      <c r="I13" s="22"/>
      <c r="J13" s="22"/>
      <c r="L13" s="6" t="s">
        <v>19</v>
      </c>
      <c r="M13" s="7">
        <f>B13/PocetDnu!$B$2</f>
        <v>165</v>
      </c>
      <c r="N13" s="7">
        <f>C13/PocetDnu!$B$2</f>
        <v>5</v>
      </c>
    </row>
    <row r="14" spans="1:14" x14ac:dyDescent="0.25">
      <c r="A14" s="6" t="s">
        <v>27</v>
      </c>
      <c r="B14" s="8">
        <v>139</v>
      </c>
      <c r="C14" s="8">
        <v>10</v>
      </c>
      <c r="D14" s="22" t="s">
        <v>108</v>
      </c>
      <c r="E14" s="22"/>
      <c r="F14" s="22"/>
      <c r="G14" s="22"/>
      <c r="H14" s="22"/>
      <c r="I14" s="22"/>
      <c r="J14" s="22"/>
      <c r="L14" s="6" t="s">
        <v>21</v>
      </c>
      <c r="M14" s="7">
        <f>B14/PocetDnu!$B$2</f>
        <v>139</v>
      </c>
      <c r="N14" s="7">
        <f>C14/PocetDnu!$B$2</f>
        <v>10</v>
      </c>
    </row>
    <row r="15" spans="1:14" x14ac:dyDescent="0.25">
      <c r="A15" s="6" t="s">
        <v>27</v>
      </c>
      <c r="B15" s="8">
        <v>5</v>
      </c>
      <c r="C15" s="8">
        <v>3</v>
      </c>
      <c r="D15" s="22" t="s">
        <v>109</v>
      </c>
      <c r="E15" s="22"/>
      <c r="F15" s="22"/>
      <c r="G15" s="22"/>
      <c r="H15" s="22"/>
      <c r="I15" s="22"/>
      <c r="J15" s="22"/>
      <c r="L15" s="6" t="s">
        <v>30</v>
      </c>
      <c r="M15" s="7">
        <f>B15/PocetDnu!$B$2</f>
        <v>5</v>
      </c>
      <c r="N15" s="7">
        <f>C15/PocetDnu!$B$2</f>
        <v>3</v>
      </c>
    </row>
    <row r="16" spans="1:14" x14ac:dyDescent="0.25">
      <c r="A16" s="6" t="s">
        <v>27</v>
      </c>
      <c r="B16" s="8">
        <v>87</v>
      </c>
      <c r="C16" s="8">
        <v>268</v>
      </c>
      <c r="D16" s="22" t="s">
        <v>110</v>
      </c>
      <c r="E16" s="22"/>
      <c r="F16" s="22"/>
      <c r="G16" s="22"/>
      <c r="H16" s="22"/>
      <c r="I16" s="22"/>
      <c r="J16" s="22"/>
      <c r="L16" s="6" t="s">
        <v>32</v>
      </c>
      <c r="M16" s="7">
        <f>B16/PocetDnu!$B$2</f>
        <v>87</v>
      </c>
      <c r="N16" s="7">
        <f>C16/PocetDnu!$B$2</f>
        <v>268</v>
      </c>
    </row>
    <row r="17" spans="1:14" x14ac:dyDescent="0.25">
      <c r="A17" s="6" t="s">
        <v>27</v>
      </c>
      <c r="B17" s="8">
        <v>32</v>
      </c>
      <c r="C17" s="8">
        <v>3</v>
      </c>
      <c r="D17" s="22" t="s">
        <v>111</v>
      </c>
      <c r="E17" s="22"/>
      <c r="F17" s="22"/>
      <c r="G17" s="22"/>
      <c r="H17" s="22"/>
      <c r="I17" s="22"/>
      <c r="J17" s="22"/>
      <c r="L17" s="6" t="s">
        <v>39</v>
      </c>
      <c r="M17" s="7">
        <f>B17/PocetDnu!$B$2</f>
        <v>32</v>
      </c>
      <c r="N17" s="7">
        <f>C17/PocetDnu!$B$2</f>
        <v>3</v>
      </c>
    </row>
    <row r="18" spans="1:14" x14ac:dyDescent="0.25">
      <c r="A18" s="6" t="s">
        <v>27</v>
      </c>
      <c r="B18" s="7">
        <v>1316</v>
      </c>
      <c r="C18" s="8">
        <v>1261</v>
      </c>
      <c r="D18" s="22" t="s">
        <v>112</v>
      </c>
      <c r="E18" s="22"/>
      <c r="F18" s="22"/>
      <c r="G18" s="22"/>
      <c r="H18" s="22"/>
      <c r="I18" s="22"/>
      <c r="J18" s="22"/>
      <c r="L18" s="6" t="s">
        <v>42</v>
      </c>
      <c r="M18" s="7">
        <f>B18/PocetDnu!$B$2</f>
        <v>1316</v>
      </c>
      <c r="N18" s="7">
        <f>C18/PocetDnu!$B$2</f>
        <v>1261</v>
      </c>
    </row>
    <row r="19" spans="1:14" x14ac:dyDescent="0.25">
      <c r="A19" s="6" t="s">
        <v>9</v>
      </c>
      <c r="B19" s="7">
        <v>235</v>
      </c>
      <c r="C19" s="7">
        <v>98</v>
      </c>
      <c r="D19" s="7" t="s">
        <v>96</v>
      </c>
      <c r="E19" s="7"/>
      <c r="F19" s="7"/>
      <c r="G19" s="7"/>
      <c r="H19" s="7"/>
      <c r="I19" s="7"/>
      <c r="J19" s="7"/>
      <c r="L19" s="6" t="s">
        <v>66</v>
      </c>
      <c r="M19" s="7">
        <f>B19/PocetDnu!$B$2</f>
        <v>235</v>
      </c>
      <c r="N19" s="7">
        <f>C19/PocetDnu!$B$2</f>
        <v>98</v>
      </c>
    </row>
    <row r="20" spans="1:14" x14ac:dyDescent="0.25">
      <c r="A20" s="6" t="s">
        <v>9</v>
      </c>
      <c r="B20" s="7">
        <v>329</v>
      </c>
      <c r="C20" s="7">
        <v>201</v>
      </c>
      <c r="D20" s="7" t="s">
        <v>97</v>
      </c>
      <c r="E20" s="7"/>
      <c r="F20" s="7"/>
      <c r="G20" s="7"/>
      <c r="H20" s="7"/>
      <c r="I20" s="7"/>
      <c r="J20" s="7"/>
      <c r="L20" s="6" t="s">
        <v>67</v>
      </c>
      <c r="M20" s="7">
        <f>B20/PocetDnu!$B$2</f>
        <v>329</v>
      </c>
      <c r="N20" s="7">
        <f>C20/PocetDnu!$B$2</f>
        <v>201</v>
      </c>
    </row>
    <row r="21" spans="1:14" x14ac:dyDescent="0.25">
      <c r="A21" s="6" t="s">
        <v>9</v>
      </c>
      <c r="B21" s="7">
        <v>226</v>
      </c>
      <c r="C21" s="7">
        <v>181</v>
      </c>
      <c r="D21" s="7" t="s">
        <v>98</v>
      </c>
      <c r="E21" s="7"/>
      <c r="F21" s="7"/>
      <c r="G21" s="7"/>
      <c r="H21" s="7"/>
      <c r="I21" s="7"/>
      <c r="J21" s="7"/>
      <c r="L21" s="6" t="s">
        <v>68</v>
      </c>
      <c r="M21" s="7">
        <f>B21/PocetDnu!$B$2</f>
        <v>226</v>
      </c>
      <c r="N21" s="7">
        <f>C21/PocetDnu!$B$2</f>
        <v>181</v>
      </c>
    </row>
    <row r="22" spans="1:14" x14ac:dyDescent="0.25">
      <c r="A22" s="6" t="s">
        <v>9</v>
      </c>
      <c r="B22" s="7">
        <v>8</v>
      </c>
      <c r="C22" s="7">
        <v>6</v>
      </c>
      <c r="D22" s="7" t="s">
        <v>99</v>
      </c>
      <c r="E22" s="7"/>
      <c r="F22" s="7"/>
      <c r="G22" s="7"/>
      <c r="H22" s="7"/>
      <c r="I22" s="7"/>
      <c r="J22" s="7"/>
      <c r="L22" s="6" t="s">
        <v>69</v>
      </c>
      <c r="M22" s="7">
        <f>B22/PocetDnu!$B$2</f>
        <v>8</v>
      </c>
      <c r="N22" s="7">
        <f>C22/PocetDnu!$B$2</f>
        <v>6</v>
      </c>
    </row>
    <row r="23" spans="1:14" x14ac:dyDescent="0.25">
      <c r="A23" s="6" t="s">
        <v>9</v>
      </c>
      <c r="B23" s="7">
        <v>1286</v>
      </c>
      <c r="C23" s="7">
        <v>849</v>
      </c>
      <c r="D23" s="7" t="s">
        <v>100</v>
      </c>
      <c r="E23" s="7"/>
      <c r="F23" s="7"/>
      <c r="G23" s="7"/>
      <c r="H23" s="7"/>
      <c r="I23" s="7"/>
      <c r="J23" s="7"/>
      <c r="L23" s="6" t="s">
        <v>70</v>
      </c>
      <c r="M23" s="7">
        <f>B23/PocetDnu!$B$2</f>
        <v>1286</v>
      </c>
      <c r="N23" s="7">
        <f>C23/PocetDnu!$B$2</f>
        <v>849</v>
      </c>
    </row>
    <row r="24" spans="1:14" x14ac:dyDescent="0.25">
      <c r="A24" s="6" t="s">
        <v>9</v>
      </c>
      <c r="B24" s="7">
        <v>273</v>
      </c>
      <c r="C24" s="7">
        <v>172</v>
      </c>
      <c r="D24" s="7" t="s">
        <v>101</v>
      </c>
      <c r="E24" s="7"/>
      <c r="F24" s="7"/>
      <c r="G24" s="7"/>
      <c r="H24" s="7"/>
      <c r="I24" s="7"/>
      <c r="J24" s="7"/>
      <c r="L24" s="6" t="s">
        <v>71</v>
      </c>
      <c r="M24" s="7">
        <f>B24/PocetDnu!$B$2</f>
        <v>273</v>
      </c>
      <c r="N24" s="7">
        <f>C24/PocetDnu!$B$2</f>
        <v>172</v>
      </c>
    </row>
    <row r="25" spans="1:14" x14ac:dyDescent="0.25">
      <c r="A25" s="6" t="s">
        <v>9</v>
      </c>
      <c r="B25" s="7">
        <v>326</v>
      </c>
      <c r="C25" s="8">
        <v>105</v>
      </c>
      <c r="D25" s="22" t="s">
        <v>102</v>
      </c>
      <c r="E25" s="22"/>
      <c r="F25" s="22"/>
      <c r="G25" s="22"/>
      <c r="H25" s="22"/>
      <c r="I25" s="22"/>
      <c r="J25" s="22"/>
      <c r="L25" s="6" t="s">
        <v>37</v>
      </c>
      <c r="M25" s="7">
        <f>B25/PocetDnu!$B$2</f>
        <v>326</v>
      </c>
      <c r="N25" s="7">
        <f>C25/PocetDnu!$B$2</f>
        <v>105</v>
      </c>
    </row>
    <row r="26" spans="1:14" x14ac:dyDescent="0.25">
      <c r="A26" t="s">
        <v>9</v>
      </c>
      <c r="B26">
        <v>835</v>
      </c>
      <c r="C26">
        <v>595</v>
      </c>
      <c r="D26" t="s">
        <v>103</v>
      </c>
    </row>
    <row r="27" spans="1:14" x14ac:dyDescent="0.25">
      <c r="A27" t="s">
        <v>9</v>
      </c>
      <c r="B27">
        <v>579</v>
      </c>
      <c r="C27">
        <v>80</v>
      </c>
      <c r="D27" t="s">
        <v>104</v>
      </c>
    </row>
    <row r="28" spans="1:14" x14ac:dyDescent="0.25">
      <c r="A28" t="s">
        <v>9</v>
      </c>
      <c r="B28">
        <v>229</v>
      </c>
      <c r="C28">
        <v>126</v>
      </c>
      <c r="D28" t="s">
        <v>105</v>
      </c>
    </row>
    <row r="29" spans="1:14" x14ac:dyDescent="0.25">
      <c r="A29" t="s">
        <v>9</v>
      </c>
      <c r="B29">
        <v>741</v>
      </c>
      <c r="C29">
        <v>332</v>
      </c>
      <c r="D29" t="s">
        <v>106</v>
      </c>
    </row>
    <row r="30" spans="1:14" x14ac:dyDescent="0.25">
      <c r="A30" t="s">
        <v>9</v>
      </c>
      <c r="B30">
        <v>224</v>
      </c>
      <c r="C30">
        <v>127</v>
      </c>
      <c r="D30" t="s">
        <v>107</v>
      </c>
    </row>
    <row r="31" spans="1:14" x14ac:dyDescent="0.25">
      <c r="A31" t="s">
        <v>9</v>
      </c>
      <c r="B31">
        <v>192</v>
      </c>
      <c r="C31">
        <v>42</v>
      </c>
      <c r="D31" t="s">
        <v>108</v>
      </c>
    </row>
    <row r="32" spans="1:14" x14ac:dyDescent="0.25">
      <c r="A32" t="s">
        <v>9</v>
      </c>
      <c r="B32">
        <v>8</v>
      </c>
      <c r="C32">
        <v>8</v>
      </c>
      <c r="D32" t="s">
        <v>109</v>
      </c>
    </row>
    <row r="33" spans="1:4" x14ac:dyDescent="0.25">
      <c r="A33" t="s">
        <v>9</v>
      </c>
      <c r="B33">
        <v>33</v>
      </c>
      <c r="C33">
        <v>474</v>
      </c>
      <c r="D33" t="s">
        <v>110</v>
      </c>
    </row>
    <row r="34" spans="1:4" x14ac:dyDescent="0.25">
      <c r="A34" t="s">
        <v>9</v>
      </c>
      <c r="B34">
        <v>74</v>
      </c>
      <c r="C34">
        <v>11</v>
      </c>
      <c r="D34" t="s">
        <v>111</v>
      </c>
    </row>
    <row r="35" spans="1:4" x14ac:dyDescent="0.25">
      <c r="A35" t="s">
        <v>9</v>
      </c>
      <c r="B35">
        <v>125</v>
      </c>
      <c r="C35">
        <v>179</v>
      </c>
      <c r="D35" t="s">
        <v>112</v>
      </c>
    </row>
    <row r="36" spans="1:4" x14ac:dyDescent="0.25">
      <c r="A36" t="s">
        <v>15</v>
      </c>
      <c r="B36">
        <v>308</v>
      </c>
      <c r="C36">
        <v>262</v>
      </c>
      <c r="D36" t="s">
        <v>96</v>
      </c>
    </row>
    <row r="37" spans="1:4" x14ac:dyDescent="0.25">
      <c r="A37" t="s">
        <v>15</v>
      </c>
      <c r="B37">
        <v>386</v>
      </c>
      <c r="C37">
        <v>298</v>
      </c>
      <c r="D37" t="s">
        <v>97</v>
      </c>
    </row>
    <row r="38" spans="1:4" x14ac:dyDescent="0.25">
      <c r="A38" t="s">
        <v>15</v>
      </c>
      <c r="B38">
        <v>252</v>
      </c>
      <c r="C38">
        <v>204</v>
      </c>
      <c r="D38" t="s">
        <v>98</v>
      </c>
    </row>
    <row r="39" spans="1:4" x14ac:dyDescent="0.25">
      <c r="A39" t="s">
        <v>15</v>
      </c>
      <c r="B39">
        <v>14</v>
      </c>
      <c r="C39">
        <v>7</v>
      </c>
      <c r="D39" t="s">
        <v>99</v>
      </c>
    </row>
    <row r="40" spans="1:4" x14ac:dyDescent="0.25">
      <c r="A40" t="s">
        <v>15</v>
      </c>
      <c r="B40">
        <v>1112</v>
      </c>
      <c r="C40">
        <v>914</v>
      </c>
      <c r="D40" t="s">
        <v>100</v>
      </c>
    </row>
    <row r="41" spans="1:4" x14ac:dyDescent="0.25">
      <c r="A41" t="s">
        <v>15</v>
      </c>
      <c r="B41">
        <v>287</v>
      </c>
      <c r="C41">
        <v>254</v>
      </c>
      <c r="D41" t="s">
        <v>101</v>
      </c>
    </row>
    <row r="42" spans="1:4" x14ac:dyDescent="0.25">
      <c r="A42" t="s">
        <v>15</v>
      </c>
      <c r="B42">
        <v>371</v>
      </c>
      <c r="C42">
        <v>312</v>
      </c>
      <c r="D42" t="s">
        <v>102</v>
      </c>
    </row>
    <row r="43" spans="1:4" x14ac:dyDescent="0.25">
      <c r="A43" t="s">
        <v>15</v>
      </c>
      <c r="B43">
        <v>834</v>
      </c>
      <c r="C43">
        <v>772</v>
      </c>
      <c r="D43" t="s">
        <v>103</v>
      </c>
    </row>
    <row r="44" spans="1:4" x14ac:dyDescent="0.25">
      <c r="A44" t="s">
        <v>15</v>
      </c>
      <c r="B44">
        <v>522</v>
      </c>
      <c r="C44">
        <v>249</v>
      </c>
      <c r="D44" t="s">
        <v>104</v>
      </c>
    </row>
    <row r="45" spans="1:4" x14ac:dyDescent="0.25">
      <c r="A45" t="s">
        <v>15</v>
      </c>
      <c r="B45">
        <v>203</v>
      </c>
      <c r="C45">
        <v>224</v>
      </c>
      <c r="D45" t="s">
        <v>105</v>
      </c>
    </row>
    <row r="46" spans="1:4" x14ac:dyDescent="0.25">
      <c r="A46" t="s">
        <v>15</v>
      </c>
      <c r="B46">
        <v>625</v>
      </c>
      <c r="C46">
        <v>604</v>
      </c>
      <c r="D46" t="s">
        <v>106</v>
      </c>
    </row>
    <row r="47" spans="1:4" x14ac:dyDescent="0.25">
      <c r="A47" t="s">
        <v>15</v>
      </c>
      <c r="B47">
        <v>205</v>
      </c>
      <c r="C47">
        <v>235</v>
      </c>
      <c r="D47" t="s">
        <v>107</v>
      </c>
    </row>
    <row r="48" spans="1:4" x14ac:dyDescent="0.25">
      <c r="A48" t="s">
        <v>15</v>
      </c>
      <c r="B48">
        <v>243</v>
      </c>
      <c r="C48">
        <v>238</v>
      </c>
      <c r="D48" t="s">
        <v>108</v>
      </c>
    </row>
    <row r="49" spans="1:4" x14ac:dyDescent="0.25">
      <c r="A49" t="s">
        <v>15</v>
      </c>
      <c r="B49">
        <v>8</v>
      </c>
      <c r="C49">
        <v>6</v>
      </c>
      <c r="D49" t="s">
        <v>109</v>
      </c>
    </row>
    <row r="50" spans="1:4" x14ac:dyDescent="0.25">
      <c r="A50" t="s">
        <v>15</v>
      </c>
      <c r="B50">
        <v>78</v>
      </c>
      <c r="C50">
        <v>8</v>
      </c>
      <c r="D50" t="s">
        <v>110</v>
      </c>
    </row>
    <row r="51" spans="1:4" x14ac:dyDescent="0.25">
      <c r="A51" t="s">
        <v>15</v>
      </c>
      <c r="B51">
        <v>91</v>
      </c>
      <c r="C51">
        <v>56</v>
      </c>
      <c r="D51" t="s">
        <v>111</v>
      </c>
    </row>
    <row r="52" spans="1:4" x14ac:dyDescent="0.25">
      <c r="A52" t="s">
        <v>15</v>
      </c>
      <c r="B52">
        <v>18</v>
      </c>
      <c r="C52">
        <v>27</v>
      </c>
      <c r="D52" t="s">
        <v>112</v>
      </c>
    </row>
    <row r="53" spans="1:4" x14ac:dyDescent="0.25">
      <c r="A53" t="s">
        <v>11</v>
      </c>
      <c r="B53">
        <v>284</v>
      </c>
      <c r="C53">
        <v>308</v>
      </c>
      <c r="D53" t="s">
        <v>96</v>
      </c>
    </row>
    <row r="54" spans="1:4" x14ac:dyDescent="0.25">
      <c r="A54" t="s">
        <v>11</v>
      </c>
      <c r="B54">
        <v>317</v>
      </c>
      <c r="C54">
        <v>319</v>
      </c>
      <c r="D54" t="s">
        <v>97</v>
      </c>
    </row>
    <row r="55" spans="1:4" x14ac:dyDescent="0.25">
      <c r="A55" t="s">
        <v>11</v>
      </c>
      <c r="B55">
        <v>166</v>
      </c>
      <c r="C55">
        <v>226</v>
      </c>
      <c r="D55" t="s">
        <v>98</v>
      </c>
    </row>
    <row r="56" spans="1:4" x14ac:dyDescent="0.25">
      <c r="A56" t="s">
        <v>11</v>
      </c>
      <c r="B56">
        <v>7</v>
      </c>
      <c r="C56">
        <v>13</v>
      </c>
      <c r="D56" t="s">
        <v>99</v>
      </c>
    </row>
    <row r="57" spans="1:4" x14ac:dyDescent="0.25">
      <c r="A57" t="s">
        <v>11</v>
      </c>
      <c r="B57">
        <v>935</v>
      </c>
      <c r="C57">
        <v>921</v>
      </c>
      <c r="D57" t="s">
        <v>100</v>
      </c>
    </row>
    <row r="58" spans="1:4" x14ac:dyDescent="0.25">
      <c r="A58" t="s">
        <v>11</v>
      </c>
      <c r="B58">
        <v>199</v>
      </c>
      <c r="C58">
        <v>239</v>
      </c>
      <c r="D58" t="s">
        <v>101</v>
      </c>
    </row>
    <row r="59" spans="1:4" x14ac:dyDescent="0.25">
      <c r="A59" t="s">
        <v>11</v>
      </c>
      <c r="B59">
        <v>358</v>
      </c>
      <c r="C59">
        <v>309</v>
      </c>
      <c r="D59" t="s">
        <v>102</v>
      </c>
    </row>
    <row r="60" spans="1:4" x14ac:dyDescent="0.25">
      <c r="A60" t="s">
        <v>11</v>
      </c>
      <c r="B60">
        <v>704</v>
      </c>
      <c r="C60">
        <v>706</v>
      </c>
      <c r="D60" t="s">
        <v>103</v>
      </c>
    </row>
    <row r="61" spans="1:4" x14ac:dyDescent="0.25">
      <c r="A61" t="s">
        <v>11</v>
      </c>
      <c r="B61">
        <v>150</v>
      </c>
      <c r="C61">
        <v>326</v>
      </c>
      <c r="D61" t="s">
        <v>104</v>
      </c>
    </row>
    <row r="62" spans="1:4" x14ac:dyDescent="0.25">
      <c r="A62" t="s">
        <v>11</v>
      </c>
      <c r="B62">
        <v>164</v>
      </c>
      <c r="C62">
        <v>192</v>
      </c>
      <c r="D62" t="s">
        <v>105</v>
      </c>
    </row>
    <row r="63" spans="1:4" x14ac:dyDescent="0.25">
      <c r="A63" t="s">
        <v>11</v>
      </c>
      <c r="B63">
        <v>467</v>
      </c>
      <c r="C63">
        <v>564</v>
      </c>
      <c r="D63" t="s">
        <v>106</v>
      </c>
    </row>
    <row r="64" spans="1:4" x14ac:dyDescent="0.25">
      <c r="A64" t="s">
        <v>11</v>
      </c>
      <c r="B64">
        <v>156</v>
      </c>
      <c r="C64">
        <v>213</v>
      </c>
      <c r="D64" t="s">
        <v>107</v>
      </c>
    </row>
    <row r="65" spans="1:4" x14ac:dyDescent="0.25">
      <c r="A65" t="s">
        <v>11</v>
      </c>
      <c r="B65">
        <v>210</v>
      </c>
      <c r="C65">
        <v>216</v>
      </c>
      <c r="D65" t="s">
        <v>108</v>
      </c>
    </row>
    <row r="66" spans="1:4" x14ac:dyDescent="0.25">
      <c r="A66" t="s">
        <v>11</v>
      </c>
      <c r="B66">
        <v>8</v>
      </c>
      <c r="C66">
        <v>6</v>
      </c>
      <c r="D66" t="s">
        <v>109</v>
      </c>
    </row>
    <row r="67" spans="1:4" x14ac:dyDescent="0.25">
      <c r="A67" t="s">
        <v>11</v>
      </c>
      <c r="B67">
        <v>61</v>
      </c>
      <c r="C67">
        <v>2</v>
      </c>
      <c r="D67" t="s">
        <v>110</v>
      </c>
    </row>
    <row r="68" spans="1:4" x14ac:dyDescent="0.25">
      <c r="A68" t="s">
        <v>11</v>
      </c>
      <c r="B68">
        <v>67</v>
      </c>
      <c r="C68">
        <v>82</v>
      </c>
      <c r="D68" t="s">
        <v>111</v>
      </c>
    </row>
    <row r="69" spans="1:4" x14ac:dyDescent="0.25">
      <c r="A69" t="s">
        <v>11</v>
      </c>
      <c r="B69">
        <v>8</v>
      </c>
      <c r="C69">
        <v>10</v>
      </c>
      <c r="D69" t="s">
        <v>112</v>
      </c>
    </row>
    <row r="70" spans="1:4" x14ac:dyDescent="0.25">
      <c r="A70" t="s">
        <v>19</v>
      </c>
      <c r="B70">
        <v>212</v>
      </c>
      <c r="C70">
        <v>270</v>
      </c>
      <c r="D70" t="s">
        <v>96</v>
      </c>
    </row>
    <row r="71" spans="1:4" x14ac:dyDescent="0.25">
      <c r="A71" t="s">
        <v>19</v>
      </c>
      <c r="B71">
        <v>227</v>
      </c>
      <c r="C71">
        <v>306</v>
      </c>
      <c r="D71" t="s">
        <v>97</v>
      </c>
    </row>
    <row r="72" spans="1:4" x14ac:dyDescent="0.25">
      <c r="A72" t="s">
        <v>19</v>
      </c>
      <c r="B72">
        <v>53</v>
      </c>
      <c r="C72">
        <v>147</v>
      </c>
      <c r="D72" t="s">
        <v>98</v>
      </c>
    </row>
    <row r="73" spans="1:4" x14ac:dyDescent="0.25">
      <c r="A73" t="s">
        <v>19</v>
      </c>
      <c r="B73">
        <v>1</v>
      </c>
      <c r="C73">
        <v>4</v>
      </c>
      <c r="D73" t="s">
        <v>99</v>
      </c>
    </row>
    <row r="74" spans="1:4" x14ac:dyDescent="0.25">
      <c r="A74" t="s">
        <v>19</v>
      </c>
      <c r="B74">
        <v>739</v>
      </c>
      <c r="C74">
        <v>880</v>
      </c>
      <c r="D74" t="s">
        <v>100</v>
      </c>
    </row>
    <row r="75" spans="1:4" x14ac:dyDescent="0.25">
      <c r="A75" t="s">
        <v>19</v>
      </c>
      <c r="B75">
        <v>128</v>
      </c>
      <c r="C75">
        <v>214</v>
      </c>
      <c r="D75" t="s">
        <v>101</v>
      </c>
    </row>
    <row r="76" spans="1:4" x14ac:dyDescent="0.25">
      <c r="A76" t="s">
        <v>19</v>
      </c>
      <c r="B76">
        <v>197</v>
      </c>
      <c r="C76">
        <v>352</v>
      </c>
      <c r="D76" t="s">
        <v>102</v>
      </c>
    </row>
    <row r="77" spans="1:4" x14ac:dyDescent="0.25">
      <c r="A77" t="s">
        <v>19</v>
      </c>
      <c r="B77">
        <v>610</v>
      </c>
      <c r="C77">
        <v>669</v>
      </c>
      <c r="D77" t="s">
        <v>103</v>
      </c>
    </row>
    <row r="78" spans="1:4" x14ac:dyDescent="0.25">
      <c r="A78" t="s">
        <v>19</v>
      </c>
      <c r="B78">
        <v>56</v>
      </c>
      <c r="C78">
        <v>367</v>
      </c>
      <c r="D78" t="s">
        <v>104</v>
      </c>
    </row>
    <row r="79" spans="1:4" x14ac:dyDescent="0.25">
      <c r="A79" t="s">
        <v>19</v>
      </c>
      <c r="B79">
        <v>113</v>
      </c>
      <c r="C79">
        <v>163</v>
      </c>
      <c r="D79" t="s">
        <v>105</v>
      </c>
    </row>
    <row r="80" spans="1:4" x14ac:dyDescent="0.25">
      <c r="A80" t="s">
        <v>19</v>
      </c>
      <c r="B80">
        <v>249</v>
      </c>
      <c r="C80">
        <v>530</v>
      </c>
      <c r="D80" t="s">
        <v>106</v>
      </c>
    </row>
    <row r="81" spans="1:4" x14ac:dyDescent="0.25">
      <c r="A81" t="s">
        <v>19</v>
      </c>
      <c r="B81">
        <v>66</v>
      </c>
      <c r="C81">
        <v>159</v>
      </c>
      <c r="D81" t="s">
        <v>107</v>
      </c>
    </row>
    <row r="82" spans="1:4" x14ac:dyDescent="0.25">
      <c r="A82" t="s">
        <v>19</v>
      </c>
      <c r="B82">
        <v>145</v>
      </c>
      <c r="C82">
        <v>206</v>
      </c>
      <c r="D82" t="s">
        <v>108</v>
      </c>
    </row>
    <row r="83" spans="1:4" x14ac:dyDescent="0.25">
      <c r="A83" t="s">
        <v>19</v>
      </c>
      <c r="B83">
        <v>4</v>
      </c>
      <c r="C83">
        <v>6</v>
      </c>
      <c r="D83" t="s">
        <v>109</v>
      </c>
    </row>
    <row r="84" spans="1:4" x14ac:dyDescent="0.25">
      <c r="A84" t="s">
        <v>19</v>
      </c>
      <c r="B84">
        <v>50</v>
      </c>
      <c r="C84">
        <v>5</v>
      </c>
      <c r="D84" t="s">
        <v>110</v>
      </c>
    </row>
    <row r="85" spans="1:4" x14ac:dyDescent="0.25">
      <c r="A85" t="s">
        <v>19</v>
      </c>
      <c r="B85">
        <v>18</v>
      </c>
      <c r="C85">
        <v>75</v>
      </c>
      <c r="D85" t="s">
        <v>111</v>
      </c>
    </row>
    <row r="86" spans="1:4" x14ac:dyDescent="0.25">
      <c r="A86" t="s">
        <v>19</v>
      </c>
      <c r="B86">
        <v>9</v>
      </c>
      <c r="C86">
        <v>9</v>
      </c>
      <c r="D86" t="s">
        <v>112</v>
      </c>
    </row>
    <row r="87" spans="1:4" x14ac:dyDescent="0.25">
      <c r="A87" t="s">
        <v>21</v>
      </c>
      <c r="B87">
        <v>62</v>
      </c>
      <c r="C87">
        <v>190</v>
      </c>
      <c r="D87" t="s">
        <v>96</v>
      </c>
    </row>
    <row r="88" spans="1:4" x14ac:dyDescent="0.25">
      <c r="A88" t="s">
        <v>21</v>
      </c>
      <c r="B88">
        <v>76</v>
      </c>
      <c r="C88">
        <v>274</v>
      </c>
      <c r="D88" t="s">
        <v>97</v>
      </c>
    </row>
    <row r="89" spans="1:4" x14ac:dyDescent="0.25">
      <c r="A89" t="s">
        <v>21</v>
      </c>
      <c r="B89">
        <v>6</v>
      </c>
      <c r="C89">
        <v>41</v>
      </c>
      <c r="D89" t="s">
        <v>98</v>
      </c>
    </row>
    <row r="90" spans="1:4" x14ac:dyDescent="0.25">
      <c r="A90" t="s">
        <v>21</v>
      </c>
      <c r="B90">
        <v>242</v>
      </c>
      <c r="C90">
        <v>791</v>
      </c>
      <c r="D90" t="s">
        <v>100</v>
      </c>
    </row>
    <row r="91" spans="1:4" x14ac:dyDescent="0.25">
      <c r="A91" t="s">
        <v>21</v>
      </c>
      <c r="B91">
        <v>58</v>
      </c>
      <c r="C91">
        <v>168</v>
      </c>
      <c r="D91" t="s">
        <v>101</v>
      </c>
    </row>
    <row r="92" spans="1:4" x14ac:dyDescent="0.25">
      <c r="A92" t="s">
        <v>21</v>
      </c>
      <c r="B92">
        <v>37</v>
      </c>
      <c r="C92">
        <v>224</v>
      </c>
      <c r="D92" t="s">
        <v>102</v>
      </c>
    </row>
    <row r="93" spans="1:4" x14ac:dyDescent="0.25">
      <c r="A93" t="s">
        <v>21</v>
      </c>
      <c r="B93">
        <v>342</v>
      </c>
      <c r="C93">
        <v>601</v>
      </c>
      <c r="D93" t="s">
        <v>103</v>
      </c>
    </row>
    <row r="94" spans="1:4" x14ac:dyDescent="0.25">
      <c r="A94" t="s">
        <v>21</v>
      </c>
      <c r="B94">
        <v>26</v>
      </c>
      <c r="C94">
        <v>307</v>
      </c>
      <c r="D94" t="s">
        <v>104</v>
      </c>
    </row>
    <row r="95" spans="1:4" x14ac:dyDescent="0.25">
      <c r="A95" t="s">
        <v>21</v>
      </c>
      <c r="B95">
        <v>12</v>
      </c>
      <c r="C95">
        <v>101</v>
      </c>
      <c r="D95" t="s">
        <v>105</v>
      </c>
    </row>
    <row r="96" spans="1:4" x14ac:dyDescent="0.25">
      <c r="A96" t="s">
        <v>21</v>
      </c>
      <c r="B96">
        <v>63</v>
      </c>
      <c r="C96">
        <v>380</v>
      </c>
      <c r="D96" t="s">
        <v>106</v>
      </c>
    </row>
    <row r="97" spans="1:4" x14ac:dyDescent="0.25">
      <c r="A97" t="s">
        <v>21</v>
      </c>
      <c r="B97">
        <v>139</v>
      </c>
      <c r="C97">
        <v>116</v>
      </c>
      <c r="D97" t="s">
        <v>107</v>
      </c>
    </row>
    <row r="98" spans="1:4" x14ac:dyDescent="0.25">
      <c r="A98" t="s">
        <v>21</v>
      </c>
      <c r="B98">
        <v>55</v>
      </c>
      <c r="C98">
        <v>177</v>
      </c>
      <c r="D98" t="s">
        <v>108</v>
      </c>
    </row>
    <row r="99" spans="1:4" x14ac:dyDescent="0.25">
      <c r="A99" t="s">
        <v>21</v>
      </c>
      <c r="B99">
        <v>7</v>
      </c>
      <c r="C99">
        <v>6</v>
      </c>
      <c r="D99" t="s">
        <v>109</v>
      </c>
    </row>
    <row r="100" spans="1:4" x14ac:dyDescent="0.25">
      <c r="A100" t="s">
        <v>21</v>
      </c>
      <c r="B100">
        <v>60</v>
      </c>
      <c r="C100">
        <v>4</v>
      </c>
      <c r="D100" t="s">
        <v>110</v>
      </c>
    </row>
    <row r="101" spans="1:4" x14ac:dyDescent="0.25">
      <c r="A101" t="s">
        <v>21</v>
      </c>
      <c r="B101">
        <v>4</v>
      </c>
      <c r="C101">
        <v>47</v>
      </c>
      <c r="D101" t="s">
        <v>111</v>
      </c>
    </row>
    <row r="102" spans="1:4" x14ac:dyDescent="0.25">
      <c r="A102" t="s">
        <v>21</v>
      </c>
      <c r="B102">
        <v>3</v>
      </c>
      <c r="C102">
        <v>3</v>
      </c>
      <c r="D102" t="s">
        <v>112</v>
      </c>
    </row>
    <row r="103" spans="1:4" x14ac:dyDescent="0.25">
      <c r="A103" t="s">
        <v>30</v>
      </c>
      <c r="B103">
        <v>1</v>
      </c>
      <c r="C103">
        <v>22</v>
      </c>
      <c r="D103" t="s">
        <v>96</v>
      </c>
    </row>
    <row r="104" spans="1:4" x14ac:dyDescent="0.25">
      <c r="A104" t="s">
        <v>30</v>
      </c>
      <c r="B104">
        <v>11</v>
      </c>
      <c r="C104">
        <v>83</v>
      </c>
      <c r="D104" t="s">
        <v>97</v>
      </c>
    </row>
    <row r="105" spans="1:4" x14ac:dyDescent="0.25">
      <c r="A105" t="s">
        <v>30</v>
      </c>
      <c r="B105">
        <v>2</v>
      </c>
      <c r="C105">
        <v>5</v>
      </c>
      <c r="D105" t="s">
        <v>98</v>
      </c>
    </row>
    <row r="106" spans="1:4" x14ac:dyDescent="0.25">
      <c r="A106" t="s">
        <v>30</v>
      </c>
      <c r="B106">
        <v>46</v>
      </c>
      <c r="C106">
        <v>458</v>
      </c>
      <c r="D106" t="s">
        <v>100</v>
      </c>
    </row>
    <row r="107" spans="1:4" x14ac:dyDescent="0.25">
      <c r="A107" t="s">
        <v>30</v>
      </c>
      <c r="B107">
        <v>6</v>
      </c>
      <c r="C107">
        <v>79</v>
      </c>
      <c r="D107" t="s">
        <v>102</v>
      </c>
    </row>
    <row r="108" spans="1:4" x14ac:dyDescent="0.25">
      <c r="A108" t="s">
        <v>30</v>
      </c>
      <c r="B108">
        <v>106</v>
      </c>
      <c r="C108">
        <v>270</v>
      </c>
      <c r="D108" t="s">
        <v>103</v>
      </c>
    </row>
    <row r="109" spans="1:4" x14ac:dyDescent="0.25">
      <c r="A109" t="s">
        <v>30</v>
      </c>
      <c r="B109">
        <v>21</v>
      </c>
      <c r="C109">
        <v>179</v>
      </c>
      <c r="D109" t="s">
        <v>104</v>
      </c>
    </row>
    <row r="110" spans="1:4" x14ac:dyDescent="0.25">
      <c r="A110" t="s">
        <v>30</v>
      </c>
      <c r="B110">
        <v>1</v>
      </c>
      <c r="C110">
        <v>27</v>
      </c>
      <c r="D110" t="s">
        <v>105</v>
      </c>
    </row>
    <row r="111" spans="1:4" x14ac:dyDescent="0.25">
      <c r="A111" t="s">
        <v>30</v>
      </c>
      <c r="B111">
        <v>45</v>
      </c>
      <c r="C111">
        <v>127</v>
      </c>
      <c r="D111" t="s">
        <v>106</v>
      </c>
    </row>
    <row r="112" spans="1:4" x14ac:dyDescent="0.25">
      <c r="A112" t="s">
        <v>30</v>
      </c>
      <c r="B112">
        <v>80</v>
      </c>
      <c r="C112">
        <v>160</v>
      </c>
      <c r="D112" t="s">
        <v>107</v>
      </c>
    </row>
    <row r="113" spans="1:4" x14ac:dyDescent="0.25">
      <c r="A113" t="s">
        <v>30</v>
      </c>
      <c r="B113">
        <v>6</v>
      </c>
      <c r="C113">
        <v>81</v>
      </c>
      <c r="D113" t="s">
        <v>108</v>
      </c>
    </row>
    <row r="114" spans="1:4" x14ac:dyDescent="0.25">
      <c r="A114" t="s">
        <v>30</v>
      </c>
      <c r="B114">
        <v>4</v>
      </c>
      <c r="C114">
        <v>8</v>
      </c>
      <c r="D114" t="s">
        <v>109</v>
      </c>
    </row>
    <row r="115" spans="1:4" x14ac:dyDescent="0.25">
      <c r="A115" t="s">
        <v>30</v>
      </c>
      <c r="B115">
        <v>101</v>
      </c>
      <c r="C115">
        <v>9</v>
      </c>
      <c r="D115" t="s">
        <v>110</v>
      </c>
    </row>
    <row r="116" spans="1:4" x14ac:dyDescent="0.25">
      <c r="A116" t="s">
        <v>30</v>
      </c>
      <c r="B116">
        <v>2</v>
      </c>
      <c r="C116">
        <v>8</v>
      </c>
      <c r="D116" t="s">
        <v>111</v>
      </c>
    </row>
    <row r="117" spans="1:4" x14ac:dyDescent="0.25">
      <c r="A117" t="s">
        <v>30</v>
      </c>
      <c r="B117">
        <v>4</v>
      </c>
      <c r="C117">
        <v>2</v>
      </c>
      <c r="D117" t="s">
        <v>112</v>
      </c>
    </row>
    <row r="118" spans="1:4" x14ac:dyDescent="0.25">
      <c r="A118" t="s">
        <v>32</v>
      </c>
      <c r="B118">
        <v>11</v>
      </c>
      <c r="C118">
        <v>10</v>
      </c>
      <c r="D118" t="s">
        <v>97</v>
      </c>
    </row>
    <row r="119" spans="1:4" x14ac:dyDescent="0.25">
      <c r="A119" t="s">
        <v>32</v>
      </c>
      <c r="B119">
        <v>6</v>
      </c>
      <c r="C119">
        <v>183</v>
      </c>
      <c r="D119" t="s">
        <v>100</v>
      </c>
    </row>
    <row r="120" spans="1:4" x14ac:dyDescent="0.25">
      <c r="A120" t="s">
        <v>32</v>
      </c>
      <c r="B120">
        <v>1</v>
      </c>
      <c r="C120">
        <v>7</v>
      </c>
      <c r="D120" t="s">
        <v>102</v>
      </c>
    </row>
    <row r="121" spans="1:4" x14ac:dyDescent="0.25">
      <c r="A121" t="s">
        <v>32</v>
      </c>
      <c r="B121">
        <v>4</v>
      </c>
      <c r="C121">
        <v>72</v>
      </c>
      <c r="D121" t="s">
        <v>103</v>
      </c>
    </row>
    <row r="122" spans="1:4" x14ac:dyDescent="0.25">
      <c r="A122" t="s">
        <v>32</v>
      </c>
      <c r="B122">
        <v>10</v>
      </c>
      <c r="C122">
        <v>80</v>
      </c>
      <c r="D122" t="s">
        <v>104</v>
      </c>
    </row>
    <row r="123" spans="1:4" x14ac:dyDescent="0.25">
      <c r="A123" t="s">
        <v>32</v>
      </c>
      <c r="B123">
        <v>1</v>
      </c>
      <c r="C123">
        <v>1</v>
      </c>
      <c r="D123" t="s">
        <v>105</v>
      </c>
    </row>
    <row r="124" spans="1:4" x14ac:dyDescent="0.25">
      <c r="A124" t="s">
        <v>32</v>
      </c>
      <c r="B124">
        <v>30</v>
      </c>
      <c r="C124">
        <v>71</v>
      </c>
      <c r="D124" t="s">
        <v>106</v>
      </c>
    </row>
    <row r="125" spans="1:4" x14ac:dyDescent="0.25">
      <c r="A125" t="s">
        <v>32</v>
      </c>
      <c r="B125">
        <v>3</v>
      </c>
      <c r="C125">
        <v>16</v>
      </c>
      <c r="D125" t="s">
        <v>107</v>
      </c>
    </row>
    <row r="126" spans="1:4" x14ac:dyDescent="0.25">
      <c r="A126" t="s">
        <v>32</v>
      </c>
      <c r="B126">
        <v>1</v>
      </c>
      <c r="C126">
        <v>15</v>
      </c>
      <c r="D126" t="s">
        <v>108</v>
      </c>
    </row>
    <row r="127" spans="1:4" x14ac:dyDescent="0.25">
      <c r="A127" t="s">
        <v>32</v>
      </c>
      <c r="B127">
        <v>7</v>
      </c>
      <c r="C127">
        <v>4</v>
      </c>
      <c r="D127" t="s">
        <v>109</v>
      </c>
    </row>
    <row r="128" spans="1:4" x14ac:dyDescent="0.25">
      <c r="A128" t="s">
        <v>32</v>
      </c>
      <c r="B128">
        <v>116</v>
      </c>
      <c r="C128">
        <v>30</v>
      </c>
      <c r="D128" t="s">
        <v>110</v>
      </c>
    </row>
    <row r="129" spans="1:4" x14ac:dyDescent="0.25">
      <c r="A129" t="s">
        <v>39</v>
      </c>
      <c r="B129">
        <v>18</v>
      </c>
      <c r="C129">
        <v>21</v>
      </c>
      <c r="D129" t="s">
        <v>97</v>
      </c>
    </row>
    <row r="130" spans="1:4" x14ac:dyDescent="0.25">
      <c r="A130" t="s">
        <v>39</v>
      </c>
      <c r="B130">
        <v>5</v>
      </c>
      <c r="C130">
        <v>35</v>
      </c>
      <c r="D130" t="s">
        <v>104</v>
      </c>
    </row>
    <row r="131" spans="1:4" x14ac:dyDescent="0.25">
      <c r="A131" t="s">
        <v>39</v>
      </c>
      <c r="B131">
        <v>14</v>
      </c>
      <c r="C131">
        <v>26</v>
      </c>
      <c r="D131" t="s">
        <v>106</v>
      </c>
    </row>
    <row r="132" spans="1:4" x14ac:dyDescent="0.25">
      <c r="A132" t="s">
        <v>39</v>
      </c>
      <c r="B132">
        <v>1</v>
      </c>
      <c r="C132">
        <v>2</v>
      </c>
      <c r="D132" t="s">
        <v>107</v>
      </c>
    </row>
    <row r="133" spans="1:4" x14ac:dyDescent="0.25">
      <c r="A133" t="s">
        <v>39</v>
      </c>
      <c r="B133">
        <v>4</v>
      </c>
      <c r="C133">
        <v>7</v>
      </c>
      <c r="D133" t="s">
        <v>109</v>
      </c>
    </row>
    <row r="134" spans="1:4" x14ac:dyDescent="0.25">
      <c r="A134" t="s">
        <v>39</v>
      </c>
      <c r="B134">
        <v>72</v>
      </c>
      <c r="C134">
        <v>12</v>
      </c>
      <c r="D134" t="s">
        <v>110</v>
      </c>
    </row>
    <row r="135" spans="1:4" x14ac:dyDescent="0.25">
      <c r="A135" t="s">
        <v>42</v>
      </c>
      <c r="B135">
        <v>3</v>
      </c>
      <c r="C135">
        <v>5</v>
      </c>
      <c r="D135" t="s">
        <v>104</v>
      </c>
    </row>
    <row r="136" spans="1:4" x14ac:dyDescent="0.25">
      <c r="A136" t="s">
        <v>42</v>
      </c>
      <c r="B136">
        <v>12</v>
      </c>
      <c r="C136">
        <v>15</v>
      </c>
      <c r="D136" t="s">
        <v>106</v>
      </c>
    </row>
    <row r="137" spans="1:4" x14ac:dyDescent="0.25">
      <c r="A137" t="s">
        <v>42</v>
      </c>
      <c r="B137">
        <v>4</v>
      </c>
      <c r="C137">
        <v>3</v>
      </c>
      <c r="D137" t="s">
        <v>109</v>
      </c>
    </row>
    <row r="138" spans="1:4" x14ac:dyDescent="0.25">
      <c r="A138" t="s">
        <v>42</v>
      </c>
      <c r="B138">
        <v>66</v>
      </c>
      <c r="C138">
        <v>4</v>
      </c>
      <c r="D138" t="s">
        <v>110</v>
      </c>
    </row>
    <row r="139" spans="1:4" x14ac:dyDescent="0.25">
      <c r="A139" t="s">
        <v>66</v>
      </c>
      <c r="B139">
        <v>6</v>
      </c>
      <c r="C139">
        <v>8</v>
      </c>
      <c r="D139" t="s">
        <v>106</v>
      </c>
    </row>
    <row r="140" spans="1:4" x14ac:dyDescent="0.25">
      <c r="A140" t="s">
        <v>66</v>
      </c>
      <c r="B140">
        <v>3</v>
      </c>
      <c r="C140">
        <v>2</v>
      </c>
      <c r="D140" t="s">
        <v>109</v>
      </c>
    </row>
    <row r="141" spans="1:4" x14ac:dyDescent="0.25">
      <c r="A141" t="s">
        <v>66</v>
      </c>
      <c r="B141">
        <v>26</v>
      </c>
      <c r="C141">
        <v>3</v>
      </c>
      <c r="D141" t="s">
        <v>110</v>
      </c>
    </row>
    <row r="142" spans="1:4" x14ac:dyDescent="0.25">
      <c r="A142" t="s">
        <v>67</v>
      </c>
      <c r="B142">
        <v>2</v>
      </c>
      <c r="C142">
        <v>2</v>
      </c>
      <c r="D142" t="s">
        <v>104</v>
      </c>
    </row>
    <row r="143" spans="1:4" x14ac:dyDescent="0.25">
      <c r="A143" t="s">
        <v>67</v>
      </c>
      <c r="B143">
        <v>4</v>
      </c>
      <c r="C143">
        <v>8</v>
      </c>
      <c r="D143" t="s">
        <v>106</v>
      </c>
    </row>
    <row r="144" spans="1:4" x14ac:dyDescent="0.25">
      <c r="A144" t="s">
        <v>67</v>
      </c>
      <c r="B144">
        <v>13</v>
      </c>
      <c r="C144">
        <v>2</v>
      </c>
      <c r="D144" t="s">
        <v>110</v>
      </c>
    </row>
    <row r="145" spans="1:4" x14ac:dyDescent="0.25">
      <c r="A145" t="s">
        <v>68</v>
      </c>
      <c r="B145">
        <v>3</v>
      </c>
      <c r="C145">
        <v>4</v>
      </c>
      <c r="D145" t="s">
        <v>106</v>
      </c>
    </row>
    <row r="146" spans="1:4" x14ac:dyDescent="0.25">
      <c r="A146" t="s">
        <v>68</v>
      </c>
      <c r="B146">
        <v>6</v>
      </c>
      <c r="C146">
        <v>3</v>
      </c>
      <c r="D146" t="s">
        <v>110</v>
      </c>
    </row>
    <row r="147" spans="1:4" x14ac:dyDescent="0.25">
      <c r="A147" t="s">
        <v>69</v>
      </c>
      <c r="B147">
        <v>3</v>
      </c>
      <c r="C147">
        <v>5</v>
      </c>
      <c r="D147" t="s">
        <v>106</v>
      </c>
    </row>
    <row r="148" spans="1:4" x14ac:dyDescent="0.25">
      <c r="A148" t="s">
        <v>70</v>
      </c>
      <c r="B148">
        <v>3</v>
      </c>
      <c r="C148">
        <v>2</v>
      </c>
      <c r="D148" t="s">
        <v>106</v>
      </c>
    </row>
    <row r="149" spans="1:4" x14ac:dyDescent="0.25">
      <c r="A149" t="s">
        <v>70</v>
      </c>
      <c r="B149">
        <v>18</v>
      </c>
      <c r="C149">
        <v>1</v>
      </c>
      <c r="D149" t="s">
        <v>110</v>
      </c>
    </row>
    <row r="150" spans="1:4" x14ac:dyDescent="0.25">
      <c r="A150" t="s">
        <v>71</v>
      </c>
      <c r="B150">
        <v>4</v>
      </c>
      <c r="C150">
        <v>4</v>
      </c>
      <c r="D150" t="s">
        <v>106</v>
      </c>
    </row>
    <row r="151" spans="1:4" x14ac:dyDescent="0.25">
      <c r="A151" t="s">
        <v>37</v>
      </c>
      <c r="B151">
        <v>1</v>
      </c>
      <c r="C151">
        <v>4</v>
      </c>
      <c r="D151" t="s">
        <v>106</v>
      </c>
    </row>
    <row r="152" spans="1:4" x14ac:dyDescent="0.25">
      <c r="A152" t="s">
        <v>37</v>
      </c>
      <c r="B152">
        <v>2</v>
      </c>
      <c r="C152">
        <v>1</v>
      </c>
      <c r="D152" t="s">
        <v>110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3</vt:i4>
      </vt:variant>
    </vt:vector>
  </HeadingPairs>
  <TitlesOfParts>
    <vt:vector size="11" baseType="lpstr">
      <vt:lpstr>nastaveni</vt:lpstr>
      <vt:lpstr>PocetDnu</vt:lpstr>
      <vt:lpstr>PocetDnuProPrumer</vt:lpstr>
      <vt:lpstr>CasInt1</vt:lpstr>
      <vt:lpstr>DataGraf 1</vt:lpstr>
      <vt:lpstr>Data Graf2</vt:lpstr>
      <vt:lpstr>Data Graf 3</vt:lpstr>
      <vt:lpstr>CasInt2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2023-05-16T06:51:16Z</dcterms:created>
  <dcterms:modified xsi:type="dcterms:W3CDTF">2023-05-30T08:08:36Z</dcterms:modified>
</cp:coreProperties>
</file>