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749\Desktop\"/>
    </mc:Choice>
  </mc:AlternateContent>
  <xr:revisionPtr revIDLastSave="0" documentId="8_{EFFF2687-9508-4AA2-BEB7-EE7704EF35F5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Face" sheetId="1" r:id="rId1"/>
  </sheets>
  <definedNames>
    <definedName name="_xlnm._FilterDatabase" localSheetId="0" hidden="1">Face!$J$65:$V$96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02" i="1" l="1"/>
  <c r="N102" i="1" s="1"/>
  <c r="O102" i="1" s="1"/>
  <c r="P102" i="1" s="1"/>
  <c r="Q102" i="1" s="1"/>
  <c r="R102" i="1" s="1"/>
  <c r="S102" i="1" s="1"/>
  <c r="T102" i="1" s="1"/>
  <c r="U102" i="1" s="1"/>
  <c r="V102" i="1" s="1"/>
  <c r="M103" i="1"/>
  <c r="N103" i="1"/>
  <c r="O103" i="1" s="1"/>
  <c r="P103" i="1" s="1"/>
  <c r="Q103" i="1" s="1"/>
  <c r="R103" i="1" s="1"/>
  <c r="S103" i="1" s="1"/>
  <c r="T103" i="1" s="1"/>
  <c r="U103" i="1" s="1"/>
  <c r="V103" i="1" s="1"/>
  <c r="L103" i="1"/>
  <c r="L102" i="1"/>
  <c r="K103" i="1"/>
  <c r="K102" i="1"/>
  <c r="L99" i="1"/>
  <c r="M99" i="1"/>
  <c r="N99" i="1"/>
  <c r="O99" i="1"/>
  <c r="P99" i="1"/>
  <c r="Q99" i="1"/>
  <c r="R99" i="1"/>
  <c r="S99" i="1"/>
  <c r="T99" i="1"/>
  <c r="U99" i="1"/>
  <c r="V99" i="1"/>
  <c r="L100" i="1"/>
  <c r="M100" i="1"/>
  <c r="N100" i="1"/>
  <c r="O100" i="1"/>
  <c r="P100" i="1"/>
  <c r="Q100" i="1"/>
  <c r="R100" i="1"/>
  <c r="S100" i="1"/>
  <c r="T100" i="1"/>
  <c r="U100" i="1"/>
  <c r="V100" i="1"/>
  <c r="K100" i="1"/>
  <c r="K99" i="1"/>
</calcChain>
</file>

<file path=xl/sharedStrings.xml><?xml version="1.0" encoding="utf-8"?>
<sst xmlns="http://schemas.openxmlformats.org/spreadsheetml/2006/main" count="201" uniqueCount="117">
  <si>
    <t>PALO_SERVER/FNOL</t>
  </si>
  <si>
    <t>FINAL6</t>
  </si>
  <si>
    <t>#_VERSION</t>
  </si>
  <si>
    <t>CCtotalU</t>
  </si>
  <si>
    <t>Y2020M12</t>
  </si>
  <si>
    <t>ICOtotal</t>
  </si>
  <si>
    <t>bgt_mz</t>
  </si>
  <si>
    <t>Y2020</t>
  </si>
  <si>
    <t>Y</t>
  </si>
  <si>
    <t>HV</t>
  </si>
  <si>
    <t>IČO:</t>
  </si>
  <si>
    <t>IČO celkem</t>
  </si>
  <si>
    <t>A</t>
  </si>
  <si>
    <t>Ukazatel:</t>
  </si>
  <si>
    <t>Hospodářský výsledek</t>
  </si>
  <si>
    <t>M12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</si>
  <si>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</si>
  <si>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</si>
  <si>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</si>
  <si>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</si>
  <si>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</si>
  <si>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</si>
  <si>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</si>
  <si>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</si>
  <si>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</si>
  <si>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</si>
  <si>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</si>
  <si>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Level</t>
  </si>
  <si>
    <t>Code</t>
  </si>
  <si>
    <t>Výkaz zisku a ztráty</t>
  </si>
  <si>
    <t>Útvar:</t>
  </si>
  <si>
    <t>Fakultní nemocnice Olomouc - útvary</t>
  </si>
  <si>
    <t>Typ hodnot:</t>
  </si>
  <si>
    <t>absolutní</t>
  </si>
  <si>
    <t>Rok:</t>
  </si>
  <si>
    <t>2020</t>
  </si>
  <si>
    <t>Verze:</t>
  </si>
  <si>
    <t>Finanční plán MZ</t>
  </si>
  <si>
    <t>FY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</si>
  <si>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</si>
  <si>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</si>
  <si>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</si>
  <si>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</si>
  <si>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</si>
  <si>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</si>
  <si>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</si>
  <si>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</si>
  <si>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</si>
  <si>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</si>
  <si>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</si>
  <si>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</si>
  <si>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HVM</t>
  </si>
  <si>
    <t>Hospodářský výsledek (manažerský)</t>
  </si>
  <si>
    <t>A501</t>
  </si>
  <si>
    <t xml:space="preserve">    Spotřeba materiálu</t>
  </si>
  <si>
    <t>A502</t>
  </si>
  <si>
    <t xml:space="preserve">    Spotřeba energie</t>
  </si>
  <si>
    <t>A504</t>
  </si>
  <si>
    <t xml:space="preserve">    Prodané zboží</t>
  </si>
  <si>
    <t>A507</t>
  </si>
  <si>
    <t xml:space="preserve">    Aktivace</t>
  </si>
  <si>
    <t>A511</t>
  </si>
  <si>
    <t xml:space="preserve">    Opravy a udržování</t>
  </si>
  <si>
    <t>A512</t>
  </si>
  <si>
    <t xml:space="preserve">    Cestovné</t>
  </si>
  <si>
    <t>A513</t>
  </si>
  <si>
    <t xml:space="preserve">    Náklady na reprezentaci (nedaň.)</t>
  </si>
  <si>
    <t>A518</t>
  </si>
  <si>
    <t xml:space="preserve">    Ostatní služby</t>
  </si>
  <si>
    <t>A521</t>
  </si>
  <si>
    <t xml:space="preserve">    Mzdové náklady</t>
  </si>
  <si>
    <t>A524</t>
  </si>
  <si>
    <t xml:space="preserve">    Zákonné sociální pojištění</t>
  </si>
  <si>
    <t>A525</t>
  </si>
  <si>
    <t xml:space="preserve">    Jiné sociální pojištění</t>
  </si>
  <si>
    <t>A527</t>
  </si>
  <si>
    <t xml:space="preserve">    Zákonné sociální náklady</t>
  </si>
  <si>
    <t>A531</t>
  </si>
  <si>
    <t xml:space="preserve">    Daň silniční</t>
  </si>
  <si>
    <t>A532</t>
  </si>
  <si>
    <t xml:space="preserve">    Daň z nemovitostí</t>
  </si>
  <si>
    <t>A538</t>
  </si>
  <si>
    <t xml:space="preserve">    Ostatní daně a poplatky</t>
  </si>
  <si>
    <t>A542</t>
  </si>
  <si>
    <t xml:space="preserve">    Jiné pokuty a penále</t>
  </si>
  <si>
    <t>A544</t>
  </si>
  <si>
    <t xml:space="preserve">    Prodaný materiál</t>
  </si>
  <si>
    <t>A549</t>
  </si>
  <si>
    <t xml:space="preserve">    Ostatní náklady z činnosti</t>
  </si>
  <si>
    <t>A551</t>
  </si>
  <si>
    <t xml:space="preserve">    Odpisy dlouhodobého nehm. a hm. majetku</t>
  </si>
  <si>
    <t>A558</t>
  </si>
  <si>
    <t xml:space="preserve">    Náklady z drobného dlouhodobého majetku</t>
  </si>
  <si>
    <t>A563</t>
  </si>
  <si>
    <t xml:space="preserve">    Kursové ztráty</t>
  </si>
  <si>
    <t>A591</t>
  </si>
  <si>
    <t xml:space="preserve">    Daň z příjmů z běžné činnosti - splatná</t>
  </si>
  <si>
    <t>A602</t>
  </si>
  <si>
    <t xml:space="preserve">    Tržby z prodeje služeb</t>
  </si>
  <si>
    <t>A603</t>
  </si>
  <si>
    <t xml:space="preserve">    Tržby z nájmů</t>
  </si>
  <si>
    <t>A604</t>
  </si>
  <si>
    <t xml:space="preserve">    Tržby za zboží</t>
  </si>
  <si>
    <t>A609</t>
  </si>
  <si>
    <t xml:space="preserve">    Regulační poplatky</t>
  </si>
  <si>
    <t>A644</t>
  </si>
  <si>
    <t xml:space="preserve">    Výnosy z prodeje materiálu</t>
  </si>
  <si>
    <t>A648</t>
  </si>
  <si>
    <t xml:space="preserve">    Čerpání fondů</t>
  </si>
  <si>
    <t>A649</t>
  </si>
  <si>
    <t xml:space="preserve">    Ostatní výnosy z činnosti</t>
  </si>
  <si>
    <t>A663</t>
  </si>
  <si>
    <t xml:space="preserve">    Kursové zisky</t>
  </si>
  <si>
    <t>A671</t>
  </si>
  <si>
    <t xml:space="preserve">    Transfery</t>
  </si>
  <si>
    <t>Původní</t>
  </si>
  <si>
    <t>Nový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</si>
</sst>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4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rgb="FFF5F5F5"/>
        </stop>
        <stop position="1">
          <color theme="0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 style="hair">
        <color indexed="27"/>
      </top>
      <bottom style="medium">
        <color indexed="27"/>
      </bottom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5">
    <xf numFmtId="0" fontId="0" fillId="0" borderId="0"/>
    <xf numFmtId="0" fontId="2" fillId="2" borderId="0"/>
    <xf numFmtId="4" fontId="5" fillId="4" borderId="1"/>
    <xf numFmtId="0" fontId="5" fillId="4" borderId="0">
      <alignment horizontal="left"/>
    </xf>
    <xf numFmtId="0" fontId="5" fillId="2" borderId="0">
      <alignment horizontal="left"/>
    </xf>
  </cellStyleXfs>
  <cellXfs count="43">
    <xf numFmtId="0" fontId="0" fillId="0" borderId="0" xfId="0"/>
    <xf numFmtId="0" fontId="3" fillId="3" borderId="0" xfId="1" applyFont="1" applyFill="1" applyBorder="1"/>
    <xf numFmtId="0" fontId="4" fillId="3" borderId="0" xfId="0" applyFont="1" applyFill="1" applyBorder="1"/>
    <xf numFmtId="4" fontId="4" fillId="3" borderId="0" xfId="0" applyNumberFormat="1" applyFont="1" applyFill="1" applyBorder="1"/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6" fillId="5" borderId="0" xfId="0" applyFont="1" applyFill="1" applyBorder="1" applyAlignment="1">
      <alignment horizontal="right"/>
    </xf>
    <xf numFmtId="0" fontId="6" fillId="6" borderId="4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7" fillId="3" borderId="0" xfId="0" applyFont="1" applyFill="1" applyBorder="1"/>
    <xf numFmtId="0" fontId="4" fillId="3" borderId="0" xfId="0" applyFont="1" applyFill="1" applyBorder="1" applyAlignment="1"/>
    <xf numFmtId="0" fontId="7" fillId="5" borderId="8" xfId="0" applyFont="1" applyFill="1" applyBorder="1"/>
    <xf numFmtId="0" fontId="7" fillId="5" borderId="9" xfId="0" applyFont="1" applyFill="1" applyBorder="1"/>
    <xf numFmtId="0" fontId="7" fillId="5" borderId="10" xfId="0" applyFont="1" applyFill="1" applyBorder="1"/>
    <xf numFmtId="0" fontId="7" fillId="5" borderId="11" xfId="0" applyFont="1" applyFill="1" applyBorder="1"/>
    <xf numFmtId="0" fontId="7" fillId="5" borderId="0" xfId="0" applyFont="1" applyFill="1" applyBorder="1"/>
    <xf numFmtId="0" fontId="7" fillId="5" borderId="13" xfId="0" applyFont="1" applyFill="1" applyBorder="1"/>
    <xf numFmtId="0" fontId="7" fillId="5" borderId="0" xfId="0" applyFont="1" applyFill="1" applyBorder="1" applyAlignment="1">
      <alignment wrapText="1"/>
    </xf>
    <xf numFmtId="0" fontId="3" fillId="3" borderId="0" xfId="4" applyFont="1" applyFill="1" applyBorder="1">
      <alignment horizontal="left"/>
    </xf>
    <xf numFmtId="0" fontId="7" fillId="9" borderId="16" xfId="4" applyFont="1" applyFill="1" applyBorder="1">
      <alignment horizontal="left"/>
    </xf>
    <xf numFmtId="3" fontId="7" fillId="9" borderId="17" xfId="4" applyNumberFormat="1" applyFont="1" applyFill="1" applyBorder="1" applyAlignment="1">
      <alignment horizontal="right"/>
    </xf>
    <xf numFmtId="0" fontId="7" fillId="5" borderId="18" xfId="0" applyFont="1" applyFill="1" applyBorder="1"/>
    <xf numFmtId="0" fontId="7" fillId="5" borderId="19" xfId="0" applyFont="1" applyFill="1" applyBorder="1"/>
    <xf numFmtId="0" fontId="7" fillId="5" borderId="20" xfId="0" applyFont="1" applyFill="1" applyBorder="1"/>
    <xf numFmtId="0" fontId="1" fillId="10" borderId="0" xfId="0" applyFont="1" applyFill="1" applyAlignment="1">
      <alignment horizontal="left" vertical="center"/>
    </xf>
    <xf numFmtId="3" fontId="0" fillId="0" borderId="0" xfId="0" applyNumberFormat="1"/>
    <xf numFmtId="0" fontId="6" fillId="8" borderId="14" xfId="4" applyFont="1" applyFill="1" applyBorder="1" applyAlignment="1">
      <alignment horizontal="center" vertical="center" wrapText="1" shrinkToFit="1"/>
    </xf>
    <xf numFmtId="0" fontId="6" fillId="8" borderId="15" xfId="4" applyFont="1" applyFill="1" applyBorder="1" applyAlignment="1">
      <alignment horizontal="center" vertical="center" wrapText="1" shrinkToFit="1"/>
    </xf>
    <xf numFmtId="4" fontId="3" fillId="3" borderId="0" xfId="2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7" fillId="6" borderId="3" xfId="3" applyFont="1" applyFill="1" applyBorder="1" applyAlignment="1">
      <alignment horizontal="center" shrinkToFit="1"/>
    </xf>
    <xf numFmtId="0" fontId="8" fillId="7" borderId="5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6" xfId="0" applyFont="1" applyFill="1" applyBorder="1" applyAlignment="1"/>
    <xf numFmtId="0" fontId="8" fillId="7" borderId="7" xfId="0" applyFont="1" applyFill="1" applyBorder="1" applyAlignment="1"/>
    <xf numFmtId="4" fontId="6" fillId="5" borderId="2" xfId="2" applyFont="1" applyFill="1" applyBorder="1" applyAlignment="1">
      <alignment horizontal="center" shrinkToFit="1"/>
    </xf>
    <xf numFmtId="4" fontId="6" fillId="5" borderId="12" xfId="2" applyFont="1" applyFill="1" applyBorder="1" applyAlignment="1">
      <alignment horizontal="center" shrinkToFit="1"/>
    </xf>
    <xf numFmtId="4" fontId="6" fillId="5" borderId="3" xfId="2" applyFont="1" applyFill="1" applyBorder="1" applyAlignment="1">
      <alignment horizontal="center" shrinkToFit="1"/>
    </xf>
    <xf numFmtId="0" fontId="7" fillId="6" borderId="2" xfId="3" applyFont="1" applyFill="1" applyBorder="1" applyAlignment="1">
      <alignment horizontal="center" shrinkToFit="1"/>
    </xf>
    <xf numFmtId="0" fontId="6" fillId="6" borderId="3" xfId="3" applyFont="1" applyFill="1" applyBorder="1" applyAlignment="1">
      <alignment horizontal="center" shrinkToFit="1"/>
    </xf>
  </cellXfs>
  <cellStyles count="5">
    <cellStyle name="___row1" xfId="4" xr:uid="{00000000-0005-0000-0000-000000000000}"/>
    <cellStyle name="__page" xfId="1" xr:uid="{00000000-0005-0000-0000-000001000000}"/>
    <cellStyle name="_data" xfId="2" xr:uid="{00000000-0005-0000-0000-000002000000}"/>
    <cellStyle name="_page" xfId="3" xr:uid="{00000000-0005-0000-0000-000003000000}"/>
    <cellStyle name="Normální" xfId="0" builtinId="0"/>
  </cellStyles>
  <dxfs count="24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Face!$J$102</c:f>
              <c:strCache>
                <c:ptCount val="1"/>
                <c:pt idx="0">
                  <c:v>Nový</c:v>
                </c:pt>
              </c:strCache>
            </c:strRef>
          </c:tx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Face!$K$102:$V$102</c:f>
              <c:numCache>
                <c:formatCode>#,##0</c:formatCode>
                <c:ptCount val="12"/>
                <c:pt idx="0">
                  <c:v>4765042.64205484</c:v>
                </c:pt>
                <c:pt idx="1">
                  <c:v>17487752.989535939</c:v>
                </c:pt>
                <c:pt idx="2">
                  <c:v>23155350.194224037</c:v>
                </c:pt>
                <c:pt idx="3">
                  <c:v>29647261.795116119</c:v>
                </c:pt>
                <c:pt idx="4">
                  <c:v>52847526.23242712</c:v>
                </c:pt>
                <c:pt idx="5">
                  <c:v>67741493.573732316</c:v>
                </c:pt>
                <c:pt idx="6">
                  <c:v>-16640764.704531685</c:v>
                </c:pt>
                <c:pt idx="7">
                  <c:v>-634139.00616998412</c:v>
                </c:pt>
                <c:pt idx="8">
                  <c:v>13306021.757213116</c:v>
                </c:pt>
                <c:pt idx="9">
                  <c:v>28436345.670910515</c:v>
                </c:pt>
                <c:pt idx="10">
                  <c:v>-66378157.693840481</c:v>
                </c:pt>
                <c:pt idx="11">
                  <c:v>0.98427771776914597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266-4369-AE7C-88CDB0CAD2F1}"/>
            </c:ext>
          </c:extLst>
        </c:ser>
        <c:ser>
          <c:idx val="1"/>
          <c:order val="1"/>
          <c:tx>
            <c:strRef>
              <c:f>Face!$J$103</c:f>
              <c:strCache>
                <c:ptCount val="1"/>
                <c:pt idx="0">
                  <c:v>Původní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Face!$K$103:$V$103</c:f>
              <c:numCache>
                <c:formatCode>#,##0</c:formatCode>
                <c:ptCount val="12"/>
                <c:pt idx="0">
                  <c:v>6430616.7328548199</c:v>
                </c:pt>
                <c:pt idx="1">
                  <c:v>18009537.17113572</c:v>
                </c:pt>
                <c:pt idx="2">
                  <c:v>22905350.19422311</c:v>
                </c:pt>
                <c:pt idx="3">
                  <c:v>31062835.885915577</c:v>
                </c:pt>
                <c:pt idx="4">
                  <c:v>53119310.414026782</c:v>
                </c:pt>
                <c:pt idx="5">
                  <c:v>67241493.57373248</c:v>
                </c:pt>
                <c:pt idx="6">
                  <c:v>-15475190.613731921</c:v>
                </c:pt>
                <c:pt idx="7">
                  <c:v>-612354.82456962019</c:v>
                </c:pt>
                <c:pt idx="8">
                  <c:v>12556021.757213781</c:v>
                </c:pt>
                <c:pt idx="9">
                  <c:v>29351919.761711478</c:v>
                </c:pt>
                <c:pt idx="10">
                  <c:v>-66606373.512240216</c:v>
                </c:pt>
                <c:pt idx="11">
                  <c:v>0.98387778550386429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266-4369-AE7C-88CDB0CAD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1569672"/>
        <c:axId val="471570984"/>
      </c:lineChart>
      <c:catAx>
        <c:axId val="471569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71570984"/>
        <c:crosses val="autoZero"/>
        <c:auto val="1"/>
        <c:lblAlgn val="ctr"/>
        <c:lblOffset val="100"/>
        <c:noMultiLvlLbl val="0"/>
      </c:catAx>
      <c:valAx>
        <c:axId val="47157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71569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chart" Target="../charts/chart1.xml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19</xdr:row>
      <xdr:rowOff>9525</xdr:rowOff>
    </xdr:from>
    <xdr:to>
      <xdr:col>12</xdr:col>
      <xdr:colOff>0</xdr:colOff>
      <xdr:row>20</xdr:row>
      <xdr:rowOff>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523875"/>
          <a:ext cx="26574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21</xdr:row>
      <xdr:rowOff>9525</xdr:rowOff>
    </xdr:from>
    <xdr:to>
      <xdr:col>16</xdr:col>
      <xdr:colOff>0</xdr:colOff>
      <xdr:row>22</xdr:row>
      <xdr:rowOff>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752475"/>
          <a:ext cx="17716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21</xdr:row>
      <xdr:rowOff>9525</xdr:rowOff>
    </xdr:from>
    <xdr:to>
      <xdr:col>12</xdr:col>
      <xdr:colOff>0</xdr:colOff>
      <xdr:row>22</xdr:row>
      <xdr:rowOff>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752475"/>
          <a:ext cx="17716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19</xdr:row>
      <xdr:rowOff>9525</xdr:rowOff>
    </xdr:from>
    <xdr:to>
      <xdr:col>16</xdr:col>
      <xdr:colOff>0</xdr:colOff>
      <xdr:row>20</xdr:row>
      <xdr:rowOff>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523875"/>
          <a:ext cx="17716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76200</xdr:colOff>
      <xdr:row>103</xdr:row>
      <xdr:rowOff>147637</xdr:rowOff>
    </xdr:from>
    <xdr:to>
      <xdr:col>22</xdr:col>
      <xdr:colOff>9525</xdr:colOff>
      <xdr:row>119</xdr:row>
      <xdr:rowOff>28575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EA01B6D-1D4A-4FEE-B541-D48D726BF8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6"/>
  <sheetViews>
    <sheetView tabSelected="1" topLeftCell="E16" workbookViewId="0">
      <selection activeCell="H106" sqref="H106"/>
    </sheetView>
  </sheetViews>
  <sheetFormatPr defaultRowHeight="15" x14ac:dyDescent="0.25"/>
  <cols>
    <col min="1" max="4" width="0" hidden="1" customWidth="1"/>
    <col min="5" max="5" width="9.140625" customWidth="1"/>
    <col min="6" max="7" width="0.85546875" customWidth="1"/>
    <col min="8" max="8" width="50" customWidth="1"/>
    <col min="9" max="9" width="0.85546875" customWidth="1"/>
    <col min="10" max="22" width="13.28515625" customWidth="1"/>
    <col min="23" max="24" width="0.85546875" customWidth="1"/>
    <col min="25" max="35" width="0" hidden="1" customWidth="1"/>
  </cols>
  <sheetData>
    <row r="1" spans="1:35" hidden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idden="1" x14ac:dyDescent="0.25">
      <c r="A2" s="1" t="s">
        <v>1</v>
      </c>
      <c r="B2" s="1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idden="1" x14ac:dyDescent="0.25">
      <c r="A3" s="3" t="s">
        <v>3</v>
      </c>
      <c r="B3" s="3" t="s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idden="1" x14ac:dyDescent="0.25">
      <c r="A4" s="3" t="s">
        <v>5</v>
      </c>
      <c r="B4" s="2" t="s">
        <v>6</v>
      </c>
      <c r="C4" s="2"/>
      <c r="D4" s="2"/>
      <c r="E4" s="2"/>
      <c r="F4" s="2"/>
      <c r="G4" s="2"/>
      <c r="H4" s="2"/>
      <c r="I4" s="2"/>
      <c r="J4" s="4"/>
      <c r="K4" s="4"/>
      <c r="L4" s="4"/>
      <c r="M4" s="4"/>
      <c r="N4" s="4"/>
      <c r="O4" s="4"/>
      <c r="P4" s="4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idden="1" x14ac:dyDescent="0.25">
      <c r="A5" s="3" t="s">
        <v>6</v>
      </c>
      <c r="B5" s="2"/>
      <c r="C5" s="2"/>
      <c r="D5" s="2"/>
      <c r="E5" s="2"/>
      <c r="F5" s="2"/>
      <c r="G5" s="2"/>
      <c r="H5" s="2"/>
      <c r="I5" s="2"/>
      <c r="J5" s="4"/>
      <c r="K5" s="4"/>
      <c r="L5" s="4"/>
      <c r="M5" s="4"/>
      <c r="N5" s="4"/>
      <c r="O5" s="4"/>
      <c r="P5" s="4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idden="1" x14ac:dyDescent="0.25">
      <c r="A6" s="3" t="s">
        <v>7</v>
      </c>
      <c r="B6" s="2"/>
      <c r="C6" s="2"/>
      <c r="D6" s="2"/>
      <c r="E6" s="2"/>
      <c r="F6" s="2"/>
      <c r="G6" s="2"/>
      <c r="H6" s="2"/>
      <c r="I6" s="2"/>
      <c r="J6" s="5"/>
      <c r="K6" s="31"/>
      <c r="L6" s="31"/>
      <c r="M6" s="31"/>
      <c r="N6" s="4"/>
      <c r="O6" s="4"/>
      <c r="P6" s="4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idden="1" x14ac:dyDescent="0.25">
      <c r="A7" s="3" t="s">
        <v>8</v>
      </c>
      <c r="B7" s="2"/>
      <c r="C7" s="2"/>
      <c r="D7" s="2"/>
      <c r="E7" s="2"/>
      <c r="F7" s="2"/>
      <c r="G7" s="2"/>
      <c r="H7" s="2"/>
      <c r="I7" s="2"/>
      <c r="J7" s="4"/>
      <c r="K7" s="4"/>
      <c r="L7" s="4"/>
      <c r="M7" s="4"/>
      <c r="N7" s="4"/>
      <c r="O7" s="4"/>
      <c r="P7" s="4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5.75" hidden="1" thickBot="1" x14ac:dyDescent="0.3">
      <c r="A8" s="2" t="s">
        <v>9</v>
      </c>
      <c r="B8" s="2"/>
      <c r="C8" s="2"/>
      <c r="D8" s="2"/>
      <c r="E8" s="4"/>
      <c r="F8" s="6" t="s">
        <v>10</v>
      </c>
      <c r="G8" s="32" t="s">
        <v>11</v>
      </c>
      <c r="H8" s="33"/>
      <c r="I8" s="4"/>
      <c r="J8" s="4"/>
      <c r="K8" s="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idden="1" x14ac:dyDescent="0.25">
      <c r="A9" s="3" t="s">
        <v>12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15.75" hidden="1" thickBot="1" x14ac:dyDescent="0.3">
      <c r="A10" s="2"/>
      <c r="B10" s="2"/>
      <c r="C10" s="2"/>
      <c r="D10" s="2"/>
      <c r="E10" s="2"/>
      <c r="F10" s="2"/>
      <c r="G10" s="6" t="s">
        <v>13</v>
      </c>
      <c r="H10" s="7" t="s">
        <v>14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idden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idden="1" x14ac:dyDescent="0.25">
      <c r="A12" s="2"/>
      <c r="B12" s="2"/>
      <c r="C12" s="2"/>
      <c r="D12" s="2"/>
      <c r="E12" s="2"/>
      <c r="F12" s="2"/>
      <c r="G12" s="2"/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idden="1" x14ac:dyDescent="0.25">
      <c r="A13" s="2" t="s">
        <v>15</v>
      </c>
      <c r="B13" s="2"/>
      <c r="C13" s="2"/>
      <c r="D13" s="2"/>
      <c r="E13" s="2"/>
      <c r="F13" s="2"/>
      <c r="G13" s="2"/>
      <c r="H13" s="9"/>
      <c r="I13" s="2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idden="1" x14ac:dyDescent="0.25">
      <c r="A14" s="2"/>
      <c r="B14" s="2"/>
      <c r="C14" s="2"/>
      <c r="D14" s="2"/>
      <c r="E14" s="2"/>
      <c r="F14" s="2"/>
      <c r="G14" s="2"/>
      <c r="H14" s="2"/>
      <c r="I14" s="2"/>
      <c r="J14" s="2" t="s">
        <v>8</v>
      </c>
      <c r="K14" s="3" t="s">
        <v>16</v>
      </c>
      <c r="L14" s="10" t="s">
        <v>17</v>
      </c>
      <c r="M14" s="10" t="s">
        <v>18</v>
      </c>
      <c r="N14" s="10" t="s">
        <v>19</v>
      </c>
      <c r="O14" s="10" t="s">
        <v>20</v>
      </c>
      <c r="P14" s="10" t="s">
        <v>21</v>
      </c>
      <c r="Q14" s="10" t="s">
        <v>22</v>
      </c>
      <c r="R14" s="10" t="s">
        <v>23</v>
      </c>
      <c r="S14" s="10" t="s">
        <v>24</v>
      </c>
      <c r="T14" s="10" t="s">
        <v>25</v>
      </c>
      <c r="U14" s="10" t="s">
        <v>26</v>
      </c>
      <c r="V14" s="10" t="s">
        <v>15</v>
      </c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idden="1" x14ac:dyDescent="0.25">
      <c r="A15" s="2"/>
      <c r="B15" s="2"/>
      <c r="C15" s="2"/>
      <c r="D15" s="2"/>
      <c r="E15" s="2"/>
      <c r="F15" s="2"/>
      <c r="G15" s="2"/>
      <c r="H15" s="2"/>
      <c r="I15" s="2"/>
      <c r="J15" s="2" t="s">
        <v>8</v>
      </c>
      <c r="K15" s="11" t="s">
        <v>16</v>
      </c>
      <c r="L15" s="11" t="s">
        <v>17</v>
      </c>
      <c r="M15" s="11" t="s">
        <v>18</v>
      </c>
      <c r="N15" s="11" t="s">
        <v>19</v>
      </c>
      <c r="O15" s="11" t="s">
        <v>20</v>
      </c>
      <c r="P15" s="11" t="s">
        <v>21</v>
      </c>
      <c r="Q15" s="11" t="s">
        <v>22</v>
      </c>
      <c r="R15" s="11" t="s">
        <v>23</v>
      </c>
      <c r="S15" s="11" t="s">
        <v>24</v>
      </c>
      <c r="T15" s="11" t="s">
        <v>25</v>
      </c>
      <c r="U15" s="11" t="s">
        <v>26</v>
      </c>
      <c r="V15" s="11" t="s">
        <v>15</v>
      </c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4.5" customHeight="1" x14ac:dyDescent="0.25">
      <c r="A16" s="2"/>
      <c r="B16" s="2"/>
      <c r="C16" s="2"/>
      <c r="D16" s="2"/>
      <c r="E16" s="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</row>
    <row r="17" spans="1:35" ht="25.5" customHeight="1" x14ac:dyDescent="0.3">
      <c r="A17" s="2"/>
      <c r="B17" s="2"/>
      <c r="C17" s="2"/>
      <c r="D17" s="13" t="s">
        <v>27</v>
      </c>
      <c r="E17" s="13" t="s">
        <v>28</v>
      </c>
      <c r="F17" s="12"/>
      <c r="G17" s="34" t="s">
        <v>29</v>
      </c>
      <c r="H17" s="35"/>
      <c r="I17" s="35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7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1:35" ht="4.5" customHeight="1" x14ac:dyDescent="0.25">
      <c r="A18" s="2"/>
      <c r="B18" s="2"/>
      <c r="C18" s="2"/>
      <c r="D18" s="2"/>
      <c r="E18" s="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ht="6" customHeight="1" x14ac:dyDescent="0.25">
      <c r="A19" s="2"/>
      <c r="B19" s="2"/>
      <c r="C19" s="2"/>
      <c r="D19" s="2"/>
      <c r="E19" s="2"/>
      <c r="F19" s="12"/>
      <c r="G19" s="14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6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1:35" ht="13.5" customHeight="1" thickBot="1" x14ac:dyDescent="0.3">
      <c r="A20" s="2"/>
      <c r="B20" s="2"/>
      <c r="C20" s="2"/>
      <c r="D20" s="2"/>
      <c r="E20" s="2"/>
      <c r="F20" s="12"/>
      <c r="G20" s="17"/>
      <c r="H20" s="18"/>
      <c r="I20" s="6" t="s">
        <v>30</v>
      </c>
      <c r="J20" s="38" t="s">
        <v>31</v>
      </c>
      <c r="K20" s="39"/>
      <c r="L20" s="40"/>
      <c r="M20" s="18"/>
      <c r="N20" s="6" t="s">
        <v>32</v>
      </c>
      <c r="O20" s="41" t="s">
        <v>33</v>
      </c>
      <c r="P20" s="42"/>
      <c r="Q20" s="18"/>
      <c r="R20" s="18"/>
      <c r="S20" s="18"/>
      <c r="T20" s="18"/>
      <c r="U20" s="18"/>
      <c r="V20" s="18"/>
      <c r="W20" s="19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</row>
    <row r="21" spans="1:35" ht="4.5" customHeight="1" x14ac:dyDescent="0.25">
      <c r="A21" s="2"/>
      <c r="B21" s="2"/>
      <c r="C21" s="2"/>
      <c r="D21" s="2"/>
      <c r="E21" s="2"/>
      <c r="F21" s="12"/>
      <c r="G21" s="17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9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1:35" ht="13.5" customHeight="1" thickBot="1" x14ac:dyDescent="0.3">
      <c r="A22" s="2"/>
      <c r="B22" s="2"/>
      <c r="C22" s="2"/>
      <c r="D22" s="2"/>
      <c r="E22" s="2"/>
      <c r="F22" s="12"/>
      <c r="G22" s="17"/>
      <c r="H22" s="18"/>
      <c r="I22" s="18"/>
      <c r="J22" s="6" t="s">
        <v>34</v>
      </c>
      <c r="K22" s="41" t="s">
        <v>35</v>
      </c>
      <c r="L22" s="42"/>
      <c r="M22" s="18"/>
      <c r="N22" s="6" t="s">
        <v>36</v>
      </c>
      <c r="O22" s="41" t="s">
        <v>37</v>
      </c>
      <c r="P22" s="42"/>
      <c r="Q22" s="18"/>
      <c r="R22" s="18"/>
      <c r="S22" s="18"/>
      <c r="T22" s="18"/>
      <c r="U22" s="18"/>
      <c r="V22" s="18"/>
      <c r="W22" s="19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35" ht="4.5" customHeight="1" x14ac:dyDescent="0.25">
      <c r="A23" s="2"/>
      <c r="B23" s="2"/>
      <c r="C23" s="2"/>
      <c r="D23" s="2"/>
      <c r="E23" s="2"/>
      <c r="F23" s="12"/>
      <c r="G23" s="17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9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24" spans="1:35" ht="6" customHeight="1" x14ac:dyDescent="0.25">
      <c r="A24" s="2"/>
      <c r="B24" s="2"/>
      <c r="C24" s="2"/>
      <c r="D24" s="2"/>
      <c r="E24" s="2"/>
      <c r="F24" s="12"/>
      <c r="G24" s="17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9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</row>
    <row r="25" spans="1:35" ht="4.5" customHeight="1" x14ac:dyDescent="0.25">
      <c r="A25" s="2"/>
      <c r="B25" s="2"/>
      <c r="C25" s="2"/>
      <c r="D25" s="2"/>
      <c r="E25" s="2"/>
      <c r="F25" s="12"/>
      <c r="G25" s="17"/>
      <c r="H25" s="18"/>
      <c r="I25" s="18"/>
      <c r="J25" s="29" t="s">
        <v>38</v>
      </c>
      <c r="K25" s="29" t="s">
        <v>39</v>
      </c>
      <c r="L25" s="29" t="s">
        <v>40</v>
      </c>
      <c r="M25" s="29" t="s">
        <v>41</v>
      </c>
      <c r="N25" s="29" t="s">
        <v>42</v>
      </c>
      <c r="O25" s="29" t="s">
        <v>43</v>
      </c>
      <c r="P25" s="29" t="s">
        <v>44</v>
      </c>
      <c r="Q25" s="29" t="s">
        <v>45</v>
      </c>
      <c r="R25" s="29" t="s">
        <v>46</v>
      </c>
      <c r="S25" s="29" t="s">
        <v>47</v>
      </c>
      <c r="T25" s="29" t="s">
        <v>48</v>
      </c>
      <c r="U25" s="29" t="s">
        <v>49</v>
      </c>
      <c r="V25" s="29" t="s">
        <v>50</v>
      </c>
      <c r="W25" s="19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</row>
    <row r="26" spans="1:35" ht="13.5" customHeight="1" x14ac:dyDescent="0.25">
      <c r="A26" s="2"/>
      <c r="B26" s="2"/>
      <c r="C26" s="2"/>
      <c r="D26" s="2"/>
      <c r="E26" s="2"/>
      <c r="F26" s="12"/>
      <c r="G26" s="17"/>
      <c r="H26" s="27" t="s">
        <v>116</v>
      </c>
      <c r="I26" s="18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19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spans="1:35" ht="4.5" customHeight="1" x14ac:dyDescent="0.25">
      <c r="A27" s="2"/>
      <c r="B27" s="2"/>
      <c r="C27" s="2"/>
      <c r="D27" s="2"/>
      <c r="E27" s="2"/>
      <c r="F27" s="12"/>
      <c r="G27" s="17"/>
      <c r="H27" s="18"/>
      <c r="I27" s="20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9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35" ht="11.25" customHeight="1" x14ac:dyDescent="0.25">
      <c r="A28" s="2"/>
      <c r="B28" s="2"/>
      <c r="C28" s="2">
        <v>0</v>
      </c>
      <c r="D28" s="2">
        <v>3</v>
      </c>
      <c r="E28" s="21" t="s">
        <v>51</v>
      </c>
      <c r="F28" s="12"/>
      <c r="G28" s="17"/>
      <c r="H28" s="22" t="s">
        <v>52</v>
      </c>
      <c r="I28" s="18"/>
      <c r="J28" s="23">
        <v>0.98428625182663199</v>
      </c>
      <c r="K28" s="23">
        <v>4765042.64205484</v>
      </c>
      <c r="L28" s="23">
        <v>12722710.3474811</v>
      </c>
      <c r="M28" s="23">
        <v>5667597.2046881001</v>
      </c>
      <c r="N28" s="23">
        <v>6491911.60089208</v>
      </c>
      <c r="O28" s="23">
        <v>23200264.437311001</v>
      </c>
      <c r="P28" s="23">
        <v>14893967.3413052</v>
      </c>
      <c r="Q28" s="23">
        <v>-84382258.278264001</v>
      </c>
      <c r="R28" s="23">
        <v>16006625.6983617</v>
      </c>
      <c r="S28" s="23">
        <v>13940160.7633831</v>
      </c>
      <c r="T28" s="23">
        <v>15130323.913697399</v>
      </c>
      <c r="U28" s="23">
        <v>-94814503.364750996</v>
      </c>
      <c r="V28" s="23">
        <v>66378158.678118199</v>
      </c>
      <c r="W28" s="19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11.25" customHeight="1" x14ac:dyDescent="0.25">
      <c r="A29" s="2"/>
      <c r="B29" s="2"/>
      <c r="C29" s="2">
        <v>1</v>
      </c>
      <c r="D29" s="2">
        <v>2</v>
      </c>
      <c r="E29" s="21" t="s">
        <v>53</v>
      </c>
      <c r="F29" s="12"/>
      <c r="G29" s="17"/>
      <c r="H29" s="22" t="s">
        <v>54</v>
      </c>
      <c r="I29" s="18"/>
      <c r="J29" s="23">
        <v>-3091567143.3221898</v>
      </c>
      <c r="K29" s="23">
        <v>-252255253.66589999</v>
      </c>
      <c r="L29" s="23">
        <v>-249190574.54269999</v>
      </c>
      <c r="M29" s="23">
        <v>-258314221.57800001</v>
      </c>
      <c r="N29" s="23">
        <v>-263317435.51949999</v>
      </c>
      <c r="O29" s="23">
        <v>-256130096.3362</v>
      </c>
      <c r="P29" s="23">
        <v>-254937021.3504</v>
      </c>
      <c r="Q29" s="23">
        <v>-248639433.63850001</v>
      </c>
      <c r="R29" s="23">
        <v>-247279654.7753</v>
      </c>
      <c r="S29" s="23">
        <v>-256770863.64700001</v>
      </c>
      <c r="T29" s="23">
        <v>-270029364.38279903</v>
      </c>
      <c r="U29" s="23">
        <v>-279743547.65600002</v>
      </c>
      <c r="V29" s="23">
        <v>-254959676.2299</v>
      </c>
      <c r="W29" s="19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11.25" customHeight="1" x14ac:dyDescent="0.25">
      <c r="A30" s="2"/>
      <c r="B30" s="2"/>
      <c r="C30" s="2">
        <v>1</v>
      </c>
      <c r="D30" s="2">
        <v>2</v>
      </c>
      <c r="E30" s="21" t="s">
        <v>55</v>
      </c>
      <c r="F30" s="12"/>
      <c r="G30" s="17"/>
      <c r="H30" s="22" t="s">
        <v>56</v>
      </c>
      <c r="I30" s="18"/>
      <c r="J30" s="23">
        <v>-107540000.2489</v>
      </c>
      <c r="K30" s="23">
        <v>-13262172.903200001</v>
      </c>
      <c r="L30" s="23">
        <v>-10991818.519200001</v>
      </c>
      <c r="M30" s="23">
        <v>-10375233.851199999</v>
      </c>
      <c r="N30" s="23">
        <v>-8318014.48260001</v>
      </c>
      <c r="O30" s="23">
        <v>-8071343.3396999901</v>
      </c>
      <c r="P30" s="23">
        <v>-6835512.1744999997</v>
      </c>
      <c r="Q30" s="23">
        <v>-6674864.6532000098</v>
      </c>
      <c r="R30" s="23">
        <v>-6680467.92560001</v>
      </c>
      <c r="S30" s="23">
        <v>-6858259.6245999997</v>
      </c>
      <c r="T30" s="23">
        <v>-8856014.5244000107</v>
      </c>
      <c r="U30" s="23">
        <v>-9914653.8539999891</v>
      </c>
      <c r="V30" s="23">
        <v>-10701644.3967</v>
      </c>
      <c r="W30" s="19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ht="11.25" customHeight="1" x14ac:dyDescent="0.25">
      <c r="A31" s="2"/>
      <c r="B31" s="2"/>
      <c r="C31" s="2">
        <v>1</v>
      </c>
      <c r="D31" s="2">
        <v>2</v>
      </c>
      <c r="E31" s="21" t="s">
        <v>57</v>
      </c>
      <c r="F31" s="12"/>
      <c r="G31" s="17"/>
      <c r="H31" s="22" t="s">
        <v>58</v>
      </c>
      <c r="I31" s="18"/>
      <c r="J31" s="23">
        <v>-378457113.11290002</v>
      </c>
      <c r="K31" s="23">
        <v>-30423744.035500001</v>
      </c>
      <c r="L31" s="23">
        <v>-27708412.866500001</v>
      </c>
      <c r="M31" s="23">
        <v>-32560168.687100001</v>
      </c>
      <c r="N31" s="23">
        <v>-32717958.604899999</v>
      </c>
      <c r="O31" s="23">
        <v>-31076873.425099999</v>
      </c>
      <c r="P31" s="23">
        <v>-37205836.9221</v>
      </c>
      <c r="Q31" s="23">
        <v>-27095991.537599999</v>
      </c>
      <c r="R31" s="23">
        <v>-24301179.631000001</v>
      </c>
      <c r="S31" s="23">
        <v>-36585871.791699998</v>
      </c>
      <c r="T31" s="23">
        <v>-33096522.695999999</v>
      </c>
      <c r="U31" s="23">
        <v>-31527612.124200001</v>
      </c>
      <c r="V31" s="23">
        <v>-34156940.791199997</v>
      </c>
      <c r="W31" s="19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11.25" customHeight="1" x14ac:dyDescent="0.25">
      <c r="A32" s="2"/>
      <c r="B32" s="2"/>
      <c r="C32" s="2">
        <v>1</v>
      </c>
      <c r="D32" s="2">
        <v>2</v>
      </c>
      <c r="E32" s="21" t="s">
        <v>59</v>
      </c>
      <c r="F32" s="12"/>
      <c r="G32" s="17"/>
      <c r="H32" s="22" t="s">
        <v>60</v>
      </c>
      <c r="I32" s="18"/>
      <c r="J32" s="23">
        <v>123568999.99950001</v>
      </c>
      <c r="K32" s="23">
        <v>10935692.448999999</v>
      </c>
      <c r="L32" s="23">
        <v>10416212.4201</v>
      </c>
      <c r="M32" s="23">
        <v>11346319.7817</v>
      </c>
      <c r="N32" s="23">
        <v>10021773.089299999</v>
      </c>
      <c r="O32" s="23">
        <v>10307669.953299999</v>
      </c>
      <c r="P32" s="23">
        <v>10136969.289999999</v>
      </c>
      <c r="Q32" s="23">
        <v>8797542.8149999995</v>
      </c>
      <c r="R32" s="23">
        <v>8818330.1340999994</v>
      </c>
      <c r="S32" s="23">
        <v>10805823.127699999</v>
      </c>
      <c r="T32" s="23">
        <v>11945822.201099999</v>
      </c>
      <c r="U32" s="23">
        <v>10867867.147</v>
      </c>
      <c r="V32" s="23">
        <v>9168977.5911999997</v>
      </c>
      <c r="W32" s="19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11.25" customHeight="1" x14ac:dyDescent="0.25">
      <c r="A33" s="2"/>
      <c r="B33" s="2"/>
      <c r="C33" s="2">
        <v>1</v>
      </c>
      <c r="D33" s="2">
        <v>2</v>
      </c>
      <c r="E33" s="21" t="s">
        <v>61</v>
      </c>
      <c r="F33" s="12"/>
      <c r="G33" s="17"/>
      <c r="H33" s="22" t="s">
        <v>62</v>
      </c>
      <c r="I33" s="18"/>
      <c r="J33" s="23">
        <v>-86604999.991199896</v>
      </c>
      <c r="K33" s="23">
        <v>-6116223.8151000002</v>
      </c>
      <c r="L33" s="23">
        <v>-6145555.4722999996</v>
      </c>
      <c r="M33" s="23">
        <v>-5944435.9711999996</v>
      </c>
      <c r="N33" s="23">
        <v>-6575046.5255000005</v>
      </c>
      <c r="O33" s="23">
        <v>-5830451.0809000004</v>
      </c>
      <c r="P33" s="23">
        <v>-7890133.7456</v>
      </c>
      <c r="Q33" s="23">
        <v>-7369223.1168</v>
      </c>
      <c r="R33" s="23">
        <v>-7511102.0449000001</v>
      </c>
      <c r="S33" s="23">
        <v>-11052826.477700001</v>
      </c>
      <c r="T33" s="23">
        <v>-9026018.27260001</v>
      </c>
      <c r="U33" s="23">
        <v>-5947041.6672</v>
      </c>
      <c r="V33" s="23">
        <v>-7196941.8014000002</v>
      </c>
      <c r="W33" s="19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11.25" customHeight="1" x14ac:dyDescent="0.25">
      <c r="A34" s="2"/>
      <c r="B34" s="2"/>
      <c r="C34" s="2">
        <v>1</v>
      </c>
      <c r="D34" s="2">
        <v>2</v>
      </c>
      <c r="E34" s="21" t="s">
        <v>63</v>
      </c>
      <c r="F34" s="12"/>
      <c r="G34" s="17"/>
      <c r="H34" s="22" t="s">
        <v>64</v>
      </c>
      <c r="I34" s="18"/>
      <c r="J34" s="23">
        <v>-9544503.0002999995</v>
      </c>
      <c r="K34" s="23">
        <v>-716642.38080000004</v>
      </c>
      <c r="L34" s="23">
        <v>-750293.0551</v>
      </c>
      <c r="M34" s="23">
        <v>-752373.76089999999</v>
      </c>
      <c r="N34" s="23">
        <v>-793455.99930000002</v>
      </c>
      <c r="O34" s="23">
        <v>-947956.63870000001</v>
      </c>
      <c r="P34" s="23">
        <v>-778844.10010000004</v>
      </c>
      <c r="Q34" s="23">
        <v>-732749.58250000002</v>
      </c>
      <c r="R34" s="23">
        <v>-743284.39500000002</v>
      </c>
      <c r="S34" s="23">
        <v>-1024391.8362</v>
      </c>
      <c r="T34" s="23">
        <v>-790839.71470000001</v>
      </c>
      <c r="U34" s="23">
        <v>-781240.08389999997</v>
      </c>
      <c r="V34" s="23">
        <v>-732431.45310000004</v>
      </c>
      <c r="W34" s="19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11.25" customHeight="1" x14ac:dyDescent="0.25">
      <c r="A35" s="2"/>
      <c r="B35" s="2"/>
      <c r="C35" s="2">
        <v>1</v>
      </c>
      <c r="D35" s="2">
        <v>2</v>
      </c>
      <c r="E35" s="21" t="s">
        <v>65</v>
      </c>
      <c r="F35" s="12"/>
      <c r="G35" s="17"/>
      <c r="H35" s="22" t="s">
        <v>66</v>
      </c>
      <c r="I35" s="18"/>
      <c r="J35" s="23">
        <v>-250000.0001</v>
      </c>
      <c r="K35" s="23">
        <v>-24583.1126</v>
      </c>
      <c r="L35" s="23">
        <v>-22586.4355</v>
      </c>
      <c r="M35" s="23">
        <v>-12413.5447</v>
      </c>
      <c r="N35" s="23">
        <v>-16599.487799999999</v>
      </c>
      <c r="O35" s="23">
        <v>-38633.784</v>
      </c>
      <c r="P35" s="23">
        <v>-20755.068500000001</v>
      </c>
      <c r="Q35" s="23">
        <v>-11646.1788</v>
      </c>
      <c r="R35" s="23">
        <v>-10106.0604</v>
      </c>
      <c r="S35" s="23">
        <v>-24238.9012</v>
      </c>
      <c r="T35" s="23">
        <v>-16909.249100000001</v>
      </c>
      <c r="U35" s="23">
        <v>-27933.756700000002</v>
      </c>
      <c r="V35" s="23">
        <v>-23594.4208</v>
      </c>
      <c r="W35" s="19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11.25" customHeight="1" x14ac:dyDescent="0.25">
      <c r="A36" s="2"/>
      <c r="B36" s="2"/>
      <c r="C36" s="2">
        <v>1</v>
      </c>
      <c r="D36" s="2">
        <v>2</v>
      </c>
      <c r="E36" s="21" t="s">
        <v>67</v>
      </c>
      <c r="F36" s="12"/>
      <c r="G36" s="17"/>
      <c r="H36" s="22" t="s">
        <v>68</v>
      </c>
      <c r="I36" s="18"/>
      <c r="J36" s="23">
        <v>-278189177.91759998</v>
      </c>
      <c r="K36" s="23">
        <v>-29160593.529199999</v>
      </c>
      <c r="L36" s="23">
        <v>-19523664.857700001</v>
      </c>
      <c r="M36" s="23">
        <v>-20997053.721999999</v>
      </c>
      <c r="N36" s="23">
        <v>-21779135.516199999</v>
      </c>
      <c r="O36" s="23">
        <v>-23000751.4087</v>
      </c>
      <c r="P36" s="23">
        <v>-36796581.589500003</v>
      </c>
      <c r="Q36" s="23">
        <v>-19985666.220100001</v>
      </c>
      <c r="R36" s="23">
        <v>-19116429.602299999</v>
      </c>
      <c r="S36" s="23">
        <v>-21390028.765900001</v>
      </c>
      <c r="T36" s="23">
        <v>-21854842.804499999</v>
      </c>
      <c r="U36" s="23">
        <v>-17683739.033</v>
      </c>
      <c r="V36" s="23">
        <v>-26900690.868500002</v>
      </c>
      <c r="W36" s="19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11.25" customHeight="1" x14ac:dyDescent="0.25">
      <c r="A37" s="2"/>
      <c r="B37" s="2"/>
      <c r="C37" s="2">
        <v>1</v>
      </c>
      <c r="D37" s="2">
        <v>2</v>
      </c>
      <c r="E37" s="21" t="s">
        <v>69</v>
      </c>
      <c r="F37" s="12"/>
      <c r="G37" s="17"/>
      <c r="H37" s="22" t="s">
        <v>70</v>
      </c>
      <c r="I37" s="18"/>
      <c r="J37" s="23">
        <v>-2532879588.9008899</v>
      </c>
      <c r="K37" s="23">
        <v>-199409956.30630001</v>
      </c>
      <c r="L37" s="23">
        <v>-195898441.50909999</v>
      </c>
      <c r="M37" s="23">
        <v>-199864391.54179999</v>
      </c>
      <c r="N37" s="23">
        <v>-197665566.41499999</v>
      </c>
      <c r="O37" s="23">
        <v>-197211906.2529</v>
      </c>
      <c r="P37" s="23">
        <v>-200053440.39500001</v>
      </c>
      <c r="Q37" s="23">
        <v>-267016453.29879999</v>
      </c>
      <c r="R37" s="23">
        <v>-199621020.7349</v>
      </c>
      <c r="S37" s="23">
        <v>-200581649.23159999</v>
      </c>
      <c r="T37" s="23">
        <v>-198810983.77720001</v>
      </c>
      <c r="U37" s="23">
        <v>-251965453.98410001</v>
      </c>
      <c r="V37" s="23">
        <v>-224780325.4542</v>
      </c>
      <c r="W37" s="19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11.25" customHeight="1" x14ac:dyDescent="0.25">
      <c r="A38" s="2"/>
      <c r="B38" s="2"/>
      <c r="C38" s="2">
        <v>1</v>
      </c>
      <c r="D38" s="2">
        <v>2</v>
      </c>
      <c r="E38" s="21" t="s">
        <v>71</v>
      </c>
      <c r="F38" s="12"/>
      <c r="G38" s="17"/>
      <c r="H38" s="22" t="s">
        <v>72</v>
      </c>
      <c r="I38" s="18"/>
      <c r="J38" s="23">
        <v>-847224961.18450403</v>
      </c>
      <c r="K38" s="23">
        <v>-67177132.941599905</v>
      </c>
      <c r="L38" s="23">
        <v>-65990240.9406</v>
      </c>
      <c r="M38" s="23">
        <v>-67330732.055500001</v>
      </c>
      <c r="N38" s="23">
        <v>-66587529.162299998</v>
      </c>
      <c r="O38" s="23">
        <v>-66338515.0499999</v>
      </c>
      <c r="P38" s="23">
        <v>-67293139.628099993</v>
      </c>
      <c r="Q38" s="23">
        <v>-89907470.868800104</v>
      </c>
      <c r="R38" s="23">
        <v>-67123975.888800099</v>
      </c>
      <c r="S38" s="23">
        <v>-67351874.260399997</v>
      </c>
      <c r="T38" s="23">
        <v>-66543178.714699998</v>
      </c>
      <c r="U38" s="23">
        <v>-83619290.230999902</v>
      </c>
      <c r="V38" s="23">
        <v>-71961881.442699999</v>
      </c>
      <c r="W38" s="19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11.25" customHeight="1" x14ac:dyDescent="0.25">
      <c r="A39" s="2"/>
      <c r="B39" s="2"/>
      <c r="C39" s="2">
        <v>1</v>
      </c>
      <c r="D39" s="2">
        <v>2</v>
      </c>
      <c r="E39" s="21" t="s">
        <v>73</v>
      </c>
      <c r="F39" s="12"/>
      <c r="G39" s="17"/>
      <c r="H39" s="22" t="s">
        <v>74</v>
      </c>
      <c r="I39" s="18"/>
      <c r="J39" s="23">
        <v>-10473850.228399999</v>
      </c>
      <c r="K39" s="23">
        <v>-2734048.4605999999</v>
      </c>
      <c r="L39" s="23">
        <v>0</v>
      </c>
      <c r="M39" s="23">
        <v>0</v>
      </c>
      <c r="N39" s="23">
        <v>-2475472.3113000002</v>
      </c>
      <c r="O39" s="23">
        <v>0</v>
      </c>
      <c r="P39" s="23">
        <v>0</v>
      </c>
      <c r="Q39" s="23">
        <v>-2473439.3210999998</v>
      </c>
      <c r="R39" s="23">
        <v>0</v>
      </c>
      <c r="S39" s="23">
        <v>0</v>
      </c>
      <c r="T39" s="23">
        <v>-2790890.1354</v>
      </c>
      <c r="U39" s="23">
        <v>0</v>
      </c>
      <c r="V39" s="23">
        <v>0</v>
      </c>
      <c r="W39" s="19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11.25" customHeight="1" x14ac:dyDescent="0.25">
      <c r="A40" s="2"/>
      <c r="B40" s="2"/>
      <c r="C40" s="2">
        <v>1</v>
      </c>
      <c r="D40" s="2">
        <v>2</v>
      </c>
      <c r="E40" s="21" t="s">
        <v>75</v>
      </c>
      <c r="F40" s="12"/>
      <c r="G40" s="17"/>
      <c r="H40" s="22" t="s">
        <v>76</v>
      </c>
      <c r="I40" s="18"/>
      <c r="J40" s="23">
        <v>-50657591.769400097</v>
      </c>
      <c r="K40" s="23">
        <v>-3988199.1266999999</v>
      </c>
      <c r="L40" s="23">
        <v>-3917968.8300999999</v>
      </c>
      <c r="M40" s="23">
        <v>-3997287.8278000001</v>
      </c>
      <c r="N40" s="23">
        <v>-3953311.3278000001</v>
      </c>
      <c r="O40" s="23">
        <v>-3944238.1257000002</v>
      </c>
      <c r="P40" s="23">
        <v>-4001068.8084</v>
      </c>
      <c r="Q40" s="23">
        <v>-5340329.0675999997</v>
      </c>
      <c r="R40" s="23">
        <v>-3992420.4112999998</v>
      </c>
      <c r="S40" s="23">
        <v>-4011632.9855999998</v>
      </c>
      <c r="T40" s="23">
        <v>-3976219.6723000002</v>
      </c>
      <c r="U40" s="23">
        <v>-5039309.0778000001</v>
      </c>
      <c r="V40" s="23">
        <v>-4495606.5082999999</v>
      </c>
      <c r="W40" s="19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11.25" customHeight="1" x14ac:dyDescent="0.25">
      <c r="A41" s="2"/>
      <c r="B41" s="2"/>
      <c r="C41" s="2">
        <v>1</v>
      </c>
      <c r="D41" s="2">
        <v>2</v>
      </c>
      <c r="E41" s="21" t="s">
        <v>77</v>
      </c>
      <c r="F41" s="12"/>
      <c r="G41" s="17"/>
      <c r="H41" s="22" t="s">
        <v>78</v>
      </c>
      <c r="I41" s="18"/>
      <c r="J41" s="23">
        <v>-110000.0007</v>
      </c>
      <c r="K41" s="23">
        <v>0</v>
      </c>
      <c r="L41" s="23">
        <v>0</v>
      </c>
      <c r="M41" s="23">
        <v>-28697.321100000001</v>
      </c>
      <c r="N41" s="23">
        <v>0</v>
      </c>
      <c r="O41" s="23">
        <v>0</v>
      </c>
      <c r="P41" s="23">
        <v>-28588.1738</v>
      </c>
      <c r="Q41" s="23">
        <v>0</v>
      </c>
      <c r="R41" s="23">
        <v>0</v>
      </c>
      <c r="S41" s="23">
        <v>-26399.232599999999</v>
      </c>
      <c r="T41" s="23">
        <v>-29.985499999999998</v>
      </c>
      <c r="U41" s="23">
        <v>-17174.493900000001</v>
      </c>
      <c r="V41" s="23">
        <v>-9110.7937999999995</v>
      </c>
      <c r="W41" s="19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11.25" customHeight="1" x14ac:dyDescent="0.25">
      <c r="A42" s="2"/>
      <c r="B42" s="2"/>
      <c r="C42" s="2">
        <v>1</v>
      </c>
      <c r="D42" s="2">
        <v>2</v>
      </c>
      <c r="E42" s="21" t="s">
        <v>79</v>
      </c>
      <c r="F42" s="12"/>
      <c r="G42" s="17"/>
      <c r="H42" s="22" t="s">
        <v>80</v>
      </c>
      <c r="I42" s="18"/>
      <c r="J42" s="23">
        <v>-86000</v>
      </c>
      <c r="K42" s="23">
        <v>0</v>
      </c>
      <c r="L42" s="23">
        <v>0</v>
      </c>
      <c r="M42" s="23">
        <v>0</v>
      </c>
      <c r="N42" s="23">
        <v>0</v>
      </c>
      <c r="O42" s="23">
        <v>-42999.497199999998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-43000.502800000002</v>
      </c>
      <c r="V42" s="23">
        <v>0</v>
      </c>
      <c r="W42" s="19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11.25" customHeight="1" x14ac:dyDescent="0.25">
      <c r="A43" s="2"/>
      <c r="B43" s="2"/>
      <c r="C43" s="2">
        <v>1</v>
      </c>
      <c r="D43" s="2">
        <v>2</v>
      </c>
      <c r="E43" s="21" t="s">
        <v>81</v>
      </c>
      <c r="F43" s="12"/>
      <c r="G43" s="17"/>
      <c r="H43" s="22" t="s">
        <v>82</v>
      </c>
      <c r="I43" s="18"/>
      <c r="J43" s="23">
        <v>-24999.9984</v>
      </c>
      <c r="K43" s="23">
        <v>-2083.3332</v>
      </c>
      <c r="L43" s="23">
        <v>-2083.3332</v>
      </c>
      <c r="M43" s="23">
        <v>-2083.3332</v>
      </c>
      <c r="N43" s="23">
        <v>-2083.3332</v>
      </c>
      <c r="O43" s="23">
        <v>-2083.3332</v>
      </c>
      <c r="P43" s="23">
        <v>-2083.3332</v>
      </c>
      <c r="Q43" s="23">
        <v>-2083.3332</v>
      </c>
      <c r="R43" s="23">
        <v>-2083.3332</v>
      </c>
      <c r="S43" s="23">
        <v>-2083.3332</v>
      </c>
      <c r="T43" s="23">
        <v>-2083.3332</v>
      </c>
      <c r="U43" s="23">
        <v>-2083.3332</v>
      </c>
      <c r="V43" s="23">
        <v>-2083.3332</v>
      </c>
      <c r="W43" s="19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11.25" customHeight="1" x14ac:dyDescent="0.25">
      <c r="A44" s="2"/>
      <c r="B44" s="2"/>
      <c r="C44" s="2">
        <v>1</v>
      </c>
      <c r="D44" s="2">
        <v>2</v>
      </c>
      <c r="E44" s="21" t="s">
        <v>83</v>
      </c>
      <c r="F44" s="12"/>
      <c r="G44" s="17"/>
      <c r="H44" s="22" t="s">
        <v>84</v>
      </c>
      <c r="I44" s="18"/>
      <c r="J44" s="23">
        <v>-999999.99959999998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-999999.99959999998</v>
      </c>
      <c r="W44" s="19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11.25" customHeight="1" x14ac:dyDescent="0.25">
      <c r="A45" s="2"/>
      <c r="B45" s="2"/>
      <c r="C45" s="2">
        <v>1</v>
      </c>
      <c r="D45" s="2">
        <v>2</v>
      </c>
      <c r="E45" s="21" t="s">
        <v>85</v>
      </c>
      <c r="F45" s="12"/>
      <c r="G45" s="17"/>
      <c r="H45" s="22" t="s">
        <v>86</v>
      </c>
      <c r="I45" s="18"/>
      <c r="J45" s="23">
        <v>-47172000.000299998</v>
      </c>
      <c r="K45" s="23">
        <v>-4530171.1133000003</v>
      </c>
      <c r="L45" s="23">
        <v>-1385466.0004</v>
      </c>
      <c r="M45" s="23">
        <v>-5065329.6085999999</v>
      </c>
      <c r="N45" s="23">
        <v>-5734835.4738999996</v>
      </c>
      <c r="O45" s="23">
        <v>-1529602.9955</v>
      </c>
      <c r="P45" s="23">
        <v>-5445909.2983999997</v>
      </c>
      <c r="Q45" s="23">
        <v>-4133470.6009999998</v>
      </c>
      <c r="R45" s="23">
        <v>-1308743.5736</v>
      </c>
      <c r="S45" s="23">
        <v>-704826.03300000005</v>
      </c>
      <c r="T45" s="23">
        <v>-6433565.4167999998</v>
      </c>
      <c r="U45" s="23">
        <v>-6486984.7094000001</v>
      </c>
      <c r="V45" s="23">
        <v>-4413095.1764000002</v>
      </c>
      <c r="W45" s="19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11.25" customHeight="1" x14ac:dyDescent="0.25">
      <c r="A46" s="2"/>
      <c r="B46" s="2"/>
      <c r="C46" s="2">
        <v>1</v>
      </c>
      <c r="D46" s="2">
        <v>2</v>
      </c>
      <c r="E46" s="21" t="s">
        <v>87</v>
      </c>
      <c r="F46" s="12"/>
      <c r="G46" s="17"/>
      <c r="H46" s="22" t="s">
        <v>88</v>
      </c>
      <c r="I46" s="18"/>
      <c r="J46" s="23">
        <v>-18462455.989999998</v>
      </c>
      <c r="K46" s="23">
        <v>-3411447.3325</v>
      </c>
      <c r="L46" s="23">
        <v>-602083.33250000002</v>
      </c>
      <c r="M46" s="23">
        <v>-602083.33250000002</v>
      </c>
      <c r="N46" s="23">
        <v>-3411447.3325</v>
      </c>
      <c r="O46" s="23">
        <v>-602083.33250000002</v>
      </c>
      <c r="P46" s="23">
        <v>-602083.33250000002</v>
      </c>
      <c r="Q46" s="23">
        <v>-3411447.3325</v>
      </c>
      <c r="R46" s="23">
        <v>-602083.33250000002</v>
      </c>
      <c r="S46" s="23">
        <v>-602083.33250000002</v>
      </c>
      <c r="T46" s="23">
        <v>-3411447.3325</v>
      </c>
      <c r="U46" s="23">
        <v>-602083.33250000002</v>
      </c>
      <c r="V46" s="23">
        <v>-602083.33250000002</v>
      </c>
      <c r="W46" s="19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11.25" customHeight="1" x14ac:dyDescent="0.25">
      <c r="A47" s="2"/>
      <c r="B47" s="2"/>
      <c r="C47" s="2">
        <v>1</v>
      </c>
      <c r="D47" s="2">
        <v>2</v>
      </c>
      <c r="E47" s="21" t="s">
        <v>89</v>
      </c>
      <c r="F47" s="12"/>
      <c r="G47" s="17"/>
      <c r="H47" s="22" t="s">
        <v>90</v>
      </c>
      <c r="I47" s="18"/>
      <c r="J47" s="23">
        <v>-313583151.81679702</v>
      </c>
      <c r="K47" s="23">
        <v>-21161971.6514</v>
      </c>
      <c r="L47" s="23">
        <v>-21161971.6514</v>
      </c>
      <c r="M47" s="23">
        <v>-21161971.6514</v>
      </c>
      <c r="N47" s="23">
        <v>-21450010.6514</v>
      </c>
      <c r="O47" s="23">
        <v>-21161971.6514</v>
      </c>
      <c r="P47" s="23">
        <v>-21161971.6514</v>
      </c>
      <c r="Q47" s="23">
        <v>-24501030.6514</v>
      </c>
      <c r="R47" s="23">
        <v>-24501030.6514</v>
      </c>
      <c r="S47" s="23">
        <v>-24501030.6514</v>
      </c>
      <c r="T47" s="23">
        <v>-24501030.6514</v>
      </c>
      <c r="U47" s="23">
        <v>-64455991.6514</v>
      </c>
      <c r="V47" s="23">
        <v>-23863168.6514</v>
      </c>
      <c r="W47" s="19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11.25" customHeight="1" x14ac:dyDescent="0.25">
      <c r="A48" s="2"/>
      <c r="B48" s="2"/>
      <c r="C48" s="2">
        <v>1</v>
      </c>
      <c r="D48" s="2">
        <v>2</v>
      </c>
      <c r="E48" s="21" t="s">
        <v>91</v>
      </c>
      <c r="F48" s="12"/>
      <c r="G48" s="17"/>
      <c r="H48" s="22" t="s">
        <v>92</v>
      </c>
      <c r="I48" s="18"/>
      <c r="J48" s="23">
        <v>-60145569.666299999</v>
      </c>
      <c r="K48" s="23">
        <v>-4518891.1838999996</v>
      </c>
      <c r="L48" s="23">
        <v>-3899879.8703000001</v>
      </c>
      <c r="M48" s="23">
        <v>-4773368.9309</v>
      </c>
      <c r="N48" s="23">
        <v>-4992256.8723999998</v>
      </c>
      <c r="O48" s="23">
        <v>-6514657.1446000002</v>
      </c>
      <c r="P48" s="23">
        <v>-4484769.0636999998</v>
      </c>
      <c r="Q48" s="23">
        <v>-5911332.2841999996</v>
      </c>
      <c r="R48" s="23">
        <v>-4158454.4778</v>
      </c>
      <c r="S48" s="23">
        <v>-4256795.7358999997</v>
      </c>
      <c r="T48" s="23">
        <v>-5770467.0784999998</v>
      </c>
      <c r="U48" s="23">
        <v>-4417911.5777000003</v>
      </c>
      <c r="V48" s="23">
        <v>-6446785.4463999998</v>
      </c>
      <c r="W48" s="19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11.25" customHeight="1" x14ac:dyDescent="0.25">
      <c r="A49" s="2"/>
      <c r="B49" s="2"/>
      <c r="C49" s="2">
        <v>1</v>
      </c>
      <c r="D49" s="2">
        <v>2</v>
      </c>
      <c r="E49" s="21" t="s">
        <v>93</v>
      </c>
      <c r="F49" s="12"/>
      <c r="G49" s="17"/>
      <c r="H49" s="22" t="s">
        <v>94</v>
      </c>
      <c r="I49" s="18"/>
      <c r="J49" s="23">
        <v>-280000.00079999998</v>
      </c>
      <c r="K49" s="23">
        <v>-23333.3334</v>
      </c>
      <c r="L49" s="23">
        <v>-23333.3334</v>
      </c>
      <c r="M49" s="23">
        <v>-23333.3334</v>
      </c>
      <c r="N49" s="23">
        <v>-23333.3334</v>
      </c>
      <c r="O49" s="23">
        <v>-23333.3334</v>
      </c>
      <c r="P49" s="23">
        <v>-23333.3334</v>
      </c>
      <c r="Q49" s="23">
        <v>-23333.3334</v>
      </c>
      <c r="R49" s="23">
        <v>-23333.3334</v>
      </c>
      <c r="S49" s="23">
        <v>-23333.3334</v>
      </c>
      <c r="T49" s="23">
        <v>-23333.3334</v>
      </c>
      <c r="U49" s="23">
        <v>-23333.3334</v>
      </c>
      <c r="V49" s="23">
        <v>-23333.3334</v>
      </c>
      <c r="W49" s="19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11.25" customHeight="1" x14ac:dyDescent="0.25">
      <c r="A50" s="2"/>
      <c r="B50" s="2"/>
      <c r="C50" s="2">
        <v>1</v>
      </c>
      <c r="D50" s="2">
        <v>2</v>
      </c>
      <c r="E50" s="21" t="s">
        <v>95</v>
      </c>
      <c r="F50" s="12"/>
      <c r="G50" s="17"/>
      <c r="H50" s="22" t="s">
        <v>96</v>
      </c>
      <c r="I50" s="18"/>
      <c r="J50" s="23">
        <v>-7500000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-7500000</v>
      </c>
      <c r="W50" s="19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11.25" customHeight="1" x14ac:dyDescent="0.25">
      <c r="A51" s="2"/>
      <c r="B51" s="2"/>
      <c r="C51" s="2">
        <v>1</v>
      </c>
      <c r="D51" s="2">
        <v>2</v>
      </c>
      <c r="E51" s="21" t="s">
        <v>97</v>
      </c>
      <c r="F51" s="12"/>
      <c r="G51" s="17"/>
      <c r="H51" s="22" t="s">
        <v>98</v>
      </c>
      <c r="I51" s="18"/>
      <c r="J51" s="23">
        <v>6833450432.9997902</v>
      </c>
      <c r="K51" s="23">
        <v>558607871.90385497</v>
      </c>
      <c r="L51" s="23">
        <v>558456871.93848097</v>
      </c>
      <c r="M51" s="23">
        <v>559834871.62248802</v>
      </c>
      <c r="N51" s="23">
        <v>562986870.89969206</v>
      </c>
      <c r="O51" s="23">
        <v>562576870.99371099</v>
      </c>
      <c r="P51" s="23">
        <v>563180870.85520506</v>
      </c>
      <c r="Q51" s="23">
        <v>559307871.74333596</v>
      </c>
      <c r="R51" s="23">
        <v>560292871.51746202</v>
      </c>
      <c r="S51" s="23">
        <v>571300868.99318302</v>
      </c>
      <c r="T51" s="23">
        <v>573476868.49419701</v>
      </c>
      <c r="U51" s="23">
        <v>583347866.23064899</v>
      </c>
      <c r="V51" s="23">
        <v>620079857.80751801</v>
      </c>
      <c r="W51" s="19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11.25" customHeight="1" x14ac:dyDescent="0.25">
      <c r="A52" s="2"/>
      <c r="B52" s="2"/>
      <c r="C52" s="2">
        <v>1</v>
      </c>
      <c r="D52" s="2">
        <v>2</v>
      </c>
      <c r="E52" s="21" t="s">
        <v>99</v>
      </c>
      <c r="F52" s="12"/>
      <c r="G52" s="17"/>
      <c r="H52" s="22" t="s">
        <v>100</v>
      </c>
      <c r="I52" s="18"/>
      <c r="J52" s="23">
        <v>22604150.001600001</v>
      </c>
      <c r="K52" s="23">
        <v>1883679.1668</v>
      </c>
      <c r="L52" s="23">
        <v>1883679.1668</v>
      </c>
      <c r="M52" s="23">
        <v>1883679.1668</v>
      </c>
      <c r="N52" s="23">
        <v>1883679.1668</v>
      </c>
      <c r="O52" s="23">
        <v>1883679.1668</v>
      </c>
      <c r="P52" s="23">
        <v>1883679.1668</v>
      </c>
      <c r="Q52" s="23">
        <v>1883679.1668</v>
      </c>
      <c r="R52" s="23">
        <v>1883679.1668</v>
      </c>
      <c r="S52" s="23">
        <v>1883679.1668</v>
      </c>
      <c r="T52" s="23">
        <v>1883679.1668</v>
      </c>
      <c r="U52" s="23">
        <v>1883679.1668</v>
      </c>
      <c r="V52" s="23">
        <v>1883679.1668</v>
      </c>
      <c r="W52" s="19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11.25" customHeight="1" x14ac:dyDescent="0.25">
      <c r="A53" s="2"/>
      <c r="B53" s="2"/>
      <c r="C53" s="2">
        <v>1</v>
      </c>
      <c r="D53" s="2">
        <v>2</v>
      </c>
      <c r="E53" s="21" t="s">
        <v>101</v>
      </c>
      <c r="F53" s="12"/>
      <c r="G53" s="17"/>
      <c r="H53" s="22" t="s">
        <v>102</v>
      </c>
      <c r="I53" s="18"/>
      <c r="J53" s="23">
        <v>454304004.80860001</v>
      </c>
      <c r="K53" s="23">
        <v>36509060.312299997</v>
      </c>
      <c r="L53" s="23">
        <v>33475452.2031</v>
      </c>
      <c r="M53" s="23">
        <v>38513576.4802</v>
      </c>
      <c r="N53" s="23">
        <v>39036029.051600002</v>
      </c>
      <c r="O53" s="23">
        <v>37644882.501100004</v>
      </c>
      <c r="P53" s="23">
        <v>44146608.8891</v>
      </c>
      <c r="Q53" s="23">
        <v>32477571.082899999</v>
      </c>
      <c r="R53" s="23">
        <v>29692893.0515</v>
      </c>
      <c r="S53" s="23">
        <v>43565016.177900001</v>
      </c>
      <c r="T53" s="23">
        <v>39625476.735399999</v>
      </c>
      <c r="U53" s="23">
        <v>38704723.105800003</v>
      </c>
      <c r="V53" s="23">
        <v>40912715.217699997</v>
      </c>
      <c r="W53" s="19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11.25" customHeight="1" x14ac:dyDescent="0.25">
      <c r="A54" s="2"/>
      <c r="B54" s="2"/>
      <c r="C54" s="2">
        <v>1</v>
      </c>
      <c r="D54" s="2">
        <v>2</v>
      </c>
      <c r="E54" s="21" t="s">
        <v>103</v>
      </c>
      <c r="F54" s="12"/>
      <c r="G54" s="17"/>
      <c r="H54" s="22" t="s">
        <v>104</v>
      </c>
      <c r="I54" s="18"/>
      <c r="J54" s="23">
        <v>5900000.0004000003</v>
      </c>
      <c r="K54" s="23">
        <v>491666.6667</v>
      </c>
      <c r="L54" s="23">
        <v>491666.6667</v>
      </c>
      <c r="M54" s="23">
        <v>491666.6667</v>
      </c>
      <c r="N54" s="23">
        <v>491666.6667</v>
      </c>
      <c r="O54" s="23">
        <v>491666.6667</v>
      </c>
      <c r="P54" s="23">
        <v>491666.6667</v>
      </c>
      <c r="Q54" s="23">
        <v>491666.6667</v>
      </c>
      <c r="R54" s="23">
        <v>491666.6667</v>
      </c>
      <c r="S54" s="23">
        <v>491666.6667</v>
      </c>
      <c r="T54" s="23">
        <v>491666.6667</v>
      </c>
      <c r="U54" s="23">
        <v>491666.6667</v>
      </c>
      <c r="V54" s="23">
        <v>491666.6667</v>
      </c>
      <c r="W54" s="19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ht="11.25" customHeight="1" x14ac:dyDescent="0.25">
      <c r="A55" s="2"/>
      <c r="B55" s="2"/>
      <c r="C55" s="2">
        <v>1</v>
      </c>
      <c r="D55" s="2">
        <v>2</v>
      </c>
      <c r="E55" s="21" t="s">
        <v>105</v>
      </c>
      <c r="F55" s="12"/>
      <c r="G55" s="17"/>
      <c r="H55" s="22" t="s">
        <v>106</v>
      </c>
      <c r="I55" s="18"/>
      <c r="J55" s="23">
        <v>59269000.000200003</v>
      </c>
      <c r="K55" s="23">
        <v>5207395.3165999996</v>
      </c>
      <c r="L55" s="23">
        <v>1329097.8263000001</v>
      </c>
      <c r="M55" s="23">
        <v>6892809.6180999996</v>
      </c>
      <c r="N55" s="23">
        <v>6507174.3564999998</v>
      </c>
      <c r="O55" s="23">
        <v>2092786.9113</v>
      </c>
      <c r="P55" s="23">
        <v>6885112.3963000001</v>
      </c>
      <c r="Q55" s="23">
        <v>5000327.8958000001</v>
      </c>
      <c r="R55" s="23">
        <v>2036239.6387</v>
      </c>
      <c r="S55" s="23">
        <v>805344.06660000002</v>
      </c>
      <c r="T55" s="23">
        <v>8377272.8488999996</v>
      </c>
      <c r="U55" s="23">
        <v>8633249.3572000004</v>
      </c>
      <c r="V55" s="23">
        <v>5502189.7679000003</v>
      </c>
      <c r="W55" s="19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ht="11.25" customHeight="1" x14ac:dyDescent="0.25">
      <c r="A56" s="2"/>
      <c r="B56" s="2"/>
      <c r="C56" s="2">
        <v>1</v>
      </c>
      <c r="D56" s="2">
        <v>2</v>
      </c>
      <c r="E56" s="21" t="s">
        <v>107</v>
      </c>
      <c r="F56" s="12"/>
      <c r="G56" s="17"/>
      <c r="H56" s="22" t="s">
        <v>108</v>
      </c>
      <c r="I56" s="18"/>
      <c r="J56" s="23">
        <v>13281121.988399999</v>
      </c>
      <c r="K56" s="23">
        <v>1106760.1657</v>
      </c>
      <c r="L56" s="23">
        <v>1106760.1657</v>
      </c>
      <c r="M56" s="23">
        <v>1106760.1657</v>
      </c>
      <c r="N56" s="23">
        <v>1106760.1657</v>
      </c>
      <c r="O56" s="23">
        <v>1106760.1657</v>
      </c>
      <c r="P56" s="23">
        <v>1106760.1657</v>
      </c>
      <c r="Q56" s="23">
        <v>1106760.1657</v>
      </c>
      <c r="R56" s="23">
        <v>1106760.1657</v>
      </c>
      <c r="S56" s="23">
        <v>1106760.1657</v>
      </c>
      <c r="T56" s="23">
        <v>1106760.1657</v>
      </c>
      <c r="U56" s="23">
        <v>1106760.1657</v>
      </c>
      <c r="V56" s="23">
        <v>1106760.1657</v>
      </c>
      <c r="W56" s="19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ht="11.25" customHeight="1" x14ac:dyDescent="0.25">
      <c r="A57" s="2"/>
      <c r="B57" s="2"/>
      <c r="C57" s="2">
        <v>1</v>
      </c>
      <c r="D57" s="2">
        <v>2</v>
      </c>
      <c r="E57" s="21" t="s">
        <v>109</v>
      </c>
      <c r="F57" s="12"/>
      <c r="G57" s="17"/>
      <c r="H57" s="22" t="s">
        <v>110</v>
      </c>
      <c r="I57" s="18"/>
      <c r="J57" s="23">
        <v>275857398.33850002</v>
      </c>
      <c r="K57" s="23">
        <v>28899378.247499999</v>
      </c>
      <c r="L57" s="23">
        <v>12737361.249299999</v>
      </c>
      <c r="M57" s="23">
        <v>14582110.4998</v>
      </c>
      <c r="N57" s="23">
        <v>16231467.305600001</v>
      </c>
      <c r="O57" s="23">
        <v>24354170.16</v>
      </c>
      <c r="P57" s="23">
        <v>12045594.6176</v>
      </c>
      <c r="Q57" s="23">
        <v>16045074.953600001</v>
      </c>
      <c r="R57" s="23">
        <v>13933224.5154</v>
      </c>
      <c r="S57" s="23">
        <v>19670272.185400002</v>
      </c>
      <c r="T57" s="23">
        <v>32099392.6754</v>
      </c>
      <c r="U57" s="23">
        <v>19838647.3123</v>
      </c>
      <c r="V57" s="23">
        <v>65420704.616599999</v>
      </c>
      <c r="W57" s="19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ht="11.25" customHeight="1" x14ac:dyDescent="0.25">
      <c r="A58" s="2"/>
      <c r="B58" s="2"/>
      <c r="C58" s="2">
        <v>1</v>
      </c>
      <c r="D58" s="2">
        <v>2</v>
      </c>
      <c r="E58" s="21" t="s">
        <v>111</v>
      </c>
      <c r="F58" s="12"/>
      <c r="G58" s="17"/>
      <c r="H58" s="22" t="s">
        <v>112</v>
      </c>
      <c r="I58" s="18"/>
      <c r="J58" s="23">
        <v>79999.997999999905</v>
      </c>
      <c r="K58" s="23">
        <v>6666.6665000000003</v>
      </c>
      <c r="L58" s="23">
        <v>6666.6665000000003</v>
      </c>
      <c r="M58" s="23">
        <v>6666.6665000000003</v>
      </c>
      <c r="N58" s="23">
        <v>6666.6665000000003</v>
      </c>
      <c r="O58" s="23">
        <v>6666.6665000000003</v>
      </c>
      <c r="P58" s="23">
        <v>6666.6665000000003</v>
      </c>
      <c r="Q58" s="23">
        <v>6666.6665000000003</v>
      </c>
      <c r="R58" s="23">
        <v>6666.6665000000003</v>
      </c>
      <c r="S58" s="23">
        <v>6666.6665000000003</v>
      </c>
      <c r="T58" s="23">
        <v>6666.6665000000003</v>
      </c>
      <c r="U58" s="23">
        <v>6666.6665000000003</v>
      </c>
      <c r="V58" s="23">
        <v>6666.6665000000003</v>
      </c>
      <c r="W58" s="19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ht="11.25" customHeight="1" x14ac:dyDescent="0.25">
      <c r="A59" s="2"/>
      <c r="B59" s="2"/>
      <c r="C59" s="2">
        <v>1</v>
      </c>
      <c r="D59" s="2">
        <v>2</v>
      </c>
      <c r="E59" s="21" t="s">
        <v>113</v>
      </c>
      <c r="F59" s="12"/>
      <c r="G59" s="17"/>
      <c r="H59" s="22" t="s">
        <v>114</v>
      </c>
      <c r="I59" s="18"/>
      <c r="J59" s="23">
        <v>53437999.998599999</v>
      </c>
      <c r="K59" s="23">
        <v>33319.972300000001</v>
      </c>
      <c r="L59" s="23">
        <v>33316.594499999999</v>
      </c>
      <c r="M59" s="23">
        <v>2814316.588</v>
      </c>
      <c r="N59" s="23">
        <v>8033316.5815000003</v>
      </c>
      <c r="O59" s="23">
        <v>5202607.9819</v>
      </c>
      <c r="P59" s="23">
        <v>22571110.596000001</v>
      </c>
      <c r="Q59" s="23">
        <v>3730545.5849000001</v>
      </c>
      <c r="R59" s="23">
        <v>4719664.3469000002</v>
      </c>
      <c r="S59" s="23">
        <v>72252.720799999996</v>
      </c>
      <c r="T59" s="23">
        <v>2050459.368</v>
      </c>
      <c r="U59" s="23">
        <v>2602755.2187999999</v>
      </c>
      <c r="V59" s="23">
        <v>1574334.4450000001</v>
      </c>
      <c r="W59" s="19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ht="4.5" customHeight="1" x14ac:dyDescent="0.25">
      <c r="A60" s="2"/>
      <c r="B60" s="2"/>
      <c r="C60" s="2"/>
      <c r="D60" s="2"/>
      <c r="E60" s="2"/>
      <c r="F60" s="12"/>
      <c r="G60" s="24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6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</row>
    <row r="61" spans="1:35" ht="4.5" customHeight="1" x14ac:dyDescent="0.25">
      <c r="A61" s="2"/>
      <c r="B61" s="2"/>
      <c r="C61" s="2"/>
      <c r="D61" s="2"/>
      <c r="E61" s="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3" spans="1:35" ht="15" customHeight="1" x14ac:dyDescent="0.25">
      <c r="H63" s="27" t="s">
        <v>115</v>
      </c>
    </row>
    <row r="64" spans="1:35" ht="8.25" customHeight="1" x14ac:dyDescent="0.25"/>
    <row r="65" spans="1:35" ht="11.25" customHeight="1" x14ac:dyDescent="0.25">
      <c r="A65" s="2"/>
      <c r="B65" s="2"/>
      <c r="C65" s="2"/>
      <c r="D65" s="2"/>
      <c r="E65" s="21" t="s">
        <v>51</v>
      </c>
      <c r="F65" s="12"/>
      <c r="G65" s="17"/>
      <c r="H65" s="22" t="s">
        <v>52</v>
      </c>
      <c r="I65" s="18"/>
      <c r="J65" s="23">
        <v>0.98388892225921198</v>
      </c>
      <c r="K65" s="23">
        <v>6430616.7328548199</v>
      </c>
      <c r="L65" s="23">
        <v>11578920.438280899</v>
      </c>
      <c r="M65" s="23">
        <v>4895813.0230873898</v>
      </c>
      <c r="N65" s="23">
        <v>8157485.6916924696</v>
      </c>
      <c r="O65" s="23">
        <v>22056474.528111201</v>
      </c>
      <c r="P65" s="23">
        <v>14122183.1597057</v>
      </c>
      <c r="Q65" s="23">
        <v>-82716684.187464401</v>
      </c>
      <c r="R65" s="23">
        <v>14862835.789162301</v>
      </c>
      <c r="S65" s="23">
        <v>13168376.581783401</v>
      </c>
      <c r="T65" s="23">
        <v>16795898.004497699</v>
      </c>
      <c r="U65" s="23">
        <v>-95958293.273951694</v>
      </c>
      <c r="V65" s="23">
        <v>66606374.496118002</v>
      </c>
      <c r="W65" s="19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ht="11.25" customHeight="1" x14ac:dyDescent="0.25">
      <c r="A66" s="2"/>
      <c r="B66" s="2"/>
      <c r="C66" s="2"/>
      <c r="D66" s="2"/>
      <c r="E66" s="21" t="s">
        <v>53</v>
      </c>
      <c r="F66" s="12"/>
      <c r="G66" s="17"/>
      <c r="H66" s="22" t="s">
        <v>54</v>
      </c>
      <c r="I66" s="18"/>
      <c r="J66" s="23">
        <v>-3091567143.3222198</v>
      </c>
      <c r="K66" s="23">
        <v>-252255253.66589999</v>
      </c>
      <c r="L66" s="23">
        <v>-249190574.54269999</v>
      </c>
      <c r="M66" s="23">
        <v>-258314221.57800001</v>
      </c>
      <c r="N66" s="23">
        <v>-263317435.51949999</v>
      </c>
      <c r="O66" s="23">
        <v>-256130096.3362</v>
      </c>
      <c r="P66" s="23">
        <v>-254937021.3504</v>
      </c>
      <c r="Q66" s="23">
        <v>-248639433.63850001</v>
      </c>
      <c r="R66" s="23">
        <v>-247279654.7753</v>
      </c>
      <c r="S66" s="23">
        <v>-256770863.64700001</v>
      </c>
      <c r="T66" s="23">
        <v>-270029364.38279998</v>
      </c>
      <c r="U66" s="23">
        <v>-279743547.65600002</v>
      </c>
      <c r="V66" s="23">
        <v>-254959676.2299</v>
      </c>
      <c r="W66" s="19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ht="11.25" customHeight="1" x14ac:dyDescent="0.25">
      <c r="A67" s="2"/>
      <c r="B67" s="2"/>
      <c r="C67" s="2"/>
      <c r="D67" s="2"/>
      <c r="E67" s="21" t="s">
        <v>55</v>
      </c>
      <c r="F67" s="12"/>
      <c r="G67" s="17"/>
      <c r="H67" s="22" t="s">
        <v>56</v>
      </c>
      <c r="I67" s="18"/>
      <c r="J67" s="23">
        <v>-107540000.2489</v>
      </c>
      <c r="K67" s="23">
        <v>-13262172.903200001</v>
      </c>
      <c r="L67" s="23">
        <v>-10991818.519200001</v>
      </c>
      <c r="M67" s="23">
        <v>-10375233.851199999</v>
      </c>
      <c r="N67" s="23">
        <v>-8318014.48260001</v>
      </c>
      <c r="O67" s="23">
        <v>-8071343.3396999901</v>
      </c>
      <c r="P67" s="23">
        <v>-6835512.1744999997</v>
      </c>
      <c r="Q67" s="23">
        <v>-6674864.6532000098</v>
      </c>
      <c r="R67" s="23">
        <v>-6680467.92560001</v>
      </c>
      <c r="S67" s="23">
        <v>-6858259.6245999997</v>
      </c>
      <c r="T67" s="23">
        <v>-8856014.5244000107</v>
      </c>
      <c r="U67" s="23">
        <v>-9914653.8539999891</v>
      </c>
      <c r="V67" s="23">
        <v>-10701644.3967</v>
      </c>
      <c r="W67" s="19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ht="11.25" customHeight="1" x14ac:dyDescent="0.25">
      <c r="A68" s="2"/>
      <c r="B68" s="2"/>
      <c r="C68" s="2"/>
      <c r="D68" s="2"/>
      <c r="E68" s="21" t="s">
        <v>57</v>
      </c>
      <c r="F68" s="12"/>
      <c r="G68" s="17"/>
      <c r="H68" s="22" t="s">
        <v>58</v>
      </c>
      <c r="I68" s="18"/>
      <c r="J68" s="23">
        <v>-378457113.11290002</v>
      </c>
      <c r="K68" s="23">
        <v>-30423744.035500001</v>
      </c>
      <c r="L68" s="23">
        <v>-27708412.866500001</v>
      </c>
      <c r="M68" s="23">
        <v>-32560168.687100001</v>
      </c>
      <c r="N68" s="23">
        <v>-32717958.604899999</v>
      </c>
      <c r="O68" s="23">
        <v>-31076873.425099999</v>
      </c>
      <c r="P68" s="23">
        <v>-37205836.9221</v>
      </c>
      <c r="Q68" s="23">
        <v>-27095991.537599999</v>
      </c>
      <c r="R68" s="23">
        <v>-24301179.631000001</v>
      </c>
      <c r="S68" s="23">
        <v>-36585871.791699998</v>
      </c>
      <c r="T68" s="23">
        <v>-33096522.695999999</v>
      </c>
      <c r="U68" s="23">
        <v>-31527612.124200001</v>
      </c>
      <c r="V68" s="23">
        <v>-34156940.791199997</v>
      </c>
      <c r="W68" s="19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ht="11.25" customHeight="1" x14ac:dyDescent="0.25">
      <c r="A69" s="2"/>
      <c r="B69" s="2"/>
      <c r="C69" s="2"/>
      <c r="D69" s="2"/>
      <c r="E69" s="21" t="s">
        <v>59</v>
      </c>
      <c r="F69" s="12"/>
      <c r="G69" s="17"/>
      <c r="H69" s="22" t="s">
        <v>60</v>
      </c>
      <c r="I69" s="18"/>
      <c r="J69" s="23">
        <v>123568999.99950001</v>
      </c>
      <c r="K69" s="23">
        <v>10935692.448999999</v>
      </c>
      <c r="L69" s="23">
        <v>10416212.4201</v>
      </c>
      <c r="M69" s="23">
        <v>11346319.7817</v>
      </c>
      <c r="N69" s="23">
        <v>10021773.089299999</v>
      </c>
      <c r="O69" s="23">
        <v>10307669.953299999</v>
      </c>
      <c r="P69" s="23">
        <v>10136969.289999999</v>
      </c>
      <c r="Q69" s="23">
        <v>8797542.8149999995</v>
      </c>
      <c r="R69" s="23">
        <v>8818330.1340999994</v>
      </c>
      <c r="S69" s="23">
        <v>10805823.127699999</v>
      </c>
      <c r="T69" s="23">
        <v>11945822.201099999</v>
      </c>
      <c r="U69" s="23">
        <v>10867867.147</v>
      </c>
      <c r="V69" s="23">
        <v>9168977.5911999997</v>
      </c>
      <c r="W69" s="19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ht="11.25" customHeight="1" x14ac:dyDescent="0.25">
      <c r="A70" s="2"/>
      <c r="B70" s="2"/>
      <c r="C70" s="2"/>
      <c r="D70" s="2"/>
      <c r="E70" s="21" t="s">
        <v>61</v>
      </c>
      <c r="F70" s="12"/>
      <c r="G70" s="17"/>
      <c r="H70" s="22" t="s">
        <v>62</v>
      </c>
      <c r="I70" s="18"/>
      <c r="J70" s="23">
        <v>-86604999.991199896</v>
      </c>
      <c r="K70" s="23">
        <v>-6116223.8151000002</v>
      </c>
      <c r="L70" s="23">
        <v>-6145555.4722999996</v>
      </c>
      <c r="M70" s="23">
        <v>-5944435.9711999996</v>
      </c>
      <c r="N70" s="23">
        <v>-6575046.5255000005</v>
      </c>
      <c r="O70" s="23">
        <v>-5830451.0809000004</v>
      </c>
      <c r="P70" s="23">
        <v>-7890133.7456</v>
      </c>
      <c r="Q70" s="23">
        <v>-7369223.1168</v>
      </c>
      <c r="R70" s="23">
        <v>-7511102.0449000001</v>
      </c>
      <c r="S70" s="23">
        <v>-11052826.477700001</v>
      </c>
      <c r="T70" s="23">
        <v>-9026018.27260001</v>
      </c>
      <c r="U70" s="23">
        <v>-5947041.6672</v>
      </c>
      <c r="V70" s="23">
        <v>-7196941.8014000002</v>
      </c>
      <c r="W70" s="19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ht="11.25" customHeight="1" x14ac:dyDescent="0.25">
      <c r="A71" s="2"/>
      <c r="B71" s="2"/>
      <c r="C71" s="2"/>
      <c r="D71" s="2"/>
      <c r="E71" s="21" t="s">
        <v>63</v>
      </c>
      <c r="F71" s="12"/>
      <c r="G71" s="17"/>
      <c r="H71" s="22" t="s">
        <v>64</v>
      </c>
      <c r="I71" s="18"/>
      <c r="J71" s="23">
        <v>-9544503.0002999995</v>
      </c>
      <c r="K71" s="23">
        <v>-716642.38080000004</v>
      </c>
      <c r="L71" s="23">
        <v>-750293.0551</v>
      </c>
      <c r="M71" s="23">
        <v>-752373.76089999999</v>
      </c>
      <c r="N71" s="23">
        <v>-793455.99930000002</v>
      </c>
      <c r="O71" s="23">
        <v>-947956.63870000001</v>
      </c>
      <c r="P71" s="23">
        <v>-778844.10010000004</v>
      </c>
      <c r="Q71" s="23">
        <v>-732749.58250000002</v>
      </c>
      <c r="R71" s="23">
        <v>-743284.39500000002</v>
      </c>
      <c r="S71" s="23">
        <v>-1024391.8362</v>
      </c>
      <c r="T71" s="23">
        <v>-790839.71470000001</v>
      </c>
      <c r="U71" s="23">
        <v>-781240.08389999997</v>
      </c>
      <c r="V71" s="23">
        <v>-732431.45310000004</v>
      </c>
      <c r="W71" s="19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ht="11.25" customHeight="1" x14ac:dyDescent="0.25">
      <c r="A72" s="2"/>
      <c r="B72" s="2"/>
      <c r="C72" s="2"/>
      <c r="D72" s="2"/>
      <c r="E72" s="21" t="s">
        <v>65</v>
      </c>
      <c r="F72" s="12"/>
      <c r="G72" s="17"/>
      <c r="H72" s="22" t="s">
        <v>66</v>
      </c>
      <c r="I72" s="18"/>
      <c r="J72" s="23">
        <v>-250000.0001</v>
      </c>
      <c r="K72" s="23">
        <v>-24583.1126</v>
      </c>
      <c r="L72" s="23">
        <v>-22586.4355</v>
      </c>
      <c r="M72" s="23">
        <v>-12413.5447</v>
      </c>
      <c r="N72" s="23">
        <v>-16599.487799999999</v>
      </c>
      <c r="O72" s="23">
        <v>-38633.784</v>
      </c>
      <c r="P72" s="23">
        <v>-20755.068500000001</v>
      </c>
      <c r="Q72" s="23">
        <v>-11646.1788</v>
      </c>
      <c r="R72" s="23">
        <v>-10106.0604</v>
      </c>
      <c r="S72" s="23">
        <v>-24238.9012</v>
      </c>
      <c r="T72" s="23">
        <v>-16909.249100000001</v>
      </c>
      <c r="U72" s="23">
        <v>-27933.756700000002</v>
      </c>
      <c r="V72" s="23">
        <v>-23594.4208</v>
      </c>
      <c r="W72" s="19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ht="11.25" customHeight="1" x14ac:dyDescent="0.25">
      <c r="A73" s="2"/>
      <c r="B73" s="2"/>
      <c r="C73" s="2"/>
      <c r="D73" s="2"/>
      <c r="E73" s="21" t="s">
        <v>67</v>
      </c>
      <c r="F73" s="12"/>
      <c r="G73" s="17"/>
      <c r="H73" s="22" t="s">
        <v>68</v>
      </c>
      <c r="I73" s="18"/>
      <c r="J73" s="23">
        <v>-278189177.91759998</v>
      </c>
      <c r="K73" s="23">
        <v>-29284595.4384</v>
      </c>
      <c r="L73" s="23">
        <v>-19647666.766899999</v>
      </c>
      <c r="M73" s="23">
        <v>-20749049.9036</v>
      </c>
      <c r="N73" s="23">
        <v>-21903137.4254</v>
      </c>
      <c r="O73" s="23">
        <v>-23124753.317899998</v>
      </c>
      <c r="P73" s="23">
        <v>-36548577.7711</v>
      </c>
      <c r="Q73" s="23">
        <v>-20109668.129299998</v>
      </c>
      <c r="R73" s="23">
        <v>-19240431.511500001</v>
      </c>
      <c r="S73" s="23">
        <v>-21142024.947500002</v>
      </c>
      <c r="T73" s="23">
        <v>-21978844.7137</v>
      </c>
      <c r="U73" s="23">
        <v>-17807740.942200001</v>
      </c>
      <c r="V73" s="23">
        <v>-26652687.050099999</v>
      </c>
      <c r="W73" s="19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ht="11.25" customHeight="1" x14ac:dyDescent="0.25">
      <c r="A74" s="2"/>
      <c r="B74" s="2"/>
      <c r="C74" s="2"/>
      <c r="D74" s="2"/>
      <c r="E74" s="21" t="s">
        <v>69</v>
      </c>
      <c r="F74" s="12"/>
      <c r="G74" s="17"/>
      <c r="H74" s="22" t="s">
        <v>70</v>
      </c>
      <c r="I74" s="18"/>
      <c r="J74" s="23">
        <v>-2532879588.9008899</v>
      </c>
      <c r="K74" s="23">
        <v>-199409956.30630001</v>
      </c>
      <c r="L74" s="23">
        <v>-195898441.50909999</v>
      </c>
      <c r="M74" s="23">
        <v>-199864391.54179999</v>
      </c>
      <c r="N74" s="23">
        <v>-197665566.41499999</v>
      </c>
      <c r="O74" s="23">
        <v>-197211906.2529</v>
      </c>
      <c r="P74" s="23">
        <v>-200053440.39500001</v>
      </c>
      <c r="Q74" s="23">
        <v>-267016453.29879999</v>
      </c>
      <c r="R74" s="23">
        <v>-199621020.7349</v>
      </c>
      <c r="S74" s="23">
        <v>-200581649.23159999</v>
      </c>
      <c r="T74" s="23">
        <v>-198810983.77720001</v>
      </c>
      <c r="U74" s="23">
        <v>-251965453.98410001</v>
      </c>
      <c r="V74" s="23">
        <v>-224780325.4542</v>
      </c>
      <c r="W74" s="19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ht="11.25" customHeight="1" x14ac:dyDescent="0.25">
      <c r="A75" s="2"/>
      <c r="B75" s="2"/>
      <c r="C75" s="2"/>
      <c r="D75" s="2"/>
      <c r="E75" s="21" t="s">
        <v>71</v>
      </c>
      <c r="F75" s="12"/>
      <c r="G75" s="17"/>
      <c r="H75" s="22" t="s">
        <v>72</v>
      </c>
      <c r="I75" s="18"/>
      <c r="J75" s="23">
        <v>-847224961.18450296</v>
      </c>
      <c r="K75" s="23">
        <v>-67177132.941599905</v>
      </c>
      <c r="L75" s="23">
        <v>-65990240.9406</v>
      </c>
      <c r="M75" s="23">
        <v>-67330732.055500001</v>
      </c>
      <c r="N75" s="23">
        <v>-66587529.162299998</v>
      </c>
      <c r="O75" s="23">
        <v>-66338515.0499999</v>
      </c>
      <c r="P75" s="23">
        <v>-67293139.628099993</v>
      </c>
      <c r="Q75" s="23">
        <v>-89907470.868799999</v>
      </c>
      <c r="R75" s="23">
        <v>-67123975.888800099</v>
      </c>
      <c r="S75" s="23">
        <v>-67351874.260399997</v>
      </c>
      <c r="T75" s="23">
        <v>-66543178.714699998</v>
      </c>
      <c r="U75" s="23">
        <v>-83619290.230999902</v>
      </c>
      <c r="V75" s="23">
        <v>-71961881.442699999</v>
      </c>
      <c r="W75" s="19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ht="11.25" customHeight="1" x14ac:dyDescent="0.25">
      <c r="A76" s="2"/>
      <c r="B76" s="2"/>
      <c r="C76" s="2"/>
      <c r="D76" s="2"/>
      <c r="E76" s="21" t="s">
        <v>73</v>
      </c>
      <c r="F76" s="12"/>
      <c r="G76" s="17"/>
      <c r="H76" s="22" t="s">
        <v>74</v>
      </c>
      <c r="I76" s="18"/>
      <c r="J76" s="23">
        <v>-10473850.228399999</v>
      </c>
      <c r="K76" s="23">
        <v>-2734048.4605999999</v>
      </c>
      <c r="L76" s="23">
        <v>0</v>
      </c>
      <c r="M76" s="23">
        <v>0</v>
      </c>
      <c r="N76" s="23">
        <v>-2475472.3113000002</v>
      </c>
      <c r="O76" s="23">
        <v>0</v>
      </c>
      <c r="P76" s="23">
        <v>0</v>
      </c>
      <c r="Q76" s="23">
        <v>-2473439.3210999998</v>
      </c>
      <c r="R76" s="23">
        <v>0</v>
      </c>
      <c r="S76" s="23">
        <v>0</v>
      </c>
      <c r="T76" s="23">
        <v>-2790890.1354</v>
      </c>
      <c r="U76" s="23">
        <v>0</v>
      </c>
      <c r="V76" s="23">
        <v>0</v>
      </c>
      <c r="W76" s="19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ht="11.25" customHeight="1" x14ac:dyDescent="0.25">
      <c r="A77" s="2"/>
      <c r="B77" s="2"/>
      <c r="C77" s="2"/>
      <c r="D77" s="2"/>
      <c r="E77" s="21" t="s">
        <v>75</v>
      </c>
      <c r="F77" s="12"/>
      <c r="G77" s="17"/>
      <c r="H77" s="22" t="s">
        <v>76</v>
      </c>
      <c r="I77" s="18"/>
      <c r="J77" s="23">
        <v>-50657591.769400097</v>
      </c>
      <c r="K77" s="23">
        <v>-3988199.1266999999</v>
      </c>
      <c r="L77" s="23">
        <v>-3917968.8300999999</v>
      </c>
      <c r="M77" s="23">
        <v>-3997287.8278000001</v>
      </c>
      <c r="N77" s="23">
        <v>-3953311.3278000001</v>
      </c>
      <c r="O77" s="23">
        <v>-3944238.1257000002</v>
      </c>
      <c r="P77" s="23">
        <v>-4001068.8084</v>
      </c>
      <c r="Q77" s="23">
        <v>-5340329.0675999997</v>
      </c>
      <c r="R77" s="23">
        <v>-3992420.4112999998</v>
      </c>
      <c r="S77" s="23">
        <v>-4011632.9855999998</v>
      </c>
      <c r="T77" s="23">
        <v>-3976219.6723000002</v>
      </c>
      <c r="U77" s="23">
        <v>-5039309.0778000001</v>
      </c>
      <c r="V77" s="23">
        <v>-4495606.5082999999</v>
      </c>
      <c r="W77" s="19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ht="11.25" customHeight="1" x14ac:dyDescent="0.25">
      <c r="A78" s="2"/>
      <c r="B78" s="2"/>
      <c r="C78" s="2"/>
      <c r="D78" s="2"/>
      <c r="E78" s="21" t="s">
        <v>77</v>
      </c>
      <c r="F78" s="12"/>
      <c r="G78" s="17"/>
      <c r="H78" s="22" t="s">
        <v>78</v>
      </c>
      <c r="I78" s="18"/>
      <c r="J78" s="23">
        <v>-110000.0007</v>
      </c>
      <c r="K78" s="23">
        <v>0</v>
      </c>
      <c r="L78" s="23">
        <v>0</v>
      </c>
      <c r="M78" s="23">
        <v>-28697.321100000001</v>
      </c>
      <c r="N78" s="23">
        <v>0</v>
      </c>
      <c r="O78" s="23">
        <v>0</v>
      </c>
      <c r="P78" s="23">
        <v>-28588.1738</v>
      </c>
      <c r="Q78" s="23">
        <v>0</v>
      </c>
      <c r="R78" s="23">
        <v>0</v>
      </c>
      <c r="S78" s="23">
        <v>-26399.232599999999</v>
      </c>
      <c r="T78" s="23">
        <v>-29.985499999999998</v>
      </c>
      <c r="U78" s="23">
        <v>-17174.493900000001</v>
      </c>
      <c r="V78" s="23">
        <v>-9110.7937999999995</v>
      </c>
      <c r="W78" s="19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ht="11.25" customHeight="1" x14ac:dyDescent="0.25">
      <c r="A79" s="2"/>
      <c r="B79" s="2"/>
      <c r="C79" s="2"/>
      <c r="D79" s="2"/>
      <c r="E79" s="21" t="s">
        <v>79</v>
      </c>
      <c r="F79" s="12"/>
      <c r="G79" s="17"/>
      <c r="H79" s="22" t="s">
        <v>80</v>
      </c>
      <c r="I79" s="18"/>
      <c r="J79" s="23">
        <v>-86000</v>
      </c>
      <c r="K79" s="23">
        <v>0</v>
      </c>
      <c r="L79" s="23">
        <v>0</v>
      </c>
      <c r="M79" s="23">
        <v>0</v>
      </c>
      <c r="N79" s="23">
        <v>0</v>
      </c>
      <c r="O79" s="23">
        <v>-42999.497199999998</v>
      </c>
      <c r="P79" s="23">
        <v>0</v>
      </c>
      <c r="Q79" s="23">
        <v>0</v>
      </c>
      <c r="R79" s="23">
        <v>0</v>
      </c>
      <c r="S79" s="23">
        <v>0</v>
      </c>
      <c r="T79" s="23">
        <v>0</v>
      </c>
      <c r="U79" s="23">
        <v>-43000.502800000002</v>
      </c>
      <c r="V79" s="23">
        <v>0</v>
      </c>
      <c r="W79" s="19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ht="11.25" customHeight="1" x14ac:dyDescent="0.25">
      <c r="A80" s="2"/>
      <c r="B80" s="2"/>
      <c r="C80" s="2"/>
      <c r="D80" s="2"/>
      <c r="E80" s="21" t="s">
        <v>81</v>
      </c>
      <c r="F80" s="12"/>
      <c r="G80" s="17"/>
      <c r="H80" s="22" t="s">
        <v>82</v>
      </c>
      <c r="I80" s="18"/>
      <c r="J80" s="23">
        <v>-24999.9984</v>
      </c>
      <c r="K80" s="23">
        <v>-2083.3332</v>
      </c>
      <c r="L80" s="23">
        <v>-2083.3332</v>
      </c>
      <c r="M80" s="23">
        <v>-2083.3332</v>
      </c>
      <c r="N80" s="23">
        <v>-2083.3332</v>
      </c>
      <c r="O80" s="23">
        <v>-2083.3332</v>
      </c>
      <c r="P80" s="23">
        <v>-2083.3332</v>
      </c>
      <c r="Q80" s="23">
        <v>-2083.3332</v>
      </c>
      <c r="R80" s="23">
        <v>-2083.3332</v>
      </c>
      <c r="S80" s="23">
        <v>-2083.3332</v>
      </c>
      <c r="T80" s="23">
        <v>-2083.3332</v>
      </c>
      <c r="U80" s="23">
        <v>-2083.3332</v>
      </c>
      <c r="V80" s="23">
        <v>-2083.3332</v>
      </c>
      <c r="W80" s="19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ht="11.25" customHeight="1" x14ac:dyDescent="0.25">
      <c r="A81" s="2"/>
      <c r="B81" s="2"/>
      <c r="C81" s="2"/>
      <c r="D81" s="2"/>
      <c r="E81" s="21" t="s">
        <v>83</v>
      </c>
      <c r="F81" s="12"/>
      <c r="G81" s="17"/>
      <c r="H81" s="22" t="s">
        <v>84</v>
      </c>
      <c r="I81" s="18"/>
      <c r="J81" s="23">
        <v>-999999.99959999998</v>
      </c>
      <c r="K81" s="23">
        <v>-83333.333299999998</v>
      </c>
      <c r="L81" s="23">
        <v>-83333.333299999998</v>
      </c>
      <c r="M81" s="23">
        <v>-83333.333299999998</v>
      </c>
      <c r="N81" s="23">
        <v>-83333.333299999998</v>
      </c>
      <c r="O81" s="23">
        <v>-83333.333299999998</v>
      </c>
      <c r="P81" s="23">
        <v>-83333.333299999998</v>
      </c>
      <c r="Q81" s="23">
        <v>-83333.333299999998</v>
      </c>
      <c r="R81" s="23">
        <v>-83333.333299999998</v>
      </c>
      <c r="S81" s="23">
        <v>-83333.333299999998</v>
      </c>
      <c r="T81" s="23">
        <v>-83333.333299999998</v>
      </c>
      <c r="U81" s="23">
        <v>-83333.333299999998</v>
      </c>
      <c r="V81" s="23">
        <v>-83333.333299999998</v>
      </c>
      <c r="W81" s="19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ht="11.25" customHeight="1" x14ac:dyDescent="0.25">
      <c r="A82" s="2"/>
      <c r="B82" s="2"/>
      <c r="C82" s="2"/>
      <c r="D82" s="2"/>
      <c r="E82" s="21" t="s">
        <v>85</v>
      </c>
      <c r="F82" s="12"/>
      <c r="G82" s="17"/>
      <c r="H82" s="22" t="s">
        <v>86</v>
      </c>
      <c r="I82" s="18"/>
      <c r="J82" s="23">
        <v>-47172000.000299998</v>
      </c>
      <c r="K82" s="23">
        <v>-4530171.1133000003</v>
      </c>
      <c r="L82" s="23">
        <v>-1385466.0004</v>
      </c>
      <c r="M82" s="23">
        <v>-5065329.6085999999</v>
      </c>
      <c r="N82" s="23">
        <v>-5734835.4738999996</v>
      </c>
      <c r="O82" s="23">
        <v>-1529602.9955</v>
      </c>
      <c r="P82" s="23">
        <v>-5445909.2983999997</v>
      </c>
      <c r="Q82" s="23">
        <v>-4133470.6009999998</v>
      </c>
      <c r="R82" s="23">
        <v>-1308743.5736</v>
      </c>
      <c r="S82" s="23">
        <v>-704826.03300000005</v>
      </c>
      <c r="T82" s="23">
        <v>-6433565.4167999998</v>
      </c>
      <c r="U82" s="23">
        <v>-6486984.7094000001</v>
      </c>
      <c r="V82" s="23">
        <v>-4413095.1764000002</v>
      </c>
      <c r="W82" s="19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ht="11.25" customHeight="1" x14ac:dyDescent="0.25">
      <c r="A83" s="2"/>
      <c r="B83" s="2"/>
      <c r="C83" s="2"/>
      <c r="D83" s="2"/>
      <c r="E83" s="21" t="s">
        <v>87</v>
      </c>
      <c r="F83" s="12"/>
      <c r="G83" s="17"/>
      <c r="H83" s="22" t="s">
        <v>88</v>
      </c>
      <c r="I83" s="18"/>
      <c r="J83" s="23">
        <v>-18462455.990400001</v>
      </c>
      <c r="K83" s="23">
        <v>-1538537.9992</v>
      </c>
      <c r="L83" s="23">
        <v>-1538537.9992</v>
      </c>
      <c r="M83" s="23">
        <v>-1538537.9992</v>
      </c>
      <c r="N83" s="23">
        <v>-1538537.9992</v>
      </c>
      <c r="O83" s="23">
        <v>-1538537.9992</v>
      </c>
      <c r="P83" s="23">
        <v>-1538537.9992</v>
      </c>
      <c r="Q83" s="23">
        <v>-1538537.9992</v>
      </c>
      <c r="R83" s="23">
        <v>-1538537.9992</v>
      </c>
      <c r="S83" s="23">
        <v>-1538537.9992</v>
      </c>
      <c r="T83" s="23">
        <v>-1538537.9992</v>
      </c>
      <c r="U83" s="23">
        <v>-1538537.9992</v>
      </c>
      <c r="V83" s="23">
        <v>-1538537.9992</v>
      </c>
      <c r="W83" s="19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ht="11.25" customHeight="1" x14ac:dyDescent="0.25">
      <c r="A84" s="2"/>
      <c r="B84" s="2"/>
      <c r="C84" s="2"/>
      <c r="D84" s="2"/>
      <c r="E84" s="21" t="s">
        <v>89</v>
      </c>
      <c r="F84" s="12"/>
      <c r="G84" s="17"/>
      <c r="H84" s="22" t="s">
        <v>90</v>
      </c>
      <c r="I84" s="18"/>
      <c r="J84" s="23">
        <v>-313583151.81679702</v>
      </c>
      <c r="K84" s="23">
        <v>-21161971.6514</v>
      </c>
      <c r="L84" s="23">
        <v>-21161971.6514</v>
      </c>
      <c r="M84" s="23">
        <v>-21161971.6514</v>
      </c>
      <c r="N84" s="23">
        <v>-21450010.6514</v>
      </c>
      <c r="O84" s="23">
        <v>-21161971.6514</v>
      </c>
      <c r="P84" s="23">
        <v>-21161971.6514</v>
      </c>
      <c r="Q84" s="23">
        <v>-24501030.6514</v>
      </c>
      <c r="R84" s="23">
        <v>-24501030.6514</v>
      </c>
      <c r="S84" s="23">
        <v>-24501030.6514</v>
      </c>
      <c r="T84" s="23">
        <v>-24501030.6514</v>
      </c>
      <c r="U84" s="23">
        <v>-64455991.6514</v>
      </c>
      <c r="V84" s="23">
        <v>-23863168.6514</v>
      </c>
      <c r="W84" s="19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ht="11.25" customHeight="1" x14ac:dyDescent="0.25">
      <c r="A85" s="2"/>
      <c r="B85" s="2"/>
      <c r="C85" s="2"/>
      <c r="D85" s="2"/>
      <c r="E85" s="21" t="s">
        <v>91</v>
      </c>
      <c r="F85" s="12"/>
      <c r="G85" s="17"/>
      <c r="H85" s="22" t="s">
        <v>92</v>
      </c>
      <c r="I85" s="18"/>
      <c r="J85" s="23">
        <v>-60145569.666299999</v>
      </c>
      <c r="K85" s="23">
        <v>-4518891.1838999996</v>
      </c>
      <c r="L85" s="23">
        <v>-3899879.8703000001</v>
      </c>
      <c r="M85" s="23">
        <v>-4773368.9309</v>
      </c>
      <c r="N85" s="23">
        <v>-4992256.8723999998</v>
      </c>
      <c r="O85" s="23">
        <v>-6514657.1446000002</v>
      </c>
      <c r="P85" s="23">
        <v>-4484769.0636999998</v>
      </c>
      <c r="Q85" s="23">
        <v>-5911332.2841999996</v>
      </c>
      <c r="R85" s="23">
        <v>-4158454.4778</v>
      </c>
      <c r="S85" s="23">
        <v>-4256795.7358999997</v>
      </c>
      <c r="T85" s="23">
        <v>-5770467.0784999998</v>
      </c>
      <c r="U85" s="23">
        <v>-4417911.5777000003</v>
      </c>
      <c r="V85" s="23">
        <v>-6446785.4463999998</v>
      </c>
      <c r="W85" s="19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ht="11.25" customHeight="1" x14ac:dyDescent="0.25">
      <c r="A86" s="2"/>
      <c r="B86" s="2"/>
      <c r="C86" s="2"/>
      <c r="D86" s="2"/>
      <c r="E86" s="21" t="s">
        <v>93</v>
      </c>
      <c r="F86" s="12"/>
      <c r="G86" s="17"/>
      <c r="H86" s="22" t="s">
        <v>94</v>
      </c>
      <c r="I86" s="18"/>
      <c r="J86" s="23">
        <v>-280000.00079999998</v>
      </c>
      <c r="K86" s="23">
        <v>-23333.3334</v>
      </c>
      <c r="L86" s="23">
        <v>-23333.3334</v>
      </c>
      <c r="M86" s="23">
        <v>-23333.3334</v>
      </c>
      <c r="N86" s="23">
        <v>-23333.3334</v>
      </c>
      <c r="O86" s="23">
        <v>-23333.3334</v>
      </c>
      <c r="P86" s="23">
        <v>-23333.3334</v>
      </c>
      <c r="Q86" s="23">
        <v>-23333.3334</v>
      </c>
      <c r="R86" s="23">
        <v>-23333.3334</v>
      </c>
      <c r="S86" s="23">
        <v>-23333.3334</v>
      </c>
      <c r="T86" s="23">
        <v>-23333.3334</v>
      </c>
      <c r="U86" s="23">
        <v>-23333.3334</v>
      </c>
      <c r="V86" s="23">
        <v>-23333.3334</v>
      </c>
      <c r="W86" s="19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ht="11.25" customHeight="1" x14ac:dyDescent="0.25">
      <c r="A87" s="2"/>
      <c r="B87" s="2"/>
      <c r="C87" s="2"/>
      <c r="D87" s="2"/>
      <c r="E87" s="21" t="s">
        <v>95</v>
      </c>
      <c r="F87" s="12"/>
      <c r="G87" s="17"/>
      <c r="H87" s="22" t="s">
        <v>96</v>
      </c>
      <c r="I87" s="18"/>
      <c r="J87" s="23">
        <v>-7500000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23">
        <v>0</v>
      </c>
      <c r="V87" s="23">
        <v>-7500000</v>
      </c>
      <c r="W87" s="19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ht="11.25" customHeight="1" x14ac:dyDescent="0.25">
      <c r="A88" s="2"/>
      <c r="B88" s="2"/>
      <c r="C88" s="2"/>
      <c r="D88" s="2"/>
      <c r="E88" s="21" t="s">
        <v>97</v>
      </c>
      <c r="F88" s="12"/>
      <c r="G88" s="17"/>
      <c r="H88" s="22" t="s">
        <v>98</v>
      </c>
      <c r="I88" s="18"/>
      <c r="J88" s="23">
        <v>6833450432.9997902</v>
      </c>
      <c r="K88" s="23">
        <v>558607871.90385497</v>
      </c>
      <c r="L88" s="23">
        <v>558456871.93848097</v>
      </c>
      <c r="M88" s="23">
        <v>559834871.62248802</v>
      </c>
      <c r="N88" s="23">
        <v>562986870.89969301</v>
      </c>
      <c r="O88" s="23">
        <v>562576870.99371099</v>
      </c>
      <c r="P88" s="23">
        <v>563180870.85520601</v>
      </c>
      <c r="Q88" s="23">
        <v>559307871.74333596</v>
      </c>
      <c r="R88" s="23">
        <v>560292871.51746202</v>
      </c>
      <c r="S88" s="23">
        <v>571300868.99318397</v>
      </c>
      <c r="T88" s="23">
        <v>573476868.49419796</v>
      </c>
      <c r="U88" s="23">
        <v>583347866.23064899</v>
      </c>
      <c r="V88" s="23">
        <v>620079857.80751801</v>
      </c>
      <c r="W88" s="19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ht="11.25" customHeight="1" x14ac:dyDescent="0.25">
      <c r="A89" s="2"/>
      <c r="B89" s="2"/>
      <c r="C89" s="2"/>
      <c r="D89" s="2"/>
      <c r="E89" s="21" t="s">
        <v>99</v>
      </c>
      <c r="F89" s="12"/>
      <c r="G89" s="17"/>
      <c r="H89" s="22" t="s">
        <v>100</v>
      </c>
      <c r="I89" s="18"/>
      <c r="J89" s="23">
        <v>22604150.001600001</v>
      </c>
      <c r="K89" s="23">
        <v>1883679.1668</v>
      </c>
      <c r="L89" s="23">
        <v>1883679.1668</v>
      </c>
      <c r="M89" s="23">
        <v>1883679.1668</v>
      </c>
      <c r="N89" s="23">
        <v>1883679.1668</v>
      </c>
      <c r="O89" s="23">
        <v>1883679.1668</v>
      </c>
      <c r="P89" s="23">
        <v>1883679.1668</v>
      </c>
      <c r="Q89" s="23">
        <v>1883679.1668</v>
      </c>
      <c r="R89" s="23">
        <v>1883679.1668</v>
      </c>
      <c r="S89" s="23">
        <v>1883679.1668</v>
      </c>
      <c r="T89" s="23">
        <v>1883679.1668</v>
      </c>
      <c r="U89" s="23">
        <v>1883679.1668</v>
      </c>
      <c r="V89" s="23">
        <v>1883679.1668</v>
      </c>
      <c r="W89" s="19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ht="11.25" customHeight="1" x14ac:dyDescent="0.25">
      <c r="A90" s="2"/>
      <c r="B90" s="2"/>
      <c r="C90" s="2"/>
      <c r="D90" s="2"/>
      <c r="E90" s="21" t="s">
        <v>101</v>
      </c>
      <c r="F90" s="12"/>
      <c r="G90" s="17"/>
      <c r="H90" s="22" t="s">
        <v>102</v>
      </c>
      <c r="I90" s="18"/>
      <c r="J90" s="23">
        <v>454304004.80860001</v>
      </c>
      <c r="K90" s="23">
        <v>36509060.312299997</v>
      </c>
      <c r="L90" s="23">
        <v>33475452.2031</v>
      </c>
      <c r="M90" s="23">
        <v>38513576.4802</v>
      </c>
      <c r="N90" s="23">
        <v>39036029.051600002</v>
      </c>
      <c r="O90" s="23">
        <v>37644882.501100004</v>
      </c>
      <c r="P90" s="23">
        <v>44146608.8891</v>
      </c>
      <c r="Q90" s="23">
        <v>32477571.082899999</v>
      </c>
      <c r="R90" s="23">
        <v>29692893.0515</v>
      </c>
      <c r="S90" s="23">
        <v>43565016.177900001</v>
      </c>
      <c r="T90" s="23">
        <v>39625476.735399999</v>
      </c>
      <c r="U90" s="23">
        <v>38704723.105800003</v>
      </c>
      <c r="V90" s="23">
        <v>40912715.217699997</v>
      </c>
      <c r="W90" s="19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ht="11.25" customHeight="1" x14ac:dyDescent="0.25">
      <c r="A91" s="2"/>
      <c r="B91" s="2"/>
      <c r="C91" s="2"/>
      <c r="D91" s="2"/>
      <c r="E91" s="21" t="s">
        <v>103</v>
      </c>
      <c r="F91" s="12"/>
      <c r="G91" s="17"/>
      <c r="H91" s="22" t="s">
        <v>104</v>
      </c>
      <c r="I91" s="18"/>
      <c r="J91" s="23">
        <v>5900000.0004000003</v>
      </c>
      <c r="K91" s="23">
        <v>491666.6667</v>
      </c>
      <c r="L91" s="23">
        <v>491666.6667</v>
      </c>
      <c r="M91" s="23">
        <v>491666.6667</v>
      </c>
      <c r="N91" s="23">
        <v>491666.6667</v>
      </c>
      <c r="O91" s="23">
        <v>491666.6667</v>
      </c>
      <c r="P91" s="23">
        <v>491666.6667</v>
      </c>
      <c r="Q91" s="23">
        <v>491666.6667</v>
      </c>
      <c r="R91" s="23">
        <v>491666.6667</v>
      </c>
      <c r="S91" s="23">
        <v>491666.6667</v>
      </c>
      <c r="T91" s="23">
        <v>491666.6667</v>
      </c>
      <c r="U91" s="23">
        <v>491666.6667</v>
      </c>
      <c r="V91" s="23">
        <v>491666.6667</v>
      </c>
      <c r="W91" s="19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ht="11.25" customHeight="1" x14ac:dyDescent="0.25">
      <c r="A92" s="2"/>
      <c r="B92" s="2"/>
      <c r="C92" s="2"/>
      <c r="D92" s="2"/>
      <c r="E92" s="21" t="s">
        <v>105</v>
      </c>
      <c r="F92" s="12"/>
      <c r="G92" s="17"/>
      <c r="H92" s="22" t="s">
        <v>106</v>
      </c>
      <c r="I92" s="18"/>
      <c r="J92" s="23">
        <v>59269000.000200003</v>
      </c>
      <c r="K92" s="23">
        <v>5207395.3165999996</v>
      </c>
      <c r="L92" s="23">
        <v>1329097.8263000001</v>
      </c>
      <c r="M92" s="23">
        <v>6892809.6180999996</v>
      </c>
      <c r="N92" s="23">
        <v>6507174.3564999998</v>
      </c>
      <c r="O92" s="23">
        <v>2092786.9113</v>
      </c>
      <c r="P92" s="23">
        <v>6885112.3963000001</v>
      </c>
      <c r="Q92" s="23">
        <v>5000327.8958000001</v>
      </c>
      <c r="R92" s="23">
        <v>2036239.6387</v>
      </c>
      <c r="S92" s="23">
        <v>805344.06660000002</v>
      </c>
      <c r="T92" s="23">
        <v>8377272.8488999996</v>
      </c>
      <c r="U92" s="23">
        <v>8633249.3572000004</v>
      </c>
      <c r="V92" s="23">
        <v>5502189.7679000003</v>
      </c>
      <c r="W92" s="19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ht="11.25" customHeight="1" x14ac:dyDescent="0.25">
      <c r="A93" s="2"/>
      <c r="B93" s="2"/>
      <c r="C93" s="2"/>
      <c r="D93" s="2"/>
      <c r="E93" s="21" t="s">
        <v>107</v>
      </c>
      <c r="F93" s="12"/>
      <c r="G93" s="17"/>
      <c r="H93" s="22" t="s">
        <v>108</v>
      </c>
      <c r="I93" s="18"/>
      <c r="J93" s="23">
        <v>13281121.988399999</v>
      </c>
      <c r="K93" s="23">
        <v>1106760.1657</v>
      </c>
      <c r="L93" s="23">
        <v>1106760.1657</v>
      </c>
      <c r="M93" s="23">
        <v>1106760.1657</v>
      </c>
      <c r="N93" s="23">
        <v>1106760.1657</v>
      </c>
      <c r="O93" s="23">
        <v>1106760.1657</v>
      </c>
      <c r="P93" s="23">
        <v>1106760.1657</v>
      </c>
      <c r="Q93" s="23">
        <v>1106760.1657</v>
      </c>
      <c r="R93" s="23">
        <v>1106760.1657</v>
      </c>
      <c r="S93" s="23">
        <v>1106760.1657</v>
      </c>
      <c r="T93" s="23">
        <v>1106760.1657</v>
      </c>
      <c r="U93" s="23">
        <v>1106760.1657</v>
      </c>
      <c r="V93" s="23">
        <v>1106760.1657</v>
      </c>
      <c r="W93" s="19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ht="11.25" customHeight="1" x14ac:dyDescent="0.25">
      <c r="A94" s="2"/>
      <c r="B94" s="2"/>
      <c r="C94" s="2"/>
      <c r="D94" s="2"/>
      <c r="E94" s="21" t="s">
        <v>109</v>
      </c>
      <c r="F94" s="12"/>
      <c r="G94" s="17"/>
      <c r="H94" s="22" t="s">
        <v>110</v>
      </c>
      <c r="I94" s="18"/>
      <c r="J94" s="23">
        <v>275857398.33850002</v>
      </c>
      <c r="K94" s="23">
        <v>28899378.247499999</v>
      </c>
      <c r="L94" s="23">
        <v>12737361.249299999</v>
      </c>
      <c r="M94" s="23">
        <v>14582110.4998</v>
      </c>
      <c r="N94" s="23">
        <v>16231467.305600001</v>
      </c>
      <c r="O94" s="23">
        <v>24354170.16</v>
      </c>
      <c r="P94" s="23">
        <v>12045594.6176</v>
      </c>
      <c r="Q94" s="23">
        <v>16045074.953600001</v>
      </c>
      <c r="R94" s="23">
        <v>13933224.5154</v>
      </c>
      <c r="S94" s="23">
        <v>19670272.185400002</v>
      </c>
      <c r="T94" s="23">
        <v>32099392.6754</v>
      </c>
      <c r="U94" s="23">
        <v>19838647.3123</v>
      </c>
      <c r="V94" s="23">
        <v>65420704.616599999</v>
      </c>
      <c r="W94" s="19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ht="11.25" customHeight="1" x14ac:dyDescent="0.25">
      <c r="A95" s="2"/>
      <c r="B95" s="2"/>
      <c r="C95" s="2"/>
      <c r="D95" s="2"/>
      <c r="E95" s="21" t="s">
        <v>111</v>
      </c>
      <c r="F95" s="12"/>
      <c r="G95" s="17"/>
      <c r="H95" s="22" t="s">
        <v>112</v>
      </c>
      <c r="I95" s="18"/>
      <c r="J95" s="23">
        <v>79999.997999999905</v>
      </c>
      <c r="K95" s="23">
        <v>6666.6665000000003</v>
      </c>
      <c r="L95" s="23">
        <v>6666.6665000000003</v>
      </c>
      <c r="M95" s="23">
        <v>6666.6665000000003</v>
      </c>
      <c r="N95" s="23">
        <v>6666.6665000000003</v>
      </c>
      <c r="O95" s="23">
        <v>6666.6665000000003</v>
      </c>
      <c r="P95" s="23">
        <v>6666.6665000000003</v>
      </c>
      <c r="Q95" s="23">
        <v>6666.6665000000003</v>
      </c>
      <c r="R95" s="23">
        <v>6666.6665000000003</v>
      </c>
      <c r="S95" s="23">
        <v>6666.6665000000003</v>
      </c>
      <c r="T95" s="23">
        <v>6666.6665000000003</v>
      </c>
      <c r="U95" s="23">
        <v>6666.6665000000003</v>
      </c>
      <c r="V95" s="23">
        <v>6666.6665000000003</v>
      </c>
      <c r="W95" s="19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ht="11.25" customHeight="1" x14ac:dyDescent="0.25">
      <c r="A96" s="2"/>
      <c r="B96" s="2"/>
      <c r="C96" s="2"/>
      <c r="D96" s="2"/>
      <c r="E96" s="21" t="s">
        <v>113</v>
      </c>
      <c r="F96" s="12"/>
      <c r="G96" s="17"/>
      <c r="H96" s="22" t="s">
        <v>114</v>
      </c>
      <c r="I96" s="18"/>
      <c r="J96" s="23">
        <v>53437999.998599999</v>
      </c>
      <c r="K96" s="23">
        <v>33319.972300000001</v>
      </c>
      <c r="L96" s="23">
        <v>33316.594499999999</v>
      </c>
      <c r="M96" s="23">
        <v>2814316.588</v>
      </c>
      <c r="N96" s="23">
        <v>8033316.5815000003</v>
      </c>
      <c r="O96" s="23">
        <v>5202607.9819</v>
      </c>
      <c r="P96" s="23">
        <v>22571110.596000001</v>
      </c>
      <c r="Q96" s="23">
        <v>3730545.5849000001</v>
      </c>
      <c r="R96" s="23">
        <v>4719664.3469000002</v>
      </c>
      <c r="S96" s="23">
        <v>72252.720799999996</v>
      </c>
      <c r="T96" s="23">
        <v>2050459.368</v>
      </c>
      <c r="U96" s="23">
        <v>2602755.2187999999</v>
      </c>
      <c r="V96" s="23">
        <v>1574334.4450000001</v>
      </c>
      <c r="W96" s="19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0:22" x14ac:dyDescent="0.25"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</row>
    <row r="98" spans="10:22" x14ac:dyDescent="0.25"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</row>
    <row r="99" spans="10:22" x14ac:dyDescent="0.25">
      <c r="J99" s="28" t="s">
        <v>116</v>
      </c>
      <c r="K99" s="28">
        <f>K28</f>
        <v>4765042.64205484</v>
      </c>
      <c r="L99" s="28">
        <f t="shared" ref="L99:V99" si="0">L28</f>
        <v>12722710.3474811</v>
      </c>
      <c r="M99" s="28">
        <f t="shared" si="0"/>
        <v>5667597.2046881001</v>
      </c>
      <c r="N99" s="28">
        <f t="shared" si="0"/>
        <v>6491911.60089208</v>
      </c>
      <c r="O99" s="28">
        <f t="shared" si="0"/>
        <v>23200264.437311001</v>
      </c>
      <c r="P99" s="28">
        <f t="shared" si="0"/>
        <v>14893967.3413052</v>
      </c>
      <c r="Q99" s="28">
        <f t="shared" si="0"/>
        <v>-84382258.278264001</v>
      </c>
      <c r="R99" s="28">
        <f t="shared" si="0"/>
        <v>16006625.6983617</v>
      </c>
      <c r="S99" s="28">
        <f t="shared" si="0"/>
        <v>13940160.7633831</v>
      </c>
      <c r="T99" s="28">
        <f t="shared" si="0"/>
        <v>15130323.913697399</v>
      </c>
      <c r="U99" s="28">
        <f t="shared" si="0"/>
        <v>-94814503.364750996</v>
      </c>
      <c r="V99" s="28">
        <f t="shared" si="0"/>
        <v>66378158.678118199</v>
      </c>
    </row>
    <row r="100" spans="10:22" x14ac:dyDescent="0.25">
      <c r="J100" s="28" t="s">
        <v>115</v>
      </c>
      <c r="K100" s="28">
        <f>K65</f>
        <v>6430616.7328548199</v>
      </c>
      <c r="L100" s="28">
        <f t="shared" ref="L100:V100" si="1">L65</f>
        <v>11578920.438280899</v>
      </c>
      <c r="M100" s="28">
        <f t="shared" si="1"/>
        <v>4895813.0230873898</v>
      </c>
      <c r="N100" s="28">
        <f t="shared" si="1"/>
        <v>8157485.6916924696</v>
      </c>
      <c r="O100" s="28">
        <f t="shared" si="1"/>
        <v>22056474.528111201</v>
      </c>
      <c r="P100" s="28">
        <f t="shared" si="1"/>
        <v>14122183.1597057</v>
      </c>
      <c r="Q100" s="28">
        <f t="shared" si="1"/>
        <v>-82716684.187464401</v>
      </c>
      <c r="R100" s="28">
        <f t="shared" si="1"/>
        <v>14862835.789162301</v>
      </c>
      <c r="S100" s="28">
        <f t="shared" si="1"/>
        <v>13168376.581783401</v>
      </c>
      <c r="T100" s="28">
        <f t="shared" si="1"/>
        <v>16795898.004497699</v>
      </c>
      <c r="U100" s="28">
        <f t="shared" si="1"/>
        <v>-95958293.273951694</v>
      </c>
      <c r="V100" s="28">
        <f t="shared" si="1"/>
        <v>66606374.496118002</v>
      </c>
    </row>
    <row r="101" spans="10:22" x14ac:dyDescent="0.25"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</row>
    <row r="102" spans="10:22" x14ac:dyDescent="0.25">
      <c r="J102" s="28" t="s">
        <v>116</v>
      </c>
      <c r="K102" s="28">
        <f>K99</f>
        <v>4765042.64205484</v>
      </c>
      <c r="L102" s="28">
        <f>L99+K102</f>
        <v>17487752.989535939</v>
      </c>
      <c r="M102" s="28">
        <f t="shared" ref="M102:V102" si="2">M99+L102</f>
        <v>23155350.194224037</v>
      </c>
      <c r="N102" s="28">
        <f t="shared" si="2"/>
        <v>29647261.795116119</v>
      </c>
      <c r="O102" s="28">
        <f t="shared" si="2"/>
        <v>52847526.23242712</v>
      </c>
      <c r="P102" s="28">
        <f t="shared" si="2"/>
        <v>67741493.573732316</v>
      </c>
      <c r="Q102" s="28">
        <f t="shared" si="2"/>
        <v>-16640764.704531685</v>
      </c>
      <c r="R102" s="28">
        <f t="shared" si="2"/>
        <v>-634139.00616998412</v>
      </c>
      <c r="S102" s="28">
        <f t="shared" si="2"/>
        <v>13306021.757213116</v>
      </c>
      <c r="T102" s="28">
        <f t="shared" si="2"/>
        <v>28436345.670910515</v>
      </c>
      <c r="U102" s="28">
        <f t="shared" si="2"/>
        <v>-66378157.693840481</v>
      </c>
      <c r="V102" s="28">
        <f t="shared" si="2"/>
        <v>0.98427771776914597</v>
      </c>
    </row>
    <row r="103" spans="10:22" x14ac:dyDescent="0.25">
      <c r="J103" s="28" t="s">
        <v>115</v>
      </c>
      <c r="K103" s="28">
        <f>K100</f>
        <v>6430616.7328548199</v>
      </c>
      <c r="L103" s="28">
        <f>L100+K103</f>
        <v>18009537.17113572</v>
      </c>
      <c r="M103" s="28">
        <f t="shared" ref="M103:V103" si="3">M100+L103</f>
        <v>22905350.19422311</v>
      </c>
      <c r="N103" s="28">
        <f t="shared" si="3"/>
        <v>31062835.885915577</v>
      </c>
      <c r="O103" s="28">
        <f t="shared" si="3"/>
        <v>53119310.414026782</v>
      </c>
      <c r="P103" s="28">
        <f t="shared" si="3"/>
        <v>67241493.57373248</v>
      </c>
      <c r="Q103" s="28">
        <f t="shared" si="3"/>
        <v>-15475190.613731921</v>
      </c>
      <c r="R103" s="28">
        <f t="shared" si="3"/>
        <v>-612354.82456962019</v>
      </c>
      <c r="S103" s="28">
        <f t="shared" si="3"/>
        <v>12556021.757213781</v>
      </c>
      <c r="T103" s="28">
        <f t="shared" si="3"/>
        <v>29351919.761711478</v>
      </c>
      <c r="U103" s="28">
        <f t="shared" si="3"/>
        <v>-66606373.512240216</v>
      </c>
      <c r="V103" s="28">
        <f t="shared" si="3"/>
        <v>0.98387778550386429</v>
      </c>
    </row>
    <row r="104" spans="10:22" x14ac:dyDescent="0.25"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</row>
    <row r="105" spans="10:22" x14ac:dyDescent="0.25"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</row>
    <row r="106" spans="10:22" x14ac:dyDescent="0.25"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</row>
    <row r="107" spans="10:22" x14ac:dyDescent="0.25"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</row>
    <row r="108" spans="10:22" x14ac:dyDescent="0.25"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</row>
    <row r="109" spans="10:22" x14ac:dyDescent="0.25"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</row>
    <row r="110" spans="10:22" x14ac:dyDescent="0.25"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</row>
    <row r="111" spans="10:22" x14ac:dyDescent="0.25"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</row>
    <row r="112" spans="10:22" x14ac:dyDescent="0.25"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</row>
    <row r="113" spans="10:22" x14ac:dyDescent="0.25"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</row>
    <row r="114" spans="10:22" x14ac:dyDescent="0.25"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</row>
    <row r="115" spans="10:22" x14ac:dyDescent="0.25"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</row>
    <row r="116" spans="10:22" x14ac:dyDescent="0.25"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</row>
    <row r="117" spans="10:22" x14ac:dyDescent="0.25"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</row>
    <row r="118" spans="10:22" x14ac:dyDescent="0.25"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</row>
    <row r="119" spans="10:22" x14ac:dyDescent="0.25"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</row>
    <row r="120" spans="10:22" x14ac:dyDescent="0.25"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</row>
    <row r="121" spans="10:22" x14ac:dyDescent="0.25"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</row>
    <row r="122" spans="10:22" x14ac:dyDescent="0.25"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</row>
    <row r="123" spans="10:22" x14ac:dyDescent="0.25"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</row>
    <row r="124" spans="10:22" x14ac:dyDescent="0.25"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</row>
    <row r="125" spans="10:22" x14ac:dyDescent="0.25"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</row>
    <row r="126" spans="10:22" x14ac:dyDescent="0.25"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</row>
    <row r="127" spans="10:22" x14ac:dyDescent="0.25"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</row>
    <row r="128" spans="10:22" x14ac:dyDescent="0.25"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</row>
    <row r="129" spans="10:22" x14ac:dyDescent="0.25"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</row>
    <row r="130" spans="10:22" x14ac:dyDescent="0.25"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</row>
    <row r="131" spans="10:22" x14ac:dyDescent="0.25"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</row>
    <row r="132" spans="10:22" x14ac:dyDescent="0.25"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</row>
    <row r="133" spans="10:22" x14ac:dyDescent="0.25"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</row>
    <row r="134" spans="10:22" x14ac:dyDescent="0.25"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</row>
    <row r="135" spans="10:22" x14ac:dyDescent="0.25"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</row>
    <row r="136" spans="10:22" x14ac:dyDescent="0.25"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</row>
    <row r="137" spans="10:22" x14ac:dyDescent="0.25"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</row>
    <row r="138" spans="10:22" x14ac:dyDescent="0.25"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</row>
    <row r="139" spans="10:22" x14ac:dyDescent="0.25"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</row>
    <row r="140" spans="10:22" x14ac:dyDescent="0.25"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</row>
    <row r="141" spans="10:22" x14ac:dyDescent="0.25"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</row>
    <row r="142" spans="10:22" x14ac:dyDescent="0.25"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</row>
    <row r="143" spans="10:22" x14ac:dyDescent="0.25"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</row>
    <row r="144" spans="10:22" x14ac:dyDescent="0.25"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</row>
    <row r="145" spans="10:22" x14ac:dyDescent="0.25"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</row>
    <row r="146" spans="10:22" x14ac:dyDescent="0.25"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</row>
    <row r="147" spans="10:22" x14ac:dyDescent="0.25"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</row>
    <row r="148" spans="10:22" x14ac:dyDescent="0.25"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</row>
    <row r="149" spans="10:22" x14ac:dyDescent="0.25"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</row>
    <row r="150" spans="10:22" x14ac:dyDescent="0.25"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</row>
    <row r="151" spans="10:22" x14ac:dyDescent="0.25"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</row>
    <row r="152" spans="10:22" x14ac:dyDescent="0.25"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</row>
    <row r="153" spans="10:22" x14ac:dyDescent="0.25"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</row>
    <row r="154" spans="10:22" x14ac:dyDescent="0.25"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</row>
    <row r="155" spans="10:22" x14ac:dyDescent="0.25"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</row>
    <row r="156" spans="10:22" x14ac:dyDescent="0.25"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</row>
  </sheetData>
  <mergeCells count="20">
    <mergeCell ref="R25:R26"/>
    <mergeCell ref="S25:S26"/>
    <mergeCell ref="T25:T26"/>
    <mergeCell ref="U25:U26"/>
    <mergeCell ref="O25:O26"/>
    <mergeCell ref="K6:M6"/>
    <mergeCell ref="G8:H8"/>
    <mergeCell ref="G17:W17"/>
    <mergeCell ref="J20:L20"/>
    <mergeCell ref="O20:P20"/>
    <mergeCell ref="K22:L22"/>
    <mergeCell ref="O22:P22"/>
    <mergeCell ref="J25:J26"/>
    <mergeCell ref="K25:K26"/>
    <mergeCell ref="L25:L26"/>
    <mergeCell ref="M25:M26"/>
    <mergeCell ref="N25:N26"/>
    <mergeCell ref="V25:V26"/>
    <mergeCell ref="P25:P26"/>
    <mergeCell ref="Q25:Q26"/>
  </mergeCells>
  <conditionalFormatting sqref="H28:H59 J29:V59 H66:H96 J66:V96">
    <cfRule type="expression" dxfId="23" priority="61">
      <formula>AND($D28=0,$C28=1,LEFT($E28,1)="A")</formula>
    </cfRule>
    <cfRule type="expression" dxfId="22" priority="63">
      <formula>$C28=3</formula>
    </cfRule>
    <cfRule type="expression" dxfId="21" priority="64">
      <formula>$C28=2</formula>
    </cfRule>
    <cfRule type="expression" dxfId="20" priority="65">
      <formula>AND($C28=1,OR($D28&lt;&gt;0,LEFT($E28,1)="I",LEFT($E28,1)="C",RIGHT($E28,1)="X"))</formula>
    </cfRule>
    <cfRule type="expression" dxfId="19" priority="66">
      <formula>$C28=0</formula>
    </cfRule>
  </conditionalFormatting>
  <conditionalFormatting sqref="H28:H59 J29:V59 H66:H96 J66:V96">
    <cfRule type="expression" dxfId="18" priority="62">
      <formula>$C28=4</formula>
    </cfRule>
  </conditionalFormatting>
  <conditionalFormatting sqref="J28:V28">
    <cfRule type="expression" dxfId="17" priority="55">
      <formula>AND($D28=0,$C28=1,LEFT($E28,1)="A")</formula>
    </cfRule>
    <cfRule type="expression" dxfId="16" priority="57">
      <formula>$C28=3</formula>
    </cfRule>
    <cfRule type="expression" dxfId="15" priority="58">
      <formula>$C28=2</formula>
    </cfRule>
    <cfRule type="expression" dxfId="14" priority="59">
      <formula>AND($C28=1,OR($D28&lt;&gt;0,LEFT($E28,1)="I",LEFT($E28,1)="C",RIGHT($E28,1)="X"))</formula>
    </cfRule>
    <cfRule type="expression" dxfId="13" priority="60">
      <formula>$C28=0</formula>
    </cfRule>
  </conditionalFormatting>
  <conditionalFormatting sqref="J28:V28">
    <cfRule type="expression" dxfId="12" priority="56">
      <formula>$C28=4</formula>
    </cfRule>
  </conditionalFormatting>
  <conditionalFormatting sqref="H65">
    <cfRule type="expression" dxfId="11" priority="7">
      <formula>AND($D65=0,$C65=1,LEFT($E65,1)="A")</formula>
    </cfRule>
    <cfRule type="expression" dxfId="10" priority="9">
      <formula>$C65=3</formula>
    </cfRule>
    <cfRule type="expression" dxfId="9" priority="10">
      <formula>$C65=2</formula>
    </cfRule>
    <cfRule type="expression" dxfId="8" priority="11">
      <formula>AND($C65=1,OR($D65&lt;&gt;0,LEFT($E65,1)="I",LEFT($E65,1)="C",RIGHT($E65,1)="X"))</formula>
    </cfRule>
    <cfRule type="expression" dxfId="7" priority="12">
      <formula>$C65=0</formula>
    </cfRule>
  </conditionalFormatting>
  <conditionalFormatting sqref="H65">
    <cfRule type="expression" dxfId="6" priority="8">
      <formula>$C65=4</formula>
    </cfRule>
  </conditionalFormatting>
  <conditionalFormatting sqref="J65:V65">
    <cfRule type="expression" dxfId="5" priority="1">
      <formula>AND($D65=0,$C65=1,LEFT($E65,1)="A")</formula>
    </cfRule>
    <cfRule type="expression" dxfId="4" priority="3">
      <formula>$C65=3</formula>
    </cfRule>
    <cfRule type="expression" dxfId="3" priority="4">
      <formula>$C65=2</formula>
    </cfRule>
    <cfRule type="expression" dxfId="2" priority="5">
      <formula>AND($C65=1,OR($D65&lt;&gt;0,LEFT($E65,1)="I",LEFT($E65,1)="C",RIGHT($E65,1)="X"))</formula>
    </cfRule>
    <cfRule type="expression" dxfId="1" priority="6">
      <formula>$C65=0</formula>
    </cfRule>
  </conditionalFormatting>
  <conditionalFormatting sqref="J65:V65">
    <cfRule type="expression" dxfId="0" priority="2">
      <formula>$C65=4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Uživatel systému Windows</cp:lastModifiedBy>
  <dcterms:created xsi:type="dcterms:W3CDTF">2020-02-20T12:29:46Z</dcterms:created>
  <dcterms:modified xsi:type="dcterms:W3CDTF">2020-02-20T12:56:30Z</dcterms:modified>
</cp:coreProperties>
</file>